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en_skoroszyt"/>
  <mc:AlternateContent xmlns:mc="http://schemas.openxmlformats.org/markup-compatibility/2006">
    <mc:Choice Requires="x15">
      <x15ac:absPath xmlns:x15ac="http://schemas.microsoft.com/office/spreadsheetml/2010/11/ac" url="C:\Users\PPiatkowski\Desktop\zagnansk sp2 wrzesien 23\"/>
    </mc:Choice>
  </mc:AlternateContent>
  <xr:revisionPtr revIDLastSave="0" documentId="13_ncr:1_{6DE8F043-E4A1-4C88-A013-A3731DAC599B}" xr6:coauthVersionLast="47" xr6:coauthVersionMax="47" xr10:uidLastSave="{00000000-0000-0000-0000-000000000000}"/>
  <bookViews>
    <workbookView xWindow="-120" yWindow="-120" windowWidth="29040" windowHeight="15720" firstSheet="1" activeTab="8" xr2:uid="{00000000-000D-0000-FFFF-FFFF00000000}"/>
  </bookViews>
  <sheets>
    <sheet name="cz.I artykuły spoż." sheetId="11" r:id="rId1"/>
    <sheet name="cz. II mięso " sheetId="18" r:id="rId2"/>
    <sheet name="część III  drób " sheetId="21" r:id="rId3"/>
    <sheet name="cz. IV mrożonki" sheetId="9" r:id="rId4"/>
    <sheet name="cz. V nabiał" sheetId="10" r:id="rId5"/>
    <sheet name="cz. VI wędlina" sheetId="19" r:id="rId6"/>
    <sheet name="cz. VII pieczywo" sheetId="20" r:id="rId7"/>
    <sheet name="cz. VIII warzywa i owoce" sheetId="12" r:id="rId8"/>
    <sheet name="cz.IX jaja " sheetId="25"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2" l="1"/>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14" i="20" l="1"/>
  <c r="F7" i="20"/>
  <c r="F8" i="20"/>
  <c r="F9" i="20"/>
  <c r="F10" i="20"/>
  <c r="F11" i="20"/>
  <c r="F12" i="20"/>
  <c r="F13" i="20"/>
  <c r="F11" i="19"/>
  <c r="F12" i="19"/>
  <c r="F13" i="19"/>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6" i="9"/>
  <c r="F7" i="9"/>
  <c r="F8" i="9"/>
  <c r="F9" i="9"/>
  <c r="F10" i="9"/>
  <c r="F11" i="9"/>
  <c r="F12" i="9"/>
  <c r="F13" i="9"/>
  <c r="F14" i="9"/>
  <c r="F15" i="9"/>
  <c r="F16" i="9"/>
  <c r="F17" i="9"/>
  <c r="F18" i="9"/>
  <c r="F19" i="9"/>
  <c r="F20" i="9"/>
  <c r="F21" i="9"/>
  <c r="F22" i="9"/>
  <c r="F23" i="9"/>
  <c r="F24" i="9"/>
  <c r="F25" i="9"/>
  <c r="F6" i="10"/>
  <c r="F7" i="10"/>
  <c r="F8" i="10"/>
  <c r="F9" i="10"/>
  <c r="F10" i="10"/>
  <c r="F11" i="10"/>
  <c r="F12" i="10"/>
  <c r="F13" i="10"/>
  <c r="F14" i="10"/>
  <c r="F5" i="10"/>
  <c r="F15" i="10" l="1"/>
  <c r="F5" i="12" l="1"/>
  <c r="F64" i="12" s="1"/>
  <c r="F6" i="19" l="1"/>
  <c r="F7" i="19"/>
  <c r="F8" i="19"/>
  <c r="F9" i="19"/>
  <c r="F10" i="19"/>
  <c r="F5" i="19"/>
  <c r="F6" i="18"/>
  <c r="F7" i="18"/>
  <c r="F8" i="18"/>
  <c r="F9" i="18"/>
  <c r="F5" i="18"/>
  <c r="F10" i="18" l="1"/>
  <c r="F6" i="20"/>
  <c r="F5" i="20"/>
  <c r="F5" i="25"/>
  <c r="F6" i="21"/>
  <c r="F7" i="21"/>
  <c r="F8" i="21"/>
  <c r="F9" i="21"/>
  <c r="F10" i="21"/>
  <c r="F5" i="21"/>
  <c r="F5" i="9"/>
  <c r="F26" i="9" s="1"/>
  <c r="F6" i="11"/>
  <c r="A2" i="18"/>
</calcChain>
</file>

<file path=xl/sharedStrings.xml><?xml version="1.0" encoding="utf-8"?>
<sst xmlns="http://schemas.openxmlformats.org/spreadsheetml/2006/main" count="636" uniqueCount="344">
  <si>
    <t>Formularz asortymentowo- cenowy</t>
  </si>
  <si>
    <t>lp.</t>
  </si>
  <si>
    <t>nazwa produktu i jego właściwości</t>
  </si>
  <si>
    <t xml:space="preserve">szacunkowa ilość </t>
  </si>
  <si>
    <t>j.m.</t>
  </si>
  <si>
    <t>wartość brutto</t>
  </si>
  <si>
    <t>1.</t>
  </si>
  <si>
    <t>kg</t>
  </si>
  <si>
    <t>2.</t>
  </si>
  <si>
    <t>3.</t>
  </si>
  <si>
    <t>4.</t>
  </si>
  <si>
    <t>5.</t>
  </si>
  <si>
    <t>6.</t>
  </si>
  <si>
    <t>7.</t>
  </si>
  <si>
    <t>8.</t>
  </si>
  <si>
    <t>9.</t>
  </si>
  <si>
    <t>10.</t>
  </si>
  <si>
    <t>11.</t>
  </si>
  <si>
    <t>12.</t>
  </si>
  <si>
    <t>13.</t>
  </si>
  <si>
    <t>14.</t>
  </si>
  <si>
    <t>15.</t>
  </si>
  <si>
    <t>16.</t>
  </si>
  <si>
    <t>szt</t>
  </si>
  <si>
    <t>17.</t>
  </si>
  <si>
    <t>19.</t>
  </si>
  <si>
    <t>20.</t>
  </si>
  <si>
    <t>21.</t>
  </si>
  <si>
    <t>22.</t>
  </si>
  <si>
    <t>23.</t>
  </si>
  <si>
    <t>Formularz asortymentowo-cenowy</t>
  </si>
  <si>
    <t>Lp.</t>
  </si>
  <si>
    <t>szacunkowa ilość</t>
  </si>
  <si>
    <t>wartośc brutto</t>
  </si>
  <si>
    <t>szt.</t>
  </si>
  <si>
    <t>RAZEM:</t>
  </si>
  <si>
    <t>38.</t>
  </si>
  <si>
    <t>36.</t>
  </si>
  <si>
    <t>33.</t>
  </si>
  <si>
    <t>32.</t>
  </si>
  <si>
    <t>31.</t>
  </si>
  <si>
    <t>30.</t>
  </si>
  <si>
    <t>29.</t>
  </si>
  <si>
    <t>28.</t>
  </si>
  <si>
    <t>25.</t>
  </si>
  <si>
    <t>72.</t>
  </si>
  <si>
    <t>63.</t>
  </si>
  <si>
    <t>62.</t>
  </si>
  <si>
    <t>60.</t>
  </si>
  <si>
    <t>56.</t>
  </si>
  <si>
    <t>55.</t>
  </si>
  <si>
    <t>53.</t>
  </si>
  <si>
    <t>50.</t>
  </si>
  <si>
    <t>49.</t>
  </si>
  <si>
    <t>47.</t>
  </si>
  <si>
    <t>46.</t>
  </si>
  <si>
    <t>45.</t>
  </si>
  <si>
    <t>43.</t>
  </si>
  <si>
    <t>42.</t>
  </si>
  <si>
    <t>cena jednostkowa brutto</t>
  </si>
  <si>
    <t>kg.</t>
  </si>
  <si>
    <t>35.</t>
  </si>
  <si>
    <t>37.</t>
  </si>
  <si>
    <t>40.</t>
  </si>
  <si>
    <t>44.</t>
  </si>
  <si>
    <t>52.</t>
  </si>
  <si>
    <t>Brokuły - bukiet różyczek mrożonych:  barwa typowa dla brokuł, bez obcych posmaków, nieoblodzone, niezlepione, nieuszkodzone mechanicznie, opak. 2,5 kg</t>
  </si>
  <si>
    <t>Brukselka mrożona małe kapustki mrożonych:  barwa typowa dla brukselki, bez obcych posmaków, nieoblodzone, niezlepione, nieuszkodzone mechanicznie, opak. 2,5 kg</t>
  </si>
  <si>
    <t>Groszek zielony - barwa typowa dla groszku zielonego, bez obcych posmaków, sypki, nieoblodzony, niezlepiony, nieuszkodzony mechanicznie, opak 2,5 kg</t>
  </si>
  <si>
    <t>Papryka mrożona  barwa trzykolorowa , bez obcych posmaków, sypki, nieoblodzony, niezlepiony, nieuszkodzony mechanicznie, opak 2,5 kg</t>
  </si>
  <si>
    <t>Szpinak mrożony – I kat, liście sypkie, niezlepione, opak 2,5 kg</t>
  </si>
  <si>
    <t>Truskawki mrożone - owoce I kat., jednolite odmianowo w partii, - barwa typowa dla truskawki, bez szypułek, całe, sypkie, bez obcych posmaków, nieoblodzone, niezlepione, nieuszkodzone mechanicznie, opak 2,5 kg</t>
  </si>
  <si>
    <t>Filet z piersi kurczaka, świeży - mięśnie piersiowe pozbawione skóry, kości i ścięgien, prawidłowo wykrwawione, bez przebarwień i uszkodzeń mechanicznych oraz bez zanieczyszczeń obcych oraz krwi</t>
  </si>
  <si>
    <t>Łopatkab/k- część zasadnicza wieprzowiny, w skład łopatki wchodzi tkanka mięsna grubo włóknista, poprzerastana tłuszczem i tkanką łączną; barwa; ciemnoróżowa, zapach swoisty, charakterystyczny dla każdego rodzaju mięsa, konsystencja jędrna i elastyczna, powierzchnia sucha i matowa, przekrój lekko wilgotny, sok mięsny- przezroczysty, dopuszcza się nieznaczne zmatowienie barwy mięsa</t>
  </si>
  <si>
    <t>Schab bez kości - część zasadnicza wieprzowiny - odcięta od półtuszy  z  odcinka  piersiowo-lędźwiowego w liniach; gruby, jednolity, soczysty mięsień  otoczony błoną  i niewielką ilością tłuszczu, barwa ciemnoróżowa, zapach swoisty, charakterystyczny dla każdego rodzaju mięsa, konsystencja jędrna, elastyczna, powierzchnia sucha, matowa, przekrój lekko wilgotny, sok mięsny przezroczysty</t>
  </si>
  <si>
    <t>Szynka wieprzowa bez kości - część zasadnicza wieprzowiny odcięta z tylnej półtuszy bez nogi i golonki, linia cięcia przebiega pomiędzy I i II kręgiem kości krzyżowej, tkanka mięsna delikatna, drobnowłóknista, miękka i soczysta, produkt obrobiony kulinarnie, odtłuszczony, bez skóry i kości, powierzchnia bez przekrwień, pozacinań, barwa ciemnoróżowa, zapach swoisty, charakterystyczny dla każdego rodzaju mięsa, konsystencja jędrna, elastyczna, powierzchnia sucha, matowa, przekrój lekko wilgotny, sok mięsny przezroczysty</t>
  </si>
  <si>
    <t>Karkówka wieprzowa, bez kości, świeża - część zasadnicza wieprzowiny, odcięta z odcinka szyjnego półtuszy, w skład karkówki wchodzi tkanka mięsna grubo włóknista, poprzerastana tłuszczem i tkanką łączną; barwa ciemnoróżowa, zapach charakterystyczny dla każdego rodzaju mięsa, konsystencja jędrna i elastyczna, powierzchnia sucha i matowa, przekrój lekko wilgotny, dopuszcza się nieznaczne zmatowienie barwy mięsa</t>
  </si>
  <si>
    <t>Kurczak cały – oczyszczony, umyty i świeży, bez oznak zepsucia, o zapachu charakterystycznym dla kurczaka świeżego, skóra bez przebarwień oraz bez zanieczyszczeń obcych oraz krwi</t>
  </si>
  <si>
    <t>Kalafior - bukiet różyczek mrożonych:  barwa typowa dla kalafiora, bez obcych posmaków, sypkie, nieoblodzone, niezlepione, nieuszkodzone mechanicznie, opak.2,5 kg</t>
  </si>
  <si>
    <t>Marchew mrożona w kostke 2,5 kg barwa typowa dla poszczególnych warzyw, bez obcych posmaków, sypkie, nieoblodzone, nieuszkodzone mechanicznie, opak.2,5 kg</t>
  </si>
  <si>
    <t>Natka pietruszki - świeża, czysta, zdrowa, bez śladów uszkodzeń mechanicznych, w pęczkach</t>
  </si>
  <si>
    <t xml:space="preserve">Rzodkiewka - świeża, zdrowa, czysta, sucha, w pęczkach, nienadmarznięta, bez śladów uszkodzeń mechanicznych, </t>
  </si>
  <si>
    <t>Winogrono białe - -dojrzałe, świeże,
czyste, jędrne i mocno przyrośnięte do łodyżek,
bez uszkodzeń mechanicznych, popękanych,
wysuszonych gron.</t>
  </si>
  <si>
    <t>Melon dojrzały, miąższ soczysty o barwie
żółtej , skórka czysta zdrowa bez uszkodzeń</t>
  </si>
  <si>
    <t>Fasola Jaś średnia  - suszona, ziarna zbliżone do odmiany średni Jaś w całości, jednorodne odmiany, zdrowe, czyste bez śladów uszkodzeń mechanicznych</t>
  </si>
  <si>
    <t>kasza manna błyskawiczna  1 kg, 100% produktu</t>
  </si>
  <si>
    <t>Oregano –konsystencja sypka, zapach swoisty opakowanie jednostkowe 10g</t>
  </si>
  <si>
    <t>Papryka łagodna  w proszku - smak słodki, kolor czerwony, konsystencja sypka, zapach swoisty dla papryki, opakowania jednostkowe 20g</t>
  </si>
  <si>
    <t>Pieprz naturalny mielony ZIOŁOWY  - wyrazisty, ostry aromat i piekący smak, opakowania jednostkowe  20g</t>
  </si>
  <si>
    <t xml:space="preserve">Płatki kukurydziane nestle corn flaks 1 kg  lub równoważny o parametrach:  produkt o obniżonej zawartości soli i cukru, otrzymany z ziaren kukurydzy, struktura i konsystencja sypka, płatki niepokruszone, bez grudek, barwa złotożółta z różnymi odcieniami, smak i zapach charakterystyczny dla płatków kukurydzianych lekko słodki </t>
  </si>
  <si>
    <t>Płatki owsiane górskie  produkowane z owsa zwyczajnego. Zawierają ok. 68% węglowodanów, 13% białka, 7% tłuszczów, 10% błonnika,opakowanie jednostkowe pakowane w torbach papierowych 500g</t>
  </si>
  <si>
    <t>Sól - jodowana, warzona, spożywcza, opakowanie jednostkowe1kg</t>
  </si>
  <si>
    <t>Sól morska - jodowana o obniżonej zawartości sodu</t>
  </si>
  <si>
    <t>Czekolada pełnomleczna orzechowa - czekolada otrzymana z masy czekoladowej mlecznej stanowiącej nie mniej niż 60% masy wyrobu zawierająca całe orzechy w ilości 15- 40% Opakowanie jednostkowe - czekolada formowana w tabliczki o masie 100g, opakowane w papier pergaminowy, folię z tworzyw sztucznych lub aluminiową laminowaną (materiał opakowaniowy dopuszczony do kontaktu z żywnością). Opakowania jednostkowe powinny zabezpieczać produkt przed zniszczeniem i zanieczyszczeniem, powinny być czyste,  bez  obcych  zapachów  i  uszkodzeń mechanicznych</t>
  </si>
  <si>
    <t>Ogórki konserwowe  krakus- 920 gr lub równoważne o składzie: ogórek 60%, ocet 10%, cukier 5%, sól 2%, woda 22%, przyprawy 1%, produkt spożywczy otrzymany ze świeżych ogórków, przypraw aromatyczno – smakowych, zalanych zalewą octową z dodatkiem soli i cukru, utrwalony przez pasteryzację w opakowaniu hermetycznie zamkniętym, struktura – dość luźno ułożone całe ogórki, jędrne, ogórki powinny być proste w kształcie foremnym zbliżonym do walca o długości od 6 do 8 cm, smak i zapach – charakterystyczny dla ogórków konserwowych, dopuszcza się osad pochodzący z przypraw (kopru, chrzanu, gorczycy, itp.), zawartość soli kuchennej nie więcej niż 1,5 % wagi, opakowania – słoiki o poj. do 1000 ml</t>
  </si>
  <si>
    <t xml:space="preserve">Barszcz ukraiński, barwa typowa dla poszczególnych warzyw, bez obcych posmaków, sypkie, nieoblodzone, nieuszkodzone mechanicznie, opak 2,5 kg </t>
  </si>
  <si>
    <t>Załącznik nr 2.2 SWZ  SP nr 2 w Zagnańsku</t>
  </si>
  <si>
    <t xml:space="preserve">Załącznik nr 2.1 do SWZ SP nr 2 w Zagnańsku </t>
  </si>
  <si>
    <t>Część II-  mięso   wieprzowe i wołowe (CPV: 15100000-9),</t>
  </si>
  <si>
    <t>dostawa produktów zwierzęcych, mięsa i produktów mięsnych (świeżych z bieżące produkcji)</t>
  </si>
  <si>
    <t>Część II-  mięso  Drób i produkty drobiowe (świeże)(CPV: 15112000-6),</t>
  </si>
  <si>
    <t>dostawa jaj (wg ważnej daty do spożycia – w okresie planowanej przez Kupującego dostawy i zużycia)</t>
  </si>
  <si>
    <t>dostawa produktów mleczarskich (wg ważnej daty do spożycia – w okresie planowanej przez Kupującego dostawy i zużycia)</t>
  </si>
  <si>
    <t>Barszcz biały domowy 490ml  – naturalny, bez konserwantów,  skład: mąka żytnia typ 720, mąka żytnia typ 2000, woda, sól, czosnek,  konsystencja pół gęsta,</t>
  </si>
  <si>
    <t>Cukier paczkowany -opakowanie min. 1 kg, nieuszkodzone, sypki, nie zbrylony. W 100g produktu 100g węglowodanów w tym cukry 100 g - opakowanie jednostkowe: torebki papierowe 1 kg</t>
  </si>
  <si>
    <t xml:space="preserve">Herbata owocowa - ekspresowa różne smaki, o wybornym smaku i aromacie,  o zawartości składników : dzika róża (44%) Hibiskus truskawka (0,3%) pigwa (0,3%) bez obcych zapachów, opakowanie zbiorcze   20 -100 saszetek </t>
  </si>
  <si>
    <t xml:space="preserve">Filet z makreli w puszce filety z makreli bez skóry (Scomber scombrus, złowiono w: Północno-Wschodni Atlantyk FAO 27 lub Środkowo-Wschodni Atlantyk FAO 34; kategoria narzędzia połowowego: włoki pelagiczne (OTM), okrężnice (PS))** (65%)
sos pomidorowy (35%) - koncentrat pomidorowy (45%), woda, olej rzepakowy, cukier, sól jednostkowe min 170g.
</t>
  </si>
  <si>
    <t>Kawa zbożowa -żyto 60%, jęczmień 20%, cykoria, burak cukrowy - prażone 150g</t>
  </si>
  <si>
    <t>Lubczyk- konsystencja sypka, zapach swoisty opakowania jednostkowe 10g jakość  klasa I, opakowanie nieprzezroczyste</t>
  </si>
  <si>
    <t>Majeranek    -konsystencja sypka, zapach swoisty opakowania jednostkowe 8 g jakość  klasa I, opakowanie nieprzezroczyste</t>
  </si>
  <si>
    <t>Mąka Typ 2000 żytnia pełnoziarnista (razowa), pozyskiwana z pełnego przemiału całych ziaren: łuski, jądra i kiełka, - opakowania jednostkowe 1 kg</t>
  </si>
  <si>
    <t>Mąka pszenna poznańska - typ 500, opakowania jednostkowe 1 kg, torebki papierowe, jakość  klasa I</t>
  </si>
  <si>
    <t>olej roślinny rafinowany pierwszego tloczenia , filtrowany na zimno , o zawartości  kwasów jednonienasyconych  powyżej 50 % i zawartoSci kwasów wielonienasyconych  poniżej  40 % - 3 l, typu Kujawski lub równoważny - zawartośc kwasów tłuszczowych powyżej 50%  i zawartoSci kwasów wielonienasyconych  poniżej  40 %</t>
  </si>
  <si>
    <t>Przecier pomidorowy-  konsystencja stała w formie pasty, kolor czerwony, produkt nie zawiera żadnych konserwantów ani substancji dodatkowych. zawartości pomidorów w produkcie nie mniej niż 28-30%, opakowanie jednostkowe 500 g, jakość  klasa I</t>
  </si>
  <si>
    <t>Ryż  biały parboiled długo ziarnisty - preparowany termicznie, po ugotowaniu ziarna sypkie, lekkie, puszyste, niesklejone, ziarna powinny się rozdzielać, opakowania 1kg lub 5 kg, jakość  klasa I</t>
  </si>
  <si>
    <t>Sok owocowy - sok owocowy witaminizowany, różne smaki, wyprodukowany częściowo z zagęszczonych soków naturalnych, opakowanie jednostkowe – butelka 1,5 l , bez dodatku cukru i substancji słodzących, zawierający niw więcej niż 13,50 g cukrów w 100 g produktu gotowego do spożycia,  jakość klasa I</t>
  </si>
  <si>
    <t xml:space="preserve">Ryba filet z Miruny - ryba pochodząca z łowisk certyfikowanych znakiem MSC, bez skóry, 3% lodu, waga 225 – 340g, produkt głęboko mrożony, bez ości, nowozelandzka, pakowana 6.8 kg, po odmrożeniu  \nie rozpadająca się, w jednolitych kawałkach, klasa I  </t>
  </si>
  <si>
    <t xml:space="preserve">Filet z dorsza(bez skóry) ryba pochodząca z łowisk certyfikowanych znakiem MSC,  bez skóry, 3% lodu, waga 225 – 340g, produkt głęboko mrożony, bez ości, nowozelandzka </t>
  </si>
  <si>
    <t xml:space="preserve">Część III MROŻONKI Ryby i przetwory rybne oraz mrożonki warzywne i owocowe
(CPV: 15221000-3, 15331170-9, 15300000-1),
</t>
  </si>
  <si>
    <t>dostawa ryb i mrożonek (wg ważnej daty do spożycia – w okresie planowanej przez Kupującego dostawy i zużycia)</t>
  </si>
  <si>
    <t>Część I - art.spożywcze Artykuły spożywcze(CPV: 15000000-8),</t>
  </si>
  <si>
    <t xml:space="preserve">dostawa pozostałych artykułów spożywczych (wg ważnej daty do spożycia – w okresie planowanej przez Kupującego dostawy i zużycia) </t>
  </si>
  <si>
    <t>Mleko 2%,   - wygląd i barwa jednolita, smak i zapach czysty bez obcych posmaków i zapachów, barwa jasnokremowa, konsystencja płynna. Mleko normalizowane, pasteryzowane, zawartość białka 2%, opakowanie bezpośrednie: karton 1L termin przydatności nie krótszy niż 14 dni od daty dostawy, bez GMO</t>
  </si>
  <si>
    <t xml:space="preserve">Serek homogenizowany  - opakowanie  140g , różne smaki. zawierający nie więcej niż 13,50 g cukrów na 100 g/ml produktu gotowego do spożycia, oraz zawierające nie więcej niż 10 g tłuszczu w 100 g/ml produktu gotowego do spożycia, bez GMO </t>
  </si>
  <si>
    <t>Ser biały półtłusty - smak: czysty, łagodny, lekko kwaśny, posmak pasteryzacji, zapach: pasteryzacji, bez obcych zapachów, konsystencja: jednolita, zwarta, bez grudek, lekko luźna, barwa: biała do lekko kremowej, jednolita w całej masie, termin przydatności nie krótszy niż 14 dni od daty dostawy, opakowanie: kostka  - 1000 g – 2000g, zawierające nie więcej niż 10 g tłuszczu, bez GMO</t>
  </si>
  <si>
    <t>Bułka  graham – o wadze do 70g, wypiekane z żytniej maki razowej powstałej w wyniku rozdrobnienia oczyszczonego pełnego ziarna żyta, z dodatkiem mąki pszennej, żytniej i innych dodatków przewidzianych recepturą, zapach aromatyczny, swoisty dla rodzaju bułki, bułka wyrośnięta, bez zapadłości na górnej części, , dopuszcza się nieznaczne pęknięcia, bez uszkodzeń mechanicznych, opakowanie zbiorcze – kosz plastikowy, czysty, bez zanieczyszczeń, nieuszkodzony, oznakowanie powinno zawierać: nazwę dostawcy – producenta, adres, nazwę produktu,  masę netto produktu, datę – termin produkcji i przydatności do spożycia, nie zawierał: cukru, lecytyny E 322 (emulgator), kwasu askorbinowego (środka do przetwarzania mąki), enzymów, , zawierające nie więcej niż 1,2 g soli na 100 g produktu gotowego do spożycia, zawierające nie więcej niż 10 g tłuszczu na 100 g produktu gotowego do spożycia</t>
  </si>
  <si>
    <t>Bułka tarta - opakowanie 0,5 kg, wysuszona bułka pszenna drobno mielona, sypka, otrzymana przez rozdrobnienie wysuszonego pieczywa pszennego zwykłego i wyborowego, bez dodatku nasion, nadzień, zdobień, sypka, bez grudek, barwa naturalna, może być niejednolita, smak i zapach charakterystyczny dla suszonego pieczywa, opakowanie jednostkowe - torebka papierowa lub zgrzewka termokurczliwa, oznakowana, zabezpieczona (materiał opakowaniowy dopuszczony do kontaktu z żywnością), oznakowanie powinno zawierać: nazwę dostawcy – producenta, adres, nazwę produktu, masę netto produktu, datę – termin produkcji i przydatności do spożycia, warunki przechowywania</t>
  </si>
  <si>
    <t>Chleb mieszany krojony 500gr  wypiekany z żytniej maki razowej i pszennej powstałej w wyniku rozdrobnienia oczyszczonego pełnego ziarna żyta, z dodatkiem mąki pszennej, żytniej i innych dodatków przewidzianych recepturą, słonecznik , pieczywo krojone – grubość kromki 1 – 1,2cm, opakowany w  folię, kształt nadany formą, zapach aromatyczny, swoisty dla rodzaju chleba, chleb wyrośnięty, bez zapadłości na górnej części, spód przypieczony nie przypalony, dopuszcza się nieznaczne pęknięcia, bez uszkodzeń mechanicznych, opakowanie zbiorcze – kosz plastikowy, czysty, bez zanieczyszczeń, nieuszkodzony, oznakowanie powinno zawierać: nazwę dostawcy – producenta, adres, nazwę produktu,  masę netto produktu, datę – termin produkcji i przydatności do spożycia, nie zawierał: cukru, lecytyny E 322 (emulgator), kwasu askorbinowego (środka do przetwarzania mąki), enzymów,</t>
  </si>
  <si>
    <t>Pączek-waga ok. 50g/ 1 szt., pieczywo spożywcze produkowane z mąki pszennej, na drożdżach, nadzienie owocowe, bez zawartości cukru, wyprodukowano zgodnie z obowiązującymi normami w żywieniu dzieci i młodzieży szkolnej, opakowanie zbiorcze - kosz plastikowy płytki,  kosze wyłożone papierem spożywczym, oznakowanie powinno zawierać: nazwę dostawcy – producenta, adres, nazwę produktu, masę netto produktu, datę – termin produkcji i przydatności do spożycia, warunki przechowywania</t>
  </si>
  <si>
    <t>bułka kielecka 50g wypiekana z żytniej maki razowej i pszennej powstałej w wyniku rozdrobnienia oczyszczonego pełnego ziarna żyta, z dodatkiem mąki pszennej, żytniej i innych dodatków przewidzianych recepturą</t>
  </si>
  <si>
    <t>dostawa świeżego pieczywa, wyrobów piekarskich (świeżej z bieżącej produkcji maksymalnie 12 godzin od momentu wypieku, )</t>
  </si>
  <si>
    <t>dostawa owoców, warzyw (najwyższej jakości)</t>
  </si>
  <si>
    <t xml:space="preserve">Kiwi - bez uszkodzeń mechanicznych, nie
zmarznięte, nie zwiędnięte, zdrowy, pakowany w
skrzynkach standardowych, owoc nie mniejszy
niż 100g.klasa I   </t>
  </si>
  <si>
    <t xml:space="preserve">Kiełki mix 50 g klasa I   </t>
  </si>
  <si>
    <t>Pomidor - świeży, zdrowy, czysty, suchy, bez śladu uszkodzeń mechanicznych klasa I</t>
  </si>
  <si>
    <t>Por - świeży, zdrowy, czysty, suchy,  bez śladów uszkodzeń mechanicznych,klasa I</t>
  </si>
  <si>
    <t>18.</t>
  </si>
  <si>
    <t>24.</t>
  </si>
  <si>
    <t>26.</t>
  </si>
  <si>
    <t>27.</t>
  </si>
  <si>
    <t>34.</t>
  </si>
  <si>
    <t>39.</t>
  </si>
  <si>
    <t>41.</t>
  </si>
  <si>
    <t>51.</t>
  </si>
  <si>
    <t>Pierogi z mięsem- , skład: mąka pszenna, cebula, jaja, olej, sól, przyprawy; pierogi szczelnie zlepione, niepopękane, zawartość farszu min. 50%, barwa: charakterystyczna dla danego wyrobu - 2,5 kg</t>
  </si>
  <si>
    <t>Kluski śląskie-skład ; min 70 % ziemniaków,mąka pszenna,mąka ziemniaczana,jaja, barwa: charakterystyczna dla danego wyrobu 2,5 kg</t>
  </si>
  <si>
    <r>
      <rPr>
        <sz val="10"/>
        <color rgb="FF000000"/>
        <rFont val="Calibri"/>
        <family val="2"/>
        <charset val="238"/>
        <scheme val="minor"/>
      </rPr>
      <t>Udziec wołowy klasa I, symbol: woł. b/k I, opis: chude, nieścięgniste zyste, bez śladów zanieczyszczeń ciałami obcymi; swoisty, charakterystyczny dla gatunku zapach – bez zapachu obcego, wskazującego
na rozpoczynające się psucie, zapachu płciowego, zapachu moczu mieć właściwy wygląd – odpowiednią barwę mięśnia – od jasnoczerwonej do ciemnoczerwonej
(niedopuszczalne  się o brunatnej barwie mięśnia oraz wyschnięte);</t>
    </r>
    <r>
      <rPr>
        <sz val="9"/>
        <color rgb="FF000000"/>
        <rFont val="Calibri"/>
        <family val="2"/>
        <charset val="238"/>
        <scheme val="minor"/>
      </rPr>
      <t xml:space="preserve">
</t>
    </r>
  </si>
  <si>
    <t>Załącznik nr 2.3 SWZ  SP nr 2 w Zagnańsku</t>
  </si>
  <si>
    <t>Załącznik nr 2.4 do SWZ  SP nr 2 w Zagnańsku</t>
  </si>
  <si>
    <t>Załącznik nr 2.5 do SWZ  SP NR 2 w Zagnańsku</t>
  </si>
  <si>
    <t>Załącznik nr 2.6 do SWZ  SP II w ZAGNAŃSKU</t>
  </si>
  <si>
    <t>Część VI wędlina  Produkty mięsno-wędliniarskie (CPV: 15100000-9),</t>
  </si>
  <si>
    <t>Część V NABIAŁ  Produkty mleczarskie(CPV: 15500000-3),</t>
  </si>
  <si>
    <t>Załącznik nr 2.7 do SWZ  SI II ZAGNAŃSK</t>
  </si>
  <si>
    <t>Część  VII  pieczywo i wyroby cukierniczePieczywo(CPV: 15810000-9)</t>
  </si>
  <si>
    <r>
      <t xml:space="preserve">Załcznik nr 2.8.  do SWZ SP II w </t>
    </r>
    <r>
      <rPr>
        <b/>
        <sz val="11"/>
        <rFont val="Calibri"/>
        <family val="2"/>
        <charset val="238"/>
        <scheme val="minor"/>
      </rPr>
      <t>ZAGNAŃSKU</t>
    </r>
  </si>
  <si>
    <t>Część VIII - warzywa i owoce Warzywa i owoce(CPV: 15330000-0, 01131321-0),</t>
  </si>
  <si>
    <t>Część IX Jaja(CPV: 01242000-5).</t>
  </si>
  <si>
    <t>Załącznik nr 2.9 do SWZ  SP NR2 w Zagnańsku</t>
  </si>
  <si>
    <t>UWAGA !!!</t>
  </si>
  <si>
    <t xml:space="preserve">Zamawiajacy  w cząści III  art.,mrożone  wymaga od Wykonawcy udostępnienia lub bezpłatnej dzierżawy  3 zamrażalek o pojemności  271 lna czas obowiązywania umowy. </t>
  </si>
  <si>
    <t>Kako naturalne  -ekstra ciemne, najwyższa jakość, o zawartości tłuszczu kakaowego do max 12%, gorzki, kakaowy smak, ciemnobrązowa barwa, mocny aromat, o wysokiej wydajności -pudełko min.80g</t>
  </si>
  <si>
    <t xml:space="preserve">Kasza jęczmienna - średnia, perłowa mazurska,  bez śladów uszkodzeń mechanicznych jakość  klasa I opakowanie jednostkowe   1kg </t>
  </si>
  <si>
    <t>Liść laurowy -100% liść laurowy, bez obcych zapachów, opakowanie jednostkowe min. 6g  bez dodatku soli/sodu, cukru i substancji słodzących , opakowanie nieprzezroczyste</t>
  </si>
  <si>
    <t>Tuńczyk w sosie własnym w całośći – ertyfikat  MSC zwarta konsystencja, różowy kolor (bez żadnych plam) i przyjemny, subtelny zapach  opakowanie jednostkowe  1kg jakość  klasa I</t>
  </si>
  <si>
    <t>Ziele angielskie -suszone owoce korzennika lekarskiego, silny zapach, gorzki, korzenny smak, opakowania jednostkowe min. 15g, bez dodatku soli/sodu, cukru i substancji słodzących</t>
  </si>
  <si>
    <t xml:space="preserve">Zioła prowansalskie (składniki  -bazylia - 18%, majeranek - 17%, rozmaryn - 16%, cząber, szałwia, oregano, tymianek, mięta )konsystencja sypka, zapach swoisty  opakowania jednostkowe 10g, 100% produktu </t>
  </si>
  <si>
    <t>Woda mineralna  -zawierająca minim składników mineralnych 213,40 mg/l ( Wodorowęglany 121,06 mg/l Fluorki 0,07 mg/l Magnez 5,37 mg/l Wapń 36,39 mg/l Sód 7,79 mg/l) opakowanie jednostkowe 1,5 l butelka</t>
  </si>
  <si>
    <t>Woda niegazowana 0,5 l zawierająca minim składników mineralnych 213,40 mg/l ( Wodorowęglany 121,06 mg/l Fluorki 0,07 mg/l Magnez 5,37 mg/l Wapń 36,39 mg/l Sód 7,79 mg/l)opakowanie jednostkowe 0,5 l butelka</t>
  </si>
  <si>
    <t>Figurki czekoladowe - czekolada otrzymana z masy czekolady - czekolada formowana w , opakowane w papier pergaminowy, folię z tworzyw sztucznych lub aluminiową laminowaną (materiał opakowaniowy dopuszczony do kontaktu z żywnością). Opakowania jednostkowe powinny zabezpieczać produkt przed zniszczeniem i zanieczyszczeniem, powinny być czyste,  bez  obcych  zapachów  i  uszkodzeń mechanicznych</t>
  </si>
  <si>
    <t xml:space="preserve">Herbata czarna ekspresowa w torebkach -opakowanie zbiorcze min. 
140g, zawierające min 100-torebek, specjalnie wyselekcjonowana, o wybornym smaku i aromacie, 
składniki:99%herbata czarna, 1%naturalny aromat; 1 opakowanie zbiorcze = 100-110 torebek = 1 sztuka
</t>
  </si>
  <si>
    <t>Jogurt owocowy (ok. 10% zawartosci owoców), kubek 150g (różne smaki). różne smaki,bez dodatku żelatynywieprzowej,o smaku czystym,łagodnym,bezobcych posmaków,zapach charakterystyczny dla danego asortymentu,bez obcych zapachów,konsystencja jednolita,zwarta bez grudek,opakowanie jednostkowe 150g</t>
  </si>
  <si>
    <t xml:space="preserve">Masło extra 82% - nie solone w kostkach, produkt bez domieszek tłuszczów roślinnych  o zawartości tłuszczu min. 82%, 
o smaku czystym, lekko kwaśnym, z lekkim posmakiem pasteryzacji, zapach: mlekowy, bez obcych zapachów, konsystencja: jednolita, zwarta, smarowna, dopuszcza się lekko twardą, lekko mazistą, starannie uformowana, powierzchnia gładka, sucha, barwa: jednolita, dopuszcza się intensywniejszą na powierzchni, termin przydatności nie krótszy niż 14 dni od daty dostawy, w opakowaniu: kostka o gramaturze 200 g do, wolne od GMO
</t>
  </si>
  <si>
    <t>Cebula -czysta, sucha, o dobrym smaku, nienadmarznięta, bez śladów uszkodzeń mechaniczny gat.I</t>
  </si>
  <si>
    <t>Arbuz - dojrzały, miąższ soczysty o barwie
czerwonej, skórka czysta zdrowa bez uszkodzeń gat.I</t>
  </si>
  <si>
    <t>Banan - świeży, zdrowy, nienadmarznięty, czysty, , bez śladów uszkodzeń mechanicznych, małe owoce podobnej  wielkości (1 szt. 150g-200g) gat.I</t>
  </si>
  <si>
    <t>Buraki ćwikłowe - świeże, bez liści, czyste, suche, nienadmarznięte, bez śladów uszkodzeń mechanicznych gat.I</t>
  </si>
  <si>
    <t xml:space="preserve">Czosnek Polski - świeży, czysty, suchy, o dobrym smaku, nienadmarznięty, bez śladów uszkodzeń mechanicznych gat.I </t>
  </si>
  <si>
    <t>Cytryna - świeża, soczysta, czysta, o dobrym smaku, nienadmarznięta, bez śladów uszkodzeń mechanicznych gat.I</t>
  </si>
  <si>
    <t xml:space="preserve">Kalarepa świeża, -  czysta, o dobrym smaku, nienadmarznięta, bez śladów uszkodzeń mechanicznych klasa I   </t>
  </si>
  <si>
    <t>Kapusta czerwona -  czysta, nienadmarznięta, bez śladów uszkodzeń mechanicznych, świeża</t>
  </si>
  <si>
    <t xml:space="preserve">Kapusta głowiasta biała –czysta, świeża, nienadmarznięta, bez śladów uszkodzeń mechanicznych klasa I   </t>
  </si>
  <si>
    <t>Kapusta kiszona - o  dobrym smaku,poddana procesowi naturalnej fermentacji  ,nie zawierająca  kwasu octowego i  mlekowego  bez  konserwantów   dostawy w opakowaniach jednorazowych 5 kg, w wiaderkach</t>
  </si>
  <si>
    <t>Ogórek kiszony - o  dobrym smaku,poddany procesowi naturalnej fermentacji  ,nie zawierająca  kwasu octowego i  mlekowego  bez  konserwantów ,twardy,  dostawy w opakowaniach jednorazowych 5 kg, w wiaderkach</t>
  </si>
  <si>
    <t xml:space="preserve">Kapusta Pekińska - świeża, nienadmarznięta, bez uszkodzeń mechanicznych, min 1 kg klasa I   </t>
  </si>
  <si>
    <t xml:space="preserve">Koperek - świeży, czysty,  bez śladów uszkodzeń mechanicznych, w pęczkach klasa I   </t>
  </si>
  <si>
    <t xml:space="preserve">Marchew - bez naci,  świeża, czysta, sucha, nienadmarznięta, bez śladów uszkodzeń mechanicznych klasa I   </t>
  </si>
  <si>
    <t>Ogórek świeży - czysty, suchy, nienadmarznięty, bez śladów uszkodzeń mechanicznych</t>
  </si>
  <si>
    <t>Papryka czerwona - świeża, czysta, sucha, o dobrym smaku, nienadmarznięta, bez śladów uszkodzeń mechanicznych</t>
  </si>
  <si>
    <t>Pieczarka - świeża, nienadmarznięta, bez uszkodzeń mechanicznych klasa I</t>
  </si>
  <si>
    <t>Sałata zielona - świeża,  czysta, sucha, nienadmarznięta, bez śladów uszkodzeń mechanicznych klasa I</t>
  </si>
  <si>
    <t>Seler korzeń - czysty, zdrowy, suchy, bez korzeni i śladów uszkodzeń mechanicznych</t>
  </si>
  <si>
    <t>Ziemniaki jadalne -  czyste, suche,  jednoodmianowe, o kształcie typowym dla danej odmiany, o dobrym smaku, bez śladów uszkodzeń mechanicznych klasa I</t>
  </si>
  <si>
    <t xml:space="preserve">Jabłko deserowe - świeże, soczyste, czyste, o dobrym smaku, nienadmarznięte, bez śladów uszkodzeń mechanicznych,  o podobnej wielkośći  od 150  do 200 g  klasa I   </t>
  </si>
  <si>
    <t>Pietruszka korzeń - świeża,  czysty, suchy, nienadmarznięty, bez śladów uszkodzeń mechanicznych klasa I</t>
  </si>
  <si>
    <t>Pomarańcza - świeża, soczysta, czysta, o dobrym smaku, nienadmarznięta, bez śladów uszkodzeń mechanicznych, o jednakowych średnicach od 6 do 8 cm klasa I</t>
  </si>
  <si>
    <t xml:space="preserve">Gruszka deserowa - świeża, soczysta, czysta, o dobrym smaku, nienadmarznięta, bez śladów uszkodzeń mechanicznych,o podobnej wielkośći  od 150  do 200 g  klasa I   </t>
  </si>
  <si>
    <t xml:space="preserve">Mandarynka - świeża, bez pestek, soczysta, z, czysta, o dobrym smaku, nienadmarznięta, bez śladów uszkodzeń mechanicznych,o podobnej wielkośći  od 150  do 200 g  sztuka  klasa I   </t>
  </si>
  <si>
    <t xml:space="preserve">Nektarynka - świeża, soczysta,  czysta, o dobrym smaku, nienadmarznięta, bez śladów uszkodzeń mechanicznych, o podobnej wielkośći  od 150  do 200 g  sztuka  klasa I    </t>
  </si>
  <si>
    <t xml:space="preserve">Śliwki - świeża, soczysta, czysta, o dobrym smaku, nienadmarznięta, bez śladów uszkodzeń o podobnej wielkośći  od 150  do 200 g   sztuka klasa I   </t>
  </si>
  <si>
    <t xml:space="preserve">Mieszanka kompotowa - mieszanka wieloskładnikowa, owoce w zmiennych proporcjach: śliwki bez pestek, wiśnie bez pestek, truskawki, porzeczki czarne barwa typowa dla poszczególnych owoców, owoce sypkie, nieoblodzone, niezlepione, nieuszkodzone mechanicznie, opak 2,5 kg
</t>
  </si>
  <si>
    <t>Włoszczyzna w paski mrożona - Skład: marchew, pietruszka, seler i por , barwa typowa dla poszczególnych warzyw, bez obcych posmaków, sypkie, nieoblodzone, nieuszkodzone mechanicznie, opak.2,5 kg</t>
  </si>
  <si>
    <t>Bukiet jarzyn mrożony - bukiet jarzyn mrożonych,  kalafior marchew , brokuł w różyczkach barwa typowa dla poszczególnych warzyw, bez obcych posmaków, sypkie, nieoblodzone, nieuszkodzone mechanicznie, opak.2,5 kg</t>
  </si>
  <si>
    <t>Zupa jarzynowa wieloskładnikowa pocięta w kostkę  -warzywa w zmiennych proporcjach: marchew, kalafior, fasola szparagowa, groch zielony, por, seler, pasternak  barwa typowa dla poszczególnych warzyw, bez obcych posmaków, sypkie, nieoblodzone, nieuszkodzone mechanicznie, opak.2,5 kg</t>
  </si>
  <si>
    <t>Kopytka ziemniaki 64%, skrobia ziemniaczana, mąka pszenna, pasteryzowane jaja płynne barwa: charakterystyczna dla danego wyrobu produkt niepopękany- opakowanie  2,5 kg</t>
  </si>
  <si>
    <t>Makaron kokardki  typu Lubella lub równoważny    od 80-100 % maki   durum , bez dodatków i ulepszaczy bez proszku jajecznego , składnik pochodzenia naturalnego opakowania jednostkowe 500g  klasa I</t>
  </si>
  <si>
    <t>makaron świderki  500 g, typu Lubella  80-100 % maki   durum , bez dodatków i ulepszaczy bez proszku jajecznego składnik pochodzenia naturalnego opakowania jednostkowe 500g   klasa I</t>
  </si>
  <si>
    <t>Majonez  - skład: olej roślinny, żółtka jajka 6%, ocet, musztarda, cukier, sól, przyprawy, zawartość tłuszczu 80%, regulator kwasowości (kwasek cytrynowy), opakowanie słoik 700g</t>
  </si>
  <si>
    <t>Ryż brązowy- pełne ziarno złożone ze wszystkich elementów – łuski, zarodka i bielma ziarno ryżu długie (100%), po ugotowaniu sypkie, lekkie, puszyste, niesklejone, ziarna powinny się rozdzielać, opakowanie jednostkowe od 1kg do  5kg</t>
  </si>
  <si>
    <t>Soczewica czerwona  nasiona opakowanie jednostkowe od 1kg do  5kg</t>
  </si>
  <si>
    <t>Kasza pęczak - wytwarzana z ziaren jęczmienia zwyczajnego, pozbawiona  łusek,  całe ziarno opakowanie jednostkowe od 1kg do  5kg</t>
  </si>
  <si>
    <t>Kasza jaglana- bez śladów uszkodzeń mechanicznych jakość  klasa I opakowanie jednostkowe od 1kg do  5kg</t>
  </si>
  <si>
    <t>Groch łuskany połówki  jednorodne odmiany, zdrowe, czyste bez śladów uszkodzeń mechanicznych -opakowanie jednostkowe od 1kg do  5kg</t>
  </si>
  <si>
    <t xml:space="preserve">Bazylia - korzenno - balsamiczny zapach i lekko kwaskowy, chłodząco - orzeźwiający smak, opakowania jednostkowe 10g jakość  klasa I, </t>
  </si>
  <si>
    <t>Kasza kus-kus bez posmaku goryczy jakość  klasa I opakowanie jednostkowe od 1kg do  5kg</t>
  </si>
  <si>
    <t>;</t>
  </si>
  <si>
    <t>Śmietana - 12%, homogenizowana, smak: lekko kwaśny, kremowy, zapach: czysty, bez obcych zapachów, produkt o jednolitej, gęstej, kremowej konsystencji, dopuszcza się lekki podstój tłuszczu, barwa jednolita, biała z odcieniem jasnokremowym do kremowego, termin przydatności nie krótszy niż 14 dni od daty dostawy, opakowanie jednostkowe  330g lub 1 kg  opakowanie: kubki, bez GMO</t>
  </si>
  <si>
    <t xml:space="preserve">kg </t>
  </si>
  <si>
    <t>Ser żółty krojony  gouda włoszczowa lub równoważny w nastepujących parametrach ,  zawartość tłuszczu  min.45%, podpuszczkowy, dojrzewający. Skład: mleko pasteryzowane, sól, kultury bakterii, dopuszczalna obecność barwnika annato, bez konserwantów</t>
  </si>
  <si>
    <t>Jogurt naturalny typu grecki 10% - zawierający nie więcej niż 13,50 g cukrów na 100 g/ml produktu gotowego do spożycia, oraz zawierające nie więcej niż 10 g tłuszczu w 100 g/ml produktu gotowego do spożycia, termin przydatności nie krótszy niż 14 dni od daty dostawy, opakowanie 400g, kubki, bez GMO</t>
  </si>
  <si>
    <r>
      <t>1.</t>
    </r>
    <r>
      <rPr>
        <sz val="7"/>
        <rFont val="Times New Roman"/>
        <family val="1"/>
        <charset val="238"/>
      </rPr>
      <t xml:space="preserve">      </t>
    </r>
    <r>
      <rPr>
        <sz val="12"/>
        <rFont val="Calibri"/>
        <family val="2"/>
        <charset val="238"/>
      </rPr>
      <t>Podane ilości towaru, przewidziane do realizacji w okresie obowiązywania umowy, są szacunkowe, Zamawiający informuje, iż   w rzeczywistości ilości zamawianego towaru mogą być mniejsze lub większe.</t>
    </r>
  </si>
  <si>
    <r>
      <t>2.</t>
    </r>
    <r>
      <rPr>
        <sz val="7"/>
        <rFont val="Times New Roman"/>
        <family val="1"/>
        <charset val="238"/>
      </rPr>
      <t xml:space="preserve">      </t>
    </r>
    <r>
      <rPr>
        <sz val="12"/>
        <rFont val="Calibri"/>
        <family val="2"/>
        <charset val="238"/>
      </rPr>
      <t xml:space="preserve"> Dostawca udziela  Zamawiającemu gwarancji jakości zdrowotnej i trwałości dostarczonej żywności do daty minimalnej trwałości lub terminu przydatności do spożycia, określonych na czytelnych etykietach.</t>
    </r>
  </si>
  <si>
    <r>
      <t>4.</t>
    </r>
    <r>
      <rPr>
        <sz val="7"/>
        <rFont val="Times New Roman"/>
        <family val="1"/>
        <charset val="238"/>
      </rPr>
      <t xml:space="preserve">      </t>
    </r>
    <r>
      <rPr>
        <sz val="12"/>
        <rFont val="Calibri"/>
        <family val="2"/>
        <charset val="238"/>
      </rPr>
      <t>Dostarczone produkty będą oznakowane zgodnie z wymogami Rozporządzenia Ministra Rolnictwa i Rozwoju Wsi z 23 grudnia 2014r. w sprawie znakowania poszczególnych rodzajów środków spożywczych (Dz. U. 2015, poz. 29), tj. oznakowanie musi zawierać nazwę, pod którą środek jest wprowadzany do obrotu, wykaz i ilości składników lub kategorii składników, zawartość netto w opakowaniu, datę minimalnej trwałości lub termin przydatności do spożycia, warunki przechowywania, firmę i adres producenta lub przedsiębiorcy paczkującego środek spożywczy, nazwę i adres producenta.</t>
    </r>
  </si>
  <si>
    <r>
      <t>5.</t>
    </r>
    <r>
      <rPr>
        <sz val="7"/>
        <rFont val="Times New Roman"/>
        <family val="1"/>
        <charset val="238"/>
      </rPr>
      <t xml:space="preserve">      </t>
    </r>
    <r>
      <rPr>
        <sz val="12"/>
        <rFont val="Calibri"/>
        <family val="2"/>
        <charset val="238"/>
      </rPr>
      <t>Warunki transportu produktów będą odpowiadały zasadom GMP/GHP.</t>
    </r>
  </si>
  <si>
    <t xml:space="preserve">                     .........................................</t>
  </si>
  <si>
    <r>
      <t xml:space="preserve">                                                                                                                                    </t>
    </r>
    <r>
      <rPr>
        <sz val="9"/>
        <rFont val="Calibri"/>
        <family val="2"/>
        <charset val="238"/>
      </rPr>
      <t>(podpis oferenta)</t>
    </r>
  </si>
  <si>
    <r>
      <t xml:space="preserve">Jogurt do picia - </t>
    </r>
    <r>
      <rPr>
        <sz val="10"/>
        <rFont val="Calibri"/>
        <family val="2"/>
        <charset val="238"/>
        <scheme val="minor"/>
      </rPr>
      <t>opakowanie plastikowe o pojemności 400g, mix smakowy, zawierający nie więcej niż 13,50 g cukrów na 100 g/ml produktu gotowego do spożycia, oraz zawierające nie więcej niż 10 g tłuszczu w 100 g/ml produktu gotowego do spożycia, bez GMO</t>
    </r>
  </si>
  <si>
    <t>Serek wiejski, skład: twaróg ziarnisty, 
śmietanka, sól, max. zawartość 
tłuszczu 5%, op. 200g</t>
  </si>
  <si>
    <t>Kurkuma op. 20g, przyprawa suszona, w
Formie sypkiej zapach swoisty opakowania jednostkowe  jakość  klasa I, opakowanie nieprzezroczyste</t>
  </si>
  <si>
    <t>Cynamon mielony op. 15g zapach swoisty opakowania jednostkowe  jakość  klasa I, opakowanie nieprzezroczyste</t>
  </si>
  <si>
    <t xml:space="preserve">Daktyle suszone bez pestek, op. 150 g zapach swoisty opakowania jednostkowe  jakość  klasa I, </t>
  </si>
  <si>
    <t xml:space="preserve">Dynia łuskana op. 80g  zapach swoisty opakowania jednostkowe  jakość  klasa I,       </t>
  </si>
  <si>
    <t>Makaron łazanki typu Lubella   lub równoważny    od 80-100 % mąki   durum , bez dodatków i ulepszaczy bez proszku jajecznego , składnik pochodzenia naturalnego opakowania jednostkowe 500g lub 400g   klasa I</t>
  </si>
  <si>
    <t>makaron nitka cięta  500 g,   lub równoważny    od 80-100 % mąki   durum , bez dodatków i ulepszaczy bez proszku jajecznego , składnik pochodzenia naturalnego opakowania jednostkowe 500g lub 400g   klasa I</t>
  </si>
  <si>
    <t>makaron spagetti 500 g lub 400 g , typu Lubella   lub równoważny    od 80-100 % mąki   durum , bez dodatków i ulepszaczy bez proszku jajecznego , składnik pochodzenia naturalnego opakowania jednostkowe 500g  klasa I</t>
  </si>
  <si>
    <t>Otręby owsiane op. 500g Zawierają ok. 68% węglowodanów, 13% białka, 7% tłuszczów, 10% błonnika,opakowanie jednostkowe pakowane w torbach papierowych</t>
  </si>
  <si>
    <t>Płatki ryżowe 400g</t>
  </si>
  <si>
    <t>Soczki w butelce plastikowej, do 300 ml,
, smaki podstawowe:
pomarańczowy, jabłkowy, porzeczkowy itp.</t>
  </si>
  <si>
    <t>Orzechy włoskie łuskane, op. 150 g</t>
  </si>
  <si>
    <t>Wiórki kokosowe, op. 100 g</t>
  </si>
  <si>
    <t>Bułka nadziewana masa netto 150 g Składniki: mąka pszenna, mleko, woda, nadzienie serowe (twróg, cukier, skrobia modyfikowana, aromat o smaku waniliowym, regulator kwasowości: kwas cytrynowy, barwnik: karoteny, substancja konserwująca E 202), margaryna (oleje roślinne: palmowy, rzepakowy, kokosowy, aromat, barwnik annato), jaja, drożdże, cukier, sól, aromat waniliowy (mieszanina substancji aromatycznyc, E1520 glikol 1,2 - propylenowy - 70%), kwas askorbinowy (witamina C)</t>
  </si>
  <si>
    <t>Cukinia</t>
  </si>
  <si>
    <t>Papryka żółta</t>
  </si>
  <si>
    <t>Mięta świeża</t>
  </si>
  <si>
    <t>Morela świeża</t>
  </si>
  <si>
    <t>Pomidor cherry</t>
  </si>
  <si>
    <t>Rzepa</t>
  </si>
  <si>
    <t>Rzodkiew biała, pęczek min. 120g</t>
  </si>
  <si>
    <t>Sałata lodowa</t>
  </si>
  <si>
    <t>Kolendra świeża, cięta, pęczek 100g</t>
  </si>
  <si>
    <t>Cebula czerwona</t>
  </si>
  <si>
    <t>Grejpfrut</t>
  </si>
  <si>
    <t xml:space="preserve">Brokuł </t>
  </si>
  <si>
    <t>Groszek ptysiowy- wypiek z ciasta parzonego,w kształcie dużych groszków,opakowanie min 80 g</t>
  </si>
  <si>
    <t>Makaron zacierka (jajeczna) typu Lubella lub równoważny- po ugotowaniu konsystencja stała nie powinien się sklejać, bez dodatków i ulepszaczy, opakowania jednostkowe 500g</t>
  </si>
  <si>
    <t xml:space="preserve">Curry, zioła wysokiej jakości, system utrzymania aromatu, specjalne wielowarstwowe szczelne opakowania, bez dodatku glutaminianu sodu, konserwantów i sztucznych barwników. Bez dodatku chemicznych substancji dodatkowych do żywności  opakowanie 20 g
(głównie substancji konserwujących, substancji wzmacniających smak i zapach), Sztucznych aromatów i barwników.
</t>
  </si>
  <si>
    <t xml:space="preserve">Dżem z truskawek extra gładki, bez kawałków owoców, bez pestek,  Bez dodatku substancji słodzących, syropu glukozowego lub syropu
Glukozowo-fruktozowego, bez dodatku chemicznych substancji 
Dodatkowych do żywności (głównie substancji żelujących, 
zagęszczających, regulatorów kwasowości i przeciwutleniaczy) produktu. Zawartość owoców min. 40%.
opakowanie słoik 330 g </t>
  </si>
  <si>
    <t>Herbata mięta w saszetkach, 100% liść mięty pieprzowej (Menthae piperitae folium) opakowanie 25 szt. x 1,3 g</t>
  </si>
  <si>
    <t>Makaron literki,  gwiazdki składniki: kasza pszenna makaronowa, semolina (kaszka z pszenicy durum) jaja 5 szt. na kilogram mąki, woda, przyprawa kurkuma.</t>
  </si>
  <si>
    <t>Budyń waniliowy, bez dodatku koncentratówbez cukru , z naturalnych składników. Bez dodatku chemicznych substancji dodatkowych do żywności, sztucznych aromatów i barwników.opakowanie 45g</t>
  </si>
  <si>
    <t>Kasza bulgur. 5kg posmaku goryczy jakość  klasa I opakowanie jednostkowe od 1kg do  5kg</t>
  </si>
  <si>
    <t xml:space="preserve">Oliwa z oliwek .najwyższej jakości z pierwszego tłoczenia. Najwyższej  kategoria oliwy z oliwek, uzyskana bezpośrednio z oliwek i wyłącznie za pomocą środków mechanicznych. Uzyskiwania na zimno.opakowanie zbiorcze 1l </t>
  </si>
  <si>
    <t>Szynka gotowana , krojona w plastry ( w składzie mięso wieprzowe min. 76%)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</si>
  <si>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schab pieczony, krojony w plastry  ( w składzie: schab wieprzowy bez kości 81%) wędzonka wieprzowa, peklowana, parzona, wędzona, pieczona z dodatkiem wody. Bez dodatku chemicznych substancji dodatkowych do żywności (głównie substancji konserwujących, przeciwutleniaczy, wzmacniaczy smaku, stabilizatorów, regulatorów kwasowości,Emulgatorów), sztucznych aromatów (głównie aromatu dymu wędzarniczego), bez dodatków białkowych. Zawartość  tłuszczu nie więcej  niż 10 g na 100 g wyrobu gotowego.</t>
  </si>
  <si>
    <t>szynka kurczak złoty, krojone w plastry (min. 80% filet z kurczaka) produkt blokowy, drobniony, peklowany, parzony „z połączonych kawałków mięsa". Osłonka niejadalna.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</si>
  <si>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Kiełbasa zwyczajna (min. 80% mięsa ). Kiełbasa wieprzowa - wołowa, drobno rozdrobniona, peklowana, wędzona, parzona. Mięso wieprzowe 63%,tłuszcz wieprzowy 4%,mieso wołowe 3%. Bez dodatku chemicznych substancji dodatkowych do żywności (głównie substancji konserwujących, przeciwutleniaczy, wzmacniaczy smaku, stabilizatorów, regulatorów kwasowości, emulgatorów), sztucznych aromatów (głównie aromatu dymu wędzarniczego), bez dodatków białkowych.</t>
  </si>
  <si>
    <t>Chałka  krojona - mąka pszenna typ 1850, cukier, drożdże, olej, margaryna, sól, woda, Bez dodatku chemicznych substancji dodatkowych do żywności (głównie substancji spulchniających, polepszaczy- środków do przetwarzania mąki, substancji utrzymujących wilgoć).</t>
  </si>
  <si>
    <r>
      <t>Paluszki rybne z fileta, nie mielone –</t>
    </r>
    <r>
      <rPr>
        <sz val="10"/>
        <rFont val="Arial"/>
        <family val="2"/>
        <charset val="238"/>
      </rPr>
      <t>ryba biała 64%,panier sypki: mąka pszenna, woda, papryka, kurkuma, sól, olej roślinny, produkt głęboko mrożony</t>
    </r>
  </si>
  <si>
    <t>Marchew mrożona mini  2,5 kg barwa typowa dla poszczególnych warzyw, bez obcych posmaków, sypkie, nieoblodzone, nieuszkodzone mechanicznie, opak.2,5 kg</t>
  </si>
  <si>
    <t>Rogal maślany   90g. Składniki: mąka pszenna, woda, margaryna (oleje roślinne: palmowy, rzepakowy, kokosowy, aromat, barwnik annato), drożdże, cukier, sól.</t>
  </si>
  <si>
    <t>Mąka ziemniaczana - opakowania jednostkowe do 1kg</t>
  </si>
  <si>
    <t xml:space="preserve">Miód pszczeli – opakowanie słoik 370g., </t>
  </si>
  <si>
    <t>Pomidor w puszce - pomidory krojone, bez skórki w soku pomidorowym, opakowanie jednostkowe 400g</t>
  </si>
  <si>
    <r>
      <t xml:space="preserve">Kukurydza konserwowa - </t>
    </r>
    <r>
      <rPr>
        <sz val="11"/>
        <rFont val="Calibri"/>
        <family val="2"/>
        <charset val="238"/>
        <scheme val="minor"/>
      </rPr>
      <t>ziarna młodej kukurydzy luzem w zalewie, konserwującej, ziarna całe nieuszkodzone, zalewa barwy żółtawej i żółta, opalizująca lub mętna z osadem tkanki roślinnej na dnie opakowania, konsystencja miękka – wyrównana, smak i zapach – charakterystyczny dla kukurydzy bez obcych smaków i zapachów, opakowania: puszki o pojemności min 400 g</t>
    </r>
  </si>
  <si>
    <r>
      <rPr>
        <sz val="11"/>
        <rFont val="Calibri"/>
        <family val="2"/>
        <charset val="238"/>
        <scheme val="minor"/>
      </rPr>
      <t>Wafle ryżowe-</t>
    </r>
    <r>
      <rPr>
        <b/>
        <sz val="11"/>
        <rFont val="Calibri"/>
        <family val="2"/>
        <charset val="238"/>
        <scheme val="minor"/>
      </rPr>
      <t xml:space="preserve"> </t>
    </r>
    <r>
      <rPr>
        <sz val="11"/>
        <rFont val="Calibri"/>
        <family val="2"/>
        <charset val="238"/>
        <scheme val="minor"/>
      </rPr>
      <t>pieczywo chrupkie op.130g</t>
    </r>
  </si>
  <si>
    <t>Kisiel - różne smaki, skład: cukier, skrobia ziemniaczana, regulator kwasowości (kwas cytrynowy), sól, witamina C, aromat, barwniki(kurkumina, kwas karminowy), koncentrat soku owocowego, bez sztucznych barwników opakowania jednostkowe 41 g</t>
  </si>
  <si>
    <r>
      <t xml:space="preserve">Keczup - </t>
    </r>
    <r>
      <rPr>
        <sz val="11"/>
        <rFont val="Calibri"/>
        <family val="2"/>
        <charset val="238"/>
        <scheme val="minor"/>
      </rPr>
      <t>koncentrat pomidorowy min 73%, przyprawy: kolendra, tymianek, cząber, oregano, szałwia, konsystencja półpłynna do gęstej z widocznymi cząsteczkami przypraw, smak słodko-kwaśny, bez obcych posmaków, barwa intensywnie czerwona, opakowania jednostkowe butelki plastikowe minimum 480g</t>
    </r>
    <r>
      <rPr>
        <sz val="11"/>
        <color rgb="FF000000"/>
        <rFont val="Calibri"/>
        <family val="2"/>
        <charset val="238"/>
        <scheme val="minor"/>
      </rPr>
      <t xml:space="preserve"> </t>
    </r>
  </si>
  <si>
    <t>Żurawina suszona, op. 100 g</t>
  </si>
  <si>
    <t>Rodzynki słutańskie  op. 100g suszone metodą sublimacji owoce niesiarkowane gat I</t>
  </si>
  <si>
    <t>Słonecznik łuskany 200 g czysty bez oznak zanieczyszczeń,świerze,całe ziarna zapach i smak gat I</t>
  </si>
  <si>
    <t>Śliwka suszona,bez pestki  op. 1 kg świerza, gatunek I kat.</t>
  </si>
  <si>
    <t xml:space="preserve">szt </t>
  </si>
  <si>
    <t xml:space="preserve">Płatki Jaglane 500g </t>
  </si>
  <si>
    <t xml:space="preserve">Warzywa suszone -100% warzywa suszone, bez glutenu i bez soli. Skład: marchew, pasternak, cebula, seler, por, pietruszka.  jakość  klasa I, opakowanie nieprzezroczyste 150g </t>
  </si>
  <si>
    <t xml:space="preserve">misie ciastko lubisie opakowanie 30 g różne smaki </t>
  </si>
  <si>
    <t>48.</t>
  </si>
  <si>
    <t>54.</t>
  </si>
  <si>
    <t>57.</t>
  </si>
  <si>
    <t>58.</t>
  </si>
  <si>
    <t>59.</t>
  </si>
  <si>
    <t>61.</t>
  </si>
  <si>
    <t>64.</t>
  </si>
  <si>
    <t>65.</t>
  </si>
  <si>
    <t>66.</t>
  </si>
  <si>
    <t>67.</t>
  </si>
  <si>
    <t>68.</t>
  </si>
  <si>
    <t>69.</t>
  </si>
  <si>
    <t>70.</t>
  </si>
  <si>
    <t>71.</t>
  </si>
  <si>
    <t>73.</t>
  </si>
  <si>
    <t>74.</t>
  </si>
  <si>
    <t>75.</t>
  </si>
  <si>
    <t>76.</t>
  </si>
  <si>
    <t>77.</t>
  </si>
  <si>
    <t>78.</t>
  </si>
  <si>
    <t>79.</t>
  </si>
  <si>
    <t>80.</t>
  </si>
  <si>
    <t>81.</t>
  </si>
  <si>
    <t>W przypadku, gdy w opisie zamówienia, w jakiejkolwiek części Zamawiający użył nazwy własnej dla określenia walorów smakowych produktów, Zamawiający dopuszcza produkty o walorach smakowych równoważnych tj. takich samych lub zbliżonych</t>
  </si>
  <si>
    <t>kluski śląskie  z mięsem, skład: mąka pszenna, cebula, jaja, olej, sól, przyprawy; produkt szczelnie zlepiony, niepopękany, zawartość farszu min. 70%, barwa: charakterystyczna dla danego wyrobu - 2,5 kg</t>
  </si>
  <si>
    <t>l</t>
  </si>
  <si>
    <t>1</t>
  </si>
  <si>
    <t>2</t>
  </si>
  <si>
    <t>3</t>
  </si>
  <si>
    <t>4</t>
  </si>
  <si>
    <t>5</t>
  </si>
  <si>
    <t>6</t>
  </si>
  <si>
    <t>7</t>
  </si>
  <si>
    <t>8</t>
  </si>
  <si>
    <t>9</t>
  </si>
  <si>
    <t>10</t>
  </si>
  <si>
    <r>
      <t>drożdżówka z jabłkiem</t>
    </r>
    <r>
      <rPr>
        <sz val="10"/>
        <color rgb="FF000000"/>
        <rFont val="Calibri"/>
        <family val="2"/>
        <charset val="238"/>
        <scheme val="minor"/>
      </rPr>
      <t>, bez dodatku sztucznych aromatów, cukru waniliowego.</t>
    </r>
  </si>
  <si>
    <t>szt gł</t>
  </si>
  <si>
    <t>Sok owocowy - sok owocowy witaminizowany, różne smaki, wyprodukowany częściowo z zagęszczonych soków naturalnych, opakowanie jednostkowe – 200 ml l , bez dodatku cukru i substancji słodzących, zawierający niw więcej niż 13,50 g cukrów w 100 g produktu gotowego do spożycia,  jakość klasa I</t>
  </si>
  <si>
    <t xml:space="preserve">mufiny ze szpinakiem mąka pszenna typ 1850, cukier,szpinak </t>
  </si>
  <si>
    <t xml:space="preserve">dostawa produktów zwierzęcych, mięsa i produktów mięsnych (świeżych z bieżące produkcji i bezpośredniego rozbioru </t>
  </si>
  <si>
    <t>Pieprz czarny mielony konsystencja sypka, zapach swoisty opakowania jednostkowe 20gr</t>
  </si>
  <si>
    <t>Udka z kurczaka extra  – podobnej wielkości,  oczyszczone, umyte i świeże, bez oznak zepsucia, o zapachu charakterystycznym dla nogi kurczaka, skóra bez przebarwień oraz bez zanieczyszczeń obcych oraz krwi Element z kością i skórą, zawierający udo i podudzie, barwa skóry kremowa, barwa mięśni różowo-czerwona. Zapach naturalny, charakterystyczny dla świeżego mięsa drobiowego. Waga jednostkowa ok 200-300 g</t>
  </si>
  <si>
    <t xml:space="preserve">Udziec z indyka - mięśnie piersiowe pozbawione skóry, kości i ścięgien, prawidłowo wykrwawione, bez przebarwień i uszkodzeń mechanicznych oraz bez zanieczyszczeń obcych oraz krwi </t>
  </si>
  <si>
    <t>Filet z indyka- mięśnie piersiowe pozbawione skóry, kości i ścięgien, prawidłowo wykrwawione, bez przebarwień i uszkodzeń mechanicznych oraz bez zanieczyszczeń obcych oraz krwi Mięsień piersiowy z pozostawionym medalionem i polędwiczką, pozbawiony skóry, kości i ścięgien; barwa
różowa, zapach charakterystyczny dla świeżego mięsa
drobiowego. Dopuszcza się tkankę tłuszczową przyległą do
mięśnia.</t>
  </si>
  <si>
    <t xml:space="preserve">Kiełbasa śląska (min. 70% mięsa), kiełbasa wieprzowa, średnio rozdrobniona, peklowana, wędzona, parzona.Kiełbasy wędzone/parzone wykonane w osłonkach tylko naturalnych, łatwe do obrania z osłonki, z rozdrobnionych surowców
mięsno -tłuszczowych, tylko solonych. Zamówienie dotyczy kiełbas średnio rozdrobnionych.
 Surowce mięsno- tłuszczowe użyte do produkcji o dobrej jakości higienicznej.
1. Wydajność gotowego produktu (minimum 100g wyrobu
 wyprodukowana ze 105 g mięsa) . Wymagania organoleptyczne: wygląd ogólny: powierzchnia czysta i sucha;
 osłonka ściśle przylegająca do farszu; nie dopuszcza wytrysków farszu na powierzchnię batonów; nie dopuszcza się
 wycieku tłuszczu i galarety pod osłonkę; osłonka równomiernie lekko pomarszczona,struktura i konsystencja: surowce równomiernie rozłożone na całym przekroju, nie dopuszcza się skupiska jednego ze składników,
 zacieków tłuszczu i galarety, obecności chrząstek;barwa na przekroju: typowa dla mięsa niepeklowanego;
 barwa tłuszczu – od kremowej do białej; wyczuwalny smak i zapach użytych przypraw;
 niedopuszczalny jest smak i zapach świadczący o nieświeżości lub
 obcy. </t>
  </si>
  <si>
    <t xml:space="preserve">polędwica z indyka krojona w plastry  (filet z indyka min. 51%) polędwica rozdrobniona, peklowana, parzona z dodatkiem wody. Osłonka niejadalna. Bez dodatku chemicznych substancji dodatkowych do żywności (głównie substancji konserwujących, przeciwutleniaczy, wzmacniaczy smaku, stabilizatorów, regulatorów kwasowości,Emulgatorów), sztucznych aromatów (głównie aromatu dymu wędzarniczego), bez dodatków białkowych. Zawartość  tłuszczu nie więcej  niż 10 g na 100 g wyrobu gotowego.Wymagania organoleptyczne:
wygląd ogólny: kształt uzależniony od rodzaju mięśnia lub elementu; powierzchnia zewnętrzna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barwa przekroju: różowa lub różowo-czerwona smak i zapach: charakterystyczny dla danego asortymentu; niedopuszczalny jest smak i zapach świadczący o nieświeżości surowca lub obcy. </t>
  </si>
  <si>
    <t xml:space="preserve">Parówki cienkie- wyrób o zawartości mięsa nie mniej niż 90%,o  homogenizowany, parzony, wygląd ogólny i powierzchnia – batony w osłonkach naturalnych (jelitach wieprzowych cienkich) lub sztucznych: barwy różowej do jasnobrązowej z odcieniem złocistym, osłonka ściśle przylegająca do farszu, niedopuszczalna barwa szarozielona oraz plamy na powierzchni wynikające z nie dowędzenia, powierzchni, wyrób elastyczny, soczysty po podgrzaniu, bez dodatku fosforanów glutaminianu sodupowierzchnia czysta i sucha; nie dopuszcza się wycieku tłuszczu i galarety pod osłonkę; struktura i konsystencja: surowce równomiernie rozłożone na całym przekroju;barwa na przekroju: jasno kremowo - różow wyczuwalny smak i zapach użytych przypraw; niedopuszczalne jest smak i zapach świadczący o nieświeżości lub obcy. </t>
  </si>
  <si>
    <t xml:space="preserve">Polędwica sopocka, krojona w plastry( zawartość mięsa min. 75%) zawartość tłuszczu nie większa niż 10g na 100g produktu.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gotowego.wygląd ogólny: kształt uzależniony od rodzaju mięśnia lub
 elementu; powierzchnia zewnętrzna czysta, sucha lub lekko wilgotna,struktura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tłuszczu,barwa przekroju: różowa lub różowo-czerwona
smak i zapach: charakterystyczny dla danego asortymentu; niedopuszczalny jest smak i zapach świadczący o nieświeżości surowca lub obcy. </t>
  </si>
  <si>
    <r>
      <t>szynka z kurczaka   (86,9%) -</t>
    </r>
    <r>
      <rPr>
        <sz val="10"/>
        <color theme="1"/>
        <rFont val="Calibri"/>
        <family val="2"/>
        <charset val="238"/>
        <scheme val="minor"/>
      </rPr>
      <t xml:space="preserve"> równoważność smak i zapach charakterystyczny dla danego asortymentu, aromatyczny, niedopuszczalny jest smak i zapach świadczący o nieświeżości lub inny obcy,  surowce równomiernie rozłożone,  , barwa: charakterystyczna dla danego asortymentu, złocista,bez glutaminianu monosodowego i wzmacniaczy  smaku produkt  świeżych z bieżące produkcjiWędlina drobiowa parzona lub wędzona wyprodukowane z tuszki
drobiowej patroszonej, elementów tuszki lub mięsa drobiowego bez
kości, bez osłonek lub w osłonkach o zachowanej strukturze
tkankowej, poddane peklowaniu lub soleniu i parzeniu, pieczeniu lub
wędzeniu 1. Wydajność gotowego produktu - nie wyższa niż 100 % w  stosunku do surowca niepeklowanego;
2. Nie dopuszcza się zaoferowania i dostarczania wyrobów
 blokowych, drobno rozdrobnionych, homogenizowanych, Wymagania organoleptyczne: ny
od rodzaju elementu oraz użytej osłonki; powierzchnia zewnętrzna struktura plastra o grubości 3 mm dość ścisła; w przypadku szynki drobiowej dopuszcza się niewielkie rozdzielenie plastrów w miejscu
złączenia mięśni; konsystencja soczysta; powierzchnia przekroju lekko wilgotna; niedopuszczalne są: wyciek soku, skupiska galarety lub wytopionego tłuszczu, barwa przekroju: od jasnoróżowej do różowo-czerwonej w
przypadku wędzonek z mięsa peklowanego lub szara w przypadku wędzonek z mięsa niepeklowanego; niedopuszczalne są odchylenia barwy, smak i zapach: charakterystyczny dla danego asortymentu;
niedopuszczalny jest smak i zapach świadczący o nieświeżości surowca lub obcy</t>
    </r>
  </si>
  <si>
    <r>
      <t>2.</t>
    </r>
    <r>
      <rPr>
        <sz val="7"/>
        <rFont val="Times New Roman"/>
        <family val="1"/>
        <charset val="238"/>
      </rPr>
      <t xml:space="preserve">      </t>
    </r>
    <r>
      <rPr>
        <sz val="12"/>
        <rFont val="Calibri"/>
        <family val="2"/>
        <charset val="238"/>
      </rPr>
      <t xml:space="preserve"> Dostawca udziela  Zamawiającemu gwarancji jakości zdrowotnej i trwałości dostarczonej żywności do daty minimalnej trwałości lub terminu przydatności do spożycia, określonych na czytelnych etykietach.Mięso tylko z bezpośredniego rozbioru </t>
    </r>
  </si>
  <si>
    <t xml:space="preserve">suma </t>
  </si>
  <si>
    <t>Jaja naświetlane lampą UV bezpośredniego działania - zgodnie z klasą I A, średnieX L- jajka o wadze od  80g, każde jajko musi posiadać nadrukowany numer identyfikacyjny, nie dopuszczalne są jajka nieoznakowane, zbite lub popękane, opakowanie powinno zawierać: nazwę  lub adres, klasę jakości kategorię wagową, liczbę jaj w opakowaniu, datę pakowania; towar musi spełniać normy techniczne i jakościowe jakie wynikają z obowiązujących przepisów polskiego prawa dla produktów żywnościowych</t>
  </si>
  <si>
    <r>
      <t>3.</t>
    </r>
    <r>
      <rPr>
        <sz val="7"/>
        <rFont val="Times New Roman"/>
        <family val="1"/>
        <charset val="238"/>
      </rPr>
      <t xml:space="preserve">      </t>
    </r>
    <r>
      <rPr>
        <sz val="12"/>
        <rFont val="Calibri"/>
        <family val="2"/>
        <charset val="238"/>
      </rPr>
      <t xml:space="preserve">Dostawca gwarantuje, że dostarczane produkty będą odpowiadały przepisom ustawy z 06 czerwca 2019r. o bezpieczeństwie żywności i żywienia (Dz .U. z 2023 r. poz. 1448). </t>
    </r>
  </si>
  <si>
    <r>
      <t>3.</t>
    </r>
    <r>
      <rPr>
        <sz val="7"/>
        <rFont val="Times New Roman"/>
        <family val="1"/>
        <charset val="238"/>
      </rPr>
      <t xml:space="preserve">      </t>
    </r>
    <r>
      <rPr>
        <sz val="12"/>
        <rFont val="Calibri"/>
        <family val="2"/>
        <charset val="238"/>
      </rPr>
      <t xml:space="preserve">Dostawca gwarantuje, że dostarczane produkty będą odpowiadały przepisom ustawy z 06 czerwca 2019r. o bezpieczeństwie żywności i żywienia (Dz U. 2023 r. poz. 1448). </t>
    </r>
  </si>
  <si>
    <r>
      <t>4.</t>
    </r>
    <r>
      <rPr>
        <sz val="7"/>
        <rFont val="Times New Roman"/>
        <family val="1"/>
        <charset val="238"/>
      </rPr>
      <t xml:space="preserve">      </t>
    </r>
    <r>
      <rPr>
        <sz val="12"/>
        <rFont val="Calibri"/>
        <family val="2"/>
        <charset val="238"/>
      </rPr>
      <t>Dostarczone produkty będą oznakowane zgodnie z wymogami Rozporządzenia Ministra Rolnictwa i Rozwoju Wsi z 23 grudnia 2014r. w sprawie znakowania poszczególnych rodzajów środków spożywczych (Dz. U. z 2015 r., poz. 29), tj. oznakowanie musi zawierać nazwę, pod którą środek jest wprowadzany do obrotu, wykaz i ilości składników lub kategorii składników, zawartość netto w opakowaniu, datę minimalnej trwałości lub termin przydatności do spożycia, warunki przechowywania, firmę i adres producenta lub przedsiębiorcy paczkującego środek spożywczy, nazwę i adres producenta.</t>
    </r>
  </si>
  <si>
    <r>
      <t>3.</t>
    </r>
    <r>
      <rPr>
        <sz val="7"/>
        <rFont val="Times New Roman"/>
        <family val="1"/>
        <charset val="238"/>
      </rPr>
      <t xml:space="preserve">      </t>
    </r>
    <r>
      <rPr>
        <sz val="12"/>
        <rFont val="Calibri"/>
        <family val="2"/>
        <charset val="238"/>
      </rPr>
      <t xml:space="preserve">Dostawca gwarantuje, że dostarczane produkty będą odpowiadały przepisom ustawy z 06 czerwca 2019r. o bezpieczeństwie żywności i żywienia (Dz. U. z 2023 r. poz 1448 t.j.). </t>
    </r>
  </si>
  <si>
    <r>
      <t>3.</t>
    </r>
    <r>
      <rPr>
        <sz val="7"/>
        <rFont val="Times New Roman"/>
        <family val="1"/>
        <charset val="238"/>
      </rPr>
      <t xml:space="preserve">      </t>
    </r>
    <r>
      <rPr>
        <sz val="12"/>
        <rFont val="Calibri"/>
        <family val="2"/>
        <charset val="238"/>
      </rPr>
      <t xml:space="preserve">Dostawca gwarantuje, że dostarczane produkty będą odpowiadały przepisom ustawy z 06 czerwca 2019r. o bezpieczeństwie żywności i żywienia (Dz. U. 2023 r. poz. 1448 t.j.). </t>
    </r>
  </si>
  <si>
    <r>
      <t>3.</t>
    </r>
    <r>
      <rPr>
        <sz val="7"/>
        <rFont val="Times New Roman"/>
        <family val="1"/>
        <charset val="238"/>
      </rPr>
      <t xml:space="preserve">      </t>
    </r>
    <r>
      <rPr>
        <sz val="12"/>
        <rFont val="Calibri"/>
        <family val="2"/>
        <charset val="238"/>
      </rPr>
      <t xml:space="preserve">Dostawca gwarantuje, że dostarczane produkty będą odpowiadały przepisom ustawy z 06 czerwca 2019r. o bezpieczeństwie żywności i żywienia (Dz. U. z 2023 r. poz. 1448 t.j.).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</si>
</sst>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5]General"/>
    <numFmt numFmtId="165" formatCode="[$-415]#,##0.00"/>
  </numFmts>
  <fonts count="50"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4"/>
      <name val="Arial CE"/>
      <family val="2"/>
      <charset val="238"/>
    </font>
    <font>
      <b/>
      <sz val="11"/>
      <color theme="1"/>
      <name val="Calibri"/>
      <family val="2"/>
      <charset val="238"/>
      <scheme val="minor"/>
    </font>
    <font>
      <sz val="9"/>
      <color theme="1"/>
      <name val="Calibri"/>
      <family val="2"/>
      <charset val="238"/>
      <scheme val="minor"/>
    </font>
    <font>
      <sz val="11"/>
      <color rgb="FF000000"/>
      <name val="Calibri"/>
      <family val="2"/>
      <charset val="238"/>
    </font>
    <font>
      <b/>
      <sz val="11"/>
      <color rgb="FF000000"/>
      <name val="Calibri"/>
      <family val="2"/>
      <charset val="238"/>
    </font>
    <font>
      <sz val="10"/>
      <color theme="1"/>
      <name val="Calibri"/>
      <family val="2"/>
      <charset val="238"/>
      <scheme val="minor"/>
    </font>
    <font>
      <sz val="10"/>
      <color rgb="FF000000"/>
      <name val="Calibri"/>
      <family val="2"/>
      <charset val="238"/>
      <scheme val="minor"/>
    </font>
    <font>
      <sz val="10"/>
      <name val="Arial CE"/>
      <family val="2"/>
      <charset val="238"/>
    </font>
    <font>
      <b/>
      <sz val="9"/>
      <color theme="1"/>
      <name val="Calibri"/>
      <family val="2"/>
      <charset val="238"/>
      <scheme val="minor"/>
    </font>
    <font>
      <sz val="10"/>
      <name val="Calibri"/>
      <family val="2"/>
      <charset val="238"/>
      <scheme val="minor"/>
    </font>
    <font>
      <b/>
      <sz val="10"/>
      <name val="Calibri"/>
      <family val="2"/>
      <charset val="238"/>
      <scheme val="minor"/>
    </font>
    <font>
      <b/>
      <sz val="10"/>
      <name val="Arial CE"/>
      <family val="2"/>
      <charset val="238"/>
    </font>
    <font>
      <sz val="11"/>
      <color rgb="FF000000"/>
      <name val="Calibri"/>
      <family val="2"/>
      <charset val="238"/>
      <scheme val="minor"/>
    </font>
    <font>
      <b/>
      <sz val="11"/>
      <color rgb="FF000000"/>
      <name val="Calibri"/>
      <family val="2"/>
      <charset val="238"/>
      <scheme val="minor"/>
    </font>
    <font>
      <sz val="10"/>
      <color indexed="8"/>
      <name val="Calibri"/>
      <family val="2"/>
      <charset val="238"/>
      <scheme val="minor"/>
    </font>
    <font>
      <b/>
      <sz val="10"/>
      <color theme="1"/>
      <name val="Calibri"/>
      <family val="2"/>
      <charset val="238"/>
      <scheme val="minor"/>
    </font>
    <font>
      <b/>
      <sz val="10"/>
      <color rgb="FF000000"/>
      <name val="Calibri"/>
      <family val="2"/>
      <charset val="238"/>
      <scheme val="minor"/>
    </font>
    <font>
      <b/>
      <sz val="10"/>
      <color rgb="FF000000"/>
      <name val="Calibri"/>
      <family val="2"/>
      <charset val="238"/>
    </font>
    <font>
      <sz val="10"/>
      <color rgb="FF000000"/>
      <name val="Calibri"/>
      <family val="2"/>
      <charset val="238"/>
    </font>
    <font>
      <b/>
      <sz val="9"/>
      <color rgb="FF000000"/>
      <name val="Calibri"/>
      <family val="2"/>
      <charset val="238"/>
    </font>
    <font>
      <sz val="11"/>
      <name val="Calibri"/>
      <family val="2"/>
      <charset val="238"/>
      <scheme val="minor"/>
    </font>
    <font>
      <b/>
      <sz val="11"/>
      <name val="Calibri"/>
      <family val="2"/>
      <charset val="238"/>
      <scheme val="minor"/>
    </font>
    <font>
      <sz val="12"/>
      <name val="Times New Roman"/>
      <family val="1"/>
      <charset val="238"/>
    </font>
    <font>
      <b/>
      <sz val="12"/>
      <name val="Times New Roman"/>
      <family val="1"/>
      <charset val="238"/>
    </font>
    <font>
      <sz val="9"/>
      <color rgb="FF000000"/>
      <name val="Calibri"/>
      <family val="2"/>
      <charset val="238"/>
      <scheme val="minor"/>
    </font>
    <font>
      <sz val="11"/>
      <color rgb="FFFF0000"/>
      <name val="Calibri"/>
      <family val="2"/>
      <charset val="238"/>
      <scheme val="minor"/>
    </font>
    <font>
      <sz val="12"/>
      <name val="Calibri"/>
      <family val="2"/>
      <charset val="238"/>
    </font>
    <font>
      <sz val="7"/>
      <name val="Times New Roman"/>
      <family val="1"/>
      <charset val="238"/>
    </font>
    <font>
      <sz val="11"/>
      <name val="Calibri"/>
      <family val="2"/>
      <charset val="238"/>
    </font>
    <font>
      <sz val="9"/>
      <name val="Calibri"/>
      <family val="2"/>
      <charset val="238"/>
    </font>
    <font>
      <sz val="11"/>
      <color indexed="8"/>
      <name val="Times New Roman"/>
      <family val="1"/>
      <charset val="238"/>
    </font>
    <font>
      <sz val="10"/>
      <name val="Arial"/>
      <family val="2"/>
      <charset val="238"/>
    </font>
    <font>
      <b/>
      <sz val="10"/>
      <name val="Arial"/>
      <family val="2"/>
      <charset val="238"/>
    </font>
    <font>
      <sz val="11"/>
      <color indexed="8"/>
      <name val="Calibri"/>
      <family val="2"/>
      <charset val="238"/>
      <scheme val="minor"/>
    </font>
    <font>
      <b/>
      <sz val="8"/>
      <color indexed="8"/>
      <name val="Arial"/>
      <family val="2"/>
      <charset val="238"/>
    </font>
  </fonts>
  <fills count="5">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rgb="FF000000"/>
      </top>
      <bottom/>
      <diagonal/>
    </border>
    <border>
      <left style="thin">
        <color rgb="FF000000"/>
      </left>
      <right/>
      <top/>
      <bottom style="thin">
        <color rgb="FF000000"/>
      </bottom>
      <diagonal/>
    </border>
    <border>
      <left style="thin">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right/>
      <top style="thin">
        <color auto="1"/>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18" fillId="0" borderId="0" applyBorder="0" applyProtection="0"/>
    <xf numFmtId="0" fontId="14" fillId="0" borderId="0"/>
    <xf numFmtId="0" fontId="22" fillId="0" borderId="0"/>
  </cellStyleXfs>
  <cellXfs count="262">
    <xf numFmtId="0" fontId="0" fillId="0" borderId="0" xfId="0"/>
    <xf numFmtId="164" fontId="18" fillId="0" borderId="0" xfId="1" applyAlignment="1">
      <alignment horizontal="center" vertical="center"/>
    </xf>
    <xf numFmtId="164" fontId="21" fillId="0" borderId="1" xfId="1" applyFont="1" applyBorder="1" applyAlignment="1">
      <alignment vertical="center" wrapText="1"/>
    </xf>
    <xf numFmtId="0" fontId="14" fillId="0" borderId="0" xfId="2"/>
    <xf numFmtId="0" fontId="14" fillId="0" borderId="0" xfId="2" applyAlignment="1">
      <alignment horizontal="center" vertical="center"/>
    </xf>
    <xf numFmtId="0" fontId="20" fillId="0" borderId="1" xfId="2" applyFont="1" applyBorder="1" applyAlignment="1">
      <alignment vertical="center" wrapText="1"/>
    </xf>
    <xf numFmtId="0" fontId="20" fillId="0" borderId="1" xfId="2" applyFont="1" applyBorder="1" applyAlignment="1">
      <alignment wrapText="1"/>
    </xf>
    <xf numFmtId="0" fontId="20" fillId="0" borderId="1" xfId="2" applyFont="1" applyBorder="1" applyAlignment="1">
      <alignment vertical="top" wrapText="1"/>
    </xf>
    <xf numFmtId="0" fontId="14" fillId="0" borderId="0" xfId="2" applyAlignment="1">
      <alignment horizontal="left" vertical="center"/>
    </xf>
    <xf numFmtId="0" fontId="20" fillId="0" borderId="1" xfId="2" applyFont="1" applyBorder="1" applyAlignment="1">
      <alignment horizontal="left" vertical="center" wrapText="1"/>
    </xf>
    <xf numFmtId="164" fontId="19" fillId="0" borderId="0" xfId="1" applyFont="1" applyAlignment="1">
      <alignment horizontal="left" vertical="center"/>
    </xf>
    <xf numFmtId="0" fontId="17" fillId="0" borderId="0" xfId="2" applyFont="1" applyAlignment="1">
      <alignment horizontal="center" vertical="center"/>
    </xf>
    <xf numFmtId="0" fontId="16" fillId="0" borderId="0" xfId="2" applyFont="1" applyAlignment="1">
      <alignment horizontal="left" vertical="center"/>
    </xf>
    <xf numFmtId="0" fontId="14" fillId="0" borderId="0" xfId="2" applyAlignment="1">
      <alignment horizontal="center"/>
    </xf>
    <xf numFmtId="0" fontId="16" fillId="0" borderId="0" xfId="2" applyFont="1"/>
    <xf numFmtId="0" fontId="22" fillId="0" borderId="0" xfId="3"/>
    <xf numFmtId="0" fontId="22" fillId="0" borderId="0" xfId="3" applyAlignment="1">
      <alignment vertical="top" wrapText="1"/>
    </xf>
    <xf numFmtId="0" fontId="24" fillId="0" borderId="0" xfId="3" applyFont="1"/>
    <xf numFmtId="2" fontId="22" fillId="0" borderId="0" xfId="3" applyNumberFormat="1"/>
    <xf numFmtId="2" fontId="26" fillId="0" borderId="0" xfId="3" applyNumberFormat="1" applyFont="1"/>
    <xf numFmtId="2" fontId="15" fillId="0" borderId="0" xfId="3" applyNumberFormat="1" applyFont="1"/>
    <xf numFmtId="0" fontId="24" fillId="0" borderId="1" xfId="0" applyFont="1" applyBorder="1" applyAlignment="1">
      <alignment horizontal="justify" vertical="center"/>
    </xf>
    <xf numFmtId="2" fontId="24" fillId="0" borderId="0" xfId="3" applyNumberFormat="1" applyFont="1"/>
    <xf numFmtId="0" fontId="24" fillId="0" borderId="4" xfId="3" applyFont="1" applyBorder="1" applyAlignment="1">
      <alignment horizontal="center" vertical="center"/>
    </xf>
    <xf numFmtId="2" fontId="24" fillId="0" borderId="4" xfId="3" applyNumberFormat="1" applyFont="1" applyBorder="1" applyAlignment="1">
      <alignment horizontal="center" vertical="center"/>
    </xf>
    <xf numFmtId="0" fontId="24" fillId="0" borderId="3" xfId="3" applyFont="1" applyBorder="1" applyAlignment="1">
      <alignment horizontal="center" vertical="center"/>
    </xf>
    <xf numFmtId="2" fontId="24" fillId="0" borderId="3" xfId="3" applyNumberFormat="1" applyFont="1" applyBorder="1" applyAlignment="1">
      <alignment horizontal="center" vertical="center"/>
    </xf>
    <xf numFmtId="2" fontId="24" fillId="0" borderId="3" xfId="3" applyNumberFormat="1" applyFont="1" applyBorder="1" applyAlignment="1">
      <alignment horizontal="center"/>
    </xf>
    <xf numFmtId="0" fontId="24" fillId="0" borderId="0" xfId="0" applyFont="1"/>
    <xf numFmtId="0" fontId="25" fillId="0" borderId="0" xfId="0" applyFont="1"/>
    <xf numFmtId="2" fontId="24" fillId="0" borderId="0" xfId="0" applyNumberFormat="1" applyFont="1"/>
    <xf numFmtId="0" fontId="24" fillId="0" borderId="3" xfId="3" applyFont="1" applyBorder="1" applyAlignment="1">
      <alignment horizontal="center"/>
    </xf>
    <xf numFmtId="2" fontId="25" fillId="0" borderId="3" xfId="3" applyNumberFormat="1" applyFont="1" applyBorder="1" applyAlignment="1">
      <alignment horizontal="center"/>
    </xf>
    <xf numFmtId="0" fontId="25" fillId="0" borderId="3" xfId="3" applyFont="1" applyBorder="1" applyAlignment="1">
      <alignment horizontal="center"/>
    </xf>
    <xf numFmtId="0" fontId="25" fillId="0" borderId="3" xfId="3" applyFont="1" applyBorder="1" applyAlignment="1">
      <alignment horizontal="center" vertical="center" wrapText="1"/>
    </xf>
    <xf numFmtId="2" fontId="25" fillId="0" borderId="3" xfId="3" applyNumberFormat="1" applyFont="1" applyBorder="1" applyAlignment="1">
      <alignment horizontal="center" vertical="center" wrapText="1"/>
    </xf>
    <xf numFmtId="0" fontId="25" fillId="0" borderId="3" xfId="3" applyFont="1" applyBorder="1" applyAlignment="1">
      <alignment horizontal="center" wrapText="1"/>
    </xf>
    <xf numFmtId="0" fontId="13" fillId="0" borderId="0" xfId="2" applyFont="1" applyAlignment="1">
      <alignment horizontal="center"/>
    </xf>
    <xf numFmtId="164" fontId="27" fillId="0" borderId="0" xfId="1" applyFont="1" applyAlignment="1">
      <alignment horizontal="center"/>
    </xf>
    <xf numFmtId="0" fontId="29" fillId="0" borderId="1" xfId="0" applyFont="1" applyBorder="1" applyAlignment="1">
      <alignment horizontal="justify" vertical="center"/>
    </xf>
    <xf numFmtId="0" fontId="24" fillId="0" borderId="1" xfId="0" applyFont="1" applyBorder="1" applyAlignment="1">
      <alignment horizontal="justify"/>
    </xf>
    <xf numFmtId="0" fontId="20" fillId="0" borderId="0" xfId="2" applyFont="1" applyAlignment="1">
      <alignment horizontal="center" vertical="center"/>
    </xf>
    <xf numFmtId="0" fontId="30" fillId="0" borderId="0" xfId="2" applyFont="1"/>
    <xf numFmtId="0" fontId="20" fillId="0" borderId="0" xfId="2" applyFont="1"/>
    <xf numFmtId="2" fontId="20" fillId="0" borderId="1" xfId="2" applyNumberFormat="1" applyFont="1" applyBorder="1" applyAlignment="1">
      <alignment horizontal="center" vertical="center"/>
    </xf>
    <xf numFmtId="165" fontId="21" fillId="0" borderId="1" xfId="1" applyNumberFormat="1" applyFont="1" applyBorder="1" applyAlignment="1">
      <alignment horizontal="center" vertical="center"/>
    </xf>
    <xf numFmtId="49" fontId="21" fillId="0" borderId="1" xfId="1" applyNumberFormat="1" applyFont="1" applyBorder="1" applyAlignment="1">
      <alignment horizontal="center" vertical="center"/>
    </xf>
    <xf numFmtId="0" fontId="25" fillId="0" borderId="3" xfId="3" applyFont="1" applyBorder="1" applyAlignment="1">
      <alignment horizontal="center" vertical="top" wrapText="1"/>
    </xf>
    <xf numFmtId="0" fontId="24" fillId="0" borderId="3" xfId="3" applyFont="1" applyBorder="1" applyAlignment="1">
      <alignment horizontal="center" vertical="top" wrapText="1"/>
    </xf>
    <xf numFmtId="0" fontId="24" fillId="0" borderId="3" xfId="3" applyFont="1" applyBorder="1" applyAlignment="1">
      <alignment vertical="top" wrapText="1"/>
    </xf>
    <xf numFmtId="4" fontId="24" fillId="0" borderId="3" xfId="3" applyNumberFormat="1" applyFont="1" applyBorder="1" applyAlignment="1">
      <alignment horizontal="center" vertical="top" wrapText="1"/>
    </xf>
    <xf numFmtId="164" fontId="31" fillId="0" borderId="1" xfId="1" applyFont="1" applyBorder="1" applyAlignment="1">
      <alignment horizontal="center" vertical="center"/>
    </xf>
    <xf numFmtId="164" fontId="31" fillId="0" borderId="1" xfId="1" applyFont="1" applyBorder="1" applyAlignment="1">
      <alignment horizontal="center" wrapText="1"/>
    </xf>
    <xf numFmtId="164" fontId="31" fillId="0" borderId="1" xfId="1" applyFont="1" applyBorder="1" applyAlignment="1">
      <alignment horizontal="center" vertical="center" wrapText="1"/>
    </xf>
    <xf numFmtId="0" fontId="20" fillId="0" borderId="1" xfId="2" applyFont="1" applyBorder="1" applyAlignment="1">
      <alignment horizontal="center" vertical="center"/>
    </xf>
    <xf numFmtId="165" fontId="33" fillId="0" borderId="1" xfId="1" applyNumberFormat="1" applyFont="1" applyBorder="1" applyAlignment="1">
      <alignment horizontal="center" vertical="center"/>
    </xf>
    <xf numFmtId="164" fontId="32" fillId="0" borderId="1" xfId="1" applyFont="1" applyBorder="1" applyAlignment="1">
      <alignment horizontal="center" vertical="center"/>
    </xf>
    <xf numFmtId="164" fontId="32" fillId="0" borderId="1" xfId="1" applyFont="1" applyBorder="1" applyAlignment="1">
      <alignment horizontal="center" vertical="center" wrapText="1"/>
    </xf>
    <xf numFmtId="49" fontId="33" fillId="0" borderId="1" xfId="1" applyNumberFormat="1" applyFont="1" applyBorder="1" applyAlignment="1">
      <alignment horizontal="center" vertical="center"/>
    </xf>
    <xf numFmtId="0" fontId="25" fillId="0" borderId="3" xfId="3" applyFont="1" applyBorder="1" applyAlignment="1">
      <alignment horizontal="center" vertical="center"/>
    </xf>
    <xf numFmtId="164" fontId="34" fillId="0" borderId="1" xfId="1" applyFont="1" applyBorder="1" applyAlignment="1">
      <alignment horizontal="center" vertical="center" wrapText="1"/>
    </xf>
    <xf numFmtId="0" fontId="16" fillId="0" borderId="0" xfId="2" applyFont="1" applyAlignment="1">
      <alignment horizontal="right"/>
    </xf>
    <xf numFmtId="164" fontId="28" fillId="0" borderId="0" xfId="1" applyFont="1" applyBorder="1" applyAlignment="1">
      <alignment horizontal="center" vertical="center"/>
    </xf>
    <xf numFmtId="165" fontId="27" fillId="0" borderId="0" xfId="1" applyNumberFormat="1" applyFont="1" applyBorder="1" applyAlignment="1">
      <alignment horizontal="center" vertical="center"/>
    </xf>
    <xf numFmtId="2" fontId="16" fillId="0" borderId="0" xfId="2" applyNumberFormat="1" applyFont="1" applyAlignment="1">
      <alignment horizontal="center" vertical="center"/>
    </xf>
    <xf numFmtId="3" fontId="20" fillId="0" borderId="1" xfId="2" applyNumberFormat="1" applyFont="1" applyBorder="1" applyAlignment="1">
      <alignment horizontal="center" vertical="center"/>
    </xf>
    <xf numFmtId="3" fontId="24" fillId="0" borderId="3" xfId="3" applyNumberFormat="1" applyFont="1" applyBorder="1" applyAlignment="1">
      <alignment horizontal="center" vertical="top" wrapText="1"/>
    </xf>
    <xf numFmtId="0" fontId="20" fillId="0" borderId="1" xfId="2" applyFont="1" applyBorder="1" applyAlignment="1">
      <alignment horizontal="center" vertical="top"/>
    </xf>
    <xf numFmtId="2" fontId="20" fillId="0" borderId="1" xfId="2" applyNumberFormat="1" applyFont="1" applyBorder="1" applyAlignment="1">
      <alignment horizontal="center" vertical="top"/>
    </xf>
    <xf numFmtId="0" fontId="14" fillId="0" borderId="0" xfId="2" applyAlignment="1">
      <alignment vertical="top"/>
    </xf>
    <xf numFmtId="0" fontId="20" fillId="0" borderId="8" xfId="2" applyFont="1" applyBorder="1" applyAlignment="1">
      <alignment vertical="top" wrapText="1"/>
    </xf>
    <xf numFmtId="0" fontId="20" fillId="0" borderId="8" xfId="2" applyFont="1" applyBorder="1" applyAlignment="1">
      <alignment horizontal="center" vertical="center"/>
    </xf>
    <xf numFmtId="2" fontId="20" fillId="0" borderId="8" xfId="2" applyNumberFormat="1" applyFont="1" applyBorder="1" applyAlignment="1">
      <alignment horizontal="center" vertical="center"/>
    </xf>
    <xf numFmtId="165" fontId="21" fillId="0" borderId="8" xfId="1" applyNumberFormat="1" applyFont="1" applyBorder="1" applyAlignment="1">
      <alignment horizontal="center" vertical="center"/>
    </xf>
    <xf numFmtId="0" fontId="24" fillId="0" borderId="3" xfId="3" applyFont="1" applyBorder="1" applyAlignment="1">
      <alignment horizontal="left" vertical="top" wrapText="1"/>
    </xf>
    <xf numFmtId="164" fontId="21" fillId="0" borderId="8" xfId="1" applyFont="1" applyBorder="1" applyAlignment="1">
      <alignment vertical="center" wrapText="1"/>
    </xf>
    <xf numFmtId="0" fontId="20" fillId="0" borderId="8" xfId="2" applyFont="1" applyBorder="1" applyAlignment="1">
      <alignment vertical="center" wrapText="1"/>
    </xf>
    <xf numFmtId="0" fontId="20" fillId="0" borderId="8" xfId="2" applyFont="1" applyBorder="1" applyAlignment="1">
      <alignment horizontal="center" vertical="top"/>
    </xf>
    <xf numFmtId="2" fontId="20" fillId="0" borderId="8" xfId="2" applyNumberFormat="1" applyFont="1" applyBorder="1" applyAlignment="1">
      <alignment horizontal="center" vertical="top"/>
    </xf>
    <xf numFmtId="0" fontId="20" fillId="0" borderId="8" xfId="2" applyFont="1" applyBorder="1" applyAlignment="1">
      <alignment horizontal="left" vertical="center" wrapText="1"/>
    </xf>
    <xf numFmtId="0" fontId="9" fillId="2" borderId="8" xfId="0" applyFont="1" applyFill="1" applyBorder="1" applyAlignment="1">
      <alignment horizontal="center" vertical="center"/>
    </xf>
    <xf numFmtId="165" fontId="27" fillId="2" borderId="0" xfId="1" applyNumberFormat="1" applyFont="1" applyFill="1" applyBorder="1" applyAlignment="1">
      <alignment horizontal="center" vertical="center"/>
    </xf>
    <xf numFmtId="0" fontId="14" fillId="2" borderId="0" xfId="2" applyFill="1"/>
    <xf numFmtId="165" fontId="27" fillId="0" borderId="0" xfId="1" applyNumberFormat="1" applyFont="1" applyBorder="1" applyAlignment="1">
      <alignment horizontal="center" vertical="center" wrapText="1"/>
    </xf>
    <xf numFmtId="0" fontId="14" fillId="0" borderId="0" xfId="2" applyAlignment="1">
      <alignment wrapText="1"/>
    </xf>
    <xf numFmtId="0" fontId="39" fillId="0" borderId="0" xfId="0" applyFont="1" applyAlignment="1">
      <alignment horizontal="left" vertical="center" wrapText="1" indent="1"/>
    </xf>
    <xf numFmtId="0" fontId="20" fillId="2" borderId="1" xfId="2" applyFont="1" applyFill="1" applyBorder="1" applyAlignment="1">
      <alignment horizontal="left" vertical="center" wrapText="1"/>
    </xf>
    <xf numFmtId="0" fontId="40" fillId="0" borderId="0" xfId="2" applyFont="1"/>
    <xf numFmtId="0" fontId="37" fillId="2" borderId="0" xfId="0" applyFont="1" applyFill="1" applyAlignment="1">
      <alignment horizontal="left" vertical="center" indent="5"/>
    </xf>
    <xf numFmtId="164" fontId="31" fillId="2" borderId="9" xfId="1" applyFont="1" applyFill="1" applyBorder="1" applyAlignment="1">
      <alignment horizontal="center"/>
    </xf>
    <xf numFmtId="0" fontId="24" fillId="2" borderId="0" xfId="3" applyFont="1" applyFill="1"/>
    <xf numFmtId="0" fontId="25" fillId="2" borderId="0" xfId="0" applyFont="1" applyFill="1"/>
    <xf numFmtId="2" fontId="24" fillId="2" borderId="0" xfId="0" applyNumberFormat="1" applyFont="1" applyFill="1"/>
    <xf numFmtId="0" fontId="24" fillId="2" borderId="0" xfId="0" applyFont="1" applyFill="1"/>
    <xf numFmtId="0" fontId="22" fillId="2" borderId="0" xfId="3" applyFill="1"/>
    <xf numFmtId="164" fontId="18" fillId="2" borderId="0" xfId="1" applyFill="1" applyAlignment="1">
      <alignment horizontal="center" vertical="center"/>
    </xf>
    <xf numFmtId="164" fontId="19" fillId="2" borderId="0" xfId="1" applyFont="1" applyFill="1" applyAlignment="1">
      <alignment horizontal="left" vertical="center"/>
    </xf>
    <xf numFmtId="0" fontId="14" fillId="2" borderId="0" xfId="2" applyFill="1" applyAlignment="1">
      <alignment horizontal="center" vertical="center"/>
    </xf>
    <xf numFmtId="0" fontId="0" fillId="2" borderId="0" xfId="0" applyFill="1"/>
    <xf numFmtId="164" fontId="28" fillId="2" borderId="0" xfId="1" applyFont="1" applyFill="1" applyBorder="1"/>
    <xf numFmtId="164" fontId="27" fillId="2" borderId="0" xfId="1" applyFont="1" applyFill="1" applyAlignment="1">
      <alignment horizontal="center"/>
    </xf>
    <xf numFmtId="0" fontId="13" fillId="2" borderId="0" xfId="2" applyFont="1" applyFill="1" applyAlignment="1">
      <alignment horizontal="center"/>
    </xf>
    <xf numFmtId="165" fontId="20" fillId="0" borderId="0" xfId="2" applyNumberFormat="1" applyFont="1"/>
    <xf numFmtId="2" fontId="0" fillId="0" borderId="0" xfId="0" applyNumberFormat="1"/>
    <xf numFmtId="0" fontId="14" fillId="0" borderId="0" xfId="2" applyAlignment="1">
      <alignment horizontal="center" vertical="center" wrapText="1"/>
    </xf>
    <xf numFmtId="0" fontId="14" fillId="0" borderId="8" xfId="2" applyBorder="1" applyAlignment="1">
      <alignment horizontal="center" vertical="center" wrapText="1"/>
    </xf>
    <xf numFmtId="0" fontId="39" fillId="0" borderId="8" xfId="0" applyFont="1" applyBorder="1" applyAlignment="1">
      <alignment wrapText="1"/>
    </xf>
    <xf numFmtId="0" fontId="5" fillId="0" borderId="8" xfId="2" applyFont="1" applyBorder="1" applyAlignment="1">
      <alignment horizontal="center" vertical="center" wrapText="1"/>
    </xf>
    <xf numFmtId="0" fontId="14" fillId="0" borderId="8" xfId="2" applyBorder="1" applyAlignment="1">
      <alignment horizontal="center" vertical="center"/>
    </xf>
    <xf numFmtId="0" fontId="41" fillId="0" borderId="0" xfId="0" applyFont="1" applyAlignment="1">
      <alignment horizontal="justify" vertical="center"/>
    </xf>
    <xf numFmtId="0" fontId="43" fillId="0" borderId="0" xfId="0" applyFont="1" applyAlignment="1">
      <alignment vertical="center"/>
    </xf>
    <xf numFmtId="0" fontId="43" fillId="0" borderId="0" xfId="0" applyFont="1" applyAlignment="1">
      <alignment horizontal="left" vertical="center"/>
    </xf>
    <xf numFmtId="0" fontId="41" fillId="0" borderId="0" xfId="0" applyFont="1" applyAlignment="1">
      <alignment vertical="center" wrapText="1"/>
    </xf>
    <xf numFmtId="0" fontId="25" fillId="0" borderId="8" xfId="0" applyFont="1" applyBorder="1" applyAlignment="1">
      <alignment wrapText="1"/>
    </xf>
    <xf numFmtId="0" fontId="45" fillId="0" borderId="8" xfId="0" applyFont="1" applyBorder="1" applyAlignment="1">
      <alignment wrapText="1"/>
    </xf>
    <xf numFmtId="0" fontId="5" fillId="0" borderId="8" xfId="2" applyFont="1" applyBorder="1" applyAlignment="1">
      <alignment horizontal="center" vertical="center"/>
    </xf>
    <xf numFmtId="0" fontId="45" fillId="0" borderId="1" xfId="0" applyFont="1" applyBorder="1" applyAlignment="1">
      <alignment wrapText="1"/>
    </xf>
    <xf numFmtId="0" fontId="45" fillId="0" borderId="0" xfId="0" applyFont="1" applyAlignment="1">
      <alignment wrapText="1"/>
    </xf>
    <xf numFmtId="0" fontId="45" fillId="3" borderId="1" xfId="0" applyFont="1" applyFill="1" applyBorder="1"/>
    <xf numFmtId="0" fontId="45" fillId="0" borderId="1" xfId="0" applyFont="1" applyBorder="1" applyAlignment="1">
      <alignment vertical="center"/>
    </xf>
    <xf numFmtId="0" fontId="45" fillId="0" borderId="1" xfId="0" applyFont="1" applyBorder="1"/>
    <xf numFmtId="0" fontId="4" fillId="0" borderId="1" xfId="2" applyFont="1" applyBorder="1" applyAlignment="1">
      <alignment vertical="center" wrapText="1"/>
    </xf>
    <xf numFmtId="164" fontId="27" fillId="0" borderId="13" xfId="1" applyFont="1" applyBorder="1" applyAlignment="1">
      <alignment horizontal="center" vertical="center"/>
    </xf>
    <xf numFmtId="164" fontId="27" fillId="0" borderId="8" xfId="1" applyFont="1" applyBorder="1" applyAlignment="1">
      <alignment horizontal="center" vertical="center"/>
    </xf>
    <xf numFmtId="0" fontId="3" fillId="4" borderId="1" xfId="2" applyFont="1" applyFill="1" applyBorder="1" applyAlignment="1">
      <alignment vertical="center" wrapText="1"/>
    </xf>
    <xf numFmtId="164" fontId="28" fillId="4" borderId="2" xfId="1" applyFont="1" applyFill="1" applyBorder="1" applyAlignment="1">
      <alignment horizontal="center" vertical="center" wrapText="1"/>
    </xf>
    <xf numFmtId="164" fontId="28" fillId="4" borderId="2" xfId="1" applyFont="1" applyFill="1" applyBorder="1" applyAlignment="1">
      <alignment horizontal="center" vertical="center"/>
    </xf>
    <xf numFmtId="0" fontId="4" fillId="4" borderId="1" xfId="2" applyFont="1" applyFill="1" applyBorder="1" applyAlignment="1">
      <alignment vertical="center" wrapText="1"/>
    </xf>
    <xf numFmtId="164" fontId="27" fillId="4" borderId="14" xfId="1" applyFont="1" applyFill="1" applyBorder="1" applyAlignment="1">
      <alignment horizontal="center" vertical="center"/>
    </xf>
    <xf numFmtId="164" fontId="27" fillId="4" borderId="2" xfId="1" applyFont="1" applyFill="1" applyBorder="1" applyAlignment="1">
      <alignment horizontal="center" vertical="center"/>
    </xf>
    <xf numFmtId="165" fontId="27" fillId="4" borderId="2" xfId="1" applyNumberFormat="1" applyFont="1" applyFill="1" applyBorder="1" applyAlignment="1">
      <alignment horizontal="center" vertical="center"/>
    </xf>
    <xf numFmtId="164" fontId="27" fillId="4" borderId="1" xfId="1" applyFont="1" applyFill="1" applyBorder="1" applyAlignment="1">
      <alignment vertical="center" wrapText="1"/>
    </xf>
    <xf numFmtId="0" fontId="27" fillId="4" borderId="1" xfId="0" applyFont="1" applyFill="1" applyBorder="1" applyAlignment="1">
      <alignment wrapText="1"/>
    </xf>
    <xf numFmtId="0" fontId="48" fillId="4" borderId="1" xfId="0" applyFont="1" applyFill="1" applyBorder="1" applyAlignment="1">
      <alignment wrapText="1"/>
    </xf>
    <xf numFmtId="164" fontId="27" fillId="4" borderId="10" xfId="1" applyFont="1" applyFill="1" applyBorder="1" applyAlignment="1">
      <alignment horizontal="center" vertical="center"/>
    </xf>
    <xf numFmtId="164" fontId="27" fillId="4" borderId="0" xfId="1" applyFont="1" applyFill="1" applyBorder="1" applyAlignment="1">
      <alignment horizontal="center" vertical="center"/>
    </xf>
    <xf numFmtId="164" fontId="27" fillId="4" borderId="8" xfId="1" applyFont="1" applyFill="1" applyBorder="1" applyAlignment="1">
      <alignment horizontal="center" vertical="center"/>
    </xf>
    <xf numFmtId="165" fontId="27" fillId="4" borderId="0" xfId="1" applyNumberFormat="1" applyFont="1" applyFill="1" applyBorder="1" applyAlignment="1">
      <alignment horizontal="center" vertical="center"/>
    </xf>
    <xf numFmtId="165" fontId="27" fillId="4" borderId="8" xfId="1" applyNumberFormat="1" applyFont="1" applyFill="1" applyBorder="1" applyAlignment="1">
      <alignment horizontal="center" vertical="center"/>
    </xf>
    <xf numFmtId="0" fontId="13" fillId="4" borderId="15" xfId="2" applyFont="1" applyFill="1" applyBorder="1" applyAlignment="1">
      <alignment horizontal="center" vertical="center"/>
    </xf>
    <xf numFmtId="0" fontId="13" fillId="4" borderId="1" xfId="2" applyFont="1" applyFill="1" applyBorder="1" applyAlignment="1">
      <alignment horizontal="center" vertical="center"/>
    </xf>
    <xf numFmtId="0" fontId="9" fillId="4" borderId="1" xfId="2" applyFont="1" applyFill="1" applyBorder="1" applyAlignment="1">
      <alignment horizontal="center" vertical="center"/>
    </xf>
    <xf numFmtId="0" fontId="9" fillId="4" borderId="15" xfId="2" applyFont="1" applyFill="1" applyBorder="1" applyAlignment="1">
      <alignment horizontal="center" vertical="center"/>
    </xf>
    <xf numFmtId="0" fontId="8" fillId="4" borderId="8" xfId="2" applyFont="1" applyFill="1" applyBorder="1" applyAlignment="1">
      <alignment horizontal="center" vertical="center"/>
    </xf>
    <xf numFmtId="0" fontId="13" fillId="4" borderId="8" xfId="2" applyFont="1" applyFill="1" applyBorder="1" applyAlignment="1">
      <alignment horizontal="center" vertical="center"/>
    </xf>
    <xf numFmtId="0" fontId="3" fillId="4" borderId="8" xfId="2" applyFont="1" applyFill="1" applyBorder="1" applyAlignment="1">
      <alignment horizontal="center" vertical="center"/>
    </xf>
    <xf numFmtId="0" fontId="12" fillId="4" borderId="15" xfId="2" applyFont="1" applyFill="1" applyBorder="1" applyAlignment="1">
      <alignment horizontal="center" vertical="center"/>
    </xf>
    <xf numFmtId="0" fontId="3" fillId="4" borderId="1" xfId="2" applyFont="1" applyFill="1" applyBorder="1" applyAlignment="1">
      <alignment horizontal="center" vertical="center"/>
    </xf>
    <xf numFmtId="0" fontId="9" fillId="4" borderId="8" xfId="2" applyFont="1" applyFill="1" applyBorder="1" applyAlignment="1">
      <alignment horizontal="center" vertical="center"/>
    </xf>
    <xf numFmtId="0" fontId="11" fillId="4" borderId="15" xfId="2" applyFont="1" applyFill="1" applyBorder="1" applyAlignment="1">
      <alignment horizontal="center" vertical="center"/>
    </xf>
    <xf numFmtId="2" fontId="13" fillId="4" borderId="1" xfId="2" applyNumberFormat="1" applyFont="1" applyFill="1" applyBorder="1" applyAlignment="1">
      <alignment horizontal="center" vertical="center"/>
    </xf>
    <xf numFmtId="0" fontId="27" fillId="4" borderId="1" xfId="0" applyFont="1" applyFill="1" applyBorder="1" applyAlignment="1">
      <alignment vertical="center" wrapText="1"/>
    </xf>
    <xf numFmtId="0" fontId="35" fillId="4" borderId="1" xfId="0" applyFont="1" applyFill="1" applyBorder="1" applyAlignment="1">
      <alignment wrapText="1"/>
    </xf>
    <xf numFmtId="0" fontId="36" fillId="4" borderId="1" xfId="0" applyFont="1" applyFill="1" applyBorder="1" applyAlignment="1">
      <alignment wrapText="1"/>
    </xf>
    <xf numFmtId="2" fontId="13" fillId="4" borderId="8" xfId="2" applyNumberFormat="1" applyFont="1" applyFill="1" applyBorder="1" applyAlignment="1">
      <alignment horizontal="center" vertical="center"/>
    </xf>
    <xf numFmtId="0" fontId="11" fillId="4" borderId="1" xfId="2" applyFont="1" applyFill="1" applyBorder="1" applyAlignment="1">
      <alignment horizontal="center" vertical="center"/>
    </xf>
    <xf numFmtId="0" fontId="48" fillId="4" borderId="1" xfId="0" applyFont="1" applyFill="1" applyBorder="1" applyAlignment="1">
      <alignment vertical="center" wrapText="1"/>
    </xf>
    <xf numFmtId="0" fontId="35" fillId="4" borderId="1" xfId="0" applyFont="1" applyFill="1" applyBorder="1"/>
    <xf numFmtId="0" fontId="35" fillId="4" borderId="8" xfId="0" applyFont="1" applyFill="1" applyBorder="1"/>
    <xf numFmtId="0" fontId="4" fillId="4" borderId="15" xfId="2" applyFont="1" applyFill="1" applyBorder="1" applyAlignment="1">
      <alignment horizontal="center" vertical="center"/>
    </xf>
    <xf numFmtId="0" fontId="35" fillId="4" borderId="1" xfId="2" applyFont="1" applyFill="1" applyBorder="1" applyAlignment="1">
      <alignment vertical="center" wrapText="1"/>
    </xf>
    <xf numFmtId="0" fontId="4" fillId="4" borderId="1" xfId="2" applyFont="1" applyFill="1" applyBorder="1" applyAlignment="1">
      <alignment horizontal="center" vertical="center"/>
    </xf>
    <xf numFmtId="0" fontId="10" fillId="4" borderId="15" xfId="2" applyFont="1" applyFill="1" applyBorder="1" applyAlignment="1">
      <alignment horizontal="center" vertical="center"/>
    </xf>
    <xf numFmtId="164" fontId="27" fillId="4" borderId="16" xfId="1" applyFont="1" applyFill="1" applyBorder="1" applyAlignment="1">
      <alignment horizontal="center" vertical="center"/>
    </xf>
    <xf numFmtId="164" fontId="27" fillId="4" borderId="11" xfId="1" applyFont="1" applyFill="1" applyBorder="1" applyAlignment="1">
      <alignment horizontal="center" vertical="center"/>
    </xf>
    <xf numFmtId="165" fontId="27" fillId="4" borderId="11" xfId="1" applyNumberFormat="1" applyFont="1" applyFill="1" applyBorder="1" applyAlignment="1">
      <alignment horizontal="center" vertical="center"/>
    </xf>
    <xf numFmtId="164" fontId="28" fillId="4" borderId="1" xfId="1" applyFont="1" applyFill="1" applyBorder="1" applyAlignment="1">
      <alignment horizontal="center" vertical="center"/>
    </xf>
    <xf numFmtId="0" fontId="36" fillId="4" borderId="1" xfId="0" applyFont="1" applyFill="1" applyBorder="1" applyAlignment="1">
      <alignment vertical="center" wrapText="1"/>
    </xf>
    <xf numFmtId="164" fontId="27" fillId="2" borderId="8" xfId="1" applyFont="1" applyFill="1" applyBorder="1" applyAlignment="1">
      <alignment horizontal="center" vertical="center"/>
    </xf>
    <xf numFmtId="164" fontId="28" fillId="4" borderId="21" xfId="1" applyFont="1" applyFill="1" applyBorder="1" applyAlignment="1">
      <alignment horizontal="center" vertical="center"/>
    </xf>
    <xf numFmtId="164" fontId="27" fillId="0" borderId="22" xfId="1" applyFont="1" applyBorder="1" applyAlignment="1">
      <alignment horizontal="center" vertical="center"/>
    </xf>
    <xf numFmtId="164" fontId="28" fillId="2" borderId="0" xfId="1" applyFont="1" applyFill="1" applyAlignment="1">
      <alignment vertical="center"/>
    </xf>
    <xf numFmtId="0" fontId="47" fillId="4" borderId="12" xfId="0" applyFont="1" applyFill="1" applyBorder="1" applyAlignment="1">
      <alignment vertical="center" wrapText="1"/>
    </xf>
    <xf numFmtId="0" fontId="3" fillId="0" borderId="8" xfId="2" applyFont="1" applyBorder="1" applyAlignment="1">
      <alignment horizontal="center" vertical="center" wrapText="1"/>
    </xf>
    <xf numFmtId="0" fontId="24" fillId="0" borderId="8" xfId="3" applyFont="1" applyBorder="1"/>
    <xf numFmtId="0" fontId="22" fillId="0" borderId="8" xfId="3" applyBorder="1"/>
    <xf numFmtId="0" fontId="25" fillId="4" borderId="8" xfId="3" applyFont="1" applyFill="1" applyBorder="1" applyAlignment="1">
      <alignment horizontal="center"/>
    </xf>
    <xf numFmtId="0" fontId="25" fillId="4" borderId="8" xfId="3" applyFont="1" applyFill="1" applyBorder="1" applyAlignment="1">
      <alignment horizontal="center" vertical="center"/>
    </xf>
    <xf numFmtId="0" fontId="25" fillId="4" borderId="8" xfId="3" applyFont="1" applyFill="1" applyBorder="1" applyAlignment="1">
      <alignment horizontal="center" vertical="center" wrapText="1"/>
    </xf>
    <xf numFmtId="2" fontId="25" fillId="4" borderId="8" xfId="3" applyNumberFormat="1" applyFont="1" applyFill="1" applyBorder="1" applyAlignment="1">
      <alignment horizontal="center" vertical="center" wrapText="1"/>
    </xf>
    <xf numFmtId="0" fontId="24" fillId="4" borderId="8" xfId="3" applyFont="1" applyFill="1" applyBorder="1" applyAlignment="1">
      <alignment horizontal="center"/>
    </xf>
    <xf numFmtId="0" fontId="24" fillId="4" borderId="8" xfId="3" applyFont="1" applyFill="1" applyBorder="1" applyAlignment="1">
      <alignment horizontal="justify"/>
    </xf>
    <xf numFmtId="2" fontId="24" fillId="4" borderId="8" xfId="3" applyNumberFormat="1" applyFont="1" applyFill="1" applyBorder="1" applyAlignment="1">
      <alignment horizontal="center"/>
    </xf>
    <xf numFmtId="0" fontId="29" fillId="4" borderId="8" xfId="0" applyFont="1" applyFill="1" applyBorder="1" applyAlignment="1">
      <alignment wrapText="1"/>
    </xf>
    <xf numFmtId="0" fontId="24" fillId="4" borderId="8" xfId="3" applyFont="1" applyFill="1" applyBorder="1"/>
    <xf numFmtId="0" fontId="31" fillId="4" borderId="8" xfId="0" applyFont="1" applyFill="1" applyBorder="1" applyAlignment="1">
      <alignment wrapText="1"/>
    </xf>
    <xf numFmtId="2" fontId="24" fillId="4" borderId="8" xfId="3" applyNumberFormat="1" applyFont="1" applyFill="1" applyBorder="1"/>
    <xf numFmtId="0" fontId="45" fillId="0" borderId="3" xfId="0" applyFont="1" applyBorder="1" applyAlignment="1">
      <alignment wrapText="1"/>
    </xf>
    <xf numFmtId="0" fontId="24" fillId="0" borderId="1" xfId="3" applyFont="1" applyBorder="1" applyAlignment="1">
      <alignment vertical="top" wrapText="1"/>
    </xf>
    <xf numFmtId="0" fontId="45" fillId="0" borderId="3" xfId="0" applyFont="1" applyBorder="1"/>
    <xf numFmtId="0" fontId="25" fillId="0" borderId="0" xfId="3" applyFont="1"/>
    <xf numFmtId="0" fontId="25" fillId="2" borderId="0" xfId="3" applyFont="1" applyFill="1"/>
    <xf numFmtId="0" fontId="37" fillId="2" borderId="0" xfId="0" applyFont="1" applyFill="1" applyAlignment="1">
      <alignment horizontal="center" vertical="center"/>
    </xf>
    <xf numFmtId="0" fontId="25" fillId="0" borderId="0" xfId="3" applyFont="1" applyAlignment="1">
      <alignment horizontal="right"/>
    </xf>
    <xf numFmtId="0" fontId="24" fillId="0" borderId="1" xfId="3" applyFont="1" applyBorder="1" applyAlignment="1">
      <alignment horizontal="center" vertical="top" wrapText="1"/>
    </xf>
    <xf numFmtId="4" fontId="24" fillId="0" borderId="1" xfId="3" applyNumberFormat="1" applyFont="1" applyBorder="1" applyAlignment="1">
      <alignment horizontal="center" vertical="top" wrapText="1"/>
    </xf>
    <xf numFmtId="3" fontId="24" fillId="0" borderId="1" xfId="3" applyNumberFormat="1" applyFont="1" applyBorder="1" applyAlignment="1">
      <alignment horizontal="center" vertical="top" wrapText="1"/>
    </xf>
    <xf numFmtId="0" fontId="24" fillId="0" borderId="1" xfId="3" applyFont="1" applyBorder="1"/>
    <xf numFmtId="0" fontId="22" fillId="0" borderId="1" xfId="3" applyBorder="1"/>
    <xf numFmtId="0" fontId="24" fillId="0" borderId="24" xfId="3" applyFont="1" applyBorder="1" applyAlignment="1">
      <alignment horizontal="center"/>
    </xf>
    <xf numFmtId="0" fontId="24" fillId="0" borderId="20" xfId="3" applyFont="1" applyBorder="1"/>
    <xf numFmtId="0" fontId="39" fillId="0" borderId="20" xfId="0" applyFont="1" applyBorder="1" applyAlignment="1">
      <alignment wrapText="1"/>
    </xf>
    <xf numFmtId="0" fontId="24" fillId="0" borderId="26" xfId="3" applyFont="1" applyBorder="1" applyAlignment="1">
      <alignment horizontal="center"/>
    </xf>
    <xf numFmtId="0" fontId="24" fillId="2" borderId="23" xfId="3" applyFont="1" applyFill="1" applyBorder="1" applyAlignment="1">
      <alignment vertical="top" wrapText="1"/>
    </xf>
    <xf numFmtId="3" fontId="24" fillId="2" borderId="23" xfId="3" applyNumberFormat="1" applyFont="1" applyFill="1" applyBorder="1" applyAlignment="1">
      <alignment horizontal="center" vertical="top" wrapText="1"/>
    </xf>
    <xf numFmtId="0" fontId="24" fillId="2" borderId="23" xfId="3" applyFont="1" applyFill="1" applyBorder="1" applyAlignment="1">
      <alignment horizontal="center" vertical="top" wrapText="1"/>
    </xf>
    <xf numFmtId="4" fontId="24" fillId="2" borderId="23" xfId="3" applyNumberFormat="1" applyFont="1" applyFill="1" applyBorder="1" applyAlignment="1">
      <alignment horizontal="center" vertical="top" wrapText="1"/>
    </xf>
    <xf numFmtId="0" fontId="2" fillId="4" borderId="1" xfId="2" applyFont="1" applyFill="1" applyBorder="1" applyAlignment="1">
      <alignment vertical="center" wrapText="1"/>
    </xf>
    <xf numFmtId="2" fontId="24" fillId="0" borderId="1" xfId="3" applyNumberFormat="1" applyFont="1" applyBorder="1"/>
    <xf numFmtId="0" fontId="6" fillId="0" borderId="0" xfId="2" applyFont="1" applyAlignment="1">
      <alignment horizontal="center"/>
    </xf>
    <xf numFmtId="0" fontId="7" fillId="0" borderId="0" xfId="2" applyFont="1" applyAlignment="1">
      <alignment horizontal="center"/>
    </xf>
    <xf numFmtId="0" fontId="14" fillId="0" borderId="1" xfId="2" applyBorder="1" applyAlignment="1">
      <alignment horizontal="left" vertical="center"/>
    </xf>
    <xf numFmtId="165" fontId="14" fillId="0" borderId="8" xfId="2" applyNumberFormat="1" applyBorder="1" applyAlignment="1">
      <alignment horizontal="center" vertical="center"/>
    </xf>
    <xf numFmtId="0" fontId="49" fillId="0" borderId="0" xfId="0" applyFont="1" applyAlignment="1">
      <alignment vertical="center" wrapText="1"/>
    </xf>
    <xf numFmtId="165" fontId="14" fillId="0" borderId="0" xfId="2" applyNumberFormat="1" applyAlignment="1">
      <alignment horizontal="center"/>
    </xf>
    <xf numFmtId="0" fontId="14" fillId="4" borderId="8" xfId="2" applyFill="1" applyBorder="1" applyAlignment="1">
      <alignment horizontal="center" vertical="center"/>
    </xf>
    <xf numFmtId="0" fontId="14" fillId="4" borderId="15" xfId="2" applyFill="1" applyBorder="1" applyAlignment="1">
      <alignment horizontal="center" vertical="center"/>
    </xf>
    <xf numFmtId="0" fontId="14" fillId="4" borderId="1" xfId="2" applyFill="1" applyBorder="1" applyAlignment="1">
      <alignment horizontal="center" vertical="center"/>
    </xf>
    <xf numFmtId="0" fontId="14" fillId="4" borderId="16" xfId="2" applyFill="1" applyBorder="1" applyAlignment="1">
      <alignment horizontal="center" vertical="center"/>
    </xf>
    <xf numFmtId="0" fontId="3" fillId="4" borderId="11" xfId="2" applyFont="1" applyFill="1" applyBorder="1" applyAlignment="1">
      <alignment horizontal="center" vertical="center"/>
    </xf>
    <xf numFmtId="0" fontId="14" fillId="4" borderId="11" xfId="2" applyFill="1" applyBorder="1" applyAlignment="1">
      <alignment horizontal="center" vertical="center"/>
    </xf>
    <xf numFmtId="164" fontId="27" fillId="4" borderId="15" xfId="1" applyFont="1" applyFill="1" applyBorder="1" applyAlignment="1">
      <alignment horizontal="center" vertical="center"/>
    </xf>
    <xf numFmtId="164" fontId="27" fillId="4" borderId="1" xfId="1" applyFont="1" applyFill="1" applyBorder="1" applyAlignment="1">
      <alignment horizontal="center" vertical="center"/>
    </xf>
    <xf numFmtId="0" fontId="1" fillId="4" borderId="1" xfId="2" applyFont="1" applyFill="1" applyBorder="1" applyAlignment="1">
      <alignment vertical="center" wrapText="1"/>
    </xf>
    <xf numFmtId="0" fontId="24" fillId="4" borderId="8" xfId="3" applyFont="1" applyFill="1" applyBorder="1" applyAlignment="1">
      <alignment horizontal="left" vertical="center"/>
    </xf>
    <xf numFmtId="0" fontId="24" fillId="0" borderId="28" xfId="3" applyFont="1" applyBorder="1" applyAlignment="1">
      <alignment horizontal="left" vertical="center"/>
    </xf>
    <xf numFmtId="0" fontId="16" fillId="2" borderId="0" xfId="2" applyFont="1" applyFill="1" applyAlignment="1">
      <alignment horizontal="left" vertical="center"/>
    </xf>
    <xf numFmtId="0" fontId="0" fillId="0" borderId="0" xfId="0" applyAlignment="1">
      <alignment wrapText="1"/>
    </xf>
    <xf numFmtId="0" fontId="24" fillId="0" borderId="1" xfId="0" applyFont="1" applyBorder="1" applyAlignment="1">
      <alignment horizontal="justify" vertical="center" wrapText="1"/>
    </xf>
    <xf numFmtId="0" fontId="20" fillId="0" borderId="1" xfId="0" applyFont="1" applyBorder="1" applyAlignment="1">
      <alignment horizontal="justify" wrapText="1"/>
    </xf>
    <xf numFmtId="0" fontId="24" fillId="0" borderId="1" xfId="0" applyFont="1" applyBorder="1" applyAlignment="1">
      <alignment horizontal="justify" wrapText="1"/>
    </xf>
    <xf numFmtId="0" fontId="24" fillId="0" borderId="25" xfId="0" applyFont="1" applyBorder="1" applyAlignment="1">
      <alignment horizontal="justify" wrapText="1"/>
    </xf>
    <xf numFmtId="0" fontId="22" fillId="0" borderId="31" xfId="3" applyBorder="1"/>
    <xf numFmtId="0" fontId="22" fillId="0" borderId="8" xfId="3" applyBorder="1" applyAlignment="1">
      <alignment wrapText="1"/>
    </xf>
    <xf numFmtId="0" fontId="16" fillId="0" borderId="0" xfId="2" applyFont="1" applyAlignment="1">
      <alignment horizontal="right"/>
    </xf>
    <xf numFmtId="0" fontId="49" fillId="0" borderId="18"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27" xfId="0" applyFont="1" applyBorder="1" applyAlignment="1">
      <alignment horizontal="center" vertical="center" wrapText="1"/>
    </xf>
    <xf numFmtId="0" fontId="13" fillId="0" borderId="19" xfId="2" applyFont="1" applyBorder="1" applyAlignment="1">
      <alignment horizontal="center" vertical="center"/>
    </xf>
    <xf numFmtId="0" fontId="13" fillId="0" borderId="20" xfId="2" applyFont="1" applyBorder="1" applyAlignment="1">
      <alignment horizontal="center" vertical="center"/>
    </xf>
    <xf numFmtId="0" fontId="25" fillId="2" borderId="0" xfId="0" applyFont="1" applyFill="1" applyAlignment="1">
      <alignment horizontal="right"/>
    </xf>
    <xf numFmtId="0" fontId="25" fillId="0" borderId="5" xfId="3" applyFont="1" applyBorder="1" applyAlignment="1">
      <alignment horizontal="center" vertical="center"/>
    </xf>
    <xf numFmtId="0" fontId="25" fillId="0" borderId="6" xfId="3" applyFont="1" applyBorder="1" applyAlignment="1">
      <alignment horizontal="center" vertical="center"/>
    </xf>
    <xf numFmtId="0" fontId="25" fillId="0" borderId="7" xfId="3" applyFont="1" applyBorder="1" applyAlignment="1">
      <alignment horizontal="center" vertical="center"/>
    </xf>
    <xf numFmtId="0" fontId="38" fillId="2" borderId="6" xfId="0" applyFont="1" applyFill="1" applyBorder="1" applyAlignment="1">
      <alignment horizontal="center" vertical="center" wrapText="1"/>
    </xf>
    <xf numFmtId="0" fontId="25" fillId="2" borderId="0" xfId="0" applyFont="1" applyFill="1" applyAlignment="1">
      <alignment horizontal="center"/>
    </xf>
    <xf numFmtId="0" fontId="37" fillId="2" borderId="6" xfId="0" applyFont="1" applyFill="1" applyBorder="1" applyAlignment="1">
      <alignment horizontal="center" vertical="center"/>
    </xf>
    <xf numFmtId="0" fontId="30" fillId="0" borderId="29" xfId="2" applyFont="1" applyBorder="1" applyAlignment="1">
      <alignment horizontal="center" vertical="center"/>
    </xf>
    <xf numFmtId="0" fontId="30" fillId="0" borderId="27" xfId="2" applyFont="1" applyBorder="1" applyAlignment="1">
      <alignment horizontal="center" vertical="center"/>
    </xf>
    <xf numFmtId="0" fontId="30" fillId="0" borderId="30" xfId="2" applyFont="1" applyBorder="1" applyAlignment="1">
      <alignment horizontal="center" vertical="center"/>
    </xf>
    <xf numFmtId="0" fontId="30" fillId="0" borderId="0" xfId="2" applyFont="1" applyAlignment="1">
      <alignment horizontal="right"/>
    </xf>
    <xf numFmtId="164" fontId="31" fillId="2" borderId="9" xfId="1" applyFont="1" applyFill="1" applyBorder="1" applyAlignment="1">
      <alignment horizontal="center" wrapText="1"/>
    </xf>
    <xf numFmtId="164" fontId="31" fillId="2" borderId="9" xfId="1" applyFont="1" applyFill="1" applyBorder="1" applyAlignment="1">
      <alignment horizontal="center"/>
    </xf>
    <xf numFmtId="0" fontId="23" fillId="0" borderId="0" xfId="2" applyFont="1" applyAlignment="1">
      <alignment horizontal="right" vertical="center"/>
    </xf>
    <xf numFmtId="0" fontId="37" fillId="2" borderId="9" xfId="0" applyFont="1" applyFill="1" applyBorder="1" applyAlignment="1">
      <alignment horizontal="center" vertical="center" wrapText="1"/>
    </xf>
    <xf numFmtId="0" fontId="25" fillId="0" borderId="0" xfId="0" applyFont="1" applyAlignment="1">
      <alignment horizontal="right"/>
    </xf>
    <xf numFmtId="0" fontId="37" fillId="2" borderId="28" xfId="0" applyFont="1" applyFill="1" applyBorder="1" applyAlignment="1">
      <alignment horizontal="left" wrapText="1"/>
    </xf>
    <xf numFmtId="0" fontId="25" fillId="0" borderId="5" xfId="3" applyFont="1" applyBorder="1" applyAlignment="1">
      <alignment horizontal="center"/>
    </xf>
    <xf numFmtId="0" fontId="25" fillId="0" borderId="6" xfId="3" applyFont="1" applyBorder="1" applyAlignment="1">
      <alignment horizontal="center"/>
    </xf>
    <xf numFmtId="0" fontId="25" fillId="0" borderId="7" xfId="3" applyFont="1" applyBorder="1" applyAlignment="1">
      <alignment horizontal="center"/>
    </xf>
    <xf numFmtId="0" fontId="23" fillId="2" borderId="0" xfId="2" applyFont="1" applyFill="1" applyAlignment="1">
      <alignment horizontal="right" vertical="center"/>
    </xf>
    <xf numFmtId="0" fontId="37" fillId="2" borderId="0" xfId="0" applyFont="1" applyFill="1" applyAlignment="1">
      <alignment horizontal="center" vertical="center" wrapText="1"/>
    </xf>
  </cellXfs>
  <cellStyles count="4">
    <cellStyle name="Excel Built-in Normal" xfId="1" xr:uid="{00000000-0005-0000-0000-000000000000}"/>
    <cellStyle name="Normalny" xfId="0" builtinId="0"/>
    <cellStyle name="Normalny 2" xfId="2" xr:uid="{00000000-0005-0000-0000-000002000000}"/>
    <cellStyle name="Normalny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Z93"/>
  <sheetViews>
    <sheetView topLeftCell="A85" zoomScaleNormal="100" workbookViewId="0">
      <selection activeCell="E92" sqref="E92"/>
    </sheetView>
  </sheetViews>
  <sheetFormatPr defaultRowHeight="15" x14ac:dyDescent="0.25"/>
  <cols>
    <col min="1" max="1" width="8.42578125" style="4" customWidth="1"/>
    <col min="2" max="2" width="68.7109375" style="3" customWidth="1"/>
    <col min="3" max="3" width="13" style="13" customWidth="1"/>
    <col min="4" max="4" width="9.42578125" style="13" customWidth="1"/>
    <col min="5" max="5" width="13.7109375" style="13" customWidth="1"/>
    <col min="6" max="6" width="16.85546875" style="13" customWidth="1"/>
    <col min="7" max="7" width="10.140625" style="13" customWidth="1"/>
    <col min="8" max="8" width="18.7109375" style="3" customWidth="1"/>
    <col min="9" max="16384" width="9.140625" style="3"/>
  </cols>
  <sheetData>
    <row r="1" spans="1:14" x14ac:dyDescent="0.25">
      <c r="A1" s="238"/>
      <c r="B1" s="14" t="s">
        <v>30</v>
      </c>
      <c r="C1" s="37"/>
      <c r="D1" s="37"/>
      <c r="E1" s="234" t="s">
        <v>97</v>
      </c>
      <c r="F1" s="234"/>
      <c r="G1" s="61"/>
    </row>
    <row r="2" spans="1:14" x14ac:dyDescent="0.25">
      <c r="A2" s="239"/>
      <c r="B2" s="99" t="s">
        <v>120</v>
      </c>
      <c r="C2" s="100"/>
      <c r="D2" s="100"/>
      <c r="E2" s="101"/>
      <c r="F2" s="100"/>
      <c r="G2" s="38"/>
    </row>
    <row r="3" spans="1:14" ht="39" customHeight="1" x14ac:dyDescent="0.25">
      <c r="A3" s="168"/>
      <c r="B3" s="235" t="s">
        <v>308</v>
      </c>
      <c r="C3" s="236"/>
      <c r="D3" s="236"/>
      <c r="E3" s="236"/>
      <c r="F3" s="237"/>
      <c r="G3" s="213"/>
      <c r="H3" s="213"/>
      <c r="I3" s="213"/>
      <c r="J3" s="213"/>
      <c r="K3" s="213"/>
      <c r="L3" s="213"/>
      <c r="M3" s="213"/>
      <c r="N3" s="213"/>
    </row>
    <row r="4" spans="1:14" ht="32.25" customHeight="1" x14ac:dyDescent="0.25">
      <c r="A4" s="171" t="s">
        <v>121</v>
      </c>
      <c r="B4" s="171"/>
      <c r="C4" s="171"/>
      <c r="D4" s="171"/>
      <c r="E4" s="171"/>
      <c r="F4" s="171"/>
      <c r="G4" s="38"/>
    </row>
    <row r="5" spans="1:14" ht="45" x14ac:dyDescent="0.25">
      <c r="A5" s="123"/>
      <c r="B5" s="169" t="s">
        <v>2</v>
      </c>
      <c r="C5" s="125" t="s">
        <v>32</v>
      </c>
      <c r="D5" s="126" t="s">
        <v>4</v>
      </c>
      <c r="E5" s="125" t="s">
        <v>59</v>
      </c>
      <c r="F5" s="126" t="s">
        <v>5</v>
      </c>
      <c r="G5" s="62"/>
    </row>
    <row r="6" spans="1:14" ht="30" x14ac:dyDescent="0.25">
      <c r="A6" s="170" t="s">
        <v>6</v>
      </c>
      <c r="B6" s="223" t="s">
        <v>326</v>
      </c>
      <c r="C6" s="128">
        <v>90</v>
      </c>
      <c r="D6" s="129" t="s">
        <v>23</v>
      </c>
      <c r="E6" s="130"/>
      <c r="F6" s="130">
        <f>C6*E6</f>
        <v>0</v>
      </c>
      <c r="G6" s="63"/>
    </row>
    <row r="7" spans="1:14" ht="55.5" customHeight="1" x14ac:dyDescent="0.25">
      <c r="A7" s="122" t="s">
        <v>8</v>
      </c>
      <c r="B7" s="131" t="s">
        <v>103</v>
      </c>
      <c r="C7" s="128">
        <v>60</v>
      </c>
      <c r="D7" s="129" t="s">
        <v>23</v>
      </c>
      <c r="E7" s="130"/>
      <c r="F7" s="130">
        <f t="shared" ref="F7:F70" si="0">C7*E7</f>
        <v>0</v>
      </c>
      <c r="G7" s="63"/>
    </row>
    <row r="8" spans="1:14" ht="30" x14ac:dyDescent="0.25">
      <c r="A8" s="122" t="s">
        <v>9</v>
      </c>
      <c r="B8" s="131" t="s">
        <v>213</v>
      </c>
      <c r="C8" s="128">
        <v>30</v>
      </c>
      <c r="D8" s="129" t="s">
        <v>23</v>
      </c>
      <c r="E8" s="130"/>
      <c r="F8" s="130">
        <f t="shared" si="0"/>
        <v>0</v>
      </c>
      <c r="G8" s="63"/>
    </row>
    <row r="9" spans="1:14" ht="46.5" customHeight="1" x14ac:dyDescent="0.25">
      <c r="A9" s="122" t="s">
        <v>10</v>
      </c>
      <c r="B9" s="132" t="s">
        <v>259</v>
      </c>
      <c r="C9" s="128">
        <v>20</v>
      </c>
      <c r="D9" s="129" t="s">
        <v>23</v>
      </c>
      <c r="E9" s="130"/>
      <c r="F9" s="130">
        <f t="shared" si="0"/>
        <v>0</v>
      </c>
      <c r="G9" s="63"/>
    </row>
    <row r="10" spans="1:14" ht="57" customHeight="1" x14ac:dyDescent="0.25">
      <c r="A10" s="122" t="s">
        <v>11</v>
      </c>
      <c r="B10" s="131" t="s">
        <v>104</v>
      </c>
      <c r="C10" s="128">
        <v>240</v>
      </c>
      <c r="D10" s="129" t="s">
        <v>7</v>
      </c>
      <c r="E10" s="130"/>
      <c r="F10" s="130">
        <f t="shared" si="0"/>
        <v>0</v>
      </c>
      <c r="G10" s="63"/>
    </row>
    <row r="11" spans="1:14" ht="56.25" customHeight="1" x14ac:dyDescent="0.25">
      <c r="A11" s="122" t="s">
        <v>12</v>
      </c>
      <c r="B11" s="133" t="s">
        <v>255</v>
      </c>
      <c r="C11" s="128">
        <v>10</v>
      </c>
      <c r="D11" s="129" t="s">
        <v>7</v>
      </c>
      <c r="E11" s="130"/>
      <c r="F11" s="130">
        <f t="shared" si="0"/>
        <v>0</v>
      </c>
      <c r="G11" s="63"/>
    </row>
    <row r="12" spans="1:14" ht="39" customHeight="1" x14ac:dyDescent="0.25">
      <c r="A12" s="122" t="s">
        <v>13</v>
      </c>
      <c r="B12" s="133" t="s">
        <v>229</v>
      </c>
      <c r="C12" s="128">
        <v>15</v>
      </c>
      <c r="D12" s="134" t="s">
        <v>23</v>
      </c>
      <c r="E12" s="130"/>
      <c r="F12" s="130">
        <f t="shared" si="0"/>
        <v>0</v>
      </c>
      <c r="G12" s="63"/>
    </row>
    <row r="13" spans="1:14" ht="153" customHeight="1" x14ac:dyDescent="0.25">
      <c r="A13" s="122" t="s">
        <v>14</v>
      </c>
      <c r="B13" s="131" t="s">
        <v>93</v>
      </c>
      <c r="C13" s="135">
        <v>520</v>
      </c>
      <c r="D13" s="136" t="s">
        <v>23</v>
      </c>
      <c r="E13" s="137"/>
      <c r="F13" s="130">
        <f t="shared" si="0"/>
        <v>0</v>
      </c>
      <c r="G13" s="63"/>
    </row>
    <row r="14" spans="1:14" ht="33" customHeight="1" x14ac:dyDescent="0.25">
      <c r="A14" s="122" t="s">
        <v>15</v>
      </c>
      <c r="B14" s="133" t="s">
        <v>230</v>
      </c>
      <c r="C14" s="136">
        <v>10</v>
      </c>
      <c r="D14" s="136" t="s">
        <v>23</v>
      </c>
      <c r="E14" s="138"/>
      <c r="F14" s="130">
        <f t="shared" si="0"/>
        <v>0</v>
      </c>
      <c r="G14" s="63"/>
    </row>
    <row r="15" spans="1:14" ht="33" customHeight="1" x14ac:dyDescent="0.25">
      <c r="A15" s="122" t="s">
        <v>16</v>
      </c>
      <c r="B15" s="133" t="s">
        <v>231</v>
      </c>
      <c r="C15" s="136">
        <v>20</v>
      </c>
      <c r="D15" s="136" t="s">
        <v>23</v>
      </c>
      <c r="E15" s="138"/>
      <c r="F15" s="130">
        <f t="shared" si="0"/>
        <v>0</v>
      </c>
      <c r="G15" s="63"/>
    </row>
    <row r="16" spans="1:14" ht="120" customHeight="1" x14ac:dyDescent="0.25">
      <c r="A16" s="122" t="s">
        <v>17</v>
      </c>
      <c r="B16" s="131" t="s">
        <v>256</v>
      </c>
      <c r="C16" s="215">
        <v>50</v>
      </c>
      <c r="D16" s="136" t="s">
        <v>23</v>
      </c>
      <c r="E16" s="138"/>
      <c r="F16" s="130">
        <f t="shared" si="0"/>
        <v>0</v>
      </c>
      <c r="G16" s="63"/>
    </row>
    <row r="17" spans="1:8" ht="57" customHeight="1" x14ac:dyDescent="0.25">
      <c r="A17" s="122" t="s">
        <v>18</v>
      </c>
      <c r="B17" s="127" t="s">
        <v>84</v>
      </c>
      <c r="C17" s="139">
        <v>30</v>
      </c>
      <c r="D17" s="140" t="s">
        <v>23</v>
      </c>
      <c r="E17" s="140"/>
      <c r="F17" s="130">
        <f t="shared" si="0"/>
        <v>0</v>
      </c>
      <c r="G17" s="63"/>
    </row>
    <row r="18" spans="1:8" ht="90" x14ac:dyDescent="0.25">
      <c r="A18" s="122" t="s">
        <v>19</v>
      </c>
      <c r="B18" s="127" t="s">
        <v>169</v>
      </c>
      <c r="C18" s="139">
        <v>500</v>
      </c>
      <c r="D18" s="140" t="s">
        <v>23</v>
      </c>
      <c r="E18" s="140"/>
      <c r="F18" s="130">
        <f t="shared" si="0"/>
        <v>0</v>
      </c>
      <c r="G18" s="63"/>
    </row>
    <row r="19" spans="1:8" ht="96" customHeight="1" x14ac:dyDescent="0.25">
      <c r="A19" s="122" t="s">
        <v>20</v>
      </c>
      <c r="B19" s="127" t="s">
        <v>106</v>
      </c>
      <c r="C19" s="139">
        <v>100</v>
      </c>
      <c r="D19" s="140" t="s">
        <v>23</v>
      </c>
      <c r="E19" s="140"/>
      <c r="F19" s="130">
        <f t="shared" si="0"/>
        <v>0</v>
      </c>
      <c r="G19" s="63"/>
    </row>
    <row r="20" spans="1:8" ht="30" x14ac:dyDescent="0.25">
      <c r="A20" s="122" t="s">
        <v>21</v>
      </c>
      <c r="B20" s="127" t="s">
        <v>212</v>
      </c>
      <c r="C20" s="139">
        <v>30</v>
      </c>
      <c r="D20" s="141" t="s">
        <v>7</v>
      </c>
      <c r="E20" s="140"/>
      <c r="F20" s="130">
        <f t="shared" si="0"/>
        <v>0</v>
      </c>
      <c r="G20" s="63"/>
    </row>
    <row r="21" spans="1:8" ht="30" x14ac:dyDescent="0.25">
      <c r="A21" s="122" t="s">
        <v>22</v>
      </c>
      <c r="B21" s="133" t="s">
        <v>253</v>
      </c>
      <c r="C21" s="142">
        <v>50</v>
      </c>
      <c r="D21" s="143" t="s">
        <v>23</v>
      </c>
      <c r="E21" s="144"/>
      <c r="F21" s="130">
        <f t="shared" si="0"/>
        <v>0</v>
      </c>
      <c r="G21" s="81"/>
      <c r="H21" s="82"/>
    </row>
    <row r="22" spans="1:8" ht="90" x14ac:dyDescent="0.25">
      <c r="A22" s="122" t="s">
        <v>24</v>
      </c>
      <c r="B22" s="127" t="s">
        <v>170</v>
      </c>
      <c r="C22" s="139">
        <v>50</v>
      </c>
      <c r="D22" s="145" t="s">
        <v>281</v>
      </c>
      <c r="E22" s="144"/>
      <c r="F22" s="130">
        <f t="shared" si="0"/>
        <v>0</v>
      </c>
      <c r="G22" s="63"/>
    </row>
    <row r="23" spans="1:8" ht="30" x14ac:dyDescent="0.25">
      <c r="A23" s="122" t="s">
        <v>136</v>
      </c>
      <c r="B23" s="133" t="s">
        <v>257</v>
      </c>
      <c r="C23" s="146">
        <v>50</v>
      </c>
      <c r="D23" s="147" t="s">
        <v>23</v>
      </c>
      <c r="E23" s="140"/>
      <c r="F23" s="130">
        <f t="shared" si="0"/>
        <v>0</v>
      </c>
      <c r="G23" s="63"/>
    </row>
    <row r="24" spans="1:8" ht="60" x14ac:dyDescent="0.25">
      <c r="A24" s="122" t="s">
        <v>25</v>
      </c>
      <c r="B24" s="127" t="s">
        <v>105</v>
      </c>
      <c r="C24" s="139">
        <v>50</v>
      </c>
      <c r="D24" s="147" t="s">
        <v>23</v>
      </c>
      <c r="E24" s="140"/>
      <c r="F24" s="130">
        <f t="shared" si="0"/>
        <v>0</v>
      </c>
      <c r="G24" s="63"/>
    </row>
    <row r="25" spans="1:8" ht="45" x14ac:dyDescent="0.25">
      <c r="A25" s="122" t="s">
        <v>26</v>
      </c>
      <c r="B25" s="127" t="s">
        <v>161</v>
      </c>
      <c r="C25" s="139">
        <v>20</v>
      </c>
      <c r="D25" s="145" t="s">
        <v>23</v>
      </c>
      <c r="E25" s="144"/>
      <c r="F25" s="130">
        <f t="shared" si="0"/>
        <v>0</v>
      </c>
      <c r="G25" s="63"/>
    </row>
    <row r="26" spans="1:8" ht="30" x14ac:dyDescent="0.25">
      <c r="A26" s="122" t="s">
        <v>27</v>
      </c>
      <c r="B26" s="132" t="s">
        <v>260</v>
      </c>
      <c r="C26" s="139">
        <v>30</v>
      </c>
      <c r="D26" s="141" t="s">
        <v>7</v>
      </c>
      <c r="E26" s="140"/>
      <c r="F26" s="130">
        <f t="shared" si="0"/>
        <v>0</v>
      </c>
      <c r="G26" s="63"/>
    </row>
    <row r="27" spans="1:8" ht="52.5" customHeight="1" x14ac:dyDescent="0.25">
      <c r="A27" s="122" t="s">
        <v>28</v>
      </c>
      <c r="B27" s="127" t="s">
        <v>211</v>
      </c>
      <c r="C27" s="139">
        <v>80</v>
      </c>
      <c r="D27" s="141"/>
      <c r="E27" s="140"/>
      <c r="F27" s="130">
        <f t="shared" si="0"/>
        <v>0</v>
      </c>
      <c r="G27" s="63"/>
    </row>
    <row r="28" spans="1:8" ht="30" x14ac:dyDescent="0.25">
      <c r="A28" s="122" t="s">
        <v>29</v>
      </c>
      <c r="B28" s="127" t="s">
        <v>162</v>
      </c>
      <c r="C28" s="142">
        <v>40</v>
      </c>
      <c r="D28" s="148" t="s">
        <v>7</v>
      </c>
      <c r="E28" s="144"/>
      <c r="F28" s="130">
        <f t="shared" si="0"/>
        <v>0</v>
      </c>
      <c r="G28" s="63"/>
    </row>
    <row r="29" spans="1:8" ht="30" x14ac:dyDescent="0.25">
      <c r="A29" s="122" t="s">
        <v>137</v>
      </c>
      <c r="B29" s="127" t="s">
        <v>214</v>
      </c>
      <c r="C29" s="139">
        <v>60</v>
      </c>
      <c r="D29" s="147" t="s">
        <v>7</v>
      </c>
      <c r="E29" s="140"/>
      <c r="F29" s="130">
        <f t="shared" si="0"/>
        <v>0</v>
      </c>
      <c r="G29" s="63"/>
    </row>
    <row r="30" spans="1:8" x14ac:dyDescent="0.25">
      <c r="A30" s="122" t="s">
        <v>44</v>
      </c>
      <c r="B30" s="127" t="s">
        <v>85</v>
      </c>
      <c r="C30" s="139">
        <v>20</v>
      </c>
      <c r="D30" s="147" t="s">
        <v>7</v>
      </c>
      <c r="E30" s="140"/>
      <c r="F30" s="130">
        <f t="shared" si="0"/>
        <v>0</v>
      </c>
      <c r="G30" s="63"/>
    </row>
    <row r="31" spans="1:8" ht="30" x14ac:dyDescent="0.25">
      <c r="A31" s="122" t="s">
        <v>138</v>
      </c>
      <c r="B31" s="127" t="s">
        <v>210</v>
      </c>
      <c r="C31" s="149">
        <v>60</v>
      </c>
      <c r="D31" s="147" t="s">
        <v>7</v>
      </c>
      <c r="E31" s="150"/>
      <c r="F31" s="130">
        <f t="shared" si="0"/>
        <v>0</v>
      </c>
      <c r="G31" s="63"/>
    </row>
    <row r="32" spans="1:8" ht="30" x14ac:dyDescent="0.25">
      <c r="A32" s="122" t="s">
        <v>139</v>
      </c>
      <c r="B32" s="127" t="s">
        <v>107</v>
      </c>
      <c r="C32" s="139">
        <v>20</v>
      </c>
      <c r="D32" s="140" t="s">
        <v>23</v>
      </c>
      <c r="E32" s="140"/>
      <c r="F32" s="130">
        <f t="shared" si="0"/>
        <v>0</v>
      </c>
      <c r="G32" s="63"/>
    </row>
    <row r="33" spans="1:7" ht="69.75" customHeight="1" x14ac:dyDescent="0.25">
      <c r="A33" s="122" t="s">
        <v>43</v>
      </c>
      <c r="B33" s="151" t="s">
        <v>276</v>
      </c>
      <c r="C33" s="139">
        <v>20</v>
      </c>
      <c r="D33" s="147" t="s">
        <v>23</v>
      </c>
      <c r="E33" s="140"/>
      <c r="F33" s="130">
        <f t="shared" si="0"/>
        <v>0</v>
      </c>
      <c r="G33" s="63"/>
    </row>
    <row r="34" spans="1:7" ht="60" x14ac:dyDescent="0.25">
      <c r="A34" s="122" t="s">
        <v>42</v>
      </c>
      <c r="B34" s="152" t="s">
        <v>275</v>
      </c>
      <c r="C34" s="139">
        <v>30</v>
      </c>
      <c r="D34" s="140" t="s">
        <v>23</v>
      </c>
      <c r="E34" s="140"/>
      <c r="F34" s="130">
        <f t="shared" si="0"/>
        <v>0</v>
      </c>
      <c r="G34" s="63"/>
    </row>
    <row r="35" spans="1:7" ht="90" x14ac:dyDescent="0.25">
      <c r="A35" s="122" t="s">
        <v>41</v>
      </c>
      <c r="B35" s="153" t="s">
        <v>273</v>
      </c>
      <c r="C35" s="139">
        <v>25</v>
      </c>
      <c r="D35" s="148" t="s">
        <v>34</v>
      </c>
      <c r="E35" s="144"/>
      <c r="F35" s="130">
        <f t="shared" si="0"/>
        <v>0</v>
      </c>
      <c r="G35" s="63"/>
    </row>
    <row r="36" spans="1:7" ht="60.75" customHeight="1" x14ac:dyDescent="0.25">
      <c r="A36" s="122" t="s">
        <v>40</v>
      </c>
      <c r="B36" s="133" t="s">
        <v>228</v>
      </c>
      <c r="C36" s="139">
        <v>30</v>
      </c>
      <c r="D36" s="140" t="s">
        <v>23</v>
      </c>
      <c r="E36" s="150"/>
      <c r="F36" s="130">
        <f t="shared" si="0"/>
        <v>0</v>
      </c>
      <c r="G36" s="63"/>
    </row>
    <row r="37" spans="1:7" ht="61.5" customHeight="1" x14ac:dyDescent="0.25">
      <c r="A37" s="122" t="s">
        <v>39</v>
      </c>
      <c r="B37" s="127" t="s">
        <v>163</v>
      </c>
      <c r="C37" s="139">
        <v>50</v>
      </c>
      <c r="D37" s="140" t="s">
        <v>23</v>
      </c>
      <c r="E37" s="150"/>
      <c r="F37" s="130">
        <f t="shared" si="0"/>
        <v>0</v>
      </c>
      <c r="G37" s="63"/>
    </row>
    <row r="38" spans="1:7" ht="30" x14ac:dyDescent="0.25">
      <c r="A38" s="122" t="s">
        <v>38</v>
      </c>
      <c r="B38" s="127" t="s">
        <v>108</v>
      </c>
      <c r="C38" s="139">
        <v>100</v>
      </c>
      <c r="D38" s="140" t="s">
        <v>23</v>
      </c>
      <c r="E38" s="150"/>
      <c r="F38" s="130">
        <f t="shared" si="0"/>
        <v>0</v>
      </c>
      <c r="G38" s="63"/>
    </row>
    <row r="39" spans="1:7" ht="30" x14ac:dyDescent="0.25">
      <c r="A39" s="122" t="s">
        <v>140</v>
      </c>
      <c r="B39" s="127" t="s">
        <v>109</v>
      </c>
      <c r="C39" s="139">
        <v>200</v>
      </c>
      <c r="D39" s="148" t="s">
        <v>23</v>
      </c>
      <c r="E39" s="154"/>
      <c r="F39" s="130">
        <f t="shared" si="0"/>
        <v>0</v>
      </c>
      <c r="G39" s="63"/>
    </row>
    <row r="40" spans="1:7" ht="45" x14ac:dyDescent="0.25">
      <c r="A40" s="122" t="s">
        <v>61</v>
      </c>
      <c r="B40" s="127" t="s">
        <v>207</v>
      </c>
      <c r="C40" s="139">
        <v>30</v>
      </c>
      <c r="D40" s="155" t="s">
        <v>23</v>
      </c>
      <c r="E40" s="150"/>
      <c r="F40" s="130">
        <f t="shared" si="0"/>
        <v>0</v>
      </c>
      <c r="G40" s="63"/>
    </row>
    <row r="41" spans="1:7" ht="45" x14ac:dyDescent="0.25">
      <c r="A41" s="122" t="s">
        <v>37</v>
      </c>
      <c r="B41" s="127" t="s">
        <v>205</v>
      </c>
      <c r="C41" s="139">
        <v>60</v>
      </c>
      <c r="D41" s="140" t="s">
        <v>23</v>
      </c>
      <c r="E41" s="140"/>
      <c r="F41" s="130">
        <f t="shared" si="0"/>
        <v>0</v>
      </c>
      <c r="G41" s="63"/>
    </row>
    <row r="42" spans="1:7" ht="30" customHeight="1" x14ac:dyDescent="0.25">
      <c r="A42" s="122" t="s">
        <v>62</v>
      </c>
      <c r="B42" s="132" t="s">
        <v>258</v>
      </c>
      <c r="C42" s="139">
        <v>50</v>
      </c>
      <c r="D42" s="140" t="s">
        <v>23</v>
      </c>
      <c r="E42" s="150"/>
      <c r="F42" s="130">
        <f t="shared" si="0"/>
        <v>0</v>
      </c>
      <c r="G42" s="63"/>
    </row>
    <row r="43" spans="1:7" ht="58.5" customHeight="1" x14ac:dyDescent="0.25">
      <c r="A43" s="122" t="s">
        <v>36</v>
      </c>
      <c r="B43" s="127" t="s">
        <v>232</v>
      </c>
      <c r="C43" s="139">
        <v>100</v>
      </c>
      <c r="D43" s="147" t="s">
        <v>23</v>
      </c>
      <c r="E43" s="150"/>
      <c r="F43" s="130">
        <f t="shared" si="0"/>
        <v>0</v>
      </c>
      <c r="G43" s="63"/>
    </row>
    <row r="44" spans="1:7" ht="89.25" customHeight="1" x14ac:dyDescent="0.25">
      <c r="A44" s="122" t="s">
        <v>141</v>
      </c>
      <c r="B44" s="127" t="s">
        <v>233</v>
      </c>
      <c r="C44" s="139">
        <v>100</v>
      </c>
      <c r="D44" s="140" t="s">
        <v>23</v>
      </c>
      <c r="E44" s="150"/>
      <c r="F44" s="130">
        <f t="shared" si="0"/>
        <v>0</v>
      </c>
      <c r="G44" s="63"/>
    </row>
    <row r="45" spans="1:7" ht="45" x14ac:dyDescent="0.25">
      <c r="A45" s="122" t="s">
        <v>63</v>
      </c>
      <c r="B45" s="127" t="s">
        <v>234</v>
      </c>
      <c r="C45" s="139">
        <v>300</v>
      </c>
      <c r="D45" s="148" t="s">
        <v>23</v>
      </c>
      <c r="E45" s="154"/>
      <c r="F45" s="130">
        <f t="shared" si="0"/>
        <v>0</v>
      </c>
      <c r="G45" s="63"/>
    </row>
    <row r="46" spans="1:7" ht="45" x14ac:dyDescent="0.25">
      <c r="A46" s="122" t="s">
        <v>142</v>
      </c>
      <c r="B46" s="127" t="s">
        <v>206</v>
      </c>
      <c r="C46" s="139">
        <v>600</v>
      </c>
      <c r="D46" s="140" t="s">
        <v>23</v>
      </c>
      <c r="E46" s="150"/>
      <c r="F46" s="130">
        <f t="shared" si="0"/>
        <v>0</v>
      </c>
      <c r="G46" s="63"/>
    </row>
    <row r="47" spans="1:7" ht="45" x14ac:dyDescent="0.25">
      <c r="A47" s="122" t="s">
        <v>58</v>
      </c>
      <c r="B47" s="156" t="s">
        <v>254</v>
      </c>
      <c r="C47" s="139">
        <v>25</v>
      </c>
      <c r="D47" s="140" t="s">
        <v>23</v>
      </c>
      <c r="E47" s="150"/>
      <c r="F47" s="130">
        <f t="shared" si="0"/>
        <v>0</v>
      </c>
      <c r="G47" s="63"/>
    </row>
    <row r="48" spans="1:7" ht="30" x14ac:dyDescent="0.25">
      <c r="A48" s="122" t="s">
        <v>57</v>
      </c>
      <c r="B48" s="127" t="s">
        <v>111</v>
      </c>
      <c r="C48" s="139">
        <v>60</v>
      </c>
      <c r="D48" s="140" t="s">
        <v>23</v>
      </c>
      <c r="E48" s="150"/>
      <c r="F48" s="130">
        <f t="shared" si="0"/>
        <v>0</v>
      </c>
      <c r="G48" s="63"/>
    </row>
    <row r="49" spans="1:7" ht="44.25" customHeight="1" x14ac:dyDescent="0.25">
      <c r="A49" s="122" t="s">
        <v>64</v>
      </c>
      <c r="B49" s="127" t="s">
        <v>110</v>
      </c>
      <c r="C49" s="139">
        <v>20</v>
      </c>
      <c r="D49" s="155" t="s">
        <v>23</v>
      </c>
      <c r="E49" s="150"/>
      <c r="F49" s="130">
        <f t="shared" si="0"/>
        <v>0</v>
      </c>
      <c r="G49" s="63"/>
    </row>
    <row r="50" spans="1:7" ht="44.25" customHeight="1" x14ac:dyDescent="0.25">
      <c r="A50" s="122" t="s">
        <v>56</v>
      </c>
      <c r="B50" s="157" t="s">
        <v>270</v>
      </c>
      <c r="C50" s="139">
        <v>10</v>
      </c>
      <c r="D50" s="155"/>
      <c r="E50" s="150"/>
      <c r="F50" s="130">
        <f t="shared" si="0"/>
        <v>0</v>
      </c>
      <c r="G50" s="63"/>
    </row>
    <row r="51" spans="1:7" ht="44.25" customHeight="1" x14ac:dyDescent="0.25">
      <c r="A51" s="122" t="s">
        <v>55</v>
      </c>
      <c r="B51" s="158" t="s">
        <v>284</v>
      </c>
      <c r="C51" s="139">
        <v>200</v>
      </c>
      <c r="D51" s="145" t="s">
        <v>23</v>
      </c>
      <c r="E51" s="154"/>
      <c r="F51" s="130">
        <f t="shared" si="0"/>
        <v>0</v>
      </c>
      <c r="G51" s="63"/>
    </row>
    <row r="52" spans="1:7" ht="30.75" customHeight="1" x14ac:dyDescent="0.25">
      <c r="A52" s="122" t="s">
        <v>54</v>
      </c>
      <c r="B52" s="157" t="s">
        <v>271</v>
      </c>
      <c r="C52" s="159">
        <v>5</v>
      </c>
      <c r="D52" s="147" t="s">
        <v>23</v>
      </c>
      <c r="E52" s="150"/>
      <c r="F52" s="130">
        <f t="shared" si="0"/>
        <v>0</v>
      </c>
      <c r="G52" s="63"/>
    </row>
    <row r="53" spans="1:7" ht="150" x14ac:dyDescent="0.25">
      <c r="A53" s="122" t="s">
        <v>285</v>
      </c>
      <c r="B53" s="160" t="s">
        <v>94</v>
      </c>
      <c r="C53" s="139">
        <v>100</v>
      </c>
      <c r="D53" s="155" t="s">
        <v>23</v>
      </c>
      <c r="E53" s="150"/>
      <c r="F53" s="130">
        <f t="shared" si="0"/>
        <v>0</v>
      </c>
      <c r="G53" s="63"/>
    </row>
    <row r="54" spans="1:7" ht="75" x14ac:dyDescent="0.25">
      <c r="A54" s="122" t="s">
        <v>53</v>
      </c>
      <c r="B54" s="127" t="s">
        <v>112</v>
      </c>
      <c r="C54" s="139">
        <v>300</v>
      </c>
      <c r="D54" s="140" t="s">
        <v>23</v>
      </c>
      <c r="E54" s="150"/>
      <c r="F54" s="130">
        <f t="shared" si="0"/>
        <v>0</v>
      </c>
      <c r="G54" s="63"/>
    </row>
    <row r="55" spans="1:7" ht="60" x14ac:dyDescent="0.25">
      <c r="A55" s="122" t="s">
        <v>52</v>
      </c>
      <c r="B55" s="132" t="s">
        <v>261</v>
      </c>
      <c r="C55" s="142">
        <v>10</v>
      </c>
      <c r="D55" s="148" t="s">
        <v>23</v>
      </c>
      <c r="E55" s="154"/>
      <c r="F55" s="130">
        <f t="shared" si="0"/>
        <v>0</v>
      </c>
      <c r="G55" s="63"/>
    </row>
    <row r="56" spans="1:7" ht="30" x14ac:dyDescent="0.25">
      <c r="A56" s="122" t="s">
        <v>143</v>
      </c>
      <c r="B56" s="127" t="s">
        <v>86</v>
      </c>
      <c r="C56" s="142">
        <v>20</v>
      </c>
      <c r="D56" s="141"/>
      <c r="E56" s="150"/>
      <c r="F56" s="130">
        <f t="shared" si="0"/>
        <v>0</v>
      </c>
      <c r="G56" s="63"/>
    </row>
    <row r="57" spans="1:7" ht="26.25" customHeight="1" x14ac:dyDescent="0.25">
      <c r="A57" s="122" t="s">
        <v>65</v>
      </c>
      <c r="B57" s="133" t="s">
        <v>238</v>
      </c>
      <c r="C57" s="159">
        <v>15</v>
      </c>
      <c r="D57" s="161" t="s">
        <v>23</v>
      </c>
      <c r="E57" s="150"/>
      <c r="F57" s="130">
        <f t="shared" si="0"/>
        <v>0</v>
      </c>
      <c r="G57" s="63"/>
    </row>
    <row r="58" spans="1:7" ht="45" x14ac:dyDescent="0.25">
      <c r="A58" s="122" t="s">
        <v>51</v>
      </c>
      <c r="B58" s="133" t="s">
        <v>235</v>
      </c>
      <c r="C58" s="139">
        <v>20</v>
      </c>
      <c r="D58" s="161" t="s">
        <v>23</v>
      </c>
      <c r="E58" s="150"/>
      <c r="F58" s="130">
        <f t="shared" si="0"/>
        <v>0</v>
      </c>
      <c r="G58" s="63"/>
    </row>
    <row r="59" spans="1:7" ht="30" x14ac:dyDescent="0.25">
      <c r="A59" s="122" t="s">
        <v>286</v>
      </c>
      <c r="B59" s="127" t="s">
        <v>87</v>
      </c>
      <c r="C59" s="139">
        <v>60</v>
      </c>
      <c r="D59" s="147" t="s">
        <v>23</v>
      </c>
      <c r="E59" s="150"/>
      <c r="F59" s="130">
        <f t="shared" si="0"/>
        <v>0</v>
      </c>
      <c r="G59" s="63"/>
    </row>
    <row r="60" spans="1:7" ht="30" x14ac:dyDescent="0.25">
      <c r="A60" s="122" t="s">
        <v>50</v>
      </c>
      <c r="B60" s="127" t="s">
        <v>88</v>
      </c>
      <c r="C60" s="162">
        <v>60</v>
      </c>
      <c r="D60" s="147" t="s">
        <v>23</v>
      </c>
      <c r="E60" s="150"/>
      <c r="F60" s="130">
        <f t="shared" si="0"/>
        <v>0</v>
      </c>
      <c r="G60" s="63"/>
    </row>
    <row r="61" spans="1:7" ht="24.75" customHeight="1" x14ac:dyDescent="0.25">
      <c r="A61" s="122" t="s">
        <v>49</v>
      </c>
      <c r="B61" s="133" t="s">
        <v>282</v>
      </c>
      <c r="C61" s="139">
        <v>20</v>
      </c>
      <c r="D61" s="147" t="s">
        <v>7</v>
      </c>
      <c r="E61" s="150"/>
      <c r="F61" s="130">
        <f t="shared" si="0"/>
        <v>0</v>
      </c>
      <c r="G61" s="63"/>
    </row>
    <row r="62" spans="1:7" ht="56.25" customHeight="1" x14ac:dyDescent="0.25">
      <c r="A62" s="122" t="s">
        <v>287</v>
      </c>
      <c r="B62" s="127" t="s">
        <v>89</v>
      </c>
      <c r="C62" s="162">
        <v>50</v>
      </c>
      <c r="D62" s="140" t="s">
        <v>23</v>
      </c>
      <c r="E62" s="150"/>
      <c r="F62" s="130">
        <f t="shared" si="0"/>
        <v>0</v>
      </c>
      <c r="G62" s="63"/>
    </row>
    <row r="63" spans="1:7" ht="45" x14ac:dyDescent="0.25">
      <c r="A63" s="122" t="s">
        <v>288</v>
      </c>
      <c r="B63" s="127" t="s">
        <v>90</v>
      </c>
      <c r="C63" s="139">
        <v>20</v>
      </c>
      <c r="D63" s="140" t="s">
        <v>23</v>
      </c>
      <c r="E63" s="150"/>
      <c r="F63" s="130">
        <f t="shared" si="0"/>
        <v>0</v>
      </c>
      <c r="G63" s="63"/>
    </row>
    <row r="64" spans="1:7" x14ac:dyDescent="0.25">
      <c r="A64" s="122" t="s">
        <v>289</v>
      </c>
      <c r="B64" s="156" t="s">
        <v>236</v>
      </c>
      <c r="C64" s="139">
        <v>50</v>
      </c>
      <c r="D64" s="148" t="s">
        <v>23</v>
      </c>
      <c r="E64" s="154"/>
      <c r="F64" s="130">
        <f t="shared" si="0"/>
        <v>0</v>
      </c>
      <c r="G64" s="63"/>
    </row>
    <row r="65" spans="1:26" ht="53.25" customHeight="1" x14ac:dyDescent="0.25">
      <c r="A65" s="122" t="s">
        <v>48</v>
      </c>
      <c r="B65" s="152" t="s">
        <v>272</v>
      </c>
      <c r="C65" s="139">
        <v>100</v>
      </c>
      <c r="D65" s="148" t="s">
        <v>23</v>
      </c>
      <c r="E65" s="154"/>
      <c r="F65" s="130">
        <f t="shared" si="0"/>
        <v>0</v>
      </c>
      <c r="G65" s="63"/>
    </row>
    <row r="66" spans="1:26" ht="82.5" customHeight="1" x14ac:dyDescent="0.25">
      <c r="A66" s="122" t="s">
        <v>290</v>
      </c>
      <c r="B66" s="127" t="s">
        <v>113</v>
      </c>
      <c r="C66" s="139">
        <v>400</v>
      </c>
      <c r="D66" s="140" t="s">
        <v>23</v>
      </c>
      <c r="E66" s="150"/>
      <c r="F66" s="130">
        <f t="shared" si="0"/>
        <v>0</v>
      </c>
      <c r="G66" s="63"/>
    </row>
    <row r="67" spans="1:26" ht="39.75" customHeight="1" x14ac:dyDescent="0.25">
      <c r="A67" s="122" t="s">
        <v>47</v>
      </c>
      <c r="B67" s="133" t="s">
        <v>278</v>
      </c>
      <c r="C67" s="142">
        <v>20</v>
      </c>
      <c r="D67" s="140" t="s">
        <v>23</v>
      </c>
      <c r="E67" s="150"/>
      <c r="F67" s="130">
        <f t="shared" si="0"/>
        <v>0</v>
      </c>
      <c r="G67" s="83"/>
      <c r="H67" s="84"/>
      <c r="I67" s="84"/>
      <c r="J67" s="84"/>
      <c r="K67" s="84"/>
      <c r="L67" s="84"/>
      <c r="M67" s="84"/>
      <c r="N67" s="84"/>
      <c r="O67" s="84"/>
      <c r="P67" s="84"/>
      <c r="Q67" s="84"/>
      <c r="R67" s="84"/>
      <c r="S67" s="84"/>
      <c r="T67" s="84"/>
      <c r="U67" s="84"/>
      <c r="V67" s="84"/>
      <c r="W67" s="84"/>
      <c r="X67" s="84"/>
      <c r="Y67" s="84"/>
      <c r="Z67" s="84"/>
    </row>
    <row r="68" spans="1:26" ht="93" customHeight="1" x14ac:dyDescent="0.25">
      <c r="A68" s="122" t="s">
        <v>46</v>
      </c>
      <c r="B68" s="127" t="s">
        <v>114</v>
      </c>
      <c r="C68" s="139">
        <v>100</v>
      </c>
      <c r="D68" s="140" t="s">
        <v>23</v>
      </c>
      <c r="E68" s="150"/>
      <c r="F68" s="130">
        <f t="shared" si="0"/>
        <v>0</v>
      </c>
      <c r="G68" s="81"/>
    </row>
    <row r="69" spans="1:26" ht="67.5" customHeight="1" x14ac:dyDescent="0.25">
      <c r="A69" s="122" t="s">
        <v>291</v>
      </c>
      <c r="B69" s="127" t="s">
        <v>208</v>
      </c>
      <c r="C69" s="139">
        <v>50</v>
      </c>
      <c r="D69" s="140" t="s">
        <v>23</v>
      </c>
      <c r="E69" s="150"/>
      <c r="F69" s="130">
        <f t="shared" si="0"/>
        <v>0</v>
      </c>
      <c r="G69" s="63"/>
    </row>
    <row r="70" spans="1:26" ht="44.25" customHeight="1" x14ac:dyDescent="0.25">
      <c r="A70" s="122" t="s">
        <v>292</v>
      </c>
      <c r="B70" s="133" t="s">
        <v>279</v>
      </c>
      <c r="C70" s="163">
        <v>10</v>
      </c>
      <c r="D70" s="164" t="s">
        <v>23</v>
      </c>
      <c r="E70" s="165"/>
      <c r="F70" s="130">
        <f t="shared" si="0"/>
        <v>0</v>
      </c>
      <c r="G70" s="63"/>
    </row>
    <row r="71" spans="1:26" ht="47.25" customHeight="1" x14ac:dyDescent="0.25">
      <c r="A71" s="122" t="s">
        <v>293</v>
      </c>
      <c r="B71" s="160" t="s">
        <v>209</v>
      </c>
      <c r="C71" s="221">
        <v>50</v>
      </c>
      <c r="D71" s="222" t="s">
        <v>7</v>
      </c>
      <c r="E71" s="166"/>
      <c r="F71" s="130">
        <f t="shared" ref="F71:F86" si="1">C71*E71</f>
        <v>0</v>
      </c>
      <c r="G71" s="63"/>
    </row>
    <row r="72" spans="1:26" ht="45" x14ac:dyDescent="0.25">
      <c r="A72" s="122" t="s">
        <v>294</v>
      </c>
      <c r="B72" s="133" t="s">
        <v>237</v>
      </c>
      <c r="C72" s="139">
        <v>1000</v>
      </c>
      <c r="D72" s="147" t="s">
        <v>23</v>
      </c>
      <c r="E72" s="140"/>
      <c r="F72" s="130">
        <f t="shared" si="1"/>
        <v>0</v>
      </c>
      <c r="G72" s="63"/>
    </row>
    <row r="73" spans="1:26" ht="75" x14ac:dyDescent="0.25">
      <c r="A73" s="122" t="s">
        <v>295</v>
      </c>
      <c r="B73" s="127" t="s">
        <v>115</v>
      </c>
      <c r="C73" s="216">
        <v>300</v>
      </c>
      <c r="D73" s="147" t="s">
        <v>23</v>
      </c>
      <c r="E73" s="217"/>
      <c r="F73" s="130">
        <f t="shared" si="1"/>
        <v>0</v>
      </c>
      <c r="G73" s="63"/>
    </row>
    <row r="74" spans="1:26" ht="107.25" customHeight="1" x14ac:dyDescent="0.25">
      <c r="A74" s="122" t="s">
        <v>296</v>
      </c>
      <c r="B74" s="207" t="s">
        <v>323</v>
      </c>
      <c r="C74" s="216">
        <v>1000</v>
      </c>
      <c r="D74" s="147" t="s">
        <v>23</v>
      </c>
      <c r="E74" s="217"/>
      <c r="F74" s="130">
        <f t="shared" si="1"/>
        <v>0</v>
      </c>
      <c r="G74" s="64"/>
    </row>
    <row r="75" spans="1:26" ht="50.25" customHeight="1" x14ac:dyDescent="0.25">
      <c r="A75" s="122" t="s">
        <v>297</v>
      </c>
      <c r="B75" s="127" t="s">
        <v>91</v>
      </c>
      <c r="C75" s="216">
        <v>60</v>
      </c>
      <c r="D75" s="147" t="s">
        <v>7</v>
      </c>
      <c r="E75" s="217"/>
      <c r="F75" s="130">
        <f t="shared" si="1"/>
        <v>0</v>
      </c>
      <c r="G75" s="37"/>
    </row>
    <row r="76" spans="1:26" ht="33" customHeight="1" x14ac:dyDescent="0.25">
      <c r="A76" s="122" t="s">
        <v>298</v>
      </c>
      <c r="B76" s="127" t="s">
        <v>92</v>
      </c>
      <c r="C76" s="216">
        <v>30</v>
      </c>
      <c r="D76" s="147" t="s">
        <v>7</v>
      </c>
      <c r="E76" s="217"/>
      <c r="F76" s="130">
        <f t="shared" si="1"/>
        <v>0</v>
      </c>
    </row>
    <row r="77" spans="1:26" x14ac:dyDescent="0.25">
      <c r="A77" s="122" t="s">
        <v>45</v>
      </c>
      <c r="B77" s="133" t="s">
        <v>280</v>
      </c>
      <c r="C77" s="216">
        <v>5</v>
      </c>
      <c r="D77" s="147" t="s">
        <v>7</v>
      </c>
      <c r="E77" s="217"/>
      <c r="F77" s="130">
        <f t="shared" si="1"/>
        <v>0</v>
      </c>
    </row>
    <row r="78" spans="1:26" ht="45" x14ac:dyDescent="0.25">
      <c r="A78" s="122" t="s">
        <v>299</v>
      </c>
      <c r="B78" s="127" t="s">
        <v>164</v>
      </c>
      <c r="C78" s="216">
        <v>15</v>
      </c>
      <c r="D78" s="147" t="s">
        <v>7</v>
      </c>
      <c r="E78" s="217"/>
      <c r="F78" s="130">
        <f t="shared" si="1"/>
        <v>0</v>
      </c>
    </row>
    <row r="79" spans="1:26" ht="45.75" customHeight="1" x14ac:dyDescent="0.25">
      <c r="A79" s="122" t="s">
        <v>300</v>
      </c>
      <c r="B79" s="167" t="s">
        <v>274</v>
      </c>
      <c r="C79" s="218">
        <v>500</v>
      </c>
      <c r="D79" s="219" t="s">
        <v>23</v>
      </c>
      <c r="E79" s="220"/>
      <c r="F79" s="130">
        <f t="shared" si="1"/>
        <v>0</v>
      </c>
    </row>
    <row r="80" spans="1:26" ht="43.5" customHeight="1" x14ac:dyDescent="0.25">
      <c r="A80" s="122" t="s">
        <v>301</v>
      </c>
      <c r="B80" s="124" t="s">
        <v>283</v>
      </c>
      <c r="C80" s="216">
        <v>40</v>
      </c>
      <c r="D80" s="147" t="s">
        <v>23</v>
      </c>
      <c r="E80" s="217"/>
      <c r="F80" s="130">
        <f t="shared" si="1"/>
        <v>0</v>
      </c>
    </row>
    <row r="81" spans="1:6" x14ac:dyDescent="0.25">
      <c r="A81" s="122" t="s">
        <v>302</v>
      </c>
      <c r="B81" s="133" t="s">
        <v>239</v>
      </c>
      <c r="C81" s="216">
        <v>10</v>
      </c>
      <c r="D81" s="147" t="s">
        <v>23</v>
      </c>
      <c r="E81" s="217"/>
      <c r="F81" s="130">
        <f t="shared" si="1"/>
        <v>0</v>
      </c>
    </row>
    <row r="82" spans="1:6" ht="45" x14ac:dyDescent="0.25">
      <c r="A82" s="122" t="s">
        <v>303</v>
      </c>
      <c r="B82" s="127" t="s">
        <v>167</v>
      </c>
      <c r="C82" s="216">
        <v>500</v>
      </c>
      <c r="D82" s="147" t="s">
        <v>23</v>
      </c>
      <c r="E82" s="217"/>
      <c r="F82" s="130">
        <f t="shared" si="1"/>
        <v>0</v>
      </c>
    </row>
    <row r="83" spans="1:6" ht="60" x14ac:dyDescent="0.25">
      <c r="A83" s="122" t="s">
        <v>304</v>
      </c>
      <c r="B83" s="127" t="s">
        <v>168</v>
      </c>
      <c r="C83" s="216">
        <v>1000</v>
      </c>
      <c r="D83" s="147" t="s">
        <v>23</v>
      </c>
      <c r="E83" s="217"/>
      <c r="F83" s="130">
        <f t="shared" si="1"/>
        <v>0</v>
      </c>
    </row>
    <row r="84" spans="1:6" ht="45" x14ac:dyDescent="0.25">
      <c r="A84" s="122" t="s">
        <v>305</v>
      </c>
      <c r="B84" s="160" t="s">
        <v>165</v>
      </c>
      <c r="C84" s="216">
        <v>50</v>
      </c>
      <c r="D84" s="147" t="s">
        <v>23</v>
      </c>
      <c r="E84" s="217"/>
      <c r="F84" s="130">
        <f t="shared" si="1"/>
        <v>0</v>
      </c>
    </row>
    <row r="85" spans="1:6" ht="45" x14ac:dyDescent="0.25">
      <c r="A85" s="122" t="s">
        <v>306</v>
      </c>
      <c r="B85" s="127" t="s">
        <v>166</v>
      </c>
      <c r="C85" s="216">
        <v>30</v>
      </c>
      <c r="D85" s="147" t="s">
        <v>23</v>
      </c>
      <c r="E85" s="217"/>
      <c r="F85" s="130">
        <f t="shared" si="1"/>
        <v>0</v>
      </c>
    </row>
    <row r="86" spans="1:6" x14ac:dyDescent="0.25">
      <c r="A86" s="122" t="s">
        <v>307</v>
      </c>
      <c r="B86" s="133" t="s">
        <v>277</v>
      </c>
      <c r="C86" s="216">
        <v>15</v>
      </c>
      <c r="D86" s="147" t="s">
        <v>23</v>
      </c>
      <c r="E86" s="217"/>
      <c r="F86" s="130">
        <f t="shared" si="1"/>
        <v>0</v>
      </c>
    </row>
    <row r="87" spans="1:6" x14ac:dyDescent="0.25">
      <c r="B87" s="121"/>
      <c r="F87" s="214"/>
    </row>
    <row r="89" spans="1:6" ht="63" x14ac:dyDescent="0.25">
      <c r="B89" s="112" t="s">
        <v>220</v>
      </c>
    </row>
    <row r="90" spans="1:6" ht="63" x14ac:dyDescent="0.25">
      <c r="B90" s="109" t="s">
        <v>221</v>
      </c>
    </row>
    <row r="91" spans="1:6" ht="47.25" x14ac:dyDescent="0.25">
      <c r="B91" s="109" t="s">
        <v>338</v>
      </c>
    </row>
    <row r="92" spans="1:6" ht="141.75" x14ac:dyDescent="0.25">
      <c r="B92" s="109" t="s">
        <v>222</v>
      </c>
    </row>
    <row r="93" spans="1:6" ht="31.5" x14ac:dyDescent="0.25">
      <c r="B93" s="109" t="s">
        <v>223</v>
      </c>
    </row>
  </sheetData>
  <sortState xmlns:xlrd2="http://schemas.microsoft.com/office/spreadsheetml/2017/richdata2" ref="B5:B85">
    <sortCondition ref="B5:B85"/>
  </sortState>
  <mergeCells count="3">
    <mergeCell ref="E1:F1"/>
    <mergeCell ref="B3:F3"/>
    <mergeCell ref="A1:A2"/>
  </mergeCells>
  <pageMargins left="0.25" right="0.25" top="0.75" bottom="0.75" header="0.3" footer="0.3"/>
  <pageSetup paperSize="9" scale="64" fitToHeight="0" orientation="portrait" r:id="rId1"/>
  <headerFooter>
    <oddHeader xml:space="preserve">&amp;C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3"/>
  <dimension ref="A1:F39"/>
  <sheetViews>
    <sheetView topLeftCell="A13" workbookViewId="0">
      <selection activeCell="D15" sqref="D15"/>
    </sheetView>
  </sheetViews>
  <sheetFormatPr defaultRowHeight="12.75" x14ac:dyDescent="0.2"/>
  <cols>
    <col min="1" max="1" width="5.140625" style="15" customWidth="1"/>
    <col min="2" max="2" width="64.85546875" style="15" customWidth="1"/>
    <col min="3" max="3" width="10.28515625" style="15" customWidth="1"/>
    <col min="4" max="4" width="5" style="15" customWidth="1"/>
    <col min="5" max="5" width="11.28515625" style="15" customWidth="1"/>
    <col min="6" max="6" width="23.42578125" style="15" customWidth="1"/>
    <col min="7" max="16384" width="9.140625" style="15"/>
  </cols>
  <sheetData>
    <row r="1" spans="1:6" x14ac:dyDescent="0.2">
      <c r="A1" s="93"/>
      <c r="B1" s="91" t="s">
        <v>0</v>
      </c>
      <c r="C1" s="91"/>
      <c r="D1" s="91"/>
      <c r="E1" s="240" t="s">
        <v>96</v>
      </c>
      <c r="F1" s="240"/>
    </row>
    <row r="2" spans="1:6" x14ac:dyDescent="0.2">
      <c r="A2" s="93">
        <f ca="1">A2:F7</f>
        <v>0</v>
      </c>
      <c r="B2" s="91" t="s">
        <v>98</v>
      </c>
      <c r="C2" s="93"/>
      <c r="D2" s="92"/>
      <c r="E2" s="92"/>
      <c r="F2" s="93"/>
    </row>
    <row r="3" spans="1:6" ht="47.25" customHeight="1" x14ac:dyDescent="0.2">
      <c r="A3" s="244" t="s">
        <v>325</v>
      </c>
      <c r="B3" s="244"/>
      <c r="C3" s="244"/>
      <c r="D3" s="244"/>
      <c r="E3" s="244"/>
      <c r="F3" s="244"/>
    </row>
    <row r="4" spans="1:6" ht="38.25" x14ac:dyDescent="0.2">
      <c r="A4" s="33" t="s">
        <v>1</v>
      </c>
      <c r="B4" s="59" t="s">
        <v>2</v>
      </c>
      <c r="C4" s="34" t="s">
        <v>3</v>
      </c>
      <c r="D4" s="35" t="s">
        <v>4</v>
      </c>
      <c r="E4" s="35" t="s">
        <v>59</v>
      </c>
      <c r="F4" s="35" t="s">
        <v>5</v>
      </c>
    </row>
    <row r="5" spans="1:6" ht="76.5" x14ac:dyDescent="0.2">
      <c r="A5" s="31">
        <v>1</v>
      </c>
      <c r="B5" s="21" t="s">
        <v>73</v>
      </c>
      <c r="C5" s="25">
        <v>300</v>
      </c>
      <c r="D5" s="26" t="s">
        <v>7</v>
      </c>
      <c r="E5" s="26"/>
      <c r="F5" s="26">
        <f>C5*E5</f>
        <v>0</v>
      </c>
    </row>
    <row r="6" spans="1:6" ht="76.5" x14ac:dyDescent="0.2">
      <c r="A6" s="31">
        <v>2</v>
      </c>
      <c r="B6" s="21" t="s">
        <v>74</v>
      </c>
      <c r="C6" s="25">
        <v>150</v>
      </c>
      <c r="D6" s="26" t="s">
        <v>7</v>
      </c>
      <c r="E6" s="26"/>
      <c r="F6" s="26">
        <f t="shared" ref="F6:F9" si="0">C6*E6</f>
        <v>0</v>
      </c>
    </row>
    <row r="7" spans="1:6" ht="126" customHeight="1" x14ac:dyDescent="0.2">
      <c r="A7" s="31">
        <v>3</v>
      </c>
      <c r="B7" s="85" t="s">
        <v>146</v>
      </c>
      <c r="C7" s="25">
        <v>200</v>
      </c>
      <c r="D7" s="26" t="s">
        <v>7</v>
      </c>
      <c r="E7" s="26"/>
      <c r="F7" s="26">
        <f t="shared" si="0"/>
        <v>0</v>
      </c>
    </row>
    <row r="8" spans="1:6" ht="102" x14ac:dyDescent="0.2">
      <c r="A8" s="31">
        <v>4</v>
      </c>
      <c r="B8" s="21" t="s">
        <v>75</v>
      </c>
      <c r="C8" s="25">
        <v>80</v>
      </c>
      <c r="D8" s="26" t="s">
        <v>7</v>
      </c>
      <c r="E8" s="26"/>
      <c r="F8" s="26">
        <f t="shared" si="0"/>
        <v>0</v>
      </c>
    </row>
    <row r="9" spans="1:6" ht="75" customHeight="1" x14ac:dyDescent="0.2">
      <c r="A9" s="31">
        <v>5</v>
      </c>
      <c r="B9" s="21" t="s">
        <v>76</v>
      </c>
      <c r="C9" s="25">
        <v>400</v>
      </c>
      <c r="D9" s="26" t="s">
        <v>7</v>
      </c>
      <c r="E9" s="27"/>
      <c r="F9" s="26">
        <f t="shared" si="0"/>
        <v>0</v>
      </c>
    </row>
    <row r="10" spans="1:6" ht="21.75" customHeight="1" x14ac:dyDescent="0.2">
      <c r="A10" s="241" t="s">
        <v>35</v>
      </c>
      <c r="B10" s="242"/>
      <c r="C10" s="242"/>
      <c r="D10" s="242"/>
      <c r="E10" s="243"/>
      <c r="F10" s="26">
        <f>F5+F6+F7+F8+F9</f>
        <v>0</v>
      </c>
    </row>
    <row r="11" spans="1:6" ht="54.75" customHeight="1" x14ac:dyDescent="0.2">
      <c r="A11" s="17"/>
      <c r="B11" s="17"/>
      <c r="C11" s="17"/>
      <c r="D11" s="22"/>
      <c r="E11" s="22"/>
      <c r="F11" s="22"/>
    </row>
    <row r="12" spans="1:6" ht="102" customHeight="1" x14ac:dyDescent="0.2">
      <c r="A12" s="17"/>
      <c r="B12" s="112" t="s">
        <v>220</v>
      </c>
      <c r="C12" s="17"/>
      <c r="D12" s="22"/>
      <c r="E12" s="22"/>
      <c r="F12" s="17"/>
    </row>
    <row r="13" spans="1:6" ht="111.75" customHeight="1" x14ac:dyDescent="0.2">
      <c r="A13" s="17"/>
      <c r="B13" s="109" t="s">
        <v>335</v>
      </c>
      <c r="C13" s="17"/>
      <c r="D13" s="22"/>
      <c r="E13" s="22"/>
      <c r="F13" s="17"/>
    </row>
    <row r="14" spans="1:6" ht="104.25" customHeight="1" x14ac:dyDescent="0.2">
      <c r="A14" s="17"/>
      <c r="B14" s="109" t="s">
        <v>339</v>
      </c>
      <c r="C14" s="17"/>
      <c r="D14" s="22"/>
      <c r="E14" s="22"/>
      <c r="F14" s="17"/>
    </row>
    <row r="15" spans="1:6" ht="183" customHeight="1" x14ac:dyDescent="0.2">
      <c r="A15" s="17"/>
      <c r="B15" s="109" t="s">
        <v>340</v>
      </c>
      <c r="C15" s="17"/>
      <c r="D15" s="22"/>
      <c r="E15" s="22"/>
      <c r="F15" s="17"/>
    </row>
    <row r="16" spans="1:6" ht="42" customHeight="1" x14ac:dyDescent="0.2">
      <c r="A16" s="17"/>
      <c r="B16" s="109" t="s">
        <v>223</v>
      </c>
      <c r="C16" s="17"/>
      <c r="D16" s="22"/>
      <c r="E16" s="22"/>
      <c r="F16" s="17"/>
    </row>
    <row r="17" spans="1:6" x14ac:dyDescent="0.2">
      <c r="A17" s="17"/>
      <c r="B17" s="17"/>
      <c r="C17" s="17"/>
      <c r="D17" s="22"/>
      <c r="E17" s="22"/>
      <c r="F17" s="17"/>
    </row>
    <row r="18" spans="1:6" x14ac:dyDescent="0.2">
      <c r="A18" s="17"/>
      <c r="B18" s="17"/>
      <c r="C18" s="17"/>
      <c r="D18" s="22"/>
      <c r="E18" s="22"/>
      <c r="F18" s="17"/>
    </row>
    <row r="19" spans="1:6" x14ac:dyDescent="0.2">
      <c r="D19" s="18"/>
      <c r="E19" s="18"/>
    </row>
    <row r="20" spans="1:6" x14ac:dyDescent="0.2">
      <c r="D20" s="18"/>
      <c r="E20" s="18"/>
    </row>
    <row r="21" spans="1:6" x14ac:dyDescent="0.2">
      <c r="D21" s="18"/>
      <c r="E21" s="18"/>
    </row>
    <row r="22" spans="1:6" ht="36" customHeight="1" x14ac:dyDescent="0.2">
      <c r="D22" s="18"/>
      <c r="E22" s="18"/>
    </row>
    <row r="23" spans="1:6" x14ac:dyDescent="0.2">
      <c r="D23" s="18"/>
      <c r="E23" s="18"/>
    </row>
    <row r="24" spans="1:6" x14ac:dyDescent="0.2">
      <c r="D24" s="18"/>
      <c r="E24" s="18"/>
    </row>
    <row r="25" spans="1:6" x14ac:dyDescent="0.2">
      <c r="D25" s="18"/>
      <c r="E25" s="18"/>
    </row>
    <row r="26" spans="1:6" x14ac:dyDescent="0.2">
      <c r="D26" s="18"/>
      <c r="E26" s="18"/>
    </row>
    <row r="27" spans="1:6" x14ac:dyDescent="0.2">
      <c r="D27" s="18"/>
      <c r="E27" s="18"/>
    </row>
    <row r="28" spans="1:6" x14ac:dyDescent="0.2">
      <c r="D28" s="18"/>
      <c r="E28" s="18"/>
    </row>
    <row r="29" spans="1:6" x14ac:dyDescent="0.2">
      <c r="D29" s="18"/>
      <c r="E29" s="18"/>
    </row>
    <row r="30" spans="1:6" x14ac:dyDescent="0.2">
      <c r="D30" s="18"/>
      <c r="E30" s="18"/>
    </row>
    <row r="31" spans="1:6" x14ac:dyDescent="0.2">
      <c r="D31" s="18"/>
      <c r="E31" s="18"/>
    </row>
    <row r="32" spans="1:6" x14ac:dyDescent="0.2">
      <c r="D32" s="18"/>
      <c r="E32" s="18"/>
    </row>
    <row r="33" spans="4:5" x14ac:dyDescent="0.2">
      <c r="D33" s="18"/>
      <c r="E33" s="18"/>
    </row>
    <row r="34" spans="4:5" x14ac:dyDescent="0.2">
      <c r="D34" s="18"/>
      <c r="E34" s="18"/>
    </row>
    <row r="35" spans="4:5" ht="18" x14ac:dyDescent="0.25">
      <c r="E35" s="20"/>
    </row>
    <row r="36" spans="4:5" x14ac:dyDescent="0.2">
      <c r="E36" s="18"/>
    </row>
    <row r="37" spans="4:5" x14ac:dyDescent="0.2">
      <c r="E37" s="18"/>
    </row>
    <row r="38" spans="4:5" x14ac:dyDescent="0.2">
      <c r="E38" s="18"/>
    </row>
    <row r="39" spans="4:5" x14ac:dyDescent="0.2">
      <c r="E39" s="18"/>
    </row>
  </sheetData>
  <sheetProtection selectLockedCells="1" selectUnlockedCells="1"/>
  <mergeCells count="3">
    <mergeCell ref="E1:F1"/>
    <mergeCell ref="A10:E10"/>
    <mergeCell ref="A3:F3"/>
  </mergeCells>
  <pageMargins left="0.25" right="0.25" top="0.75" bottom="0.75" header="0.3" footer="0.3"/>
  <pageSetup paperSize="9"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J15"/>
  <sheetViews>
    <sheetView topLeftCell="A13" workbookViewId="0">
      <selection activeCell="F13" sqref="F13"/>
    </sheetView>
  </sheetViews>
  <sheetFormatPr defaultRowHeight="12.75" x14ac:dyDescent="0.2"/>
  <cols>
    <col min="2" max="2" width="46.42578125" customWidth="1"/>
    <col min="3" max="3" width="10.42578125" customWidth="1"/>
    <col min="10" max="10" width="100.5703125" customWidth="1"/>
  </cols>
  <sheetData>
    <row r="1" spans="1:10" x14ac:dyDescent="0.2">
      <c r="A1" s="29" t="s">
        <v>0</v>
      </c>
      <c r="B1" s="29"/>
      <c r="C1" s="29"/>
      <c r="D1" s="29" t="s">
        <v>147</v>
      </c>
      <c r="E1" s="29"/>
    </row>
    <row r="2" spans="1:10" x14ac:dyDescent="0.2">
      <c r="A2" s="245" t="s">
        <v>100</v>
      </c>
      <c r="B2" s="245"/>
      <c r="C2" s="245"/>
      <c r="D2" s="245"/>
      <c r="E2" s="245"/>
      <c r="F2" s="98"/>
    </row>
    <row r="3" spans="1:10" ht="12.75" customHeight="1" x14ac:dyDescent="0.2">
      <c r="A3" s="246" t="s">
        <v>99</v>
      </c>
      <c r="B3" s="246"/>
      <c r="C3" s="246"/>
      <c r="D3" s="246"/>
      <c r="E3" s="246"/>
      <c r="F3" s="246"/>
    </row>
    <row r="4" spans="1:10" ht="23.25" customHeight="1" x14ac:dyDescent="0.2">
      <c r="A4" s="33" t="s">
        <v>1</v>
      </c>
      <c r="B4" s="59" t="s">
        <v>2</v>
      </c>
      <c r="C4" s="34" t="s">
        <v>3</v>
      </c>
      <c r="D4" s="35" t="s">
        <v>4</v>
      </c>
      <c r="E4" s="35" t="s">
        <v>59</v>
      </c>
      <c r="F4" s="35" t="s">
        <v>5</v>
      </c>
    </row>
    <row r="5" spans="1:10" ht="63.75" x14ac:dyDescent="0.2">
      <c r="A5" s="31">
        <v>1</v>
      </c>
      <c r="B5" s="39" t="s">
        <v>72</v>
      </c>
      <c r="C5" s="25">
        <v>130</v>
      </c>
      <c r="D5" s="26" t="s">
        <v>7</v>
      </c>
      <c r="E5" s="26"/>
      <c r="F5" s="26">
        <f>C5*E5</f>
        <v>0</v>
      </c>
    </row>
    <row r="6" spans="1:10" ht="51" x14ac:dyDescent="0.2">
      <c r="A6" s="31">
        <v>2</v>
      </c>
      <c r="B6" s="21" t="s">
        <v>77</v>
      </c>
      <c r="C6" s="25">
        <v>40</v>
      </c>
      <c r="D6" s="26" t="s">
        <v>7</v>
      </c>
      <c r="E6" s="26"/>
      <c r="F6" s="26">
        <f t="shared" ref="F6:F10" si="0">C6*E6</f>
        <v>0</v>
      </c>
    </row>
    <row r="7" spans="1:10" ht="127.5" x14ac:dyDescent="0.2">
      <c r="A7" s="31">
        <v>3</v>
      </c>
      <c r="B7" s="228" t="s">
        <v>329</v>
      </c>
      <c r="C7" s="25">
        <v>35</v>
      </c>
      <c r="D7" s="26" t="s">
        <v>7</v>
      </c>
      <c r="E7" s="27"/>
      <c r="F7" s="26">
        <f t="shared" si="0"/>
        <v>0</v>
      </c>
    </row>
    <row r="8" spans="1:10" ht="114.75" x14ac:dyDescent="0.2">
      <c r="A8" s="31">
        <v>4</v>
      </c>
      <c r="B8" s="21" t="s">
        <v>327</v>
      </c>
      <c r="C8" s="25">
        <v>300</v>
      </c>
      <c r="D8" s="26" t="s">
        <v>7</v>
      </c>
      <c r="E8" s="26"/>
      <c r="F8" s="26">
        <f t="shared" si="0"/>
        <v>0</v>
      </c>
      <c r="J8" s="227"/>
    </row>
    <row r="9" spans="1:10" ht="51" x14ac:dyDescent="0.2">
      <c r="A9" s="31">
        <v>5</v>
      </c>
      <c r="B9" s="228" t="s">
        <v>328</v>
      </c>
      <c r="C9" s="23">
        <v>80</v>
      </c>
      <c r="D9" s="24" t="s">
        <v>7</v>
      </c>
      <c r="E9" s="27"/>
      <c r="F9" s="26">
        <f t="shared" si="0"/>
        <v>0</v>
      </c>
    </row>
    <row r="10" spans="1:10" x14ac:dyDescent="0.2">
      <c r="A10" s="241" t="s">
        <v>35</v>
      </c>
      <c r="B10" s="242"/>
      <c r="C10" s="242"/>
      <c r="D10" s="242"/>
      <c r="E10" s="243"/>
      <c r="F10" s="26">
        <f t="shared" si="0"/>
        <v>0</v>
      </c>
    </row>
    <row r="11" spans="1:10" ht="78.75" x14ac:dyDescent="0.2">
      <c r="B11" s="112" t="s">
        <v>220</v>
      </c>
      <c r="F11" s="103"/>
    </row>
    <row r="12" spans="1:10" ht="78.75" x14ac:dyDescent="0.2">
      <c r="B12" s="109" t="s">
        <v>221</v>
      </c>
    </row>
    <row r="13" spans="1:10" ht="63" x14ac:dyDescent="0.2">
      <c r="B13" s="109" t="s">
        <v>341</v>
      </c>
    </row>
    <row r="14" spans="1:10" ht="220.5" x14ac:dyDescent="0.2">
      <c r="B14" s="109" t="s">
        <v>222</v>
      </c>
    </row>
    <row r="15" spans="1:10" ht="31.5" x14ac:dyDescent="0.2">
      <c r="B15" s="109" t="s">
        <v>223</v>
      </c>
    </row>
  </sheetData>
  <mergeCells count="3">
    <mergeCell ref="A10:E10"/>
    <mergeCell ref="A2:E2"/>
    <mergeCell ref="A3:F3"/>
  </mergeCells>
  <pageMargins left="0.25" right="0.25" top="0.75" bottom="0.75" header="0.3" footer="0.3"/>
  <pageSetup paperSize="9"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5">
    <pageSetUpPr fitToPage="1"/>
  </sheetPr>
  <dimension ref="A1:M35"/>
  <sheetViews>
    <sheetView topLeftCell="A34" workbookViewId="0">
      <selection activeCell="E38" sqref="E38"/>
    </sheetView>
  </sheetViews>
  <sheetFormatPr defaultRowHeight="15" x14ac:dyDescent="0.25"/>
  <cols>
    <col min="1" max="1" width="5.42578125" style="4" customWidth="1"/>
    <col min="2" max="2" width="46.7109375" style="3" customWidth="1"/>
    <col min="3" max="3" width="7.85546875" style="3" customWidth="1"/>
    <col min="4" max="4" width="7.140625" style="3" customWidth="1"/>
    <col min="5" max="5" width="11.140625" style="3" customWidth="1"/>
    <col min="6" max="6" width="14.42578125" style="3" customWidth="1"/>
    <col min="7" max="16384" width="9.140625" style="3"/>
  </cols>
  <sheetData>
    <row r="1" spans="1:8" ht="18" customHeight="1" x14ac:dyDescent="0.25">
      <c r="A1" s="41" t="s">
        <v>215</v>
      </c>
      <c r="B1" s="42" t="s">
        <v>30</v>
      </c>
      <c r="C1" s="250" t="s">
        <v>148</v>
      </c>
      <c r="D1" s="250"/>
      <c r="E1" s="250"/>
      <c r="F1" s="250"/>
    </row>
    <row r="2" spans="1:8" ht="51" customHeight="1" x14ac:dyDescent="0.25">
      <c r="A2" s="251" t="s">
        <v>118</v>
      </c>
      <c r="B2" s="252"/>
      <c r="C2" s="252"/>
      <c r="D2" s="252"/>
      <c r="E2" s="252"/>
      <c r="F2" s="252"/>
      <c r="G2" s="82"/>
      <c r="H2" s="82"/>
    </row>
    <row r="3" spans="1:8" ht="33" customHeight="1" x14ac:dyDescent="0.25">
      <c r="A3" s="88" t="s">
        <v>119</v>
      </c>
      <c r="B3" s="89"/>
      <c r="C3" s="89"/>
      <c r="D3" s="89"/>
      <c r="E3" s="89"/>
      <c r="F3" s="89"/>
      <c r="G3" s="82"/>
      <c r="H3" s="82"/>
    </row>
    <row r="4" spans="1:8" ht="38.25" x14ac:dyDescent="0.25">
      <c r="A4" s="51" t="s">
        <v>31</v>
      </c>
      <c r="B4" s="51" t="s">
        <v>2</v>
      </c>
      <c r="C4" s="52" t="s">
        <v>32</v>
      </c>
      <c r="D4" s="51" t="s">
        <v>4</v>
      </c>
      <c r="E4" s="53" t="s">
        <v>59</v>
      </c>
      <c r="F4" s="51" t="s">
        <v>33</v>
      </c>
    </row>
    <row r="5" spans="1:8" ht="38.25" x14ac:dyDescent="0.25">
      <c r="A5" s="46" t="s">
        <v>6</v>
      </c>
      <c r="B5" s="5" t="s">
        <v>66</v>
      </c>
      <c r="C5" s="54">
        <v>60</v>
      </c>
      <c r="D5" s="54" t="s">
        <v>7</v>
      </c>
      <c r="E5" s="44"/>
      <c r="F5" s="45">
        <f>C5*E5</f>
        <v>0</v>
      </c>
    </row>
    <row r="6" spans="1:8" ht="38.25" x14ac:dyDescent="0.25">
      <c r="A6" s="46" t="s">
        <v>8</v>
      </c>
      <c r="B6" s="76" t="s">
        <v>95</v>
      </c>
      <c r="C6" s="71">
        <v>60</v>
      </c>
      <c r="D6" s="71" t="s">
        <v>7</v>
      </c>
      <c r="E6" s="72"/>
      <c r="F6" s="45">
        <f t="shared" ref="F6:F25" si="0">C6*E6</f>
        <v>0</v>
      </c>
    </row>
    <row r="7" spans="1:8" ht="51" x14ac:dyDescent="0.25">
      <c r="A7" s="46" t="s">
        <v>9</v>
      </c>
      <c r="B7" s="5" t="s">
        <v>67</v>
      </c>
      <c r="C7" s="54">
        <v>60</v>
      </c>
      <c r="D7" s="54" t="s">
        <v>7</v>
      </c>
      <c r="E7" s="44"/>
      <c r="F7" s="45">
        <f t="shared" si="0"/>
        <v>0</v>
      </c>
    </row>
    <row r="8" spans="1:8" ht="63.75" x14ac:dyDescent="0.25">
      <c r="A8" s="46" t="s">
        <v>10</v>
      </c>
      <c r="B8" s="5" t="s">
        <v>202</v>
      </c>
      <c r="C8" s="54">
        <v>100</v>
      </c>
      <c r="D8" s="54" t="s">
        <v>7</v>
      </c>
      <c r="E8" s="44"/>
      <c r="F8" s="45">
        <f t="shared" si="0"/>
        <v>0</v>
      </c>
    </row>
    <row r="9" spans="1:8" ht="51" x14ac:dyDescent="0.25">
      <c r="A9" s="46" t="s">
        <v>11</v>
      </c>
      <c r="B9" s="5" t="s">
        <v>117</v>
      </c>
      <c r="C9" s="54">
        <v>20</v>
      </c>
      <c r="D9" s="54" t="s">
        <v>60</v>
      </c>
      <c r="E9" s="44"/>
      <c r="F9" s="45">
        <f t="shared" si="0"/>
        <v>0</v>
      </c>
    </row>
    <row r="10" spans="1:8" ht="63.75" x14ac:dyDescent="0.25">
      <c r="A10" s="46" t="s">
        <v>12</v>
      </c>
      <c r="B10" s="7" t="s">
        <v>116</v>
      </c>
      <c r="C10" s="54">
        <v>540</v>
      </c>
      <c r="D10" s="54" t="s">
        <v>60</v>
      </c>
      <c r="E10" s="44"/>
      <c r="F10" s="45">
        <f t="shared" si="0"/>
        <v>0</v>
      </c>
    </row>
    <row r="11" spans="1:8" s="69" customFormat="1" ht="45.75" customHeight="1" x14ac:dyDescent="0.2">
      <c r="A11" s="46" t="s">
        <v>13</v>
      </c>
      <c r="B11" s="7" t="s">
        <v>68</v>
      </c>
      <c r="C11" s="67">
        <v>30</v>
      </c>
      <c r="D11" s="67" t="s">
        <v>7</v>
      </c>
      <c r="E11" s="68"/>
      <c r="F11" s="45">
        <f t="shared" si="0"/>
        <v>0</v>
      </c>
    </row>
    <row r="12" spans="1:8" s="69" customFormat="1" ht="45.75" customHeight="1" x14ac:dyDescent="0.2">
      <c r="A12" s="46" t="s">
        <v>14</v>
      </c>
      <c r="B12" s="70" t="s">
        <v>78</v>
      </c>
      <c r="C12" s="77">
        <v>60</v>
      </c>
      <c r="D12" s="77" t="s">
        <v>7</v>
      </c>
      <c r="E12" s="78"/>
      <c r="F12" s="45">
        <f t="shared" si="0"/>
        <v>0</v>
      </c>
    </row>
    <row r="13" spans="1:8" ht="89.25" x14ac:dyDescent="0.25">
      <c r="A13" s="46" t="s">
        <v>15</v>
      </c>
      <c r="B13" s="7" t="s">
        <v>200</v>
      </c>
      <c r="C13" s="54">
        <v>900</v>
      </c>
      <c r="D13" s="54" t="s">
        <v>7</v>
      </c>
      <c r="E13" s="44"/>
      <c r="F13" s="45">
        <f t="shared" si="0"/>
        <v>0</v>
      </c>
    </row>
    <row r="14" spans="1:8" ht="38.25" x14ac:dyDescent="0.25">
      <c r="A14" s="46" t="s">
        <v>16</v>
      </c>
      <c r="B14" s="70" t="s">
        <v>79</v>
      </c>
      <c r="C14" s="71">
        <v>50</v>
      </c>
      <c r="D14" s="71" t="s">
        <v>7</v>
      </c>
      <c r="E14" s="72"/>
      <c r="F14" s="45">
        <f t="shared" si="0"/>
        <v>0</v>
      </c>
    </row>
    <row r="15" spans="1:8" ht="38.25" x14ac:dyDescent="0.25">
      <c r="A15" s="46" t="s">
        <v>17</v>
      </c>
      <c r="B15" s="5" t="s">
        <v>69</v>
      </c>
      <c r="C15" s="54">
        <v>50</v>
      </c>
      <c r="D15" s="54" t="s">
        <v>7</v>
      </c>
      <c r="E15" s="44"/>
      <c r="F15" s="45">
        <f t="shared" si="0"/>
        <v>0</v>
      </c>
    </row>
    <row r="16" spans="1:8" ht="67.5" customHeight="1" x14ac:dyDescent="0.25">
      <c r="A16" s="46" t="s">
        <v>18</v>
      </c>
      <c r="B16" s="6" t="s">
        <v>309</v>
      </c>
      <c r="C16" s="54">
        <v>350</v>
      </c>
      <c r="D16" s="54" t="s">
        <v>7</v>
      </c>
      <c r="E16" s="44"/>
      <c r="F16" s="45">
        <f t="shared" si="0"/>
        <v>0</v>
      </c>
    </row>
    <row r="17" spans="1:13" ht="25.5" x14ac:dyDescent="0.25">
      <c r="A17" s="46" t="s">
        <v>19</v>
      </c>
      <c r="B17" s="5" t="s">
        <v>70</v>
      </c>
      <c r="C17" s="54">
        <v>10</v>
      </c>
      <c r="D17" s="54" t="s">
        <v>7</v>
      </c>
      <c r="E17" s="45"/>
      <c r="F17" s="45">
        <f t="shared" si="0"/>
        <v>0</v>
      </c>
    </row>
    <row r="18" spans="1:13" ht="51" x14ac:dyDescent="0.25">
      <c r="A18" s="46" t="s">
        <v>20</v>
      </c>
      <c r="B18" s="2" t="s">
        <v>71</v>
      </c>
      <c r="C18" s="54">
        <v>400</v>
      </c>
      <c r="D18" s="54" t="s">
        <v>7</v>
      </c>
      <c r="E18" s="45"/>
      <c r="F18" s="45">
        <f t="shared" si="0"/>
        <v>0</v>
      </c>
    </row>
    <row r="19" spans="1:13" ht="51" x14ac:dyDescent="0.25">
      <c r="A19" s="46" t="s">
        <v>21</v>
      </c>
      <c r="B19" s="2" t="s">
        <v>201</v>
      </c>
      <c r="C19" s="54">
        <v>800</v>
      </c>
      <c r="D19" s="54" t="s">
        <v>7</v>
      </c>
      <c r="E19" s="45"/>
      <c r="F19" s="45">
        <f t="shared" si="0"/>
        <v>0</v>
      </c>
    </row>
    <row r="20" spans="1:13" ht="51" x14ac:dyDescent="0.25">
      <c r="A20" s="46" t="s">
        <v>22</v>
      </c>
      <c r="B20" s="2" t="s">
        <v>204</v>
      </c>
      <c r="C20" s="54">
        <v>60</v>
      </c>
      <c r="D20" s="54" t="s">
        <v>7</v>
      </c>
      <c r="E20" s="45"/>
      <c r="F20" s="45">
        <f t="shared" si="0"/>
        <v>0</v>
      </c>
    </row>
    <row r="21" spans="1:13" ht="38.25" x14ac:dyDescent="0.25">
      <c r="A21" s="46" t="s">
        <v>24</v>
      </c>
      <c r="B21" s="2" t="s">
        <v>145</v>
      </c>
      <c r="C21" s="54">
        <v>250</v>
      </c>
      <c r="D21" s="54" t="s">
        <v>7</v>
      </c>
      <c r="E21" s="45"/>
      <c r="F21" s="45">
        <f t="shared" si="0"/>
        <v>0</v>
      </c>
    </row>
    <row r="22" spans="1:13" ht="39" thickBot="1" x14ac:dyDescent="0.3">
      <c r="A22" s="46" t="s">
        <v>136</v>
      </c>
      <c r="B22" s="70" t="s">
        <v>268</v>
      </c>
      <c r="C22" s="71">
        <v>60</v>
      </c>
      <c r="D22" s="71" t="s">
        <v>7</v>
      </c>
      <c r="E22" s="73"/>
      <c r="F22" s="45">
        <f t="shared" si="0"/>
        <v>0</v>
      </c>
    </row>
    <row r="23" spans="1:13" ht="69.75" customHeight="1" thickBot="1" x14ac:dyDescent="0.3">
      <c r="A23" s="46" t="s">
        <v>25</v>
      </c>
      <c r="B23" s="172" t="s">
        <v>267</v>
      </c>
      <c r="C23" s="54">
        <v>100</v>
      </c>
      <c r="D23" s="54" t="s">
        <v>7</v>
      </c>
      <c r="E23" s="45"/>
      <c r="F23" s="45">
        <f t="shared" si="0"/>
        <v>0</v>
      </c>
    </row>
    <row r="24" spans="1:13" ht="67.5" customHeight="1" x14ac:dyDescent="0.25">
      <c r="A24" s="46" t="s">
        <v>26</v>
      </c>
      <c r="B24" s="75" t="s">
        <v>203</v>
      </c>
      <c r="C24" s="71">
        <v>60</v>
      </c>
      <c r="D24" s="71" t="s">
        <v>7</v>
      </c>
      <c r="E24" s="73"/>
      <c r="F24" s="45">
        <f t="shared" si="0"/>
        <v>0</v>
      </c>
    </row>
    <row r="25" spans="1:13" ht="50.25" customHeight="1" x14ac:dyDescent="0.25">
      <c r="A25" s="46" t="s">
        <v>27</v>
      </c>
      <c r="B25" s="6" t="s">
        <v>144</v>
      </c>
      <c r="C25" s="54">
        <v>600</v>
      </c>
      <c r="D25" s="54" t="s">
        <v>7</v>
      </c>
      <c r="E25" s="45"/>
      <c r="F25" s="45">
        <f t="shared" si="0"/>
        <v>0</v>
      </c>
    </row>
    <row r="26" spans="1:13" ht="53.25" customHeight="1" x14ac:dyDescent="0.25">
      <c r="A26" s="247" t="s">
        <v>35</v>
      </c>
      <c r="B26" s="248"/>
      <c r="C26" s="248"/>
      <c r="D26" s="248"/>
      <c r="E26" s="249"/>
      <c r="F26" s="45">
        <f>SUM(F5:F25)</f>
        <v>0</v>
      </c>
    </row>
    <row r="27" spans="1:13" ht="22.5" customHeight="1" x14ac:dyDescent="0.25">
      <c r="A27" s="41"/>
      <c r="B27" s="43"/>
      <c r="C27" s="43"/>
      <c r="D27" s="43"/>
      <c r="E27" s="43"/>
      <c r="F27" s="102"/>
    </row>
    <row r="28" spans="1:13" x14ac:dyDescent="0.25">
      <c r="B28" s="87" t="s">
        <v>159</v>
      </c>
    </row>
    <row r="29" spans="1:13" x14ac:dyDescent="0.25">
      <c r="B29" s="209" t="s">
        <v>160</v>
      </c>
      <c r="C29" s="210"/>
      <c r="D29" s="210"/>
      <c r="E29" s="210"/>
      <c r="F29" s="210"/>
    </row>
    <row r="30" spans="1:13" x14ac:dyDescent="0.25">
      <c r="G30" s="210"/>
      <c r="H30" s="210"/>
      <c r="I30" s="210"/>
      <c r="J30" s="210"/>
      <c r="K30" s="210"/>
      <c r="L30" s="210"/>
      <c r="M30" s="210"/>
    </row>
    <row r="31" spans="1:13" ht="78.75" x14ac:dyDescent="0.25">
      <c r="B31" s="112" t="s">
        <v>220</v>
      </c>
    </row>
    <row r="32" spans="1:13" ht="78.75" x14ac:dyDescent="0.25">
      <c r="B32" s="109" t="s">
        <v>221</v>
      </c>
    </row>
    <row r="33" spans="2:2" ht="63" x14ac:dyDescent="0.25">
      <c r="B33" s="109" t="s">
        <v>342</v>
      </c>
    </row>
    <row r="34" spans="2:2" ht="220.5" x14ac:dyDescent="0.25">
      <c r="B34" s="109" t="s">
        <v>222</v>
      </c>
    </row>
    <row r="35" spans="2:2" ht="31.5" x14ac:dyDescent="0.25">
      <c r="B35" s="109" t="s">
        <v>223</v>
      </c>
    </row>
  </sheetData>
  <mergeCells count="3">
    <mergeCell ref="A26:E26"/>
    <mergeCell ref="C1:F1"/>
    <mergeCell ref="A2:F2"/>
  </mergeCells>
  <pageMargins left="0.25" right="0.25" top="0.75" bottom="0.75" header="0.3" footer="0.3"/>
  <pageSetup paperSize="9" scale="54"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6"/>
  <dimension ref="A1:M44"/>
  <sheetViews>
    <sheetView topLeftCell="A38" workbookViewId="0">
      <selection activeCell="B39" sqref="B39"/>
    </sheetView>
  </sheetViews>
  <sheetFormatPr defaultRowHeight="15" x14ac:dyDescent="0.2"/>
  <cols>
    <col min="1" max="1" width="4.7109375" style="4" customWidth="1"/>
    <col min="2" max="2" width="51.5703125" style="8" customWidth="1"/>
    <col min="3" max="3" width="9.7109375" style="4" customWidth="1"/>
    <col min="4" max="4" width="7.28515625" style="4" customWidth="1"/>
    <col min="5" max="5" width="11.85546875" style="4" customWidth="1"/>
    <col min="6" max="6" width="15.28515625" style="4" customWidth="1"/>
    <col min="7" max="12" width="9.140625" style="4"/>
    <col min="13" max="13" width="57" style="4" customWidth="1"/>
    <col min="14" max="16384" width="9.140625" style="4"/>
  </cols>
  <sheetData>
    <row r="1" spans="1:13" x14ac:dyDescent="0.2">
      <c r="B1" s="12" t="s">
        <v>30</v>
      </c>
      <c r="C1" s="253" t="s">
        <v>149</v>
      </c>
      <c r="D1" s="253"/>
      <c r="E1" s="253"/>
      <c r="F1" s="253"/>
      <c r="G1" s="11"/>
    </row>
    <row r="2" spans="1:13" x14ac:dyDescent="0.2">
      <c r="A2" s="95"/>
      <c r="B2" s="96" t="s">
        <v>152</v>
      </c>
      <c r="C2" s="95"/>
      <c r="D2" s="95"/>
      <c r="E2" s="97"/>
      <c r="F2" s="95"/>
    </row>
    <row r="3" spans="1:13" ht="15.75" x14ac:dyDescent="0.2">
      <c r="A3" s="254" t="s">
        <v>102</v>
      </c>
      <c r="B3" s="254"/>
      <c r="C3" s="254"/>
      <c r="D3" s="254"/>
      <c r="E3" s="254"/>
      <c r="F3" s="254"/>
    </row>
    <row r="4" spans="1:13" ht="46.5" customHeight="1" x14ac:dyDescent="0.2">
      <c r="A4" s="56" t="s">
        <v>31</v>
      </c>
      <c r="B4" s="56" t="s">
        <v>2</v>
      </c>
      <c r="C4" s="60" t="s">
        <v>32</v>
      </c>
      <c r="D4" s="56" t="s">
        <v>4</v>
      </c>
      <c r="E4" s="57" t="s">
        <v>59</v>
      </c>
      <c r="F4" s="57" t="s">
        <v>33</v>
      </c>
    </row>
    <row r="5" spans="1:13" ht="76.5" x14ac:dyDescent="0.2">
      <c r="A5" s="58" t="s">
        <v>311</v>
      </c>
      <c r="B5" s="9" t="s">
        <v>171</v>
      </c>
      <c r="C5" s="65">
        <v>2500</v>
      </c>
      <c r="D5" s="54" t="s">
        <v>34</v>
      </c>
      <c r="E5" s="44"/>
      <c r="F5" s="55">
        <f>C5*E5</f>
        <v>0</v>
      </c>
    </row>
    <row r="6" spans="1:13" ht="153" x14ac:dyDescent="0.2">
      <c r="A6" s="58" t="s">
        <v>312</v>
      </c>
      <c r="B6" s="9" t="s">
        <v>172</v>
      </c>
      <c r="C6" s="65">
        <v>120</v>
      </c>
      <c r="D6" s="54" t="s">
        <v>7</v>
      </c>
      <c r="E6" s="44"/>
      <c r="F6" s="55">
        <f t="shared" ref="F6:F14" si="0">C6*E6</f>
        <v>0</v>
      </c>
    </row>
    <row r="7" spans="1:13" ht="76.5" x14ac:dyDescent="0.2">
      <c r="A7" s="58" t="s">
        <v>313</v>
      </c>
      <c r="B7" s="9" t="s">
        <v>122</v>
      </c>
      <c r="C7" s="54">
        <v>1600</v>
      </c>
      <c r="D7" s="54" t="s">
        <v>310</v>
      </c>
      <c r="E7" s="44"/>
      <c r="F7" s="55">
        <f t="shared" si="0"/>
        <v>0</v>
      </c>
    </row>
    <row r="8" spans="1:13" ht="63.75" x14ac:dyDescent="0.2">
      <c r="A8" s="58" t="s">
        <v>314</v>
      </c>
      <c r="B8" s="9" t="s">
        <v>218</v>
      </c>
      <c r="C8" s="54">
        <v>200</v>
      </c>
      <c r="D8" s="54" t="s">
        <v>60</v>
      </c>
      <c r="E8" s="44"/>
      <c r="F8" s="55">
        <f t="shared" si="0"/>
        <v>0</v>
      </c>
    </row>
    <row r="9" spans="1:13" ht="90.75" customHeight="1" x14ac:dyDescent="0.2">
      <c r="A9" s="58" t="s">
        <v>315</v>
      </c>
      <c r="B9" s="9" t="s">
        <v>123</v>
      </c>
      <c r="C9" s="54">
        <v>2500</v>
      </c>
      <c r="D9" s="54" t="s">
        <v>34</v>
      </c>
      <c r="E9" s="44"/>
      <c r="F9" s="55">
        <f t="shared" si="0"/>
        <v>0</v>
      </c>
    </row>
    <row r="10" spans="1:13" ht="42.75" customHeight="1" x14ac:dyDescent="0.25">
      <c r="A10" s="58" t="s">
        <v>316</v>
      </c>
      <c r="B10" s="114" t="s">
        <v>227</v>
      </c>
      <c r="C10" s="54">
        <v>80</v>
      </c>
      <c r="D10" s="54" t="s">
        <v>7</v>
      </c>
      <c r="E10" s="44"/>
      <c r="F10" s="55">
        <f t="shared" si="0"/>
        <v>0</v>
      </c>
    </row>
    <row r="11" spans="1:13" ht="90" customHeight="1" x14ac:dyDescent="0.2">
      <c r="A11" s="58" t="s">
        <v>317</v>
      </c>
      <c r="B11" s="79" t="s">
        <v>216</v>
      </c>
      <c r="C11" s="71">
        <v>90</v>
      </c>
      <c r="D11" s="71" t="s">
        <v>7</v>
      </c>
      <c r="E11" s="72"/>
      <c r="F11" s="55">
        <f t="shared" si="0"/>
        <v>0</v>
      </c>
    </row>
    <row r="12" spans="1:13" ht="37.5" customHeight="1" x14ac:dyDescent="0.2">
      <c r="A12" s="58" t="s">
        <v>318</v>
      </c>
      <c r="B12" s="9" t="s">
        <v>124</v>
      </c>
      <c r="C12" s="54">
        <v>300</v>
      </c>
      <c r="D12" s="54" t="s">
        <v>7</v>
      </c>
      <c r="E12" s="55"/>
      <c r="F12" s="55">
        <f t="shared" si="0"/>
        <v>0</v>
      </c>
    </row>
    <row r="13" spans="1:13" ht="72.75" customHeight="1" x14ac:dyDescent="0.2">
      <c r="A13" s="58" t="s">
        <v>319</v>
      </c>
      <c r="B13" s="106" t="s">
        <v>219</v>
      </c>
      <c r="C13" s="107">
        <v>40</v>
      </c>
      <c r="D13" s="107" t="s">
        <v>217</v>
      </c>
      <c r="E13" s="105"/>
      <c r="F13" s="55">
        <f t="shared" si="0"/>
        <v>0</v>
      </c>
      <c r="G13" s="104"/>
      <c r="H13" s="104"/>
      <c r="I13" s="104"/>
      <c r="J13" s="104"/>
      <c r="K13" s="104"/>
      <c r="L13" s="104"/>
      <c r="M13" s="104"/>
    </row>
    <row r="14" spans="1:13" ht="60.75" customHeight="1" x14ac:dyDescent="0.2">
      <c r="A14" s="58" t="s">
        <v>320</v>
      </c>
      <c r="B14" s="113" t="s">
        <v>226</v>
      </c>
      <c r="C14" s="107">
        <v>1700</v>
      </c>
      <c r="D14" s="173" t="s">
        <v>34</v>
      </c>
      <c r="E14" s="105"/>
      <c r="F14" s="55">
        <f t="shared" si="0"/>
        <v>0</v>
      </c>
      <c r="G14" s="104"/>
    </row>
    <row r="15" spans="1:13" ht="27" customHeight="1" x14ac:dyDescent="0.2">
      <c r="A15" s="108"/>
      <c r="B15" s="211"/>
      <c r="C15" s="115"/>
      <c r="D15" s="108"/>
      <c r="E15" s="108"/>
      <c r="F15" s="212">
        <f>SUM(F5:F14)</f>
        <v>0</v>
      </c>
    </row>
    <row r="16" spans="1:13" ht="57" hidden="1" customHeight="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2:5" hidden="1" x14ac:dyDescent="0.2"/>
    <row r="34" spans="2:5" hidden="1" x14ac:dyDescent="0.2"/>
    <row r="36" spans="2:5" ht="78.75" x14ac:dyDescent="0.2">
      <c r="B36" s="112" t="s">
        <v>220</v>
      </c>
      <c r="C36" s="112"/>
      <c r="D36" s="112"/>
      <c r="E36" s="112"/>
    </row>
    <row r="37" spans="2:5" ht="78.75" x14ac:dyDescent="0.2">
      <c r="B37" s="109" t="s">
        <v>221</v>
      </c>
    </row>
    <row r="38" spans="2:5" ht="91.5" customHeight="1" x14ac:dyDescent="0.2">
      <c r="B38" s="109" t="s">
        <v>343</v>
      </c>
    </row>
    <row r="39" spans="2:5" ht="204.75" x14ac:dyDescent="0.2">
      <c r="B39" s="109" t="s">
        <v>222</v>
      </c>
    </row>
    <row r="40" spans="2:5" ht="31.5" x14ac:dyDescent="0.2">
      <c r="B40" s="109" t="s">
        <v>223</v>
      </c>
    </row>
    <row r="41" spans="2:5" ht="15.75" x14ac:dyDescent="0.2">
      <c r="B41" s="109"/>
    </row>
    <row r="42" spans="2:5" ht="15.75" x14ac:dyDescent="0.2">
      <c r="B42" s="109"/>
    </row>
    <row r="43" spans="2:5" x14ac:dyDescent="0.2">
      <c r="B43" s="111" t="s">
        <v>224</v>
      </c>
    </row>
    <row r="44" spans="2:5" x14ac:dyDescent="0.2">
      <c r="B44" s="110" t="s">
        <v>225</v>
      </c>
    </row>
  </sheetData>
  <mergeCells count="2">
    <mergeCell ref="C1:F1"/>
    <mergeCell ref="A3:F3"/>
  </mergeCell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9"/>
  <dimension ref="A1:F67"/>
  <sheetViews>
    <sheetView topLeftCell="A13" zoomScaleNormal="100" workbookViewId="0">
      <selection activeCell="D17" sqref="D17"/>
    </sheetView>
  </sheetViews>
  <sheetFormatPr defaultRowHeight="12.75" x14ac:dyDescent="0.2"/>
  <cols>
    <col min="1" max="1" width="6.140625" style="15" customWidth="1"/>
    <col min="2" max="2" width="92.5703125" style="15" customWidth="1"/>
    <col min="3" max="3" width="7.42578125" style="15" customWidth="1"/>
    <col min="4" max="4" width="9.5703125" style="15" customWidth="1"/>
    <col min="5" max="5" width="7.42578125" style="15" customWidth="1"/>
    <col min="6" max="6" width="7.85546875" style="15" customWidth="1"/>
    <col min="7" max="16384" width="9.140625" style="15"/>
  </cols>
  <sheetData>
    <row r="1" spans="1:6" x14ac:dyDescent="0.2">
      <c r="A1" s="17"/>
      <c r="B1" s="29" t="s">
        <v>0</v>
      </c>
      <c r="C1" s="29"/>
      <c r="D1" s="29" t="s">
        <v>150</v>
      </c>
      <c r="E1" s="29"/>
      <c r="F1" s="29"/>
    </row>
    <row r="2" spans="1:6" x14ac:dyDescent="0.2">
      <c r="A2" s="90"/>
      <c r="B2" s="91" t="s">
        <v>151</v>
      </c>
      <c r="C2" s="93"/>
      <c r="D2" s="93"/>
      <c r="E2" s="93"/>
      <c r="F2" s="93"/>
    </row>
    <row r="3" spans="1:6" ht="12.75" customHeight="1" x14ac:dyDescent="0.2">
      <c r="A3" s="246" t="s">
        <v>99</v>
      </c>
      <c r="B3" s="246"/>
      <c r="C3" s="246"/>
      <c r="D3" s="246"/>
      <c r="E3" s="246"/>
      <c r="F3" s="246"/>
    </row>
    <row r="4" spans="1:6" ht="51" x14ac:dyDescent="0.2">
      <c r="A4" s="36" t="s">
        <v>1</v>
      </c>
      <c r="B4" s="34" t="s">
        <v>2</v>
      </c>
      <c r="C4" s="34" t="s">
        <v>3</v>
      </c>
      <c r="D4" s="35" t="s">
        <v>4</v>
      </c>
      <c r="E4" s="35" t="s">
        <v>59</v>
      </c>
      <c r="F4" s="35" t="s">
        <v>5</v>
      </c>
    </row>
    <row r="5" spans="1:6" ht="153" x14ac:dyDescent="0.2">
      <c r="A5" s="31">
        <v>1</v>
      </c>
      <c r="B5" s="229" t="s">
        <v>331</v>
      </c>
      <c r="C5" s="31">
        <v>30</v>
      </c>
      <c r="D5" s="31" t="s">
        <v>7</v>
      </c>
      <c r="E5" s="27"/>
      <c r="F5" s="27">
        <f>C5*E5</f>
        <v>0</v>
      </c>
    </row>
    <row r="6" spans="1:6" ht="63.75" x14ac:dyDescent="0.2">
      <c r="A6" s="31">
        <v>2</v>
      </c>
      <c r="B6" s="40" t="s">
        <v>265</v>
      </c>
      <c r="C6" s="31">
        <v>60</v>
      </c>
      <c r="D6" s="31" t="s">
        <v>7</v>
      </c>
      <c r="E6" s="27"/>
      <c r="F6" s="27">
        <f t="shared" ref="F6:F13" si="0">C6*E6</f>
        <v>0</v>
      </c>
    </row>
    <row r="7" spans="1:6" ht="102" x14ac:dyDescent="0.2">
      <c r="A7" s="31">
        <v>3</v>
      </c>
      <c r="B7" s="230" t="s">
        <v>332</v>
      </c>
      <c r="C7" s="31">
        <v>240</v>
      </c>
      <c r="D7" s="31" t="s">
        <v>7</v>
      </c>
      <c r="E7" s="27"/>
      <c r="F7" s="27">
        <f t="shared" si="0"/>
        <v>0</v>
      </c>
    </row>
    <row r="8" spans="1:6" ht="153" x14ac:dyDescent="0.2">
      <c r="A8" s="31">
        <v>4</v>
      </c>
      <c r="B8" s="230" t="s">
        <v>333</v>
      </c>
      <c r="C8" s="31">
        <v>30</v>
      </c>
      <c r="D8" s="31" t="s">
        <v>7</v>
      </c>
      <c r="E8" s="27">
        <v>30</v>
      </c>
      <c r="F8" s="27">
        <f t="shared" si="0"/>
        <v>900</v>
      </c>
    </row>
    <row r="9" spans="1:6" ht="51" x14ac:dyDescent="0.2">
      <c r="A9" s="31">
        <v>5</v>
      </c>
      <c r="B9" s="40" t="s">
        <v>262</v>
      </c>
      <c r="C9" s="31">
        <v>30</v>
      </c>
      <c r="D9" s="31" t="s">
        <v>7</v>
      </c>
      <c r="E9" s="27"/>
      <c r="F9" s="27">
        <f t="shared" si="0"/>
        <v>0</v>
      </c>
    </row>
    <row r="10" spans="1:6" ht="229.5" x14ac:dyDescent="0.2">
      <c r="A10" s="199">
        <v>6</v>
      </c>
      <c r="B10" s="231" t="s">
        <v>334</v>
      </c>
      <c r="C10" s="199">
        <v>30</v>
      </c>
      <c r="D10" s="199" t="s">
        <v>7</v>
      </c>
      <c r="E10" s="27"/>
      <c r="F10" s="27">
        <f t="shared" si="0"/>
        <v>0</v>
      </c>
    </row>
    <row r="11" spans="1:6" ht="202.5" customHeight="1" x14ac:dyDescent="0.2">
      <c r="A11" s="200">
        <v>8</v>
      </c>
      <c r="B11" s="201" t="s">
        <v>330</v>
      </c>
      <c r="C11" s="200">
        <v>30</v>
      </c>
      <c r="D11" s="202" t="s">
        <v>7</v>
      </c>
      <c r="E11" s="174"/>
      <c r="F11" s="27">
        <f t="shared" si="0"/>
        <v>0</v>
      </c>
    </row>
    <row r="12" spans="1:6" ht="104.25" customHeight="1" x14ac:dyDescent="0.2">
      <c r="A12" s="175">
        <v>9</v>
      </c>
      <c r="B12" s="106" t="s">
        <v>263</v>
      </c>
      <c r="C12" s="175">
        <v>35</v>
      </c>
      <c r="D12" s="31" t="s">
        <v>7</v>
      </c>
      <c r="E12" s="175"/>
      <c r="F12" s="27">
        <f t="shared" si="0"/>
        <v>0</v>
      </c>
    </row>
    <row r="13" spans="1:6" ht="71.25" customHeight="1" x14ac:dyDescent="0.2">
      <c r="A13" s="175">
        <v>10</v>
      </c>
      <c r="B13" s="106" t="s">
        <v>264</v>
      </c>
      <c r="C13" s="175">
        <v>50</v>
      </c>
      <c r="D13" s="31" t="s">
        <v>7</v>
      </c>
      <c r="E13" s="175"/>
      <c r="F13" s="27">
        <f t="shared" si="0"/>
        <v>0</v>
      </c>
    </row>
    <row r="14" spans="1:6" ht="85.5" customHeight="1" x14ac:dyDescent="0.2">
      <c r="B14" s="112" t="s">
        <v>220</v>
      </c>
    </row>
    <row r="15" spans="1:6" ht="47.25" x14ac:dyDescent="0.2">
      <c r="B15" s="109" t="s">
        <v>221</v>
      </c>
    </row>
    <row r="16" spans="1:6" ht="60" customHeight="1" x14ac:dyDescent="0.2">
      <c r="B16" s="109" t="s">
        <v>343</v>
      </c>
    </row>
    <row r="17" spans="2:5" ht="110.25" x14ac:dyDescent="0.2">
      <c r="B17" s="109" t="s">
        <v>222</v>
      </c>
    </row>
    <row r="18" spans="2:5" ht="15.75" x14ac:dyDescent="0.2">
      <c r="B18" s="109" t="s">
        <v>223</v>
      </c>
      <c r="D18" s="18"/>
      <c r="E18" s="18"/>
    </row>
    <row r="19" spans="2:5" x14ac:dyDescent="0.2">
      <c r="D19" s="18"/>
      <c r="E19" s="18"/>
    </row>
    <row r="20" spans="2:5" x14ac:dyDescent="0.2">
      <c r="D20" s="18"/>
      <c r="E20" s="18"/>
    </row>
    <row r="21" spans="2:5" x14ac:dyDescent="0.2">
      <c r="D21" s="18"/>
      <c r="E21" s="18"/>
    </row>
    <row r="22" spans="2:5" x14ac:dyDescent="0.2">
      <c r="D22" s="18"/>
      <c r="E22" s="18"/>
    </row>
    <row r="23" spans="2:5" x14ac:dyDescent="0.2">
      <c r="D23" s="18"/>
      <c r="E23" s="18"/>
    </row>
    <row r="24" spans="2:5" x14ac:dyDescent="0.2">
      <c r="D24" s="18"/>
      <c r="E24" s="18"/>
    </row>
    <row r="25" spans="2:5" x14ac:dyDescent="0.2">
      <c r="D25" s="18"/>
      <c r="E25" s="18"/>
    </row>
    <row r="26" spans="2:5" x14ac:dyDescent="0.2">
      <c r="D26" s="18"/>
      <c r="E26" s="18"/>
    </row>
    <row r="27" spans="2:5" x14ac:dyDescent="0.2">
      <c r="D27" s="18"/>
      <c r="E27" s="18"/>
    </row>
    <row r="28" spans="2:5" x14ac:dyDescent="0.2">
      <c r="D28" s="18"/>
      <c r="E28" s="18"/>
    </row>
    <row r="29" spans="2:5" x14ac:dyDescent="0.2">
      <c r="D29" s="18"/>
      <c r="E29" s="18"/>
    </row>
    <row r="30" spans="2:5" x14ac:dyDescent="0.2">
      <c r="D30" s="18"/>
      <c r="E30" s="18"/>
    </row>
    <row r="31" spans="2:5" x14ac:dyDescent="0.2">
      <c r="D31" s="18"/>
      <c r="E31" s="18"/>
    </row>
    <row r="32" spans="2:5" x14ac:dyDescent="0.2">
      <c r="D32" s="18"/>
      <c r="E32" s="18"/>
    </row>
    <row r="33" spans="4:5" x14ac:dyDescent="0.2">
      <c r="D33" s="18"/>
      <c r="E33" s="18"/>
    </row>
    <row r="34" spans="4:5" x14ac:dyDescent="0.2">
      <c r="D34" s="18"/>
      <c r="E34" s="18"/>
    </row>
    <row r="35" spans="4:5" x14ac:dyDescent="0.2">
      <c r="D35" s="18"/>
      <c r="E35" s="18"/>
    </row>
    <row r="36" spans="4:5" x14ac:dyDescent="0.2">
      <c r="D36" s="18"/>
      <c r="E36" s="18"/>
    </row>
    <row r="37" spans="4:5" x14ac:dyDescent="0.2">
      <c r="D37" s="18"/>
      <c r="E37" s="18"/>
    </row>
    <row r="38" spans="4:5" x14ac:dyDescent="0.2">
      <c r="D38" s="18"/>
      <c r="E38" s="18"/>
    </row>
    <row r="39" spans="4:5" x14ac:dyDescent="0.2">
      <c r="D39" s="18"/>
      <c r="E39" s="18"/>
    </row>
    <row r="40" spans="4:5" x14ac:dyDescent="0.2">
      <c r="D40" s="18"/>
      <c r="E40" s="18"/>
    </row>
    <row r="41" spans="4:5" x14ac:dyDescent="0.2">
      <c r="D41" s="18"/>
      <c r="E41" s="18"/>
    </row>
    <row r="42" spans="4:5" x14ac:dyDescent="0.2">
      <c r="D42" s="18"/>
      <c r="E42" s="18"/>
    </row>
    <row r="43" spans="4:5" x14ac:dyDescent="0.2">
      <c r="D43" s="18"/>
      <c r="E43" s="18"/>
    </row>
    <row r="44" spans="4:5" x14ac:dyDescent="0.2">
      <c r="D44" s="18"/>
      <c r="E44" s="18"/>
    </row>
    <row r="45" spans="4:5" x14ac:dyDescent="0.2">
      <c r="D45" s="18"/>
      <c r="E45" s="18"/>
    </row>
    <row r="46" spans="4:5" x14ac:dyDescent="0.2">
      <c r="D46" s="18"/>
      <c r="E46" s="18"/>
    </row>
    <row r="47" spans="4:5" x14ac:dyDescent="0.2">
      <c r="D47" s="18"/>
      <c r="E47" s="18"/>
    </row>
    <row r="48" spans="4:5" x14ac:dyDescent="0.2">
      <c r="D48" s="18"/>
      <c r="E48" s="18"/>
    </row>
    <row r="49" spans="4:5" x14ac:dyDescent="0.2">
      <c r="D49" s="18"/>
      <c r="E49" s="18"/>
    </row>
    <row r="50" spans="4:5" x14ac:dyDescent="0.2">
      <c r="D50" s="18"/>
      <c r="E50" s="18"/>
    </row>
    <row r="51" spans="4:5" x14ac:dyDescent="0.2">
      <c r="D51" s="18"/>
      <c r="E51" s="18"/>
    </row>
    <row r="52" spans="4:5" x14ac:dyDescent="0.2">
      <c r="D52" s="18"/>
      <c r="E52" s="18"/>
    </row>
    <row r="53" spans="4:5" x14ac:dyDescent="0.2">
      <c r="D53" s="18"/>
      <c r="E53" s="18"/>
    </row>
    <row r="54" spans="4:5" x14ac:dyDescent="0.2">
      <c r="D54" s="18"/>
      <c r="E54" s="18"/>
    </row>
    <row r="55" spans="4:5" x14ac:dyDescent="0.2">
      <c r="D55" s="18"/>
      <c r="E55" s="18"/>
    </row>
    <row r="56" spans="4:5" x14ac:dyDescent="0.2">
      <c r="D56" s="18"/>
      <c r="E56" s="18"/>
    </row>
    <row r="57" spans="4:5" x14ac:dyDescent="0.2">
      <c r="D57" s="18"/>
      <c r="E57" s="18"/>
    </row>
    <row r="58" spans="4:5" x14ac:dyDescent="0.2">
      <c r="D58" s="18"/>
      <c r="E58" s="18"/>
    </row>
    <row r="59" spans="4:5" x14ac:dyDescent="0.2">
      <c r="D59" s="18"/>
      <c r="E59" s="18"/>
    </row>
    <row r="60" spans="4:5" x14ac:dyDescent="0.2">
      <c r="D60" s="18"/>
      <c r="E60" s="18"/>
    </row>
    <row r="61" spans="4:5" x14ac:dyDescent="0.2">
      <c r="D61" s="18"/>
      <c r="E61" s="18"/>
    </row>
    <row r="62" spans="4:5" x14ac:dyDescent="0.2">
      <c r="D62" s="18"/>
      <c r="E62" s="18"/>
    </row>
    <row r="63" spans="4:5" x14ac:dyDescent="0.2">
      <c r="D63" s="18"/>
      <c r="E63" s="18"/>
    </row>
    <row r="64" spans="4:5" x14ac:dyDescent="0.2">
      <c r="D64" s="18"/>
      <c r="E64" s="18"/>
    </row>
    <row r="65" spans="4:5" x14ac:dyDescent="0.2">
      <c r="D65" s="18"/>
      <c r="E65" s="18"/>
    </row>
    <row r="67" spans="4:5" x14ac:dyDescent="0.2">
      <c r="E67" s="19"/>
    </row>
  </sheetData>
  <sheetProtection selectLockedCells="1" selectUnlockedCells="1"/>
  <mergeCells count="1">
    <mergeCell ref="A3:F3"/>
  </mergeCells>
  <pageMargins left="0.25" right="0.25" top="0.75" bottom="0.75" header="0.3" footer="0.3"/>
  <pageSetup paperSize="9" firstPageNumber="0" orientation="portrait" r:id="rId1"/>
  <headerFooter alignWithMargins="0">
    <oddHeader xml:space="preserve">&amp;C
</oddHeader>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4"/>
  <dimension ref="A1:K65"/>
  <sheetViews>
    <sheetView topLeftCell="A16" zoomScaleNormal="100" workbookViewId="0">
      <selection activeCell="E19" sqref="E19"/>
    </sheetView>
  </sheetViews>
  <sheetFormatPr defaultRowHeight="12.75" x14ac:dyDescent="0.2"/>
  <cols>
    <col min="1" max="1" width="6.42578125" style="15" customWidth="1"/>
    <col min="2" max="2" width="48.5703125" style="15" customWidth="1"/>
    <col min="3" max="3" width="11.140625" style="15" customWidth="1"/>
    <col min="4" max="4" width="9.140625" style="15"/>
    <col min="5" max="5" width="11" style="15" customWidth="1"/>
    <col min="6" max="6" width="14.42578125" style="15" customWidth="1"/>
    <col min="7" max="16384" width="9.140625" style="15"/>
  </cols>
  <sheetData>
    <row r="1" spans="1:11" x14ac:dyDescent="0.2">
      <c r="A1" s="28"/>
      <c r="B1" s="29" t="s">
        <v>0</v>
      </c>
      <c r="C1" s="30"/>
      <c r="D1" s="28"/>
      <c r="E1" s="255" t="s">
        <v>153</v>
      </c>
      <c r="F1" s="255"/>
    </row>
    <row r="2" spans="1:11" x14ac:dyDescent="0.2">
      <c r="A2" s="28"/>
      <c r="B2" s="91" t="s">
        <v>154</v>
      </c>
      <c r="C2" s="92"/>
      <c r="D2" s="93"/>
      <c r="E2" s="93"/>
      <c r="F2" s="93"/>
      <c r="G2" s="94"/>
      <c r="H2" s="94"/>
    </row>
    <row r="3" spans="1:11" ht="34.5" customHeight="1" x14ac:dyDescent="0.25">
      <c r="A3" s="17"/>
      <c r="B3" s="256" t="s">
        <v>130</v>
      </c>
      <c r="C3" s="256"/>
      <c r="D3" s="256"/>
      <c r="E3" s="256"/>
      <c r="F3" s="256"/>
      <c r="G3" s="94"/>
      <c r="H3" s="94"/>
    </row>
    <row r="4" spans="1:11" ht="38.25" x14ac:dyDescent="0.2">
      <c r="A4" s="176" t="s">
        <v>1</v>
      </c>
      <c r="B4" s="177" t="s">
        <v>2</v>
      </c>
      <c r="C4" s="178" t="s">
        <v>3</v>
      </c>
      <c r="D4" s="179" t="s">
        <v>4</v>
      </c>
      <c r="E4" s="179" t="s">
        <v>59</v>
      </c>
      <c r="F4" s="179" t="s">
        <v>5</v>
      </c>
    </row>
    <row r="5" spans="1:11" ht="204" x14ac:dyDescent="0.2">
      <c r="A5" s="224" t="s">
        <v>6</v>
      </c>
      <c r="B5" s="181" t="s">
        <v>125</v>
      </c>
      <c r="C5" s="180">
        <v>2000</v>
      </c>
      <c r="D5" s="180" t="s">
        <v>23</v>
      </c>
      <c r="E5" s="182"/>
      <c r="F5" s="182">
        <f>C5*E5</f>
        <v>0</v>
      </c>
    </row>
    <row r="6" spans="1:11" ht="51" x14ac:dyDescent="0.2">
      <c r="A6" s="224">
        <v>2</v>
      </c>
      <c r="B6" s="181" t="s">
        <v>129</v>
      </c>
      <c r="C6" s="180">
        <v>2000</v>
      </c>
      <c r="D6" s="180" t="s">
        <v>23</v>
      </c>
      <c r="E6" s="182"/>
      <c r="F6" s="182">
        <f t="shared" ref="F6:F14" si="0">C6*E6</f>
        <v>0</v>
      </c>
    </row>
    <row r="7" spans="1:11" ht="63" customHeight="1" x14ac:dyDescent="0.2">
      <c r="A7" s="224">
        <v>3</v>
      </c>
      <c r="B7" s="183" t="s">
        <v>269</v>
      </c>
      <c r="C7" s="180">
        <v>500</v>
      </c>
      <c r="D7" s="180" t="s">
        <v>23</v>
      </c>
      <c r="E7" s="182"/>
      <c r="F7" s="182">
        <f t="shared" si="0"/>
        <v>0</v>
      </c>
    </row>
    <row r="8" spans="1:11" ht="75" customHeight="1" x14ac:dyDescent="0.2">
      <c r="A8" s="224">
        <v>4</v>
      </c>
      <c r="B8" s="183" t="s">
        <v>240</v>
      </c>
      <c r="C8" s="180">
        <v>400</v>
      </c>
      <c r="D8" s="180" t="s">
        <v>23</v>
      </c>
      <c r="E8" s="182"/>
      <c r="F8" s="182">
        <f t="shared" si="0"/>
        <v>0</v>
      </c>
    </row>
    <row r="9" spans="1:11" ht="75" customHeight="1" x14ac:dyDescent="0.25">
      <c r="A9" s="224">
        <v>5</v>
      </c>
      <c r="B9" s="183" t="s">
        <v>266</v>
      </c>
      <c r="C9" s="180">
        <v>300</v>
      </c>
      <c r="D9" s="180" t="s">
        <v>23</v>
      </c>
      <c r="E9" s="182"/>
      <c r="F9" s="182">
        <f t="shared" si="0"/>
        <v>0</v>
      </c>
      <c r="K9" s="117"/>
    </row>
    <row r="10" spans="1:11" ht="127.5" x14ac:dyDescent="0.2">
      <c r="A10" s="224">
        <v>6</v>
      </c>
      <c r="B10" s="181" t="s">
        <v>128</v>
      </c>
      <c r="C10" s="180">
        <v>300</v>
      </c>
      <c r="D10" s="180" t="s">
        <v>23</v>
      </c>
      <c r="E10" s="182"/>
      <c r="F10" s="182">
        <f t="shared" si="0"/>
        <v>0</v>
      </c>
    </row>
    <row r="11" spans="1:11" ht="165.75" x14ac:dyDescent="0.2">
      <c r="A11" s="224">
        <v>7</v>
      </c>
      <c r="B11" s="181" t="s">
        <v>126</v>
      </c>
      <c r="C11" s="180">
        <v>150</v>
      </c>
      <c r="D11" s="180" t="s">
        <v>23</v>
      </c>
      <c r="E11" s="182"/>
      <c r="F11" s="182">
        <f t="shared" si="0"/>
        <v>0</v>
      </c>
    </row>
    <row r="12" spans="1:11" ht="216.75" x14ac:dyDescent="0.2">
      <c r="A12" s="224">
        <v>8</v>
      </c>
      <c r="B12" s="181" t="s">
        <v>127</v>
      </c>
      <c r="C12" s="180">
        <v>400</v>
      </c>
      <c r="D12" s="180" t="s">
        <v>23</v>
      </c>
      <c r="E12" s="182"/>
      <c r="F12" s="182">
        <f t="shared" si="0"/>
        <v>0</v>
      </c>
    </row>
    <row r="13" spans="1:11" ht="25.5" x14ac:dyDescent="0.2">
      <c r="A13" s="224">
        <v>9</v>
      </c>
      <c r="B13" s="185" t="s">
        <v>321</v>
      </c>
      <c r="C13" s="186">
        <v>500</v>
      </c>
      <c r="D13" s="180" t="s">
        <v>23</v>
      </c>
      <c r="E13" s="184"/>
      <c r="F13" s="182">
        <f t="shared" si="0"/>
        <v>0</v>
      </c>
    </row>
    <row r="14" spans="1:11" ht="55.5" customHeight="1" x14ac:dyDescent="0.2">
      <c r="A14" s="225">
        <v>10</v>
      </c>
      <c r="B14" s="197" t="s">
        <v>324</v>
      </c>
      <c r="C14" s="208">
        <v>1000</v>
      </c>
      <c r="D14" s="197" t="s">
        <v>23</v>
      </c>
      <c r="E14" s="197"/>
      <c r="F14" s="182">
        <f t="shared" si="0"/>
        <v>0</v>
      </c>
    </row>
    <row r="15" spans="1:11" ht="41.25" customHeight="1" x14ac:dyDescent="0.2">
      <c r="C15" s="18"/>
      <c r="F15" s="17"/>
    </row>
    <row r="16" spans="1:11" ht="93" customHeight="1" x14ac:dyDescent="0.2">
      <c r="B16" s="112" t="s">
        <v>220</v>
      </c>
      <c r="C16" s="18"/>
    </row>
    <row r="17" spans="2:3" ht="78.75" x14ac:dyDescent="0.2">
      <c r="B17" s="109" t="s">
        <v>221</v>
      </c>
      <c r="C17" s="18"/>
    </row>
    <row r="18" spans="2:3" ht="63" x14ac:dyDescent="0.2">
      <c r="B18" s="109" t="s">
        <v>343</v>
      </c>
      <c r="C18" s="18"/>
    </row>
    <row r="19" spans="2:3" ht="204.75" x14ac:dyDescent="0.2">
      <c r="B19" s="109" t="s">
        <v>222</v>
      </c>
      <c r="C19" s="18"/>
    </row>
    <row r="20" spans="2:3" ht="31.5" x14ac:dyDescent="0.2">
      <c r="B20" s="109" t="s">
        <v>223</v>
      </c>
      <c r="C20" s="18"/>
    </row>
    <row r="21" spans="2:3" x14ac:dyDescent="0.2">
      <c r="C21" s="18"/>
    </row>
    <row r="22" spans="2:3" x14ac:dyDescent="0.2">
      <c r="C22" s="18"/>
    </row>
    <row r="23" spans="2:3" x14ac:dyDescent="0.2">
      <c r="C23" s="18"/>
    </row>
    <row r="24" spans="2:3" x14ac:dyDescent="0.2">
      <c r="C24" s="18"/>
    </row>
    <row r="25" spans="2:3" x14ac:dyDescent="0.2">
      <c r="C25" s="18"/>
    </row>
    <row r="26" spans="2:3" x14ac:dyDescent="0.2">
      <c r="C26" s="18"/>
    </row>
    <row r="27" spans="2:3" x14ac:dyDescent="0.2">
      <c r="C27" s="19"/>
    </row>
    <row r="28" spans="2:3" x14ac:dyDescent="0.2">
      <c r="C28" s="18"/>
    </row>
    <row r="29" spans="2:3" x14ac:dyDescent="0.2">
      <c r="C29" s="18"/>
    </row>
    <row r="30" spans="2:3" x14ac:dyDescent="0.2">
      <c r="C30" s="18"/>
    </row>
    <row r="31" spans="2:3" x14ac:dyDescent="0.2">
      <c r="C31" s="18"/>
    </row>
    <row r="32" spans="2:3" x14ac:dyDescent="0.2">
      <c r="C32" s="18"/>
    </row>
    <row r="33" spans="3:3" x14ac:dyDescent="0.2">
      <c r="C33" s="18"/>
    </row>
    <row r="34" spans="3:3" x14ac:dyDescent="0.2">
      <c r="C34" s="18"/>
    </row>
    <row r="35" spans="3:3" x14ac:dyDescent="0.2">
      <c r="C35" s="18"/>
    </row>
    <row r="36" spans="3:3" x14ac:dyDescent="0.2">
      <c r="C36" s="18"/>
    </row>
    <row r="37" spans="3:3" x14ac:dyDescent="0.2">
      <c r="C37" s="18"/>
    </row>
    <row r="38" spans="3:3" x14ac:dyDescent="0.2">
      <c r="C38" s="18"/>
    </row>
    <row r="39" spans="3:3" x14ac:dyDescent="0.2">
      <c r="C39" s="18"/>
    </row>
    <row r="40" spans="3:3" x14ac:dyDescent="0.2">
      <c r="C40" s="18"/>
    </row>
    <row r="41" spans="3:3" x14ac:dyDescent="0.2">
      <c r="C41" s="18"/>
    </row>
    <row r="42" spans="3:3" x14ac:dyDescent="0.2">
      <c r="C42" s="18"/>
    </row>
    <row r="43" spans="3:3" x14ac:dyDescent="0.2">
      <c r="C43" s="18"/>
    </row>
    <row r="44" spans="3:3" x14ac:dyDescent="0.2">
      <c r="C44" s="18"/>
    </row>
    <row r="45" spans="3:3" x14ac:dyDescent="0.2">
      <c r="C45" s="18"/>
    </row>
    <row r="46" spans="3:3" x14ac:dyDescent="0.2">
      <c r="C46" s="18"/>
    </row>
    <row r="47" spans="3:3" x14ac:dyDescent="0.2">
      <c r="C47" s="18"/>
    </row>
    <row r="48" spans="3:3" x14ac:dyDescent="0.2">
      <c r="C48" s="18"/>
    </row>
    <row r="49" spans="3:3" x14ac:dyDescent="0.2">
      <c r="C49" s="18"/>
    </row>
    <row r="50" spans="3:3" x14ac:dyDescent="0.2">
      <c r="C50" s="18"/>
    </row>
    <row r="51" spans="3:3" x14ac:dyDescent="0.2">
      <c r="C51" s="18"/>
    </row>
    <row r="52" spans="3:3" x14ac:dyDescent="0.2">
      <c r="C52" s="18"/>
    </row>
    <row r="53" spans="3:3" x14ac:dyDescent="0.2">
      <c r="C53" s="18"/>
    </row>
    <row r="54" spans="3:3" x14ac:dyDescent="0.2">
      <c r="C54" s="18"/>
    </row>
    <row r="55" spans="3:3" x14ac:dyDescent="0.2">
      <c r="C55" s="18"/>
    </row>
    <row r="56" spans="3:3" x14ac:dyDescent="0.2">
      <c r="C56" s="18"/>
    </row>
    <row r="57" spans="3:3" x14ac:dyDescent="0.2">
      <c r="C57" s="18"/>
    </row>
    <row r="58" spans="3:3" x14ac:dyDescent="0.2">
      <c r="C58" s="19"/>
    </row>
    <row r="59" spans="3:3" x14ac:dyDescent="0.2">
      <c r="C59" s="18"/>
    </row>
    <row r="60" spans="3:3" x14ac:dyDescent="0.2">
      <c r="C60" s="18"/>
    </row>
    <row r="61" spans="3:3" x14ac:dyDescent="0.2">
      <c r="C61" s="18"/>
    </row>
    <row r="62" spans="3:3" x14ac:dyDescent="0.2">
      <c r="C62" s="18"/>
    </row>
    <row r="63" spans="3:3" x14ac:dyDescent="0.2">
      <c r="C63" s="18"/>
    </row>
    <row r="64" spans="3:3" x14ac:dyDescent="0.2">
      <c r="C64" s="18"/>
    </row>
    <row r="65" spans="3:3" x14ac:dyDescent="0.2">
      <c r="C65" s="18"/>
    </row>
  </sheetData>
  <sheetProtection selectLockedCells="1" selectUnlockedCells="1"/>
  <mergeCells count="2">
    <mergeCell ref="E1:F1"/>
    <mergeCell ref="B3:F3"/>
  </mergeCells>
  <pageMargins left="0.25" right="0.25" top="0.75" bottom="0.75" header="0.3" footer="0.3"/>
  <pageSetup paperSize="9" firstPageNumber="0" orientation="portrait" r:id="rId1"/>
  <headerFooter alignWithMargins="0">
    <oddHeader xml:space="preserve">&amp;C
</oddHeader>
    <oddFooter xml:space="preserve">&amp;C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N69"/>
  <sheetViews>
    <sheetView topLeftCell="A63" zoomScaleNormal="100" workbookViewId="0">
      <selection activeCell="H68" sqref="H68"/>
    </sheetView>
  </sheetViews>
  <sheetFormatPr defaultRowHeight="12.75" x14ac:dyDescent="0.2"/>
  <cols>
    <col min="1" max="1" width="5.5703125" style="15" customWidth="1"/>
    <col min="2" max="2" width="64.85546875" style="15" customWidth="1"/>
    <col min="3" max="3" width="8.140625" style="15" customWidth="1"/>
    <col min="4" max="4" width="9.140625" style="15" customWidth="1"/>
    <col min="5" max="5" width="9.42578125" style="15" customWidth="1"/>
    <col min="6" max="6" width="10.140625" style="15" customWidth="1"/>
    <col min="7" max="16384" width="9.140625" style="15"/>
  </cols>
  <sheetData>
    <row r="1" spans="1:7" ht="15" x14ac:dyDescent="0.25">
      <c r="A1" s="17"/>
      <c r="B1" s="190" t="s">
        <v>30</v>
      </c>
      <c r="C1" s="190"/>
      <c r="D1" s="17"/>
      <c r="E1" s="17"/>
      <c r="F1" s="193" t="s">
        <v>155</v>
      </c>
    </row>
    <row r="2" spans="1:7" x14ac:dyDescent="0.2">
      <c r="A2" s="17"/>
      <c r="B2" s="191" t="s">
        <v>156</v>
      </c>
      <c r="C2" s="90"/>
      <c r="D2" s="90"/>
      <c r="E2" s="90"/>
      <c r="F2" s="90"/>
    </row>
    <row r="3" spans="1:7" ht="15.75" x14ac:dyDescent="0.2">
      <c r="A3" s="17"/>
      <c r="B3" s="192" t="s">
        <v>131</v>
      </c>
      <c r="C3" s="90"/>
      <c r="D3" s="90"/>
      <c r="E3" s="90"/>
      <c r="F3" s="90"/>
    </row>
    <row r="4" spans="1:7" ht="38.25" x14ac:dyDescent="0.2">
      <c r="A4" s="47" t="s">
        <v>31</v>
      </c>
      <c r="B4" s="47" t="s">
        <v>2</v>
      </c>
      <c r="C4" s="47" t="s">
        <v>32</v>
      </c>
      <c r="D4" s="47" t="s">
        <v>4</v>
      </c>
      <c r="E4" s="47" t="s">
        <v>59</v>
      </c>
      <c r="F4" s="47" t="s">
        <v>33</v>
      </c>
      <c r="G4" s="16"/>
    </row>
    <row r="5" spans="1:7" ht="25.5" x14ac:dyDescent="0.2">
      <c r="A5" s="47">
        <v>1</v>
      </c>
      <c r="B5" s="74" t="s">
        <v>174</v>
      </c>
      <c r="C5" s="47">
        <v>300</v>
      </c>
      <c r="D5" s="47" t="s">
        <v>7</v>
      </c>
      <c r="E5" s="47"/>
      <c r="F5" s="47">
        <f t="shared" ref="F5:F63" si="0">C5*E5</f>
        <v>0</v>
      </c>
      <c r="G5" s="16"/>
    </row>
    <row r="6" spans="1:7" ht="25.5" x14ac:dyDescent="0.2">
      <c r="A6" s="47">
        <v>2</v>
      </c>
      <c r="B6" s="49" t="s">
        <v>175</v>
      </c>
      <c r="C6" s="80">
        <v>1200</v>
      </c>
      <c r="D6" s="48" t="s">
        <v>7</v>
      </c>
      <c r="E6" s="50"/>
      <c r="F6" s="47">
        <f t="shared" si="0"/>
        <v>0</v>
      </c>
      <c r="G6" s="16"/>
    </row>
    <row r="7" spans="1:7" ht="33" customHeight="1" x14ac:dyDescent="0.25">
      <c r="A7" s="47">
        <v>3</v>
      </c>
      <c r="B7" s="187" t="s">
        <v>252</v>
      </c>
      <c r="C7" s="48">
        <v>10</v>
      </c>
      <c r="D7" s="48" t="s">
        <v>7</v>
      </c>
      <c r="E7" s="50"/>
      <c r="F7" s="47">
        <f t="shared" si="0"/>
        <v>0</v>
      </c>
      <c r="G7" s="16"/>
    </row>
    <row r="8" spans="1:7" ht="29.25" customHeight="1" x14ac:dyDescent="0.2">
      <c r="A8" s="47">
        <v>4</v>
      </c>
      <c r="B8" s="49" t="s">
        <v>176</v>
      </c>
      <c r="C8" s="48">
        <v>250</v>
      </c>
      <c r="D8" s="48" t="s">
        <v>7</v>
      </c>
      <c r="E8" s="50"/>
      <c r="F8" s="47">
        <f t="shared" si="0"/>
        <v>0</v>
      </c>
      <c r="G8" s="16"/>
    </row>
    <row r="9" spans="1:7" ht="24" customHeight="1" x14ac:dyDescent="0.25">
      <c r="A9" s="47">
        <v>5</v>
      </c>
      <c r="B9" s="189" t="s">
        <v>250</v>
      </c>
      <c r="C9" s="66">
        <v>10</v>
      </c>
      <c r="D9" s="48" t="s">
        <v>7</v>
      </c>
      <c r="E9" s="50"/>
      <c r="F9" s="47">
        <f t="shared" si="0"/>
        <v>0</v>
      </c>
      <c r="G9" s="16"/>
    </row>
    <row r="10" spans="1:7" ht="25.5" x14ac:dyDescent="0.2">
      <c r="A10" s="47">
        <v>6</v>
      </c>
      <c r="B10" s="49" t="s">
        <v>173</v>
      </c>
      <c r="C10" s="48">
        <v>200</v>
      </c>
      <c r="D10" s="48" t="s">
        <v>7</v>
      </c>
      <c r="E10" s="50"/>
      <c r="F10" s="47">
        <f t="shared" si="0"/>
        <v>0</v>
      </c>
      <c r="G10" s="16"/>
    </row>
    <row r="11" spans="1:7" ht="15" x14ac:dyDescent="0.25">
      <c r="A11" s="47">
        <v>7</v>
      </c>
      <c r="B11" s="187" t="s">
        <v>241</v>
      </c>
      <c r="C11" s="48">
        <v>15</v>
      </c>
      <c r="D11" s="48" t="s">
        <v>7</v>
      </c>
      <c r="E11" s="50"/>
      <c r="F11" s="47">
        <f t="shared" si="0"/>
        <v>0</v>
      </c>
      <c r="G11" s="16"/>
    </row>
    <row r="12" spans="1:7" ht="25.5" x14ac:dyDescent="0.2">
      <c r="A12" s="47">
        <v>8</v>
      </c>
      <c r="B12" s="49" t="s">
        <v>178</v>
      </c>
      <c r="C12" s="48">
        <v>60</v>
      </c>
      <c r="D12" s="48" t="s">
        <v>7</v>
      </c>
      <c r="E12" s="50"/>
      <c r="F12" s="47">
        <f t="shared" si="0"/>
        <v>0</v>
      </c>
      <c r="G12" s="16"/>
    </row>
    <row r="13" spans="1:7" ht="25.5" x14ac:dyDescent="0.2">
      <c r="A13" s="47">
        <v>9</v>
      </c>
      <c r="B13" s="49" t="s">
        <v>177</v>
      </c>
      <c r="C13" s="48">
        <v>60</v>
      </c>
      <c r="D13" s="48" t="s">
        <v>322</v>
      </c>
      <c r="E13" s="50"/>
      <c r="F13" s="47">
        <f t="shared" si="0"/>
        <v>0</v>
      </c>
      <c r="G13" s="16"/>
    </row>
    <row r="14" spans="1:7" ht="15" x14ac:dyDescent="0.25">
      <c r="A14" s="47">
        <v>10</v>
      </c>
      <c r="B14" s="189" t="s">
        <v>251</v>
      </c>
      <c r="C14" s="48">
        <v>100</v>
      </c>
      <c r="D14" s="48" t="s">
        <v>7</v>
      </c>
      <c r="E14" s="50"/>
      <c r="F14" s="47">
        <f t="shared" si="0"/>
        <v>0</v>
      </c>
      <c r="G14" s="16"/>
    </row>
    <row r="15" spans="1:7" ht="38.25" x14ac:dyDescent="0.2">
      <c r="A15" s="47">
        <v>11</v>
      </c>
      <c r="B15" s="49" t="s">
        <v>196</v>
      </c>
      <c r="C15" s="48">
        <v>900</v>
      </c>
      <c r="D15" s="48" t="s">
        <v>7</v>
      </c>
      <c r="E15" s="50"/>
      <c r="F15" s="47">
        <f t="shared" si="0"/>
        <v>0</v>
      </c>
      <c r="G15" s="16"/>
    </row>
    <row r="16" spans="1:7" ht="14.25" customHeight="1" x14ac:dyDescent="0.2">
      <c r="A16" s="47">
        <v>12</v>
      </c>
      <c r="B16" s="49" t="s">
        <v>193</v>
      </c>
      <c r="C16" s="48">
        <v>1000</v>
      </c>
      <c r="D16" s="48" t="s">
        <v>7</v>
      </c>
      <c r="E16" s="50"/>
      <c r="F16" s="47">
        <f t="shared" si="0"/>
        <v>0</v>
      </c>
      <c r="G16" s="16"/>
    </row>
    <row r="17" spans="1:7" ht="25.5" x14ac:dyDescent="0.2">
      <c r="A17" s="47">
        <v>13</v>
      </c>
      <c r="B17" s="49" t="s">
        <v>179</v>
      </c>
      <c r="C17" s="48">
        <v>40</v>
      </c>
      <c r="D17" s="48" t="s">
        <v>7</v>
      </c>
      <c r="E17" s="50"/>
      <c r="F17" s="47">
        <f t="shared" si="0"/>
        <v>0</v>
      </c>
      <c r="G17" s="16"/>
    </row>
    <row r="18" spans="1:7" ht="49.5" customHeight="1" x14ac:dyDescent="0.2">
      <c r="A18" s="47">
        <v>14</v>
      </c>
      <c r="B18" s="49" t="s">
        <v>180</v>
      </c>
      <c r="C18" s="66">
        <v>150</v>
      </c>
      <c r="D18" s="48" t="s">
        <v>7</v>
      </c>
      <c r="E18" s="50"/>
      <c r="F18" s="47">
        <f t="shared" si="0"/>
        <v>0</v>
      </c>
      <c r="G18" s="16"/>
    </row>
    <row r="19" spans="1:7" ht="48" customHeight="1" x14ac:dyDescent="0.2">
      <c r="A19" s="47">
        <v>15</v>
      </c>
      <c r="B19" s="49" t="s">
        <v>181</v>
      </c>
      <c r="C19" s="66">
        <v>150</v>
      </c>
      <c r="D19" s="48" t="s">
        <v>7</v>
      </c>
      <c r="E19" s="50"/>
      <c r="F19" s="47">
        <f t="shared" si="0"/>
        <v>0</v>
      </c>
      <c r="G19" s="16"/>
    </row>
    <row r="20" spans="1:7" ht="38.25" x14ac:dyDescent="0.2">
      <c r="A20" s="47">
        <v>16</v>
      </c>
      <c r="B20" s="203" t="s">
        <v>182</v>
      </c>
      <c r="C20" s="204">
        <v>300</v>
      </c>
      <c r="D20" s="205" t="s">
        <v>7</v>
      </c>
      <c r="E20" s="206"/>
      <c r="F20" s="47">
        <f t="shared" si="0"/>
        <v>0</v>
      </c>
      <c r="G20" s="16"/>
    </row>
    <row r="21" spans="1:7" ht="25.5" x14ac:dyDescent="0.2">
      <c r="A21" s="47">
        <v>17</v>
      </c>
      <c r="B21" s="188" t="s">
        <v>184</v>
      </c>
      <c r="C21" s="194">
        <v>150</v>
      </c>
      <c r="D21" s="194" t="s">
        <v>7</v>
      </c>
      <c r="E21" s="195"/>
      <c r="F21" s="47">
        <f t="shared" si="0"/>
        <v>0</v>
      </c>
      <c r="G21" s="16"/>
    </row>
    <row r="22" spans="1:7" x14ac:dyDescent="0.2">
      <c r="A22" s="47">
        <v>18</v>
      </c>
      <c r="B22" s="188" t="s">
        <v>133</v>
      </c>
      <c r="C22" s="194">
        <v>50</v>
      </c>
      <c r="D22" s="194" t="s">
        <v>7</v>
      </c>
      <c r="E22" s="195"/>
      <c r="F22" s="47">
        <f t="shared" si="0"/>
        <v>0</v>
      </c>
      <c r="G22" s="16"/>
    </row>
    <row r="23" spans="1:7" ht="51" x14ac:dyDescent="0.2">
      <c r="A23" s="47">
        <v>19</v>
      </c>
      <c r="B23" s="188" t="s">
        <v>132</v>
      </c>
      <c r="C23" s="194">
        <v>100</v>
      </c>
      <c r="D23" s="194" t="s">
        <v>7</v>
      </c>
      <c r="E23" s="195"/>
      <c r="F23" s="47">
        <f t="shared" si="0"/>
        <v>0</v>
      </c>
      <c r="G23" s="16"/>
    </row>
    <row r="24" spans="1:7" ht="15" x14ac:dyDescent="0.25">
      <c r="A24" s="47">
        <v>20</v>
      </c>
      <c r="B24" s="120" t="s">
        <v>249</v>
      </c>
      <c r="C24" s="194">
        <v>5</v>
      </c>
      <c r="D24" s="194" t="s">
        <v>23</v>
      </c>
      <c r="E24" s="195"/>
      <c r="F24" s="47">
        <f t="shared" si="0"/>
        <v>0</v>
      </c>
      <c r="G24" s="16"/>
    </row>
    <row r="25" spans="1:7" ht="25.5" x14ac:dyDescent="0.2">
      <c r="A25" s="47">
        <v>21</v>
      </c>
      <c r="B25" s="188" t="s">
        <v>185</v>
      </c>
      <c r="C25" s="194">
        <v>300</v>
      </c>
      <c r="D25" s="194" t="s">
        <v>23</v>
      </c>
      <c r="E25" s="195"/>
      <c r="F25" s="47">
        <f t="shared" si="0"/>
        <v>0</v>
      </c>
      <c r="G25" s="16"/>
    </row>
    <row r="26" spans="1:7" ht="38.25" x14ac:dyDescent="0.2">
      <c r="A26" s="47">
        <v>22</v>
      </c>
      <c r="B26" s="188" t="s">
        <v>197</v>
      </c>
      <c r="C26" s="194">
        <v>400</v>
      </c>
      <c r="D26" s="194" t="s">
        <v>7</v>
      </c>
      <c r="E26" s="195"/>
      <c r="F26" s="47">
        <f t="shared" si="0"/>
        <v>0</v>
      </c>
      <c r="G26" s="16"/>
    </row>
    <row r="27" spans="1:7" ht="25.5" x14ac:dyDescent="0.2">
      <c r="A27" s="47">
        <v>23</v>
      </c>
      <c r="B27" s="188" t="s">
        <v>186</v>
      </c>
      <c r="C27" s="194">
        <v>300</v>
      </c>
      <c r="D27" s="194" t="s">
        <v>7</v>
      </c>
      <c r="E27" s="195"/>
      <c r="F27" s="47">
        <f t="shared" si="0"/>
        <v>0</v>
      </c>
      <c r="G27" s="16"/>
    </row>
    <row r="28" spans="1:7" ht="25.5" x14ac:dyDescent="0.2">
      <c r="A28" s="47">
        <v>24</v>
      </c>
      <c r="B28" s="188" t="s">
        <v>83</v>
      </c>
      <c r="C28" s="194">
        <v>200</v>
      </c>
      <c r="D28" s="194" t="s">
        <v>7</v>
      </c>
      <c r="E28" s="195"/>
      <c r="F28" s="47">
        <f t="shared" si="0"/>
        <v>0</v>
      </c>
      <c r="G28" s="16"/>
    </row>
    <row r="29" spans="1:7" ht="15" x14ac:dyDescent="0.25">
      <c r="A29" s="47">
        <v>25</v>
      </c>
      <c r="B29" s="116" t="s">
        <v>243</v>
      </c>
      <c r="C29" s="194">
        <v>5</v>
      </c>
      <c r="D29" s="194" t="s">
        <v>23</v>
      </c>
      <c r="E29" s="195"/>
      <c r="F29" s="47">
        <f t="shared" si="0"/>
        <v>0</v>
      </c>
      <c r="G29" s="16"/>
    </row>
    <row r="30" spans="1:7" ht="15" x14ac:dyDescent="0.25">
      <c r="A30" s="47">
        <v>26</v>
      </c>
      <c r="B30" s="116" t="s">
        <v>244</v>
      </c>
      <c r="C30" s="194">
        <v>150</v>
      </c>
      <c r="D30" s="194" t="s">
        <v>7</v>
      </c>
      <c r="E30" s="195"/>
      <c r="F30" s="47">
        <f t="shared" si="0"/>
        <v>0</v>
      </c>
      <c r="G30" s="16"/>
    </row>
    <row r="31" spans="1:7" ht="25.5" x14ac:dyDescent="0.2">
      <c r="A31" s="47">
        <v>27</v>
      </c>
      <c r="B31" s="188" t="s">
        <v>80</v>
      </c>
      <c r="C31" s="194">
        <v>300</v>
      </c>
      <c r="D31" s="194" t="s">
        <v>23</v>
      </c>
      <c r="E31" s="195"/>
      <c r="F31" s="47">
        <f t="shared" si="0"/>
        <v>0</v>
      </c>
      <c r="G31" s="16"/>
    </row>
    <row r="32" spans="1:7" ht="38.25" x14ac:dyDescent="0.2">
      <c r="A32" s="47">
        <v>28</v>
      </c>
      <c r="B32" s="188" t="s">
        <v>198</v>
      </c>
      <c r="C32" s="194">
        <v>200</v>
      </c>
      <c r="D32" s="194" t="s">
        <v>7</v>
      </c>
      <c r="E32" s="195"/>
      <c r="F32" s="47">
        <f t="shared" si="0"/>
        <v>0</v>
      </c>
      <c r="G32" s="16"/>
    </row>
    <row r="33" spans="1:14" ht="38.25" x14ac:dyDescent="0.2">
      <c r="A33" s="47">
        <v>29</v>
      </c>
      <c r="B33" s="188" t="s">
        <v>183</v>
      </c>
      <c r="C33" s="196">
        <v>120</v>
      </c>
      <c r="D33" s="194" t="s">
        <v>7</v>
      </c>
      <c r="E33" s="195"/>
      <c r="F33" s="47">
        <f t="shared" si="0"/>
        <v>0</v>
      </c>
      <c r="G33" s="16"/>
    </row>
    <row r="34" spans="1:14" ht="25.5" x14ac:dyDescent="0.2">
      <c r="A34" s="47">
        <v>30</v>
      </c>
      <c r="B34" s="188" t="s">
        <v>187</v>
      </c>
      <c r="C34" s="197">
        <v>200</v>
      </c>
      <c r="D34" s="194" t="s">
        <v>7</v>
      </c>
      <c r="E34" s="197"/>
      <c r="F34" s="47">
        <f t="shared" si="0"/>
        <v>0</v>
      </c>
      <c r="G34" s="16"/>
    </row>
    <row r="35" spans="1:14" ht="25.5" x14ac:dyDescent="0.2">
      <c r="A35" s="47">
        <v>31</v>
      </c>
      <c r="B35" s="188" t="s">
        <v>188</v>
      </c>
      <c r="C35" s="198">
        <v>60</v>
      </c>
      <c r="D35" s="194" t="s">
        <v>7</v>
      </c>
      <c r="E35" s="198"/>
      <c r="F35" s="47">
        <f t="shared" si="0"/>
        <v>0</v>
      </c>
      <c r="G35" s="16"/>
    </row>
    <row r="36" spans="1:14" ht="15" x14ac:dyDescent="0.25">
      <c r="A36" s="47">
        <v>32</v>
      </c>
      <c r="B36" s="118" t="s">
        <v>242</v>
      </c>
      <c r="C36" s="198">
        <v>30</v>
      </c>
      <c r="D36" s="194" t="s">
        <v>7</v>
      </c>
      <c r="E36" s="198"/>
      <c r="F36" s="47">
        <f t="shared" si="0"/>
        <v>0</v>
      </c>
      <c r="G36" s="16"/>
    </row>
    <row r="37" spans="1:14" ht="30" customHeight="1" x14ac:dyDescent="0.2">
      <c r="A37" s="47">
        <v>33</v>
      </c>
      <c r="B37" s="188" t="s">
        <v>189</v>
      </c>
      <c r="C37" s="198">
        <v>80</v>
      </c>
      <c r="D37" s="198" t="s">
        <v>7</v>
      </c>
      <c r="E37" s="198"/>
      <c r="F37" s="47">
        <f t="shared" si="0"/>
        <v>0</v>
      </c>
      <c r="G37" s="16"/>
    </row>
    <row r="38" spans="1:14" ht="24.75" customHeight="1" x14ac:dyDescent="0.2">
      <c r="A38" s="47">
        <v>34</v>
      </c>
      <c r="B38" s="188" t="s">
        <v>194</v>
      </c>
      <c r="C38" s="198">
        <v>40</v>
      </c>
      <c r="D38" s="198" t="s">
        <v>7</v>
      </c>
      <c r="E38" s="198"/>
      <c r="F38" s="47">
        <f t="shared" si="0"/>
        <v>0</v>
      </c>
      <c r="G38" s="16"/>
    </row>
    <row r="39" spans="1:14" ht="38.25" x14ac:dyDescent="0.2">
      <c r="A39" s="47">
        <v>35</v>
      </c>
      <c r="B39" s="188" t="s">
        <v>195</v>
      </c>
      <c r="C39" s="198">
        <v>500</v>
      </c>
      <c r="D39" s="198" t="s">
        <v>7</v>
      </c>
      <c r="E39" s="198"/>
      <c r="F39" s="47">
        <f t="shared" si="0"/>
        <v>0</v>
      </c>
      <c r="G39" s="16"/>
    </row>
    <row r="40" spans="1:14" ht="25.5" x14ac:dyDescent="0.2">
      <c r="A40" s="47">
        <v>36</v>
      </c>
      <c r="B40" s="188" t="s">
        <v>134</v>
      </c>
      <c r="C40" s="198">
        <v>80</v>
      </c>
      <c r="D40" s="198" t="s">
        <v>7</v>
      </c>
      <c r="E40" s="198"/>
      <c r="F40" s="47">
        <f t="shared" si="0"/>
        <v>0</v>
      </c>
    </row>
    <row r="41" spans="1:14" ht="21" customHeight="1" x14ac:dyDescent="0.25">
      <c r="A41" s="47">
        <v>37</v>
      </c>
      <c r="B41" s="116" t="s">
        <v>245</v>
      </c>
      <c r="C41" s="198">
        <v>40</v>
      </c>
      <c r="D41" s="198" t="s">
        <v>7</v>
      </c>
      <c r="E41" s="198"/>
      <c r="F41" s="47">
        <f t="shared" si="0"/>
        <v>0</v>
      </c>
      <c r="M41" s="94"/>
      <c r="N41" s="94"/>
    </row>
    <row r="42" spans="1:14" ht="18" customHeight="1" x14ac:dyDescent="0.2">
      <c r="A42" s="47">
        <v>38</v>
      </c>
      <c r="B42" s="188" t="s">
        <v>135</v>
      </c>
      <c r="C42" s="198">
        <v>20</v>
      </c>
      <c r="D42" s="198" t="s">
        <v>7</v>
      </c>
      <c r="E42" s="198"/>
      <c r="F42" s="47">
        <f t="shared" si="0"/>
        <v>0</v>
      </c>
      <c r="M42" s="94"/>
      <c r="N42" s="94"/>
    </row>
    <row r="43" spans="1:14" ht="20.25" customHeight="1" x14ac:dyDescent="0.2">
      <c r="A43" s="47">
        <v>39</v>
      </c>
      <c r="B43" s="119" t="s">
        <v>246</v>
      </c>
      <c r="C43" s="198">
        <v>50</v>
      </c>
      <c r="D43" s="198" t="s">
        <v>7</v>
      </c>
      <c r="E43" s="198"/>
      <c r="F43" s="47">
        <f t="shared" si="0"/>
        <v>0</v>
      </c>
      <c r="M43" s="94"/>
      <c r="N43" s="94"/>
    </row>
    <row r="44" spans="1:14" ht="30.75" customHeight="1" x14ac:dyDescent="0.25">
      <c r="A44" s="47">
        <v>40</v>
      </c>
      <c r="B44" s="116" t="s">
        <v>247</v>
      </c>
      <c r="C44" s="198">
        <v>30</v>
      </c>
      <c r="D44" s="198" t="s">
        <v>7</v>
      </c>
      <c r="E44" s="198"/>
      <c r="F44" s="47">
        <f t="shared" si="0"/>
        <v>0</v>
      </c>
    </row>
    <row r="45" spans="1:14" ht="31.5" customHeight="1" x14ac:dyDescent="0.2">
      <c r="A45" s="47">
        <v>41</v>
      </c>
      <c r="B45" s="188" t="s">
        <v>81</v>
      </c>
      <c r="C45" s="198">
        <v>20</v>
      </c>
      <c r="D45" s="198" t="s">
        <v>7</v>
      </c>
      <c r="E45" s="198"/>
      <c r="F45" s="47">
        <f t="shared" si="0"/>
        <v>0</v>
      </c>
    </row>
    <row r="46" spans="1:14" ht="15" x14ac:dyDescent="0.25">
      <c r="A46" s="47">
        <v>42</v>
      </c>
      <c r="B46" s="116" t="s">
        <v>248</v>
      </c>
      <c r="C46" s="198">
        <v>50</v>
      </c>
      <c r="D46" s="198" t="s">
        <v>23</v>
      </c>
      <c r="E46" s="198"/>
      <c r="F46" s="47">
        <f t="shared" si="0"/>
        <v>0</v>
      </c>
    </row>
    <row r="47" spans="1:14" ht="25.5" x14ac:dyDescent="0.2">
      <c r="A47" s="47">
        <v>43</v>
      </c>
      <c r="B47" s="188" t="s">
        <v>190</v>
      </c>
      <c r="C47" s="198">
        <v>300</v>
      </c>
      <c r="D47" s="198" t="s">
        <v>23</v>
      </c>
      <c r="E47" s="198"/>
      <c r="F47" s="47">
        <f t="shared" si="0"/>
        <v>0</v>
      </c>
    </row>
    <row r="48" spans="1:14" ht="25.5" x14ac:dyDescent="0.2">
      <c r="A48" s="47">
        <v>44</v>
      </c>
      <c r="B48" s="188" t="s">
        <v>191</v>
      </c>
      <c r="C48" s="198">
        <v>40</v>
      </c>
      <c r="D48" s="198" t="s">
        <v>7</v>
      </c>
      <c r="E48" s="198"/>
      <c r="F48" s="47">
        <f t="shared" si="0"/>
        <v>0</v>
      </c>
    </row>
    <row r="49" spans="1:6" ht="25.5" x14ac:dyDescent="0.2">
      <c r="A49" s="47">
        <v>45</v>
      </c>
      <c r="B49" s="188" t="s">
        <v>199</v>
      </c>
      <c r="C49" s="198">
        <v>300</v>
      </c>
      <c r="D49" s="198" t="s">
        <v>7</v>
      </c>
      <c r="E49" s="198"/>
      <c r="F49" s="47">
        <f t="shared" si="0"/>
        <v>0</v>
      </c>
    </row>
    <row r="50" spans="1:6" ht="51" x14ac:dyDescent="0.2">
      <c r="A50" s="47">
        <v>46</v>
      </c>
      <c r="B50" s="188" t="s">
        <v>82</v>
      </c>
      <c r="C50" s="198">
        <v>200</v>
      </c>
      <c r="D50" s="198" t="s">
        <v>7</v>
      </c>
      <c r="E50" s="198"/>
      <c r="F50" s="47">
        <f t="shared" si="0"/>
        <v>0</v>
      </c>
    </row>
    <row r="51" spans="1:6" ht="25.5" x14ac:dyDescent="0.2">
      <c r="A51" s="47">
        <v>47</v>
      </c>
      <c r="B51" s="188" t="s">
        <v>192</v>
      </c>
      <c r="C51" s="198">
        <v>2500</v>
      </c>
      <c r="D51" s="198" t="s">
        <v>7</v>
      </c>
      <c r="E51" s="198"/>
      <c r="F51" s="47">
        <f t="shared" si="0"/>
        <v>0</v>
      </c>
    </row>
    <row r="52" spans="1:6" hidden="1" x14ac:dyDescent="0.2">
      <c r="A52" s="47">
        <v>48</v>
      </c>
      <c r="E52" s="198"/>
      <c r="F52" s="47">
        <f t="shared" si="0"/>
        <v>0</v>
      </c>
    </row>
    <row r="53" spans="1:6" hidden="1" x14ac:dyDescent="0.2">
      <c r="A53" s="47">
        <v>49</v>
      </c>
      <c r="E53" s="198"/>
      <c r="F53" s="47">
        <f t="shared" si="0"/>
        <v>0</v>
      </c>
    </row>
    <row r="54" spans="1:6" hidden="1" x14ac:dyDescent="0.2">
      <c r="A54" s="47">
        <v>50</v>
      </c>
      <c r="E54" s="198"/>
      <c r="F54" s="47">
        <f t="shared" si="0"/>
        <v>0</v>
      </c>
    </row>
    <row r="55" spans="1:6" hidden="1" x14ac:dyDescent="0.2">
      <c r="A55" s="47">
        <v>51</v>
      </c>
      <c r="E55" s="198"/>
      <c r="F55" s="47">
        <f t="shared" si="0"/>
        <v>0</v>
      </c>
    </row>
    <row r="56" spans="1:6" hidden="1" x14ac:dyDescent="0.2">
      <c r="A56" s="47">
        <v>52</v>
      </c>
      <c r="E56" s="198"/>
      <c r="F56" s="47">
        <f t="shared" si="0"/>
        <v>0</v>
      </c>
    </row>
    <row r="57" spans="1:6" hidden="1" x14ac:dyDescent="0.2">
      <c r="A57" s="47">
        <v>53</v>
      </c>
      <c r="E57" s="198"/>
      <c r="F57" s="47">
        <f t="shared" si="0"/>
        <v>0</v>
      </c>
    </row>
    <row r="58" spans="1:6" hidden="1" x14ac:dyDescent="0.2">
      <c r="A58" s="47">
        <v>54</v>
      </c>
      <c r="E58" s="198"/>
      <c r="F58" s="47">
        <f t="shared" si="0"/>
        <v>0</v>
      </c>
    </row>
    <row r="59" spans="1:6" hidden="1" x14ac:dyDescent="0.2">
      <c r="A59" s="47">
        <v>55</v>
      </c>
      <c r="E59" s="198"/>
      <c r="F59" s="47">
        <f t="shared" si="0"/>
        <v>0</v>
      </c>
    </row>
    <row r="60" spans="1:6" hidden="1" x14ac:dyDescent="0.2">
      <c r="A60" s="47">
        <v>56</v>
      </c>
      <c r="E60" s="198"/>
      <c r="F60" s="47">
        <f t="shared" si="0"/>
        <v>0</v>
      </c>
    </row>
    <row r="61" spans="1:6" hidden="1" x14ac:dyDescent="0.2">
      <c r="A61" s="47">
        <v>57</v>
      </c>
      <c r="E61" s="198"/>
      <c r="F61" s="47">
        <f t="shared" si="0"/>
        <v>0</v>
      </c>
    </row>
    <row r="62" spans="1:6" hidden="1" x14ac:dyDescent="0.2">
      <c r="A62" s="47">
        <v>58</v>
      </c>
      <c r="E62" s="232"/>
      <c r="F62" s="47">
        <f t="shared" si="0"/>
        <v>0</v>
      </c>
    </row>
    <row r="63" spans="1:6" ht="25.5" x14ac:dyDescent="0.2">
      <c r="A63" s="47">
        <v>59</v>
      </c>
      <c r="B63" s="233" t="s">
        <v>189</v>
      </c>
      <c r="C63" s="175">
        <v>100</v>
      </c>
      <c r="D63" s="175" t="s">
        <v>7</v>
      </c>
      <c r="E63" s="175"/>
      <c r="F63" s="47">
        <f t="shared" si="0"/>
        <v>0</v>
      </c>
    </row>
    <row r="64" spans="1:6" ht="45.75" customHeight="1" x14ac:dyDescent="0.2">
      <c r="A64" s="175"/>
      <c r="B64" s="175" t="s">
        <v>336</v>
      </c>
      <c r="C64" s="175"/>
      <c r="D64" s="175"/>
      <c r="E64" s="175"/>
      <c r="F64" s="175">
        <f>F5+F6+F7+F8+F9+F10+F11+F12+F13+F14+F15+F16+F17+F18+F19+F20+F21+F22+F23+F24+F25+F26+F27+F28+F29+F30+F31+F32+F33+F34+F35+F36+F37+F38+F39+F40+F41+F42+F43+F44+F45+F46+F47+F48+F49+F50+F51+F63</f>
        <v>0</v>
      </c>
    </row>
    <row r="65" spans="2:2" ht="63" x14ac:dyDescent="0.2">
      <c r="B65" s="112" t="s">
        <v>220</v>
      </c>
    </row>
    <row r="66" spans="2:2" ht="63" x14ac:dyDescent="0.2">
      <c r="B66" s="109" t="s">
        <v>221</v>
      </c>
    </row>
    <row r="67" spans="2:2" ht="63" x14ac:dyDescent="0.2">
      <c r="B67" s="109" t="s">
        <v>343</v>
      </c>
    </row>
    <row r="68" spans="2:2" ht="157.5" x14ac:dyDescent="0.2">
      <c r="B68" s="109" t="s">
        <v>222</v>
      </c>
    </row>
    <row r="69" spans="2:2" ht="31.5" x14ac:dyDescent="0.2">
      <c r="B69" s="109" t="s">
        <v>223</v>
      </c>
    </row>
  </sheetData>
  <sheetProtection selectLockedCells="1" selectUnlockedCells="1"/>
  <sortState xmlns:xlrd2="http://schemas.microsoft.com/office/spreadsheetml/2017/richdata2" ref="B6:B60">
    <sortCondition ref="B61"/>
  </sortState>
  <pageMargins left="0.25" right="0.25" top="0.75" bottom="0.75" header="0.3" footer="0.3"/>
  <pageSetup paperSize="9" firstPageNumber="0" orientation="portrait" r:id="rId1"/>
  <headerFooter alignWithMargins="0">
    <oddHeader xml:space="preserve">&amp;C
</oddHeader>
    <oddFooter xml:space="preserve">&amp;C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F13"/>
  <sheetViews>
    <sheetView tabSelected="1" workbookViewId="0">
      <selection activeCell="F12" sqref="F12"/>
    </sheetView>
  </sheetViews>
  <sheetFormatPr defaultRowHeight="12.75" x14ac:dyDescent="0.2"/>
  <cols>
    <col min="1" max="1" width="9.140625" customWidth="1"/>
    <col min="2" max="2" width="37.7109375" customWidth="1"/>
    <col min="6" max="6" width="16.85546875" customWidth="1"/>
  </cols>
  <sheetData>
    <row r="1" spans="1:6" ht="15" x14ac:dyDescent="0.2">
      <c r="A1" s="97"/>
      <c r="B1" s="226" t="s">
        <v>30</v>
      </c>
      <c r="C1" s="260" t="s">
        <v>158</v>
      </c>
      <c r="D1" s="260"/>
      <c r="E1" s="260"/>
      <c r="F1" s="260"/>
    </row>
    <row r="2" spans="1:6" ht="33.75" customHeight="1" x14ac:dyDescent="0.2">
      <c r="A2" s="261" t="s">
        <v>101</v>
      </c>
      <c r="B2" s="261"/>
      <c r="C2" s="261"/>
      <c r="D2" s="261"/>
      <c r="E2" s="261"/>
      <c r="F2" s="261"/>
    </row>
    <row r="3" spans="1:6" ht="15" x14ac:dyDescent="0.2">
      <c r="A3" s="1"/>
      <c r="B3" s="10" t="s">
        <v>157</v>
      </c>
      <c r="C3" s="1"/>
      <c r="D3" s="1"/>
      <c r="E3" s="4"/>
      <c r="F3" s="1"/>
    </row>
    <row r="4" spans="1:6" ht="38.25" x14ac:dyDescent="0.2">
      <c r="A4" s="56" t="s">
        <v>31</v>
      </c>
      <c r="B4" s="56" t="s">
        <v>2</v>
      </c>
      <c r="C4" s="60" t="s">
        <v>32</v>
      </c>
      <c r="D4" s="56" t="s">
        <v>4</v>
      </c>
      <c r="E4" s="57" t="s">
        <v>59</v>
      </c>
      <c r="F4" s="57" t="s">
        <v>33</v>
      </c>
    </row>
    <row r="5" spans="1:6" ht="165.75" x14ac:dyDescent="0.2">
      <c r="A5" s="58" t="s">
        <v>6</v>
      </c>
      <c r="B5" s="86" t="s">
        <v>337</v>
      </c>
      <c r="C5" s="65">
        <v>1800</v>
      </c>
      <c r="D5" s="54" t="s">
        <v>34</v>
      </c>
      <c r="E5" s="44"/>
      <c r="F5" s="55">
        <f>C5*E5</f>
        <v>0</v>
      </c>
    </row>
    <row r="6" spans="1:6" x14ac:dyDescent="0.2">
      <c r="A6" s="257" t="s">
        <v>35</v>
      </c>
      <c r="B6" s="258"/>
      <c r="C6" s="258"/>
      <c r="D6" s="258"/>
      <c r="E6" s="259"/>
      <c r="F6" s="32"/>
    </row>
    <row r="9" spans="1:6" ht="94.5" x14ac:dyDescent="0.2">
      <c r="B9" s="112" t="s">
        <v>220</v>
      </c>
    </row>
    <row r="10" spans="1:6" ht="94.5" x14ac:dyDescent="0.2">
      <c r="B10" s="109" t="s">
        <v>221</v>
      </c>
    </row>
    <row r="11" spans="1:6" ht="94.5" x14ac:dyDescent="0.2">
      <c r="B11" s="109" t="s">
        <v>343</v>
      </c>
    </row>
    <row r="12" spans="1:6" ht="267.75" x14ac:dyDescent="0.2">
      <c r="B12" s="109" t="s">
        <v>222</v>
      </c>
    </row>
    <row r="13" spans="1:6" ht="47.25" x14ac:dyDescent="0.2">
      <c r="B13" s="109" t="s">
        <v>223</v>
      </c>
    </row>
  </sheetData>
  <mergeCells count="3">
    <mergeCell ref="A6:E6"/>
    <mergeCell ref="C1:F1"/>
    <mergeCell ref="A2:F2"/>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cz.I artykuły spoż.</vt:lpstr>
      <vt:lpstr>cz. II mięso </vt:lpstr>
      <vt:lpstr>część III  drób </vt:lpstr>
      <vt:lpstr>cz. IV mrożonki</vt:lpstr>
      <vt:lpstr>cz. V nabiał</vt:lpstr>
      <vt:lpstr>cz. VI wędlina</vt:lpstr>
      <vt:lpstr>cz. VII pieczywo</vt:lpstr>
      <vt:lpstr>cz. VIII warzywa i owoce</vt:lpstr>
      <vt:lpstr>cz.IX jaja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dc:creator>
  <cp:lastModifiedBy>Paweł Piątkowski</cp:lastModifiedBy>
  <cp:lastPrinted>2023-01-02T11:46:37Z</cp:lastPrinted>
  <dcterms:created xsi:type="dcterms:W3CDTF">2021-05-10T08:21:55Z</dcterms:created>
  <dcterms:modified xsi:type="dcterms:W3CDTF">2023-09-21T06:07:35Z</dcterms:modified>
</cp:coreProperties>
</file>