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isthesis/Documents/1. Voltra/1. Grupy Zakupowe/2. Gaz/38. 38 Grupa Zakupowa/Załaczniki do SWZ -  VOL:GAZ:38:2023/"/>
    </mc:Choice>
  </mc:AlternateContent>
  <xr:revisionPtr revIDLastSave="0" documentId="13_ncr:1_{06CE63FD-A889-B94F-91E2-C5B22945DF3A}" xr6:coauthVersionLast="47" xr6:coauthVersionMax="47" xr10:uidLastSave="{00000000-0000-0000-0000-000000000000}"/>
  <bookViews>
    <workbookView xWindow="800" yWindow="500" windowWidth="27620" windowHeight="15980" tabRatio="500" activeTab="1" xr2:uid="{00000000-000D-0000-FFFF-FFFF00000000}"/>
  </bookViews>
  <sheets>
    <sheet name="Wykaz punktów poboru" sheetId="1" r:id="rId1"/>
    <sheet name="Zestawienie zbiorcze" sheetId="2" r:id="rId2"/>
  </sheets>
  <definedNames>
    <definedName name="_xlnm._FilterDatabase" localSheetId="0">'Wykaz punktów poboru'!$K$1:$Q$169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16" i="2" l="1"/>
  <c r="AC16" i="2"/>
  <c r="AB16" i="2"/>
  <c r="AD17" i="2" s="1"/>
  <c r="AA16" i="2"/>
  <c r="Z16" i="2"/>
  <c r="Y16" i="2"/>
  <c r="X16" i="2"/>
  <c r="W16" i="2"/>
  <c r="V16" i="2"/>
  <c r="U16" i="2"/>
  <c r="T16" i="2"/>
  <c r="S16" i="2"/>
  <c r="R16" i="2"/>
  <c r="Q16" i="2"/>
  <c r="P16" i="2"/>
  <c r="AA17" i="2" s="1"/>
  <c r="O16" i="2"/>
  <c r="N16" i="2"/>
  <c r="M16" i="2"/>
  <c r="L16" i="2"/>
  <c r="K16" i="2"/>
  <c r="J16" i="2"/>
  <c r="I16" i="2"/>
  <c r="H16" i="2"/>
  <c r="G16" i="2"/>
  <c r="F16" i="2"/>
  <c r="E16" i="2"/>
  <c r="D16" i="2"/>
  <c r="O17" i="2" s="1"/>
  <c r="C16" i="2"/>
  <c r="AE15" i="2"/>
  <c r="AE14" i="2"/>
  <c r="AE13" i="2"/>
  <c r="AE12" i="2"/>
  <c r="AE11" i="2"/>
  <c r="AE10" i="2"/>
  <c r="AE9" i="2"/>
  <c r="AE8" i="2"/>
  <c r="AE7" i="2"/>
  <c r="AE6" i="2"/>
  <c r="AE5" i="2"/>
  <c r="AE4" i="2"/>
  <c r="AE16" i="2" s="1"/>
  <c r="AU158" i="1"/>
  <c r="AD158" i="1"/>
  <c r="AU157" i="1"/>
  <c r="AP157" i="1"/>
  <c r="AO157" i="1"/>
  <c r="AN157" i="1"/>
  <c r="AM157" i="1"/>
  <c r="AL157" i="1"/>
  <c r="AK157" i="1"/>
  <c r="AJ157" i="1"/>
  <c r="AI157" i="1"/>
  <c r="AQ157" i="1" s="1"/>
  <c r="AH157" i="1"/>
  <c r="AG157" i="1"/>
  <c r="AF157" i="1"/>
  <c r="AE157" i="1"/>
  <c r="AD157" i="1"/>
  <c r="AX157" i="1" s="1"/>
  <c r="AU156" i="1"/>
  <c r="AP156" i="1"/>
  <c r="AO156" i="1"/>
  <c r="AN156" i="1"/>
  <c r="AM156" i="1"/>
  <c r="AL156" i="1"/>
  <c r="AK156" i="1"/>
  <c r="AJ156" i="1"/>
  <c r="AI156" i="1"/>
  <c r="AQ156" i="1" s="1"/>
  <c r="AH156" i="1"/>
  <c r="AG156" i="1"/>
  <c r="AF156" i="1"/>
  <c r="AE156" i="1"/>
  <c r="AD156" i="1"/>
  <c r="AX156" i="1" s="1"/>
  <c r="AU150" i="1"/>
  <c r="AP150" i="1"/>
  <c r="AO150" i="1"/>
  <c r="AN150" i="1"/>
  <c r="AM150" i="1"/>
  <c r="AL150" i="1"/>
  <c r="AK150" i="1"/>
  <c r="AJ150" i="1"/>
  <c r="AI150" i="1"/>
  <c r="AH150" i="1"/>
  <c r="AG150" i="1"/>
  <c r="AF150" i="1"/>
  <c r="AE150" i="1"/>
  <c r="AQ150" i="1" s="1"/>
  <c r="AD150" i="1"/>
  <c r="AU149" i="1"/>
  <c r="AU151" i="1" s="1"/>
  <c r="AP149" i="1"/>
  <c r="AO149" i="1"/>
  <c r="AN149" i="1"/>
  <c r="AM149" i="1"/>
  <c r="AL149" i="1"/>
  <c r="AK149" i="1"/>
  <c r="AJ149" i="1"/>
  <c r="AI149" i="1"/>
  <c r="AH149" i="1"/>
  <c r="AG149" i="1"/>
  <c r="AF149" i="1"/>
  <c r="AE149" i="1"/>
  <c r="AQ149" i="1" s="1"/>
  <c r="AD149" i="1"/>
  <c r="AU144" i="1"/>
  <c r="AP144" i="1"/>
  <c r="AO144" i="1"/>
  <c r="AN144" i="1"/>
  <c r="AM144" i="1"/>
  <c r="AL144" i="1"/>
  <c r="AK144" i="1"/>
  <c r="AJ144" i="1"/>
  <c r="AI144" i="1"/>
  <c r="AQ144" i="1" s="1"/>
  <c r="AH144" i="1"/>
  <c r="AG144" i="1"/>
  <c r="AF144" i="1"/>
  <c r="AE144" i="1"/>
  <c r="AD144" i="1"/>
  <c r="AX144" i="1" s="1"/>
  <c r="AU143" i="1"/>
  <c r="AP143" i="1"/>
  <c r="AO143" i="1"/>
  <c r="AN143" i="1"/>
  <c r="AM143" i="1"/>
  <c r="AL143" i="1"/>
  <c r="AK143" i="1"/>
  <c r="AJ143" i="1"/>
  <c r="AI143" i="1"/>
  <c r="AQ143" i="1" s="1"/>
  <c r="AH143" i="1"/>
  <c r="AG143" i="1"/>
  <c r="AF143" i="1"/>
  <c r="AE143" i="1"/>
  <c r="AD143" i="1"/>
  <c r="AX143" i="1" s="1"/>
  <c r="AU142" i="1"/>
  <c r="AP142" i="1"/>
  <c r="AO142" i="1"/>
  <c r="AN142" i="1"/>
  <c r="AM142" i="1"/>
  <c r="AL142" i="1"/>
  <c r="AK142" i="1"/>
  <c r="AJ142" i="1"/>
  <c r="AI142" i="1"/>
  <c r="AQ142" i="1" s="1"/>
  <c r="AH142" i="1"/>
  <c r="AG142" i="1"/>
  <c r="AF142" i="1"/>
  <c r="AE142" i="1"/>
  <c r="AD142" i="1"/>
  <c r="AU141" i="1"/>
  <c r="AP141" i="1"/>
  <c r="AO141" i="1"/>
  <c r="AN141" i="1"/>
  <c r="AM141" i="1"/>
  <c r="AL141" i="1"/>
  <c r="AK141" i="1"/>
  <c r="AJ141" i="1"/>
  <c r="AI141" i="1"/>
  <c r="AQ141" i="1" s="1"/>
  <c r="AH141" i="1"/>
  <c r="AG141" i="1"/>
  <c r="AF141" i="1"/>
  <c r="AE141" i="1"/>
  <c r="AD141" i="1"/>
  <c r="AU140" i="1"/>
  <c r="AP140" i="1"/>
  <c r="AO140" i="1"/>
  <c r="AN140" i="1"/>
  <c r="AM140" i="1"/>
  <c r="AL140" i="1"/>
  <c r="AK140" i="1"/>
  <c r="AJ140" i="1"/>
  <c r="AI140" i="1"/>
  <c r="AQ140" i="1" s="1"/>
  <c r="AH140" i="1"/>
  <c r="AG140" i="1"/>
  <c r="AF140" i="1"/>
  <c r="AE140" i="1"/>
  <c r="AD140" i="1"/>
  <c r="AX140" i="1" s="1"/>
  <c r="AU139" i="1"/>
  <c r="AP139" i="1"/>
  <c r="AO139" i="1"/>
  <c r="AN139" i="1"/>
  <c r="AM139" i="1"/>
  <c r="AL139" i="1"/>
  <c r="AK139" i="1"/>
  <c r="AJ139" i="1"/>
  <c r="AI139" i="1"/>
  <c r="AQ139" i="1" s="1"/>
  <c r="AH139" i="1"/>
  <c r="AG139" i="1"/>
  <c r="AF139" i="1"/>
  <c r="AE139" i="1"/>
  <c r="AD139" i="1"/>
  <c r="AX139" i="1" s="1"/>
  <c r="AU138" i="1"/>
  <c r="AP138" i="1"/>
  <c r="AO138" i="1"/>
  <c r="AN138" i="1"/>
  <c r="AM138" i="1"/>
  <c r="AL138" i="1"/>
  <c r="AK138" i="1"/>
  <c r="AJ138" i="1"/>
  <c r="AI138" i="1"/>
  <c r="AQ138" i="1" s="1"/>
  <c r="AH138" i="1"/>
  <c r="AG138" i="1"/>
  <c r="AF138" i="1"/>
  <c r="AE138" i="1"/>
  <c r="AD138" i="1"/>
  <c r="AU137" i="1"/>
  <c r="AP137" i="1"/>
  <c r="AO137" i="1"/>
  <c r="AN137" i="1"/>
  <c r="AM137" i="1"/>
  <c r="AL137" i="1"/>
  <c r="AK137" i="1"/>
  <c r="AJ137" i="1"/>
  <c r="AI137" i="1"/>
  <c r="AQ137" i="1" s="1"/>
  <c r="AH137" i="1"/>
  <c r="AG137" i="1"/>
  <c r="AF137" i="1"/>
  <c r="AE137" i="1"/>
  <c r="AD137" i="1"/>
  <c r="AU136" i="1"/>
  <c r="AU145" i="1" s="1"/>
  <c r="AP136" i="1"/>
  <c r="AO136" i="1"/>
  <c r="AN136" i="1"/>
  <c r="AM136" i="1"/>
  <c r="AL136" i="1"/>
  <c r="AK136" i="1"/>
  <c r="AJ136" i="1"/>
  <c r="AI136" i="1"/>
  <c r="AQ136" i="1" s="1"/>
  <c r="AH136" i="1"/>
  <c r="AG136" i="1"/>
  <c r="AF136" i="1"/>
  <c r="AE136" i="1"/>
  <c r="AD136" i="1"/>
  <c r="AD145" i="1" s="1"/>
  <c r="AQ131" i="1"/>
  <c r="AT130" i="1"/>
  <c r="AS130" i="1"/>
  <c r="AR130" i="1"/>
  <c r="AU130" i="1" s="1"/>
  <c r="AU131" i="1" s="1"/>
  <c r="AQ130" i="1"/>
  <c r="AD130" i="1"/>
  <c r="AX130" i="1" s="1"/>
  <c r="AX131" i="1" s="1"/>
  <c r="AT125" i="1"/>
  <c r="AS125" i="1"/>
  <c r="AR125" i="1"/>
  <c r="AU125" i="1" s="1"/>
  <c r="AQ125" i="1"/>
  <c r="AQ126" i="1" s="1"/>
  <c r="AD125" i="1"/>
  <c r="AD126" i="1" s="1"/>
  <c r="AX120" i="1"/>
  <c r="AU120" i="1"/>
  <c r="AQ120" i="1"/>
  <c r="AD120" i="1"/>
  <c r="AU119" i="1"/>
  <c r="AQ119" i="1"/>
  <c r="AD119" i="1"/>
  <c r="AX119" i="1" s="1"/>
  <c r="AX118" i="1"/>
  <c r="AU118" i="1"/>
  <c r="AQ118" i="1"/>
  <c r="AD118" i="1"/>
  <c r="AU117" i="1"/>
  <c r="AQ117" i="1"/>
  <c r="AD117" i="1"/>
  <c r="AX117" i="1" s="1"/>
  <c r="AX116" i="1"/>
  <c r="AU116" i="1"/>
  <c r="AQ116" i="1"/>
  <c r="AD116" i="1"/>
  <c r="AU115" i="1"/>
  <c r="AQ115" i="1"/>
  <c r="AD115" i="1"/>
  <c r="AX115" i="1" s="1"/>
  <c r="AX114" i="1"/>
  <c r="AU114" i="1"/>
  <c r="AQ114" i="1"/>
  <c r="AD114" i="1"/>
  <c r="AU113" i="1"/>
  <c r="AQ113" i="1"/>
  <c r="AD113" i="1"/>
  <c r="AX113" i="1" s="1"/>
  <c r="AX112" i="1"/>
  <c r="AU112" i="1"/>
  <c r="AQ112" i="1"/>
  <c r="AD112" i="1"/>
  <c r="AU111" i="1"/>
  <c r="AQ111" i="1"/>
  <c r="AD111" i="1"/>
  <c r="AX111" i="1" s="1"/>
  <c r="AX110" i="1"/>
  <c r="AU110" i="1"/>
  <c r="AQ110" i="1"/>
  <c r="AD110" i="1"/>
  <c r="AU109" i="1"/>
  <c r="AQ109" i="1"/>
  <c r="AD109" i="1"/>
  <c r="AX109" i="1" s="1"/>
  <c r="AX108" i="1"/>
  <c r="AU108" i="1"/>
  <c r="AQ108" i="1"/>
  <c r="AD108" i="1"/>
  <c r="AU107" i="1"/>
  <c r="AQ107" i="1"/>
  <c r="AD107" i="1"/>
  <c r="AX107" i="1" s="1"/>
  <c r="AX106" i="1"/>
  <c r="AU106" i="1"/>
  <c r="AQ106" i="1"/>
  <c r="AD106" i="1"/>
  <c r="AU105" i="1"/>
  <c r="AU121" i="1" s="1"/>
  <c r="AQ105" i="1"/>
  <c r="AQ121" i="1" s="1"/>
  <c r="AD105" i="1"/>
  <c r="AX105" i="1" s="1"/>
  <c r="AU99" i="1"/>
  <c r="AU100" i="1" s="1"/>
  <c r="AT99" i="1"/>
  <c r="AS99" i="1"/>
  <c r="AR99" i="1"/>
  <c r="AP99" i="1"/>
  <c r="AO99" i="1"/>
  <c r="AN99" i="1"/>
  <c r="AM99" i="1"/>
  <c r="AL99" i="1"/>
  <c r="AK99" i="1"/>
  <c r="AJ99" i="1"/>
  <c r="AI99" i="1"/>
  <c r="AQ99" i="1" s="1"/>
  <c r="AQ100" i="1" s="1"/>
  <c r="AH99" i="1"/>
  <c r="AD99" i="1"/>
  <c r="AD100" i="1" s="1"/>
  <c r="AU94" i="1"/>
  <c r="AU93" i="1"/>
  <c r="AP93" i="1"/>
  <c r="AO93" i="1"/>
  <c r="AN93" i="1"/>
  <c r="AQ93" i="1" s="1"/>
  <c r="AX93" i="1" s="1"/>
  <c r="AD93" i="1"/>
  <c r="AU92" i="1"/>
  <c r="AQ92" i="1"/>
  <c r="AP92" i="1"/>
  <c r="AO92" i="1"/>
  <c r="AN92" i="1"/>
  <c r="AD92" i="1"/>
  <c r="AX92" i="1" s="1"/>
  <c r="AU91" i="1"/>
  <c r="AQ91" i="1"/>
  <c r="AX91" i="1" s="1"/>
  <c r="AP91" i="1"/>
  <c r="AO91" i="1"/>
  <c r="AN91" i="1"/>
  <c r="AD91" i="1"/>
  <c r="AU90" i="1"/>
  <c r="AP90" i="1"/>
  <c r="AO90" i="1"/>
  <c r="AN90" i="1"/>
  <c r="AQ90" i="1" s="1"/>
  <c r="AD90" i="1"/>
  <c r="AD94" i="1" s="1"/>
  <c r="AU85" i="1"/>
  <c r="AU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Q84" i="1" s="1"/>
  <c r="AD84" i="1"/>
  <c r="AD85" i="1" s="1"/>
  <c r="AU79" i="1"/>
  <c r="AU80" i="1" s="1"/>
  <c r="AP79" i="1"/>
  <c r="AO79" i="1"/>
  <c r="AN79" i="1"/>
  <c r="AM79" i="1"/>
  <c r="AL79" i="1"/>
  <c r="AK79" i="1"/>
  <c r="AJ79" i="1"/>
  <c r="AI79" i="1"/>
  <c r="AH79" i="1"/>
  <c r="AG79" i="1"/>
  <c r="AF79" i="1"/>
  <c r="AQ79" i="1" s="1"/>
  <c r="AQ80" i="1" s="1"/>
  <c r="AE79" i="1"/>
  <c r="AD79" i="1"/>
  <c r="AD80" i="1" s="1"/>
  <c r="AU75" i="1"/>
  <c r="AU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Q74" i="1" s="1"/>
  <c r="AX74" i="1" s="1"/>
  <c r="AD74" i="1"/>
  <c r="AU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Q73" i="1" s="1"/>
  <c r="AX73" i="1" s="1"/>
  <c r="AD73" i="1"/>
  <c r="AU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Q72" i="1" s="1"/>
  <c r="AD72" i="1"/>
  <c r="AD75" i="1" s="1"/>
  <c r="AU67" i="1"/>
  <c r="AP67" i="1"/>
  <c r="AO67" i="1"/>
  <c r="AN67" i="1"/>
  <c r="AM67" i="1"/>
  <c r="AL67" i="1"/>
  <c r="AK67" i="1"/>
  <c r="AJ67" i="1"/>
  <c r="AI67" i="1"/>
  <c r="AH67" i="1"/>
  <c r="AG67" i="1"/>
  <c r="AF67" i="1"/>
  <c r="AQ67" i="1" s="1"/>
  <c r="AE67" i="1"/>
  <c r="AD67" i="1"/>
  <c r="AX67" i="1" s="1"/>
  <c r="AU66" i="1"/>
  <c r="AP66" i="1"/>
  <c r="AO66" i="1"/>
  <c r="AN66" i="1"/>
  <c r="AM66" i="1"/>
  <c r="AL66" i="1"/>
  <c r="AK66" i="1"/>
  <c r="AJ66" i="1"/>
  <c r="AI66" i="1"/>
  <c r="AH66" i="1"/>
  <c r="AG66" i="1"/>
  <c r="AF66" i="1"/>
  <c r="AQ66" i="1" s="1"/>
  <c r="AE66" i="1"/>
  <c r="AD66" i="1"/>
  <c r="AX66" i="1" s="1"/>
  <c r="AU65" i="1"/>
  <c r="AP65" i="1"/>
  <c r="AO65" i="1"/>
  <c r="AN65" i="1"/>
  <c r="AM65" i="1"/>
  <c r="AL65" i="1"/>
  <c r="AK65" i="1"/>
  <c r="AJ65" i="1"/>
  <c r="AI65" i="1"/>
  <c r="AH65" i="1"/>
  <c r="AG65" i="1"/>
  <c r="AF65" i="1"/>
  <c r="AQ65" i="1" s="1"/>
  <c r="AE65" i="1"/>
  <c r="AD65" i="1"/>
  <c r="AU64" i="1"/>
  <c r="AP64" i="1"/>
  <c r="AO64" i="1"/>
  <c r="AN64" i="1"/>
  <c r="AM64" i="1"/>
  <c r="AL64" i="1"/>
  <c r="AK64" i="1"/>
  <c r="AJ64" i="1"/>
  <c r="AI64" i="1"/>
  <c r="AH64" i="1"/>
  <c r="AG64" i="1"/>
  <c r="AF64" i="1"/>
  <c r="AQ64" i="1" s="1"/>
  <c r="AE64" i="1"/>
  <c r="AD64" i="1"/>
  <c r="AX64" i="1" s="1"/>
  <c r="AU63" i="1"/>
  <c r="AP63" i="1"/>
  <c r="AO63" i="1"/>
  <c r="AN63" i="1"/>
  <c r="AM63" i="1"/>
  <c r="AL63" i="1"/>
  <c r="AK63" i="1"/>
  <c r="AJ63" i="1"/>
  <c r="AI63" i="1"/>
  <c r="AH63" i="1"/>
  <c r="AG63" i="1"/>
  <c r="AF63" i="1"/>
  <c r="AQ63" i="1" s="1"/>
  <c r="AE63" i="1"/>
  <c r="AD63" i="1"/>
  <c r="AX63" i="1" s="1"/>
  <c r="AU62" i="1"/>
  <c r="AQ62" i="1"/>
  <c r="AD62" i="1"/>
  <c r="AX62" i="1" s="1"/>
  <c r="AU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Q61" i="1" s="1"/>
  <c r="AX61" i="1" s="1"/>
  <c r="AD61" i="1"/>
  <c r="AU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Q60" i="1" s="1"/>
  <c r="AX60" i="1" s="1"/>
  <c r="AD60" i="1"/>
  <c r="AU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Q59" i="1" s="1"/>
  <c r="AX59" i="1" s="1"/>
  <c r="AD59" i="1"/>
  <c r="AU58" i="1"/>
  <c r="AU68" i="1" s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Q58" i="1" s="1"/>
  <c r="AD58" i="1"/>
  <c r="AD68" i="1" s="1"/>
  <c r="AU52" i="1"/>
  <c r="AQ52" i="1"/>
  <c r="AD52" i="1"/>
  <c r="AX52" i="1" s="1"/>
  <c r="AX51" i="1"/>
  <c r="AU51" i="1"/>
  <c r="AQ51" i="1"/>
  <c r="AD51" i="1"/>
  <c r="AU50" i="1"/>
  <c r="AU53" i="1" s="1"/>
  <c r="AQ50" i="1"/>
  <c r="AQ53" i="1" s="1"/>
  <c r="AD50" i="1"/>
  <c r="AD53" i="1" s="1"/>
  <c r="AU44" i="1"/>
  <c r="AP44" i="1"/>
  <c r="AO44" i="1"/>
  <c r="AN44" i="1"/>
  <c r="AM44" i="1"/>
  <c r="AL44" i="1"/>
  <c r="AK44" i="1"/>
  <c r="AJ44" i="1"/>
  <c r="AI44" i="1"/>
  <c r="AH44" i="1"/>
  <c r="AG44" i="1"/>
  <c r="AF44" i="1"/>
  <c r="AQ44" i="1" s="1"/>
  <c r="AE44" i="1"/>
  <c r="AD44" i="1"/>
  <c r="AU43" i="1"/>
  <c r="AU45" i="1" s="1"/>
  <c r="AP43" i="1"/>
  <c r="AO43" i="1"/>
  <c r="AN43" i="1"/>
  <c r="AM43" i="1"/>
  <c r="AL43" i="1"/>
  <c r="AK43" i="1"/>
  <c r="AJ43" i="1"/>
  <c r="AI43" i="1"/>
  <c r="AH43" i="1"/>
  <c r="AG43" i="1"/>
  <c r="AF43" i="1"/>
  <c r="AQ43" i="1" s="1"/>
  <c r="AE43" i="1"/>
  <c r="AD43" i="1"/>
  <c r="AD45" i="1" s="1"/>
  <c r="AU38" i="1"/>
  <c r="AU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Q37" i="1" s="1"/>
  <c r="AX37" i="1" s="1"/>
  <c r="AD37" i="1"/>
  <c r="AU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Q36" i="1" s="1"/>
  <c r="AX36" i="1" s="1"/>
  <c r="AD36" i="1"/>
  <c r="AU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Q35" i="1" s="1"/>
  <c r="AD35" i="1"/>
  <c r="AD38" i="1" s="1"/>
  <c r="AU30" i="1"/>
  <c r="AP30" i="1"/>
  <c r="AO30" i="1"/>
  <c r="AN30" i="1"/>
  <c r="AM30" i="1"/>
  <c r="AL30" i="1"/>
  <c r="AK30" i="1"/>
  <c r="AJ30" i="1"/>
  <c r="AI30" i="1"/>
  <c r="AH30" i="1"/>
  <c r="AG30" i="1"/>
  <c r="AF30" i="1"/>
  <c r="AQ30" i="1" s="1"/>
  <c r="AE30" i="1"/>
  <c r="AD30" i="1"/>
  <c r="AX30" i="1" s="1"/>
  <c r="AU29" i="1"/>
  <c r="AP29" i="1"/>
  <c r="AO29" i="1"/>
  <c r="AN29" i="1"/>
  <c r="AM29" i="1"/>
  <c r="AL29" i="1"/>
  <c r="AK29" i="1"/>
  <c r="AJ29" i="1"/>
  <c r="AI29" i="1"/>
  <c r="AH29" i="1"/>
  <c r="AG29" i="1"/>
  <c r="AF29" i="1"/>
  <c r="AQ29" i="1" s="1"/>
  <c r="AE29" i="1"/>
  <c r="AD29" i="1"/>
  <c r="AX29" i="1" s="1"/>
  <c r="AU28" i="1"/>
  <c r="AP28" i="1"/>
  <c r="AO28" i="1"/>
  <c r="AN28" i="1"/>
  <c r="AM28" i="1"/>
  <c r="AL28" i="1"/>
  <c r="AK28" i="1"/>
  <c r="AJ28" i="1"/>
  <c r="AI28" i="1"/>
  <c r="AH28" i="1"/>
  <c r="AG28" i="1"/>
  <c r="AF28" i="1"/>
  <c r="AQ28" i="1" s="1"/>
  <c r="AE28" i="1"/>
  <c r="AD28" i="1"/>
  <c r="AX28" i="1" s="1"/>
  <c r="AU27" i="1"/>
  <c r="AP27" i="1"/>
  <c r="AO27" i="1"/>
  <c r="AN27" i="1"/>
  <c r="AM27" i="1"/>
  <c r="AL27" i="1"/>
  <c r="AK27" i="1"/>
  <c r="AJ27" i="1"/>
  <c r="AI27" i="1"/>
  <c r="AH27" i="1"/>
  <c r="AG27" i="1"/>
  <c r="AF27" i="1"/>
  <c r="AQ27" i="1" s="1"/>
  <c r="AE27" i="1"/>
  <c r="AD27" i="1"/>
  <c r="AU26" i="1"/>
  <c r="AP26" i="1"/>
  <c r="AO26" i="1"/>
  <c r="AN26" i="1"/>
  <c r="AM26" i="1"/>
  <c r="AL26" i="1"/>
  <c r="AK26" i="1"/>
  <c r="AJ26" i="1"/>
  <c r="AI26" i="1"/>
  <c r="AH26" i="1"/>
  <c r="AG26" i="1"/>
  <c r="AF26" i="1"/>
  <c r="AQ26" i="1" s="1"/>
  <c r="AE26" i="1"/>
  <c r="AD26" i="1"/>
  <c r="AX26" i="1" s="1"/>
  <c r="AU25" i="1"/>
  <c r="AP25" i="1"/>
  <c r="AO25" i="1"/>
  <c r="AN25" i="1"/>
  <c r="AM25" i="1"/>
  <c r="AL25" i="1"/>
  <c r="AK25" i="1"/>
  <c r="AJ25" i="1"/>
  <c r="AI25" i="1"/>
  <c r="AH25" i="1"/>
  <c r="AG25" i="1"/>
  <c r="AF25" i="1"/>
  <c r="AQ25" i="1" s="1"/>
  <c r="AE25" i="1"/>
  <c r="AD25" i="1"/>
  <c r="AX25" i="1" s="1"/>
  <c r="AU24" i="1"/>
  <c r="AP24" i="1"/>
  <c r="AO24" i="1"/>
  <c r="AN24" i="1"/>
  <c r="AM24" i="1"/>
  <c r="AL24" i="1"/>
  <c r="AK24" i="1"/>
  <c r="AJ24" i="1"/>
  <c r="AI24" i="1"/>
  <c r="AH24" i="1"/>
  <c r="AG24" i="1"/>
  <c r="AF24" i="1"/>
  <c r="AQ24" i="1" s="1"/>
  <c r="AE24" i="1"/>
  <c r="AD24" i="1"/>
  <c r="AX24" i="1" s="1"/>
  <c r="AU23" i="1"/>
  <c r="AP23" i="1"/>
  <c r="AO23" i="1"/>
  <c r="AN23" i="1"/>
  <c r="AM23" i="1"/>
  <c r="AL23" i="1"/>
  <c r="AK23" i="1"/>
  <c r="AJ23" i="1"/>
  <c r="AI23" i="1"/>
  <c r="AH23" i="1"/>
  <c r="AG23" i="1"/>
  <c r="AF23" i="1"/>
  <c r="AQ23" i="1" s="1"/>
  <c r="AX23" i="1" s="1"/>
  <c r="AE23" i="1"/>
  <c r="AD23" i="1"/>
  <c r="AU22" i="1"/>
  <c r="AP22" i="1"/>
  <c r="AO22" i="1"/>
  <c r="AN22" i="1"/>
  <c r="AM22" i="1"/>
  <c r="AL22" i="1"/>
  <c r="AK22" i="1"/>
  <c r="AJ22" i="1"/>
  <c r="AI22" i="1"/>
  <c r="AH22" i="1"/>
  <c r="AG22" i="1"/>
  <c r="AF22" i="1"/>
  <c r="AQ22" i="1" s="1"/>
  <c r="AX22" i="1" s="1"/>
  <c r="AE22" i="1"/>
  <c r="AD22" i="1"/>
  <c r="AU21" i="1"/>
  <c r="AP21" i="1"/>
  <c r="AO21" i="1"/>
  <c r="AN21" i="1"/>
  <c r="AM21" i="1"/>
  <c r="AL21" i="1"/>
  <c r="AK21" i="1"/>
  <c r="AJ21" i="1"/>
  <c r="AI21" i="1"/>
  <c r="AH21" i="1"/>
  <c r="AG21" i="1"/>
  <c r="AF21" i="1"/>
  <c r="AQ21" i="1" s="1"/>
  <c r="AX21" i="1" s="1"/>
  <c r="AE21" i="1"/>
  <c r="AD21" i="1"/>
  <c r="AU20" i="1"/>
  <c r="AP20" i="1"/>
  <c r="AO20" i="1"/>
  <c r="AN20" i="1"/>
  <c r="AM20" i="1"/>
  <c r="AL20" i="1"/>
  <c r="AK20" i="1"/>
  <c r="AJ20" i="1"/>
  <c r="AI20" i="1"/>
  <c r="AH20" i="1"/>
  <c r="AG20" i="1"/>
  <c r="AF20" i="1"/>
  <c r="AQ20" i="1" s="1"/>
  <c r="AX20" i="1" s="1"/>
  <c r="AE20" i="1"/>
  <c r="AD20" i="1"/>
  <c r="AU19" i="1"/>
  <c r="AP19" i="1"/>
  <c r="AO19" i="1"/>
  <c r="AN19" i="1"/>
  <c r="AM19" i="1"/>
  <c r="AL19" i="1"/>
  <c r="AK19" i="1"/>
  <c r="AJ19" i="1"/>
  <c r="AI19" i="1"/>
  <c r="AH19" i="1"/>
  <c r="AG19" i="1"/>
  <c r="AF19" i="1"/>
  <c r="AQ19" i="1" s="1"/>
  <c r="AX19" i="1" s="1"/>
  <c r="AE19" i="1"/>
  <c r="AD19" i="1"/>
  <c r="AU18" i="1"/>
  <c r="AP18" i="1"/>
  <c r="AO18" i="1"/>
  <c r="AN18" i="1"/>
  <c r="AM18" i="1"/>
  <c r="AL18" i="1"/>
  <c r="AK18" i="1"/>
  <c r="AJ18" i="1"/>
  <c r="AI18" i="1"/>
  <c r="AH18" i="1"/>
  <c r="AG18" i="1"/>
  <c r="AF18" i="1"/>
  <c r="AQ18" i="1" s="1"/>
  <c r="AX18" i="1" s="1"/>
  <c r="AE18" i="1"/>
  <c r="AD18" i="1"/>
  <c r="AU17" i="1"/>
  <c r="AP17" i="1"/>
  <c r="AO17" i="1"/>
  <c r="AN17" i="1"/>
  <c r="AM17" i="1"/>
  <c r="AL17" i="1"/>
  <c r="AK17" i="1"/>
  <c r="AJ17" i="1"/>
  <c r="AI17" i="1"/>
  <c r="AH17" i="1"/>
  <c r="AG17" i="1"/>
  <c r="AF17" i="1"/>
  <c r="AQ17" i="1" s="1"/>
  <c r="AX17" i="1" s="1"/>
  <c r="AE17" i="1"/>
  <c r="AD17" i="1"/>
  <c r="AU16" i="1"/>
  <c r="AP16" i="1"/>
  <c r="AO16" i="1"/>
  <c r="AN16" i="1"/>
  <c r="AM16" i="1"/>
  <c r="AL16" i="1"/>
  <c r="AK16" i="1"/>
  <c r="AJ16" i="1"/>
  <c r="AI16" i="1"/>
  <c r="AH16" i="1"/>
  <c r="AG16" i="1"/>
  <c r="AF16" i="1"/>
  <c r="AQ16" i="1" s="1"/>
  <c r="AX16" i="1" s="1"/>
  <c r="AE16" i="1"/>
  <c r="AD16" i="1"/>
  <c r="AU15" i="1"/>
  <c r="AP15" i="1"/>
  <c r="AO15" i="1"/>
  <c r="AN15" i="1"/>
  <c r="AM15" i="1"/>
  <c r="AL15" i="1"/>
  <c r="AK15" i="1"/>
  <c r="AJ15" i="1"/>
  <c r="AI15" i="1"/>
  <c r="AH15" i="1"/>
  <c r="AG15" i="1"/>
  <c r="AF15" i="1"/>
  <c r="AQ15" i="1" s="1"/>
  <c r="AX15" i="1" s="1"/>
  <c r="AE15" i="1"/>
  <c r="AD15" i="1"/>
  <c r="AU14" i="1"/>
  <c r="AP14" i="1"/>
  <c r="AO14" i="1"/>
  <c r="AN14" i="1"/>
  <c r="AM14" i="1"/>
  <c r="AL14" i="1"/>
  <c r="AK14" i="1"/>
  <c r="AJ14" i="1"/>
  <c r="AI14" i="1"/>
  <c r="AH14" i="1"/>
  <c r="AG14" i="1"/>
  <c r="AF14" i="1"/>
  <c r="AQ14" i="1" s="1"/>
  <c r="AX14" i="1" s="1"/>
  <c r="AE14" i="1"/>
  <c r="AD14" i="1"/>
  <c r="AU13" i="1"/>
  <c r="AP13" i="1"/>
  <c r="AO13" i="1"/>
  <c r="AN13" i="1"/>
  <c r="AM13" i="1"/>
  <c r="AL13" i="1"/>
  <c r="AK13" i="1"/>
  <c r="AJ13" i="1"/>
  <c r="AI13" i="1"/>
  <c r="AH13" i="1"/>
  <c r="AG13" i="1"/>
  <c r="AF13" i="1"/>
  <c r="AQ13" i="1" s="1"/>
  <c r="AX13" i="1" s="1"/>
  <c r="AE13" i="1"/>
  <c r="AD13" i="1"/>
  <c r="AU12" i="1"/>
  <c r="AP12" i="1"/>
  <c r="AO12" i="1"/>
  <c r="AN12" i="1"/>
  <c r="AM12" i="1"/>
  <c r="AL12" i="1"/>
  <c r="AK12" i="1"/>
  <c r="AJ12" i="1"/>
  <c r="AI12" i="1"/>
  <c r="AQ12" i="1" s="1"/>
  <c r="AX12" i="1" s="1"/>
  <c r="AH12" i="1"/>
  <c r="AG12" i="1"/>
  <c r="AF12" i="1"/>
  <c r="AE12" i="1"/>
  <c r="AD12" i="1"/>
  <c r="AU11" i="1"/>
  <c r="AP11" i="1"/>
  <c r="AO11" i="1"/>
  <c r="AN11" i="1"/>
  <c r="AM11" i="1"/>
  <c r="AL11" i="1"/>
  <c r="AK11" i="1"/>
  <c r="AJ11" i="1"/>
  <c r="AI11" i="1"/>
  <c r="AQ11" i="1" s="1"/>
  <c r="AX11" i="1" s="1"/>
  <c r="AH11" i="1"/>
  <c r="AG11" i="1"/>
  <c r="AF11" i="1"/>
  <c r="AE11" i="1"/>
  <c r="AD11" i="1"/>
  <c r="AU10" i="1"/>
  <c r="AP10" i="1"/>
  <c r="AO10" i="1"/>
  <c r="AN10" i="1"/>
  <c r="AM10" i="1"/>
  <c r="AL10" i="1"/>
  <c r="AK10" i="1"/>
  <c r="AJ10" i="1"/>
  <c r="AI10" i="1"/>
  <c r="AQ10" i="1" s="1"/>
  <c r="AX10" i="1" s="1"/>
  <c r="AH10" i="1"/>
  <c r="AG10" i="1"/>
  <c r="AF10" i="1"/>
  <c r="AE10" i="1"/>
  <c r="AD10" i="1"/>
  <c r="AU9" i="1"/>
  <c r="AP9" i="1"/>
  <c r="AO9" i="1"/>
  <c r="AN9" i="1"/>
  <c r="AM9" i="1"/>
  <c r="AL9" i="1"/>
  <c r="AK9" i="1"/>
  <c r="AJ9" i="1"/>
  <c r="AI9" i="1"/>
  <c r="AQ9" i="1" s="1"/>
  <c r="AX9" i="1" s="1"/>
  <c r="AH9" i="1"/>
  <c r="AG9" i="1"/>
  <c r="AF9" i="1"/>
  <c r="AE9" i="1"/>
  <c r="AD9" i="1"/>
  <c r="AU8" i="1"/>
  <c r="AP8" i="1"/>
  <c r="AO8" i="1"/>
  <c r="AN8" i="1"/>
  <c r="AM8" i="1"/>
  <c r="AL8" i="1"/>
  <c r="AK8" i="1"/>
  <c r="AJ8" i="1"/>
  <c r="AI8" i="1"/>
  <c r="AQ8" i="1" s="1"/>
  <c r="AX8" i="1" s="1"/>
  <c r="AH8" i="1"/>
  <c r="AG8" i="1"/>
  <c r="AF8" i="1"/>
  <c r="AE8" i="1"/>
  <c r="AD8" i="1"/>
  <c r="AU7" i="1"/>
  <c r="AP7" i="1"/>
  <c r="AO7" i="1"/>
  <c r="AN7" i="1"/>
  <c r="AM7" i="1"/>
  <c r="AL7" i="1"/>
  <c r="AK7" i="1"/>
  <c r="AJ7" i="1"/>
  <c r="AI7" i="1"/>
  <c r="AQ7" i="1" s="1"/>
  <c r="AX7" i="1" s="1"/>
  <c r="AH7" i="1"/>
  <c r="AG7" i="1"/>
  <c r="AF7" i="1"/>
  <c r="AE7" i="1"/>
  <c r="AD7" i="1"/>
  <c r="AU6" i="1"/>
  <c r="AP6" i="1"/>
  <c r="AO6" i="1"/>
  <c r="AN6" i="1"/>
  <c r="AM6" i="1"/>
  <c r="AL6" i="1"/>
  <c r="AK6" i="1"/>
  <c r="AJ6" i="1"/>
  <c r="AI6" i="1"/>
  <c r="AQ6" i="1" s="1"/>
  <c r="AX6" i="1" s="1"/>
  <c r="AH6" i="1"/>
  <c r="AG6" i="1"/>
  <c r="AF6" i="1"/>
  <c r="AE6" i="1"/>
  <c r="AD6" i="1"/>
  <c r="AU5" i="1"/>
  <c r="AU31" i="1" s="1"/>
  <c r="AP5" i="1"/>
  <c r="AO5" i="1"/>
  <c r="AN5" i="1"/>
  <c r="AM5" i="1"/>
  <c r="AL5" i="1"/>
  <c r="AK5" i="1"/>
  <c r="AJ5" i="1"/>
  <c r="AI5" i="1"/>
  <c r="AQ5" i="1" s="1"/>
  <c r="AH5" i="1"/>
  <c r="AG5" i="1"/>
  <c r="AF5" i="1"/>
  <c r="AE5" i="1"/>
  <c r="AD5" i="1"/>
  <c r="AD31" i="1" s="1"/>
  <c r="AQ75" i="1" l="1"/>
  <c r="AX72" i="1"/>
  <c r="AX75" i="1" s="1"/>
  <c r="AQ94" i="1"/>
  <c r="AX90" i="1"/>
  <c r="AX94" i="1" s="1"/>
  <c r="AX158" i="1"/>
  <c r="AQ45" i="1"/>
  <c r="AQ85" i="1"/>
  <c r="AX84" i="1"/>
  <c r="AX85" i="1" s="1"/>
  <c r="AX138" i="1"/>
  <c r="AX142" i="1"/>
  <c r="AX150" i="1"/>
  <c r="AX121" i="1"/>
  <c r="AQ145" i="1"/>
  <c r="AX27" i="1"/>
  <c r="AX65" i="1"/>
  <c r="AX137" i="1"/>
  <c r="AX141" i="1"/>
  <c r="AX149" i="1"/>
  <c r="AQ68" i="1"/>
  <c r="AX58" i="1"/>
  <c r="AQ31" i="1"/>
  <c r="AX5" i="1"/>
  <c r="AX31" i="1" s="1"/>
  <c r="J166" i="1"/>
  <c r="AQ38" i="1"/>
  <c r="AX35" i="1"/>
  <c r="AX38" i="1" s="1"/>
  <c r="AX44" i="1"/>
  <c r="AU126" i="1"/>
  <c r="AX125" i="1"/>
  <c r="AX126" i="1" s="1"/>
  <c r="AQ151" i="1"/>
  <c r="AQ158" i="1"/>
  <c r="AD131" i="1"/>
  <c r="J162" i="1" s="1"/>
  <c r="AD151" i="1"/>
  <c r="AD121" i="1"/>
  <c r="AX136" i="1"/>
  <c r="AX145" i="1" s="1"/>
  <c r="AX43" i="1"/>
  <c r="AX45" i="1" s="1"/>
  <c r="AX50" i="1"/>
  <c r="AX53" i="1" s="1"/>
  <c r="AX79" i="1"/>
  <c r="AX80" i="1" s="1"/>
  <c r="AX99" i="1"/>
  <c r="AX100" i="1" s="1"/>
  <c r="J164" i="1" l="1"/>
  <c r="AX68" i="1"/>
  <c r="J168" i="1" s="1"/>
  <c r="AX151" i="1"/>
</calcChain>
</file>

<file path=xl/sharedStrings.xml><?xml version="1.0" encoding="utf-8"?>
<sst xmlns="http://schemas.openxmlformats.org/spreadsheetml/2006/main" count="3378" uniqueCount="457">
  <si>
    <t>1.0</t>
  </si>
  <si>
    <t>Zamawiający</t>
  </si>
  <si>
    <t>Gmina Gorzyce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</si>
  <si>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</si>
  <si>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</si>
  <si>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</si>
  <si>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</si>
  <si>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</si>
  <si>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</si>
  <si>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</si>
  <si>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</si>
  <si>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</si>
  <si>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</si>
  <si>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</si>
  <si>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</si>
  <si>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</si>
  <si>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</si>
  <si>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</si>
  <si>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</si>
  <si>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Przewidywane zużycie paliwa gazowego w 2024 roku [kWh]</t>
  </si>
  <si>
    <t>Przewidywane zużycie paliwa gazowego w 2025 roku [kWh]</t>
  </si>
  <si>
    <t>Przewidywane zużycie paliwa gazowego w 2026 roku [kWh]</t>
  </si>
  <si>
    <t>Okres dostaw</t>
  </si>
  <si>
    <t>z zastosowaniem taryfy</t>
  </si>
  <si>
    <t>bez zastosowania taryfy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</si>
  <si>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</si>
  <si>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</si>
  <si>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</si>
  <si>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</si>
  <si>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</si>
  <si>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</si>
  <si>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</si>
  <si>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</si>
  <si>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</si>
  <si>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</si>
  <si>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</si>
  <si>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</si>
  <si>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</si>
  <si>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od</t>
  </si>
  <si>
    <t>do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</si>
  <si>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</si>
  <si>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</si>
  <si>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</si>
  <si>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</si>
  <si>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</si>
  <si>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</si>
  <si>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ul. Sandomierska 75, 39-432 Gorzyce</t>
  </si>
  <si>
    <t>867-207-71-54</t>
  </si>
  <si>
    <t>Urząd Gminy</t>
  </si>
  <si>
    <t>8018590365500086531875</t>
  </si>
  <si>
    <t>XI1229531478</t>
  </si>
  <si>
    <t>W-4</t>
  </si>
  <si>
    <t>&lt;110</t>
  </si>
  <si>
    <t>ZW</t>
  </si>
  <si>
    <t>PSG Sp. z o.o. O/Zabrze</t>
  </si>
  <si>
    <t>NIE</t>
  </si>
  <si>
    <t>0%</t>
  </si>
  <si>
    <t>100%</t>
  </si>
  <si>
    <t>-</t>
  </si>
  <si>
    <t>01.01.2024</t>
  </si>
  <si>
    <t>PGNiG</t>
  </si>
  <si>
    <t>pierwsza</t>
  </si>
  <si>
    <t>kompleksowa</t>
  </si>
  <si>
    <t>nie dotyczy</t>
  </si>
  <si>
    <t>wypowiedzieć</t>
  </si>
  <si>
    <t>nieokreślony</t>
  </si>
  <si>
    <t xml:space="preserve">Dom Kultury i Urząd Gminy ul. 3 Maja </t>
  </si>
  <si>
    <t>ul. 3 Maja 6, 39-432 Gorzyce</t>
  </si>
  <si>
    <t>8018590365500073951426</t>
  </si>
  <si>
    <t>31086828</t>
  </si>
  <si>
    <t>TAK</t>
  </si>
  <si>
    <t>33,33%</t>
  </si>
  <si>
    <t>66,67%</t>
  </si>
  <si>
    <t>OSP Motycze Poduchowe</t>
  </si>
  <si>
    <t>Motycze Poduchowe 49, 39-432 Gorzyce</t>
  </si>
  <si>
    <t>8018590365500086531301</t>
  </si>
  <si>
    <t>24574026</t>
  </si>
  <si>
    <t>W-3.6</t>
  </si>
  <si>
    <t>OSP Sokolniki</t>
  </si>
  <si>
    <t>Sokolniki, ul. Sandomierska 90, 39-432 Gorzyce</t>
  </si>
  <si>
    <t>8018590365500086533237</t>
  </si>
  <si>
    <t>XM2002878905</t>
  </si>
  <si>
    <t xml:space="preserve">OSP Gorzyce </t>
  </si>
  <si>
    <t>ul. Pańska 1, 39-432 Gorzyce</t>
  </si>
  <si>
    <t>8018590365500086531745</t>
  </si>
  <si>
    <t>XM2103970666</t>
  </si>
  <si>
    <t xml:space="preserve">OSP Trześń  </t>
  </si>
  <si>
    <t>Trześń , ul. Błonie 4, 39-432 Gorzyce</t>
  </si>
  <si>
    <t>8018590365500019362873</t>
  </si>
  <si>
    <t>W-5.1</t>
  </si>
  <si>
    <t>OSP Orliska</t>
  </si>
  <si>
    <t>Orliska 65, 39-432 Gorzyce</t>
  </si>
  <si>
    <t>8018590365500086533732</t>
  </si>
  <si>
    <t>01171609</t>
  </si>
  <si>
    <t>OSP Furmany</t>
  </si>
  <si>
    <t>Furmany, ul. Trześniowska 13, 39-400 Tarnobrzeg</t>
  </si>
  <si>
    <t>8018590365500086533275</t>
  </si>
  <si>
    <t>27454972</t>
  </si>
  <si>
    <t>OSP Wrzawy</t>
  </si>
  <si>
    <t>Wrzawu 535, 39-432 Gorzyce</t>
  </si>
  <si>
    <t>8018590365500080522084</t>
  </si>
  <si>
    <t>00596859</t>
  </si>
  <si>
    <t xml:space="preserve">Dom Kultury Wrzawy </t>
  </si>
  <si>
    <t>Wrzawy 486, 39-432 Gorzyce</t>
  </si>
  <si>
    <t>8018590365500086531493</t>
  </si>
  <si>
    <t>31174376</t>
  </si>
  <si>
    <t>86%</t>
  </si>
  <si>
    <t>14%</t>
  </si>
  <si>
    <t xml:space="preserve">Dom ludowy Zalesie Gorzyckie </t>
  </si>
  <si>
    <t>Zalesie Gorzyckie 39, 39-432 Gorzyce</t>
  </si>
  <si>
    <t>8018590365500086533329</t>
  </si>
  <si>
    <t>XM2002878625</t>
  </si>
  <si>
    <t>Dom Kultury Sokolniki, ośrodek zdrowia</t>
  </si>
  <si>
    <t xml:space="preserve"> Sokolniki, ul. Sandomierska 84, 39-432 Gorzyce</t>
  </si>
  <si>
    <t>8018590365500086532957</t>
  </si>
  <si>
    <t>29209807</t>
  </si>
  <si>
    <t>71%</t>
  </si>
  <si>
    <t>29%</t>
  </si>
  <si>
    <t>Sokolniki mieszkania</t>
  </si>
  <si>
    <t>8018590365500086533183</t>
  </si>
  <si>
    <t>XI2001454196</t>
  </si>
  <si>
    <t>W-2.1</t>
  </si>
  <si>
    <t>Przedszkole Orliska</t>
  </si>
  <si>
    <t>Orliska 13, 39-432 Gorzyce</t>
  </si>
  <si>
    <t>8018590365500086531950</t>
  </si>
  <si>
    <t>XM2002880052</t>
  </si>
  <si>
    <t>Św. Floriana 16 Trześń</t>
  </si>
  <si>
    <t>Trześń ul. Św. Floriana 16 Trześń, 39-432 Gorzyce</t>
  </si>
  <si>
    <t>8018590365500086531356</t>
  </si>
  <si>
    <t>XM2003068054</t>
  </si>
  <si>
    <t>11%</t>
  </si>
  <si>
    <t>89%</t>
  </si>
  <si>
    <t>Gminny Ośrodek Sportu i Rekreacji w Gorzycach</t>
  </si>
  <si>
    <t>ul. Piłsudskiego 30, 39-432 Gorzyce</t>
  </si>
  <si>
    <t>8018590365500086531547</t>
  </si>
  <si>
    <t>00589268</t>
  </si>
  <si>
    <t>Szkoła Podstawowa nr 1 im. ks. Adama Osetka w Gorzycach</t>
  </si>
  <si>
    <t>ul. Szkolna 45, 39-432 Gorzyce</t>
  </si>
  <si>
    <t>8018590365500086532162</t>
  </si>
  <si>
    <t>29566046</t>
  </si>
  <si>
    <t>Szkoła Podstawowa nr 2 im. Jana Pawła II</t>
  </si>
  <si>
    <t>ul. Edukacji Narodowej 3, 39-432 Gorzyce</t>
  </si>
  <si>
    <t>Szkoła</t>
  </si>
  <si>
    <t>8018590365500086531912</t>
  </si>
  <si>
    <t>XM2204259555</t>
  </si>
  <si>
    <t>8018590365500019364600</t>
  </si>
  <si>
    <t xml:space="preserve">Szkoła Podstawowa im.Stanisława Jachowicza w Furmanach </t>
  </si>
  <si>
    <t xml:space="preserve">Furmany ul. Kościelna 2, 39-400 Tarnobrzeg </t>
  </si>
  <si>
    <t>Szkoła Podstawowa w Furmanach</t>
  </si>
  <si>
    <t>Furmany ul. Kościelna 2, 39-400 Tarnobrzeg</t>
  </si>
  <si>
    <t>8018590365500086533411</t>
  </si>
  <si>
    <t>XM2103970667</t>
  </si>
  <si>
    <t>Szkoła Podtawowa we Wrzawach</t>
  </si>
  <si>
    <t>Wrzawy 490  39-432 Gorzyce</t>
  </si>
  <si>
    <t>Wrzawy 490    39-432 Gorzyce</t>
  </si>
  <si>
    <t>8018590365500019362828</t>
  </si>
  <si>
    <t xml:space="preserve">Zakład Gospodarki Komunalnej </t>
  </si>
  <si>
    <t>ul.Wrzwska 9 39-432 Gorzyce</t>
  </si>
  <si>
    <t>ul.Wrzawska 9   39-432 Gorzyce</t>
  </si>
  <si>
    <t>ul.Wrzawska 9    39-432 Gorzyce</t>
  </si>
  <si>
    <t>8018590365500082895339</t>
  </si>
  <si>
    <t>XI1901288667</t>
  </si>
  <si>
    <t>ul.Odlewników 52     39-432 Gorzyce</t>
  </si>
  <si>
    <t>8018590365500079805327</t>
  </si>
  <si>
    <t>00646013</t>
  </si>
  <si>
    <t>Zespół Szkolno-Przedszkolny w Sokolnikach</t>
  </si>
  <si>
    <t>ul. Sandomierska  80, 39-432 Sokolniki</t>
  </si>
  <si>
    <t>ul. Sandomierska 80, 39-432 Sokolniki</t>
  </si>
  <si>
    <t xml:space="preserve"> 8018590365500086532858</t>
  </si>
  <si>
    <t>01454190</t>
  </si>
  <si>
    <t>Ul. Szkolna 6, 39-432 Sokolniki</t>
  </si>
  <si>
    <t>8018590365500019363054</t>
  </si>
  <si>
    <t>05633825</t>
  </si>
  <si>
    <t>Zespół Szkolno-Przedszkolny w Trześni</t>
  </si>
  <si>
    <t>Trześń, ul. Szkolna 2</t>
  </si>
  <si>
    <t>8018590365500086532902</t>
  </si>
  <si>
    <t>XM2003068058</t>
  </si>
  <si>
    <t>SUMA</t>
  </si>
  <si>
    <t>1.1</t>
  </si>
  <si>
    <t>Gminny Ośrodek Kultury w Gorzycach</t>
  </si>
  <si>
    <t>Plac Erazma Mieszczańskiego 10, 39-432 Gorzyce</t>
  </si>
  <si>
    <t>867-161-88-66</t>
  </si>
  <si>
    <t>Środowiskowy Dom Kultury w Gorzycach</t>
  </si>
  <si>
    <t>Plac Erazma Mieszczańskiego 10, 32-020 Wieliczka</t>
  </si>
  <si>
    <t>8018590365500086531820</t>
  </si>
  <si>
    <t>22780045</t>
  </si>
  <si>
    <t>W-1.1</t>
  </si>
  <si>
    <t>Gminna Biblioteka Publiczna w Gorzycach</t>
  </si>
  <si>
    <t>8018590365500074047425</t>
  </si>
  <si>
    <t>01865005</t>
  </si>
  <si>
    <t>8018590365500074047029</t>
  </si>
  <si>
    <t>00015580</t>
  </si>
  <si>
    <t>2.0</t>
  </si>
  <si>
    <t>Powiatowy Urząd Pracy w Wieliczce</t>
  </si>
  <si>
    <t>Powiatowy Urząd Pracy w Wielicze</t>
  </si>
  <si>
    <t>ul. Sienkiewicza 13 a 32-020 Wieliczka</t>
  </si>
  <si>
    <t>683-14-04-714</t>
  </si>
  <si>
    <t>8018590365500080892750</t>
  </si>
  <si>
    <t>PSG Sp. z o.o. O/Tarnów</t>
  </si>
  <si>
    <t>kolejna</t>
  </si>
  <si>
    <t>8018590365500080892752</t>
  </si>
  <si>
    <t>3.0</t>
  </si>
  <si>
    <t>Powiat Wielicki</t>
  </si>
  <si>
    <t>ul. Rynek Górny 2, 32-020 Wieliczka</t>
  </si>
  <si>
    <t>Starostwo Powiatowe w Wieliczce</t>
  </si>
  <si>
    <t>683-17-42-730</t>
  </si>
  <si>
    <t>8018590365500019381874</t>
  </si>
  <si>
    <t>XI0216934939</t>
  </si>
  <si>
    <t>ul. Sienkiewicza 13, 32-020 Wieliczka</t>
  </si>
  <si>
    <t>8018590365500083253503</t>
  </si>
  <si>
    <t>XM2204058903</t>
  </si>
  <si>
    <t>Powiatowe Centrum Pomocy Rodzinie</t>
  </si>
  <si>
    <t>ul. Niepołomska 26G, 32-020 Wieliczka</t>
  </si>
  <si>
    <t>8018590365500074685795</t>
  </si>
  <si>
    <t>XI1901165464</t>
  </si>
  <si>
    <t>66,70%</t>
  </si>
  <si>
    <t>33,30%</t>
  </si>
  <si>
    <t>4.0</t>
  </si>
  <si>
    <t>Gmina Babice</t>
  </si>
  <si>
    <t>ul. Krakowska 56, 32-551 Babice</t>
  </si>
  <si>
    <t>628-226-79-05</t>
  </si>
  <si>
    <t>Budynek Urzędu Gminy</t>
  </si>
  <si>
    <t>8018590365500012091619</t>
  </si>
  <si>
    <t>P</t>
  </si>
  <si>
    <t>ul. Krakowska 47, 32-551 Babice</t>
  </si>
  <si>
    <t>8018590365500012053902</t>
  </si>
  <si>
    <t>Mętków, ul. Nadwiślańska 32, 32-551 Babice</t>
  </si>
  <si>
    <t>8018590365500011313576</t>
  </si>
  <si>
    <t>Przedszkole Samorządowe</t>
  </si>
  <si>
    <t>ul. Zamkowa 3, 32-551 Babice</t>
  </si>
  <si>
    <t>8018590365500020126099</t>
  </si>
  <si>
    <t>Zespół Szkół w Babicach</t>
  </si>
  <si>
    <t>Zespół Szkół</t>
  </si>
  <si>
    <t>8018590365500011955462</t>
  </si>
  <si>
    <t>01.01.2025</t>
  </si>
  <si>
    <t>Szkoła Podstawowa w Jankowicach</t>
  </si>
  <si>
    <t>ul. Staszica 5, 32-551 Jankowice</t>
  </si>
  <si>
    <t>Szkoła Podstawowa</t>
  </si>
  <si>
    <t>8018590365500000020386</t>
  </si>
  <si>
    <t>Zespół Szkół w Mętkowie</t>
  </si>
  <si>
    <t>ul. Karola Wojtyły 21, 32-551 Mętków</t>
  </si>
  <si>
    <t>8018590365500011388758</t>
  </si>
  <si>
    <t>Szkoła Podstawowa w Zagórzu</t>
  </si>
  <si>
    <t>ul. Piłsudskiego 139, 32-551 Babice</t>
  </si>
  <si>
    <t>8018590365500011978720</t>
  </si>
  <si>
    <t>Przedszkole Samorządowe w Zagórzu</t>
  </si>
  <si>
    <t>ul. Żelatowa 8, 32-551 Zagórze</t>
  </si>
  <si>
    <t>8018590365500000024179</t>
  </si>
  <si>
    <t>Przedszkole Samorządowe w Olszynach</t>
  </si>
  <si>
    <t>ul. Przedszkolna 4, 32-551 Olszyny</t>
  </si>
  <si>
    <t>8018590365500011254404</t>
  </si>
  <si>
    <t>4.1</t>
  </si>
  <si>
    <t>Gminny Ośrodek Kultury w Babicach</t>
  </si>
  <si>
    <t>628-187-11-54</t>
  </si>
  <si>
    <t>Olszyny, Zatorska 36</t>
  </si>
  <si>
    <t>8018590365500012159104</t>
  </si>
  <si>
    <t>Jankowice, Wadowicka 46</t>
  </si>
  <si>
    <t>8018590365500011546486</t>
  </si>
  <si>
    <t>Zagórze, Kościelna 1</t>
  </si>
  <si>
    <t>8018590365500018301323</t>
  </si>
  <si>
    <t>4.2</t>
  </si>
  <si>
    <t xml:space="preserve">OSP Rozkochów </t>
  </si>
  <si>
    <t>Rozkochów ul. Chemików 2, 32-551 Babice</t>
  </si>
  <si>
    <t>628-201-40-21</t>
  </si>
  <si>
    <t>8018590365500011559677</t>
  </si>
  <si>
    <t>4.3</t>
  </si>
  <si>
    <t xml:space="preserve">OSP Jankowice </t>
  </si>
  <si>
    <t>Jankowice ul. Wadowicka 33, 32-551 Babice</t>
  </si>
  <si>
    <t>8018590365500020087383</t>
  </si>
  <si>
    <t>5.0</t>
  </si>
  <si>
    <t xml:space="preserve">Komenda Wojewódzka Państwowej Straży Pożarnej w Warszawie </t>
  </si>
  <si>
    <t>Komenda Wojewódzka Państwowej Straży Pożarnej w Warszawie</t>
  </si>
  <si>
    <t>ul. Domaniewska 40, 02-672 Warszawa</t>
  </si>
  <si>
    <t>526-179-67-99</t>
  </si>
  <si>
    <t>ul. Majdańska 38/40, 04088 Warszawa</t>
  </si>
  <si>
    <t>8018590365500019244735</t>
  </si>
  <si>
    <t>PSG Sp. z o.o. O/Warszawa</t>
  </si>
  <si>
    <t>Warszawa, ul. Majdańska 38/40</t>
  </si>
  <si>
    <t>8018590365500067379083</t>
  </si>
  <si>
    <t>Zakładowa 1, Pionki</t>
  </si>
  <si>
    <t>8018590365500019244742</t>
  </si>
  <si>
    <t>Przemysłowa 2, Pionki</t>
  </si>
  <si>
    <t>8018590365500019226458</t>
  </si>
  <si>
    <t>6.0</t>
  </si>
  <si>
    <t>Samodzielny Publiczny Zakład Opieki Zdrowotnej Szpital Specjalistyczny MSWiA w Otwocku</t>
  </si>
  <si>
    <t>ul. Bolesława Prusa 1/3, 05-400 Otwock</t>
  </si>
  <si>
    <t>532-101-77-68</t>
  </si>
  <si>
    <t>ul. Bolesława Prusa 1-3, 05-400 Otwock</t>
  </si>
  <si>
    <t>8018590365500019263682</t>
  </si>
  <si>
    <t>W-6A.1</t>
  </si>
  <si>
    <t>99,96%</t>
  </si>
  <si>
    <t>0,04%</t>
  </si>
  <si>
    <t>01.04.2024</t>
  </si>
  <si>
    <t>7.0</t>
  </si>
  <si>
    <t>Gmina Grodzisko Dolne</t>
  </si>
  <si>
    <t>37-306 Grodzisko Dolne 125a</t>
  </si>
  <si>
    <t>Urząd Gminy Grodzisko Dolne</t>
  </si>
  <si>
    <t>816-157-00-14</t>
  </si>
  <si>
    <t>37-306 Grodzisko Dolne, Grodzisko Dolne125a</t>
  </si>
  <si>
    <t>8018590365500078403210</t>
  </si>
  <si>
    <t>001677</t>
  </si>
  <si>
    <t>37-306 Grodzisko Dolne,Zmysłówka 2a</t>
  </si>
  <si>
    <t>8018590365500019356544</t>
  </si>
  <si>
    <t>31280349/05</t>
  </si>
  <si>
    <t>Remiza OSP Grodzisko Dolne</t>
  </si>
  <si>
    <t>37-306 Grodzisko Dolne,Grodzisko Dolne 129a</t>
  </si>
  <si>
    <t>8018590365500078318576</t>
  </si>
  <si>
    <t>27663611</t>
  </si>
  <si>
    <t>Remiza OSP "Miasto"</t>
  </si>
  <si>
    <t>37-306 Grodzisko Dolne,Grodzisko Dolne 278a</t>
  </si>
  <si>
    <t>8018590365500086656554</t>
  </si>
  <si>
    <t>00683450</t>
  </si>
  <si>
    <t>Remiza OSP Grodzisko Górne</t>
  </si>
  <si>
    <t>37-306 Grodzisko Dolne, Grodzisko Górne 459b</t>
  </si>
  <si>
    <t>8018590365500078154631</t>
  </si>
  <si>
    <t>00020250</t>
  </si>
  <si>
    <t xml:space="preserve">Grodzisko OSP Grodzisko Nowe </t>
  </si>
  <si>
    <t>37-306 Grodzisko Dolne, Grodzisko Nowe 274</t>
  </si>
  <si>
    <t>8018590365500075481679</t>
  </si>
  <si>
    <t>00493430</t>
  </si>
  <si>
    <t>Szkoła/Kuchnia</t>
  </si>
  <si>
    <t>37-306 Grodzisko Dolne, Zmysłówka 2a</t>
  </si>
  <si>
    <t>8018590365500078537670</t>
  </si>
  <si>
    <t>26247093</t>
  </si>
  <si>
    <t>Punkt Selektywnej Zbiórki Odpadów Komunalnych</t>
  </si>
  <si>
    <t>37-306 Grodzisko Dolne, Grodzisko Dolne dz.1806/18</t>
  </si>
  <si>
    <t>8018590365500072600943</t>
  </si>
  <si>
    <t>2095744</t>
  </si>
  <si>
    <t>Dom Nauczyciela</t>
  </si>
  <si>
    <t>37-306 Grodzisko Dolne,Grodzisko Górne 503b</t>
  </si>
  <si>
    <t>8018590365500086129010</t>
  </si>
  <si>
    <t>27957395</t>
  </si>
  <si>
    <t>Stadion/Biblioteka</t>
  </si>
  <si>
    <t>37-306 Grodzisko Dolne, Grodzisko Górne 489a</t>
  </si>
  <si>
    <t>8018590365500086772636</t>
  </si>
  <si>
    <t>00003268</t>
  </si>
  <si>
    <t>Budynek Wiejski</t>
  </si>
  <si>
    <t>37-306 Grodzisko Nowe 274</t>
  </si>
  <si>
    <t>8018590365500078450244</t>
  </si>
  <si>
    <t>26334622</t>
  </si>
  <si>
    <t>Zespół Szkół  im. Jana Pawła II w Grodzisku  Dolnym</t>
  </si>
  <si>
    <t>37-306 Grodzisko Dolne 150</t>
  </si>
  <si>
    <t>37-306 Grodzisko Dolne, Grodzisko Dolne 150</t>
  </si>
  <si>
    <t>8018590365500019353574</t>
  </si>
  <si>
    <t>CD77738</t>
  </si>
  <si>
    <t>Zespół Szkół im. Jana Pawła II w Grodzisku Dolnym/Kuchnia</t>
  </si>
  <si>
    <t>8018590365500078402947</t>
  </si>
  <si>
    <t>38-306 Grodzisko Dolne 125a</t>
  </si>
  <si>
    <t>Zespół Szkół im. Franciszka Leji w  Grodzisku Górnym</t>
  </si>
  <si>
    <t>37-306 Grodzisko Górne 503</t>
  </si>
  <si>
    <t>37-306 Grodzisko Dolne, Grodzisko Górne 503</t>
  </si>
  <si>
    <t>8018590365500019355981</t>
  </si>
  <si>
    <t>13763855</t>
  </si>
  <si>
    <t>39-306 Grodzisko Dolne 125a</t>
  </si>
  <si>
    <t>Zespół Szkół im. Franciszka Lejiw Grodzisku Górnym/Kuchnia</t>
  </si>
  <si>
    <t>37-306 Grodzisko Dolne,Grodzisko Górne 503</t>
  </si>
  <si>
    <t>8018590365500078155119</t>
  </si>
  <si>
    <t>40-306 Grodzisko Dolne 125a</t>
  </si>
  <si>
    <t>Gminny Ośrodek Pomocy Społecznej</t>
  </si>
  <si>
    <t>GOPS/ Dom Dziennego Pobytu Osób Starszych</t>
  </si>
  <si>
    <t>37-306 Grodzisko Dolne, Grodzisko Dolne 124a</t>
  </si>
  <si>
    <t>8018590365500029087261</t>
  </si>
  <si>
    <t>01530953</t>
  </si>
  <si>
    <t>7.1</t>
  </si>
  <si>
    <t>Ośrodek Kultury w Grodzisku Dolnym</t>
  </si>
  <si>
    <t xml:space="preserve">37-306 Grodzisko Dolne 332 </t>
  </si>
  <si>
    <t>816-110-51-74</t>
  </si>
  <si>
    <t>37-306 Grodzisko Dolne, Grodzisko  Dolne 332</t>
  </si>
  <si>
    <t>8018590365500078356585</t>
  </si>
  <si>
    <t>00008147</t>
  </si>
  <si>
    <t>7.2</t>
  </si>
  <si>
    <t xml:space="preserve">Przedsiębiorstwo Gospodarki Komunalnej </t>
  </si>
  <si>
    <t>37-306 Grodzisko Dolne 134</t>
  </si>
  <si>
    <t>816-169-30-01</t>
  </si>
  <si>
    <t xml:space="preserve">37-306 Grodzisko Dolne 134 </t>
  </si>
  <si>
    <t>PGK - Biuro</t>
  </si>
  <si>
    <t>37-306 Grodzisko Dolne, Grodzisko Dolne 134</t>
  </si>
  <si>
    <t>8018590365500078331780</t>
  </si>
  <si>
    <t>1682</t>
  </si>
  <si>
    <t>8.0</t>
  </si>
  <si>
    <t>Gmina Piaski</t>
  </si>
  <si>
    <t>ul. Lubelska 77, 21-050 Piaski</t>
  </si>
  <si>
    <t>712-297-85-84</t>
  </si>
  <si>
    <t>Urząd Miejski, ul Lubelska 77, 21-050 Piaski</t>
  </si>
  <si>
    <t>Urząd Miejski Piaski</t>
  </si>
  <si>
    <t>Piaski, ul Lubelska 77, 21-050 Piaski</t>
  </si>
  <si>
    <t>8018590365500079695973</t>
  </si>
  <si>
    <t>XA2106108905</t>
  </si>
  <si>
    <t>Ochotnicza Straż Pożarna w Wierzchowiskach Pierwszych</t>
  </si>
  <si>
    <t>OSP Wierzchowiska</t>
  </si>
  <si>
    <t>Wierzchowiska Pierwsze 79, 21-050 Piaski</t>
  </si>
  <si>
    <t>8018590365500076119090</t>
  </si>
  <si>
    <t>XI2001648879</t>
  </si>
  <si>
    <t>Ochotnicza Straż Pożarna w Bystrzejowicach Drugich</t>
  </si>
  <si>
    <t>OSP Bystrzejowice</t>
  </si>
  <si>
    <t>Bystrzejowice Drugie 15, 21-050 Piaski</t>
  </si>
  <si>
    <t>8018590365500075834468</t>
  </si>
  <si>
    <t>XI2001419768</t>
  </si>
  <si>
    <t>Ochotnicza Straż Pożarna w Piaskach</t>
  </si>
  <si>
    <t>OSP Piaski</t>
  </si>
  <si>
    <t>Piaski, ul. Strażacka 9, 21-050 Piaski</t>
  </si>
  <si>
    <t>8018590365500079728503</t>
  </si>
  <si>
    <t>XI2101729574</t>
  </si>
  <si>
    <t>Miejski Żłobek „Piaskolandia” w Piaskach</t>
  </si>
  <si>
    <t>Żłobek Piaski</t>
  </si>
  <si>
    <t>Piaski, ul. Braci Jaroszów 1A, 21-050 Piaski</t>
  </si>
  <si>
    <t>8018590365500075274554</t>
  </si>
  <si>
    <t>01923619</t>
  </si>
  <si>
    <t>Przedszkole Małych Odkrywców w Piaskach</t>
  </si>
  <si>
    <t>Przedszkole Piaski</t>
  </si>
  <si>
    <t>Piaski, ul.Józefa Piłsudskiego 2, 21-050 Piaski</t>
  </si>
  <si>
    <t>8018590365500079731268</t>
  </si>
  <si>
    <t>XI1700626765</t>
  </si>
  <si>
    <t>Szkoła Podstawowa im. M. Kopernika w Piaskach</t>
  </si>
  <si>
    <t>SP Piaski</t>
  </si>
  <si>
    <t>Piaski, ul Mickiewicza 2, 21-050 Piaski</t>
  </si>
  <si>
    <t>8018590365500019348273</t>
  </si>
  <si>
    <t>00000079/09</t>
  </si>
  <si>
    <t>SP Piaski- ZS Piaski</t>
  </si>
  <si>
    <t>Piaski, ul Partyzantów 19, 21-050 Piaski</t>
  </si>
  <si>
    <t>8018590365500079730858</t>
  </si>
  <si>
    <t>Zespół Szkół w Bystrzejowicach Pierwszych im. Heleny Babisz</t>
  </si>
  <si>
    <t>ZS Bystrzejowice</t>
  </si>
  <si>
    <t>Bystrzejowice Pierwsze, 21-050 Piaski</t>
  </si>
  <si>
    <t>8018590365500019350658</t>
  </si>
  <si>
    <t>00240/09</t>
  </si>
  <si>
    <t>8.1</t>
  </si>
  <si>
    <t>Zakład Usług Komunalnych w Piaskach Sp. z o.o.</t>
  </si>
  <si>
    <t>ul. Armii Krajowej 2, 21-050 Piaski</t>
  </si>
  <si>
    <t>712-327-92-91</t>
  </si>
  <si>
    <t>Ośrodek Zdrowia w Piaskach</t>
  </si>
  <si>
    <t>Piaski, ul. Braci Spozów 17, 21-050 Piaski</t>
  </si>
  <si>
    <t>8018590365500019348297</t>
  </si>
  <si>
    <t>02587400/09</t>
  </si>
  <si>
    <t>Budynek Biurowy</t>
  </si>
  <si>
    <t>Piaski, ul. Lubelska 80, 21-050 Piaski</t>
  </si>
  <si>
    <t>8018590365500079699773</t>
  </si>
  <si>
    <t>XM1500646196</t>
  </si>
  <si>
    <t>9.0</t>
  </si>
  <si>
    <t>Gmina Zduńska Wola</t>
  </si>
  <si>
    <t>ul. Zielona 30, 98-220 Zduńska Wola</t>
  </si>
  <si>
    <t>Szkoła Podstawowa im. Ks. Twardowskiego w Janiszewicach</t>
  </si>
  <si>
    <t>829-164-31-31</t>
  </si>
  <si>
    <t>Janiszewice 17, 98-220 Janiszewice</t>
  </si>
  <si>
    <t>0</t>
  </si>
  <si>
    <t>OSP Janiszewice</t>
  </si>
  <si>
    <t>Janiszewice 3, 98-220 Janiszewice</t>
  </si>
  <si>
    <t>8018590365500041142979</t>
  </si>
  <si>
    <t>XI2101953348</t>
  </si>
  <si>
    <t>Prognozowane zapotrzebowanie gazu dla powyższych obiektów w okresie od 01.01.2024 r. do 31.12.2024 r. wynosi:</t>
  </si>
  <si>
    <t>Prognozowane zapotrzebowanie gazu dla powyższych obiektów w okresie od 01.01.2025 r. do 31.12.2025 r. wynosi:</t>
  </si>
  <si>
    <t>Prognozowane zapotrzebowanie gazu dla powyższych obiektów w okresie od 01.01.2026 r. do 31.03.2026 r. wynosi:</t>
  </si>
  <si>
    <t>Całkowite zapotrzebowanie na gaz w okresie objętym Zamówieniem:</t>
  </si>
  <si>
    <t>Grupa taryfowa</t>
  </si>
  <si>
    <t>Akcyza P/ZW*</t>
  </si>
  <si>
    <t>Prognoza zużycia paliwa gazowego w okresie obowiązywania umowy [kWh]</t>
  </si>
  <si>
    <t>Załącznik nr 1 do SWZ - Wykaz Punktów Poboru Gazu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</si>
</sst>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dd\.mm\.yyyy"/>
  </numFmts>
  <fonts count="18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BFBFB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BFBFBF"/>
        <bgColor rgb="FFCCC1DA"/>
      </patternFill>
    </fill>
    <fill>
      <patternFill patternType="solid">
        <fgColor rgb="FFCCC1DA"/>
        <bgColor rgb="FFBFBFBF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9">
    <xf numFmtId="0" fontId="0" fillId="0" borderId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0" fontId="1" fillId="2" borderId="0" applyBorder="0" applyProtection="0"/>
    <xf numFmtId="0" fontId="2" fillId="0" borderId="0"/>
    <xf numFmtId="0" fontId="11" fillId="0" borderId="0"/>
    <xf numFmtId="0" fontId="11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117">
    <xf numFmtId="0" fontId="0" fillId="0" borderId="0" xfId="0"/>
    <xf numFmtId="0" fontId="7" fillId="5" borderId="9" xfId="0" applyFont="1" applyFill="1" applyBorder="1" applyAlignment="1">
      <alignment horizontal="center" vertical="center" wrapText="1"/>
    </xf>
    <xf numFmtId="49" fontId="7" fillId="5" borderId="4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49" fontId="7" fillId="5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7" fillId="6" borderId="4" xfId="0" applyNumberFormat="1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4" fontId="8" fillId="7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8" borderId="10" xfId="0" applyFont="1" applyFill="1" applyBorder="1" applyAlignment="1">
      <alignment horizontal="center" vertical="center"/>
    </xf>
    <xf numFmtId="4" fontId="7" fillId="8" borderId="11" xfId="0" applyNumberFormat="1" applyFont="1" applyFill="1" applyBorder="1" applyAlignment="1">
      <alignment horizontal="center" vertical="center"/>
    </xf>
    <xf numFmtId="0" fontId="7" fillId="8" borderId="12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4" fontId="7" fillId="8" borderId="7" xfId="0" applyNumberFormat="1" applyFont="1" applyFill="1" applyBorder="1" applyAlignment="1">
      <alignment horizontal="center" vertical="center"/>
    </xf>
    <xf numFmtId="4" fontId="8" fillId="7" borderId="13" xfId="0" applyNumberFormat="1" applyFont="1" applyFill="1" applyBorder="1" applyAlignment="1">
      <alignment horizontal="center" vertical="center" wrapText="1"/>
    </xf>
    <xf numFmtId="4" fontId="8" fillId="7" borderId="14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0" fontId="7" fillId="8" borderId="14" xfId="0" applyFont="1" applyFill="1" applyBorder="1" applyAlignment="1">
      <alignment horizontal="center" vertical="center"/>
    </xf>
    <xf numFmtId="4" fontId="7" fillId="8" borderId="14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9" borderId="0" xfId="0" applyNumberFormat="1" applyFont="1" applyFill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4" fontId="10" fillId="10" borderId="25" xfId="0" applyNumberFormat="1" applyFont="1" applyFill="1" applyBorder="1" applyAlignment="1">
      <alignment horizontal="right"/>
    </xf>
    <xf numFmtId="0" fontId="8" fillId="0" borderId="0" xfId="0" applyFont="1"/>
    <xf numFmtId="0" fontId="12" fillId="0" borderId="0" xfId="0" applyFont="1" applyAlignment="1">
      <alignment horizontal="center" vertical="center"/>
    </xf>
    <xf numFmtId="49" fontId="13" fillId="4" borderId="1" xfId="20" applyNumberFormat="1" applyFont="1" applyFill="1" applyBorder="1" applyAlignment="1" applyProtection="1">
      <alignment horizontal="center" vertical="center"/>
      <protection locked="0"/>
    </xf>
    <xf numFmtId="0" fontId="13" fillId="4" borderId="2" xfId="20" applyFont="1" applyFill="1" applyBorder="1" applyAlignment="1" applyProtection="1">
      <alignment horizontal="center" vertical="center"/>
      <protection locked="0"/>
    </xf>
    <xf numFmtId="49" fontId="13" fillId="4" borderId="1" xfId="20" applyNumberFormat="1" applyFont="1" applyFill="1" applyBorder="1" applyAlignment="1" applyProtection="1">
      <alignment horizontal="center" vertical="center" wrapText="1"/>
      <protection locked="0"/>
    </xf>
    <xf numFmtId="49" fontId="13" fillId="4" borderId="1" xfId="20" applyNumberFormat="1" applyFont="1" applyFill="1" applyBorder="1" applyAlignment="1" applyProtection="1">
      <alignment horizontal="center" vertical="center" wrapText="1"/>
      <protection locked="0"/>
    </xf>
    <xf numFmtId="49" fontId="13" fillId="4" borderId="3" xfId="20" applyNumberFormat="1" applyFont="1" applyFill="1" applyBorder="1" applyAlignment="1" applyProtection="1">
      <alignment horizontal="center" vertical="center" wrapText="1"/>
      <protection locked="0"/>
    </xf>
    <xf numFmtId="49" fontId="13" fillId="4" borderId="4" xfId="2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>
      <alignment horizontal="center" vertical="center"/>
    </xf>
    <xf numFmtId="49" fontId="3" fillId="0" borderId="4" xfId="58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3" fillId="0" borderId="9" xfId="20" applyNumberFormat="1" applyFont="1" applyBorder="1" applyAlignment="1" applyProtection="1">
      <alignment horizontal="center" vertical="center"/>
      <protection locked="0"/>
    </xf>
    <xf numFmtId="49" fontId="3" fillId="3" borderId="9" xfId="20" applyNumberFormat="1" applyFont="1" applyFill="1" applyBorder="1" applyAlignment="1" applyProtection="1">
      <alignment horizontal="center" vertical="center" wrapText="1"/>
      <protection locked="0"/>
    </xf>
    <xf numFmtId="4" fontId="8" fillId="0" borderId="4" xfId="16" applyNumberFormat="1" applyFont="1" applyBorder="1" applyAlignment="1">
      <alignment horizontal="center" vertical="center"/>
    </xf>
    <xf numFmtId="4" fontId="15" fillId="6" borderId="4" xfId="0" applyNumberFormat="1" applyFont="1" applyFill="1" applyBorder="1" applyAlignment="1">
      <alignment horizontal="center" vertical="center"/>
    </xf>
    <xf numFmtId="4" fontId="8" fillId="3" borderId="4" xfId="16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14" fontId="8" fillId="0" borderId="4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13" fillId="4" borderId="4" xfId="20" applyNumberFormat="1" applyFont="1" applyFill="1" applyBorder="1" applyAlignment="1" applyProtection="1">
      <alignment horizontal="center" vertical="center"/>
      <protection locked="0"/>
    </xf>
    <xf numFmtId="0" fontId="13" fillId="4" borderId="4" xfId="20" applyFont="1" applyFill="1" applyBorder="1" applyAlignment="1" applyProtection="1">
      <alignment horizontal="center" vertical="center"/>
      <protection locked="0"/>
    </xf>
    <xf numFmtId="49" fontId="13" fillId="4" borderId="4" xfId="20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20" applyFont="1" applyBorder="1" applyAlignment="1" applyProtection="1">
      <alignment horizontal="center" vertical="center"/>
      <protection locked="0"/>
    </xf>
    <xf numFmtId="49" fontId="8" fillId="0" borderId="4" xfId="20" applyNumberFormat="1" applyFont="1" applyBorder="1" applyAlignment="1" applyProtection="1">
      <alignment horizontal="center" vertical="center"/>
      <protection locked="0"/>
    </xf>
    <xf numFmtId="0" fontId="8" fillId="0" borderId="4" xfId="3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49" fontId="8" fillId="0" borderId="7" xfId="2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8" fillId="0" borderId="15" xfId="0" applyFont="1" applyBorder="1"/>
    <xf numFmtId="49" fontId="8" fillId="3" borderId="3" xfId="0" applyNumberFormat="1" applyFont="1" applyFill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8" fillId="0" borderId="16" xfId="0" applyFont="1" applyBorder="1"/>
    <xf numFmtId="49" fontId="15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9" fontId="3" fillId="0" borderId="9" xfId="20" applyNumberFormat="1" applyFont="1" applyBorder="1" applyAlignment="1" applyProtection="1">
      <alignment horizontal="center" vertical="center" wrapText="1"/>
      <protection locked="0"/>
    </xf>
    <xf numFmtId="49" fontId="15" fillId="0" borderId="0" xfId="0" applyNumberFormat="1" applyFont="1" applyAlignment="1">
      <alignment horizontal="center" vertical="center"/>
    </xf>
    <xf numFmtId="49" fontId="15" fillId="9" borderId="0" xfId="0" applyNumberFormat="1" applyFont="1" applyFill="1" applyAlignment="1">
      <alignment horizontal="center" vertical="center"/>
    </xf>
    <xf numFmtId="4" fontId="7" fillId="9" borderId="0" xfId="0" applyNumberFormat="1" applyFont="1" applyFill="1" applyAlignment="1">
      <alignment horizontal="center" vertical="center"/>
    </xf>
    <xf numFmtId="0" fontId="8" fillId="9" borderId="0" xfId="0" applyFont="1" applyFill="1"/>
    <xf numFmtId="4" fontId="7" fillId="9" borderId="0" xfId="0" applyNumberFormat="1" applyFont="1" applyFill="1" applyAlignment="1">
      <alignment horizontal="center"/>
    </xf>
    <xf numFmtId="0" fontId="6" fillId="0" borderId="26" xfId="0" applyFont="1" applyBorder="1" applyAlignment="1">
      <alignment horizontal="left" vertical="center"/>
    </xf>
    <xf numFmtId="0" fontId="9" fillId="5" borderId="17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/>
    </xf>
    <xf numFmtId="0" fontId="16" fillId="5" borderId="20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/>
    </xf>
    <xf numFmtId="0" fontId="16" fillId="5" borderId="21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/>
    </xf>
    <xf numFmtId="0" fontId="16" fillId="5" borderId="20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9" fillId="5" borderId="24" xfId="0" applyFont="1" applyFill="1" applyBorder="1" applyAlignment="1">
      <alignment horizontal="center"/>
    </xf>
    <xf numFmtId="4" fontId="9" fillId="0" borderId="7" xfId="0" applyNumberFormat="1" applyFont="1" applyBorder="1" applyAlignment="1">
      <alignment horizontal="center"/>
    </xf>
    <xf numFmtId="4" fontId="16" fillId="0" borderId="7" xfId="0" applyNumberFormat="1" applyFont="1" applyBorder="1"/>
    <xf numFmtId="4" fontId="9" fillId="0" borderId="7" xfId="0" applyNumberFormat="1" applyFont="1" applyBorder="1" applyAlignment="1">
      <alignment horizontal="right"/>
    </xf>
    <xf numFmtId="4" fontId="9" fillId="0" borderId="7" xfId="0" applyNumberFormat="1" applyFont="1" applyBorder="1"/>
    <xf numFmtId="0" fontId="9" fillId="5" borderId="21" xfId="0" applyFont="1" applyFill="1" applyBorder="1" applyAlignment="1">
      <alignment horizontal="center" vertical="center"/>
    </xf>
    <xf numFmtId="4" fontId="17" fillId="10" borderId="25" xfId="0" applyNumberFormat="1" applyFont="1" applyFill="1" applyBorder="1" applyAlignment="1">
      <alignment horizontal="right"/>
    </xf>
    <xf numFmtId="0" fontId="9" fillId="0" borderId="0" xfId="0" applyFont="1"/>
    <xf numFmtId="4" fontId="10" fillId="10" borderId="1" xfId="0" applyNumberFormat="1" applyFont="1" applyFill="1" applyBorder="1" applyAlignment="1">
      <alignment horizontal="center"/>
    </xf>
    <xf numFmtId="4" fontId="9" fillId="0" borderId="0" xfId="0" applyNumberFormat="1" applyFont="1"/>
    <xf numFmtId="4" fontId="8" fillId="0" borderId="0" xfId="0" applyNumberFormat="1" applyFont="1"/>
  </cellXfs>
  <cellStyles count="59">
    <cellStyle name="Dziesiętny 2" xfId="1" xr:uid="{00000000-0005-0000-0000-000006000000}"/>
    <cellStyle name="Dziesiętny 3" xfId="2" xr:uid="{00000000-0005-0000-0000-000007000000}"/>
    <cellStyle name="Dziesiętny 3 2" xfId="3" xr:uid="{00000000-0005-0000-0000-000008000000}"/>
    <cellStyle name="Dziesiętny 3 2 2" xfId="4" xr:uid="{00000000-0005-0000-0000-000009000000}"/>
    <cellStyle name="Dziesiętny 3 3" xfId="5" xr:uid="{00000000-0005-0000-0000-00000A000000}"/>
    <cellStyle name="Dziesiętny 4" xfId="6" xr:uid="{00000000-0005-0000-0000-00000B000000}"/>
    <cellStyle name="Dziesiętny 4 2" xfId="7" xr:uid="{00000000-0005-0000-0000-00000C000000}"/>
    <cellStyle name="Dziesiętny 4 2 2" xfId="8" xr:uid="{00000000-0005-0000-0000-00000D000000}"/>
    <cellStyle name="Dziesiętny 4 3" xfId="9" xr:uid="{00000000-0005-0000-0000-00000E000000}"/>
    <cellStyle name="Dziesiętny 5" xfId="10" xr:uid="{00000000-0005-0000-0000-00000F000000}"/>
    <cellStyle name="Dziesiętny 5 2" xfId="11" xr:uid="{00000000-0005-0000-0000-000010000000}"/>
    <cellStyle name="Dziesiętny 6" xfId="12" xr:uid="{00000000-0005-0000-0000-000011000000}"/>
    <cellStyle name="Dziesiętny 6 2" xfId="13" xr:uid="{00000000-0005-0000-0000-000012000000}"/>
    <cellStyle name="Dziesiętny 7" xfId="14" xr:uid="{00000000-0005-0000-0000-000013000000}"/>
    <cellStyle name="Neutralne 2" xfId="15" xr:uid="{00000000-0005-0000-0000-000014000000}"/>
    <cellStyle name="Normalny" xfId="0" builtinId="0"/>
    <cellStyle name="Normalny 10" xfId="16" xr:uid="{00000000-0005-0000-0000-000015000000}"/>
    <cellStyle name="Normalny 11" xfId="17" xr:uid="{00000000-0005-0000-0000-000016000000}"/>
    <cellStyle name="Normalny 12" xfId="18" xr:uid="{00000000-0005-0000-0000-000017000000}"/>
    <cellStyle name="Normalny 13" xfId="19" xr:uid="{00000000-0005-0000-0000-000018000000}"/>
    <cellStyle name="Normalny 2" xfId="20" xr:uid="{00000000-0005-0000-0000-000019000000}"/>
    <cellStyle name="Normalny 2 2" xfId="21" xr:uid="{00000000-0005-0000-0000-00001A000000}"/>
    <cellStyle name="Normalny 2 3" xfId="22" xr:uid="{00000000-0005-0000-0000-00001B000000}"/>
    <cellStyle name="Normalny 3" xfId="23" xr:uid="{00000000-0005-0000-0000-00001C000000}"/>
    <cellStyle name="Normalny 3 2" xfId="24" xr:uid="{00000000-0005-0000-0000-00001D000000}"/>
    <cellStyle name="Normalny 3 2 2" xfId="25" xr:uid="{00000000-0005-0000-0000-00001E000000}"/>
    <cellStyle name="Normalny 3 3" xfId="26" xr:uid="{00000000-0005-0000-0000-00001F000000}"/>
    <cellStyle name="Normalny 3 3 2" xfId="27" xr:uid="{00000000-0005-0000-0000-000020000000}"/>
    <cellStyle name="Normalny 3 4" xfId="28" xr:uid="{00000000-0005-0000-0000-000021000000}"/>
    <cellStyle name="Normalny 3 5" xfId="29" xr:uid="{00000000-0005-0000-0000-000022000000}"/>
    <cellStyle name="Normalny 4" xfId="30" xr:uid="{00000000-0005-0000-0000-000023000000}"/>
    <cellStyle name="Normalny 4 2" xfId="31" xr:uid="{00000000-0005-0000-0000-000024000000}"/>
    <cellStyle name="Normalny 4 2 2" xfId="32" xr:uid="{00000000-0005-0000-0000-000025000000}"/>
    <cellStyle name="Normalny 4 3" xfId="33" xr:uid="{00000000-0005-0000-0000-000026000000}"/>
    <cellStyle name="Normalny 4 4" xfId="34" xr:uid="{00000000-0005-0000-0000-000027000000}"/>
    <cellStyle name="Normalny 5" xfId="35" xr:uid="{00000000-0005-0000-0000-000028000000}"/>
    <cellStyle name="Normalny 5 2" xfId="36" xr:uid="{00000000-0005-0000-0000-000029000000}"/>
    <cellStyle name="Normalny 5 3" xfId="37" xr:uid="{00000000-0005-0000-0000-00002A000000}"/>
    <cellStyle name="Normalny 6" xfId="38" xr:uid="{00000000-0005-0000-0000-00002B000000}"/>
    <cellStyle name="Normalny 6 2" xfId="39" xr:uid="{00000000-0005-0000-0000-00002C000000}"/>
    <cellStyle name="Normalny 6 3" xfId="40" xr:uid="{00000000-0005-0000-0000-00002D000000}"/>
    <cellStyle name="Normalny 7" xfId="41" xr:uid="{00000000-0005-0000-0000-00002E000000}"/>
    <cellStyle name="Normalny 7 2" xfId="42" xr:uid="{00000000-0005-0000-0000-00002F000000}"/>
    <cellStyle name="Normalny 8" xfId="43" xr:uid="{00000000-0005-0000-0000-000030000000}"/>
    <cellStyle name="Normalny 8 2" xfId="44" xr:uid="{00000000-0005-0000-0000-000031000000}"/>
    <cellStyle name="Normalny 8 2 2" xfId="45" xr:uid="{00000000-0005-0000-0000-000032000000}"/>
    <cellStyle name="Normalny 8 2 2 2" xfId="46" xr:uid="{00000000-0005-0000-0000-000033000000}"/>
    <cellStyle name="Normalny 8 2 3" xfId="47" xr:uid="{00000000-0005-0000-0000-000034000000}"/>
    <cellStyle name="Normalny 8 3" xfId="48" xr:uid="{00000000-0005-0000-0000-000035000000}"/>
    <cellStyle name="Normalny 8 3 2" xfId="49" xr:uid="{00000000-0005-0000-0000-000036000000}"/>
    <cellStyle name="Normalny 8 3 2 2" xfId="50" xr:uid="{00000000-0005-0000-0000-000037000000}"/>
    <cellStyle name="Normalny 8 3 3" xfId="51" xr:uid="{00000000-0005-0000-0000-000038000000}"/>
    <cellStyle name="Normalny 8 4" xfId="52" xr:uid="{00000000-0005-0000-0000-000039000000}"/>
    <cellStyle name="Normalny 8 4 2" xfId="53" xr:uid="{00000000-0005-0000-0000-00003A000000}"/>
    <cellStyle name="Normalny 8 5" xfId="54" xr:uid="{00000000-0005-0000-0000-00003B000000}"/>
    <cellStyle name="Normalny 9" xfId="55" xr:uid="{00000000-0005-0000-0000-00003C000000}"/>
    <cellStyle name="Normalny 9 2" xfId="56" xr:uid="{00000000-0005-0000-0000-00003D000000}"/>
    <cellStyle name="Procentowy 2" xfId="57" xr:uid="{00000000-0005-0000-0000-00003E000000}"/>
    <cellStyle name="TableStyleLight1" xfId="58" xr:uid="{00000000-0005-0000-0000-00003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048576"/>
  <sheetViews>
    <sheetView topLeftCell="H33" zoomScaleNormal="100" workbookViewId="0">
      <selection activeCell="H33" sqref="A1:XFD1048576"/>
    </sheetView>
  </sheetViews>
  <sheetFormatPr baseColWidth="10" defaultColWidth="8.6640625" defaultRowHeight="13"/>
  <cols>
    <col min="1" max="1" width="4.1640625" style="46" bestFit="1" customWidth="1"/>
    <col min="2" max="2" width="71.5" style="46" bestFit="1" customWidth="1"/>
    <col min="3" max="3" width="39.6640625" style="46" bestFit="1" customWidth="1"/>
    <col min="4" max="4" width="71.5" style="46" bestFit="1" customWidth="1"/>
    <col min="5" max="5" width="12.6640625" style="46" bestFit="1" customWidth="1"/>
    <col min="6" max="6" width="95" style="46" bestFit="1" customWidth="1"/>
    <col min="7" max="7" width="71.5" style="46" bestFit="1" customWidth="1"/>
    <col min="8" max="8" width="43.83203125" style="46" bestFit="1" customWidth="1"/>
    <col min="9" max="9" width="32" style="46" bestFit="1" customWidth="1"/>
    <col min="10" max="10" width="16.5" style="46" bestFit="1" customWidth="1"/>
    <col min="11" max="11" width="20.83203125" style="46" bestFit="1" customWidth="1"/>
    <col min="12" max="12" width="11.83203125" style="46" bestFit="1" customWidth="1"/>
    <col min="13" max="13" width="8.33203125" style="46" bestFit="1" customWidth="1"/>
    <col min="14" max="14" width="23.33203125" style="46" bestFit="1" customWidth="1"/>
    <col min="15" max="15" width="140.83203125" style="46" bestFit="1" customWidth="1"/>
    <col min="16" max="16" width="15.6640625" style="46" bestFit="1" customWidth="1"/>
    <col min="17" max="17" width="16.33203125" style="46" bestFit="1" customWidth="1"/>
    <col min="18" max="18" width="49.33203125" style="46" bestFit="1" customWidth="1"/>
    <col min="19" max="20" width="10.1640625" style="46" bestFit="1" customWidth="1"/>
    <col min="21" max="26" width="9.1640625" style="46" bestFit="1" customWidth="1"/>
    <col min="27" max="29" width="10.1640625" style="46" bestFit="1" customWidth="1"/>
    <col min="30" max="30" width="11.6640625" style="46" bestFit="1" customWidth="1"/>
    <col min="31" max="31" width="49.33203125" style="46" bestFit="1" customWidth="1"/>
    <col min="32" max="33" width="10.1640625" style="46" bestFit="1" customWidth="1"/>
    <col min="34" max="39" width="9.1640625" style="46" bestFit="1" customWidth="1"/>
    <col min="40" max="42" width="10.1640625" style="46" bestFit="1" customWidth="1"/>
    <col min="43" max="43" width="11.6640625" style="46" bestFit="1" customWidth="1"/>
    <col min="44" max="47" width="10.1640625" style="46" bestFit="1" customWidth="1"/>
    <col min="48" max="48" width="12.5" style="46" bestFit="1" customWidth="1"/>
    <col min="49" max="49" width="10.1640625" style="46" bestFit="1" customWidth="1"/>
    <col min="50" max="50" width="11.6640625" style="46" bestFit="1" customWidth="1"/>
    <col min="51" max="51" width="10.33203125" style="46" bestFit="1" customWidth="1"/>
    <col min="52" max="52" width="16.33203125" style="46" bestFit="1" customWidth="1"/>
    <col min="53" max="53" width="11.5" style="46" bestFit="1" customWidth="1"/>
    <col min="54" max="55" width="12.83203125" style="46" bestFit="1" customWidth="1"/>
    <col min="56" max="56" width="23.83203125" style="46" bestFit="1" customWidth="1"/>
    <col min="57" max="16384" width="8.6640625" style="46"/>
  </cols>
  <sheetData>
    <row r="1" spans="1:56" ht="50" customHeight="1" thickBot="1">
      <c r="A1" s="11"/>
      <c r="B1" s="95" t="s">
        <v>456</v>
      </c>
      <c r="C1" s="95"/>
      <c r="D1" s="95"/>
      <c r="E1" s="47"/>
      <c r="F1" s="47"/>
      <c r="G1" s="47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3"/>
    </row>
    <row r="2" spans="1:56" ht="25.25" customHeight="1" thickBot="1">
      <c r="A2" s="48" t="s">
        <v>0</v>
      </c>
      <c r="B2" s="49" t="s">
        <v>1</v>
      </c>
      <c r="C2" s="50" t="s">
        <v>2</v>
      </c>
      <c r="D2" s="50"/>
      <c r="E2" s="50"/>
      <c r="F2" s="50"/>
      <c r="G2" s="50"/>
      <c r="H2" s="48"/>
      <c r="I2" s="51"/>
      <c r="J2" s="51"/>
      <c r="K2" s="51"/>
      <c r="L2" s="51"/>
      <c r="M2" s="51"/>
      <c r="N2" s="51"/>
      <c r="O2" s="52" t="s">
        <v>3</v>
      </c>
      <c r="P2" s="53" t="s">
        <v>4</v>
      </c>
      <c r="Q2" s="53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</row>
    <row r="3" spans="1:56" ht="23.5" customHeight="1">
      <c r="A3" s="10" t="s">
        <v>5</v>
      </c>
      <c r="B3" s="10" t="s">
        <v>6</v>
      </c>
      <c r="C3" s="10" t="s">
        <v>7</v>
      </c>
      <c r="D3" s="10" t="s">
        <v>8</v>
      </c>
      <c r="E3" s="10" t="s">
        <v>9</v>
      </c>
      <c r="F3" s="10" t="s">
        <v>10</v>
      </c>
      <c r="G3" s="10" t="s">
        <v>11</v>
      </c>
      <c r="H3" s="9" t="s">
        <v>12</v>
      </c>
      <c r="I3" s="8" t="s">
        <v>13</v>
      </c>
      <c r="J3" s="8" t="s">
        <v>14</v>
      </c>
      <c r="K3" s="10" t="s">
        <v>15</v>
      </c>
      <c r="L3" s="10" t="s">
        <v>16</v>
      </c>
      <c r="M3" s="10" t="s">
        <v>17</v>
      </c>
      <c r="N3" s="7" t="s">
        <v>18</v>
      </c>
      <c r="O3" s="52"/>
      <c r="P3" s="53"/>
      <c r="Q3" s="53"/>
      <c r="R3" s="6" t="s">
        <v>19</v>
      </c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 t="s">
        <v>20</v>
      </c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5" t="s">
        <v>21</v>
      </c>
      <c r="AS3" s="5"/>
      <c r="AT3" s="5"/>
      <c r="AU3" s="5"/>
      <c r="AV3" s="15" t="s">
        <v>22</v>
      </c>
      <c r="AW3" s="15"/>
      <c r="AX3" s="15"/>
      <c r="AY3" s="16"/>
      <c r="AZ3" s="16"/>
      <c r="BA3" s="16"/>
      <c r="BB3" s="16"/>
      <c r="BC3" s="16"/>
      <c r="BD3" s="16"/>
    </row>
    <row r="4" spans="1:56" ht="36.5" customHeight="1">
      <c r="A4" s="10"/>
      <c r="B4" s="10"/>
      <c r="C4" s="10"/>
      <c r="D4" s="10"/>
      <c r="E4" s="10"/>
      <c r="F4" s="10"/>
      <c r="G4" s="10"/>
      <c r="H4" s="9"/>
      <c r="I4" s="8"/>
      <c r="J4" s="8"/>
      <c r="K4" s="10"/>
      <c r="L4" s="10"/>
      <c r="M4" s="10"/>
      <c r="N4" s="7"/>
      <c r="O4" s="52"/>
      <c r="P4" s="55" t="s">
        <v>23</v>
      </c>
      <c r="Q4" s="55" t="s">
        <v>24</v>
      </c>
      <c r="R4" s="15" t="s">
        <v>25</v>
      </c>
      <c r="S4" s="15" t="s">
        <v>26</v>
      </c>
      <c r="T4" s="15" t="s">
        <v>27</v>
      </c>
      <c r="U4" s="15" t="s">
        <v>28</v>
      </c>
      <c r="V4" s="15" t="s">
        <v>29</v>
      </c>
      <c r="W4" s="15" t="s">
        <v>30</v>
      </c>
      <c r="X4" s="15" t="s">
        <v>31</v>
      </c>
      <c r="Y4" s="15" t="s">
        <v>32</v>
      </c>
      <c r="Z4" s="15" t="s">
        <v>33</v>
      </c>
      <c r="AA4" s="15" t="s">
        <v>34</v>
      </c>
      <c r="AB4" s="15" t="s">
        <v>35</v>
      </c>
      <c r="AC4" s="15" t="s">
        <v>36</v>
      </c>
      <c r="AD4" s="17" t="s">
        <v>37</v>
      </c>
      <c r="AE4" s="15" t="s">
        <v>25</v>
      </c>
      <c r="AF4" s="15" t="s">
        <v>26</v>
      </c>
      <c r="AG4" s="15" t="s">
        <v>27</v>
      </c>
      <c r="AH4" s="15" t="s">
        <v>28</v>
      </c>
      <c r="AI4" s="15" t="s">
        <v>29</v>
      </c>
      <c r="AJ4" s="15" t="s">
        <v>30</v>
      </c>
      <c r="AK4" s="15" t="s">
        <v>31</v>
      </c>
      <c r="AL4" s="15" t="s">
        <v>32</v>
      </c>
      <c r="AM4" s="15" t="s">
        <v>33</v>
      </c>
      <c r="AN4" s="15" t="s">
        <v>34</v>
      </c>
      <c r="AO4" s="15" t="s">
        <v>35</v>
      </c>
      <c r="AP4" s="15" t="s">
        <v>36</v>
      </c>
      <c r="AQ4" s="17" t="s">
        <v>37</v>
      </c>
      <c r="AR4" s="15" t="s">
        <v>25</v>
      </c>
      <c r="AS4" s="15" t="s">
        <v>26</v>
      </c>
      <c r="AT4" s="15" t="s">
        <v>27</v>
      </c>
      <c r="AU4" s="17" t="s">
        <v>37</v>
      </c>
      <c r="AV4" s="15" t="s">
        <v>38</v>
      </c>
      <c r="AW4" s="15" t="s">
        <v>39</v>
      </c>
      <c r="AX4" s="18" t="s">
        <v>37</v>
      </c>
      <c r="AY4" s="19" t="s">
        <v>40</v>
      </c>
      <c r="AZ4" s="19" t="s">
        <v>41</v>
      </c>
      <c r="BA4" s="19" t="s">
        <v>42</v>
      </c>
      <c r="BB4" s="19" t="s">
        <v>43</v>
      </c>
      <c r="BC4" s="19" t="s">
        <v>44</v>
      </c>
      <c r="BD4" s="19" t="s">
        <v>45</v>
      </c>
    </row>
    <row r="5" spans="1:56" ht="12" customHeight="1">
      <c r="A5" s="56">
        <v>1</v>
      </c>
      <c r="B5" s="57" t="s">
        <v>2</v>
      </c>
      <c r="C5" s="57" t="s">
        <v>46</v>
      </c>
      <c r="D5" s="58" t="s">
        <v>2</v>
      </c>
      <c r="E5" s="58" t="s">
        <v>47</v>
      </c>
      <c r="F5" s="58" t="s">
        <v>46</v>
      </c>
      <c r="G5" s="58" t="s">
        <v>48</v>
      </c>
      <c r="H5" s="58" t="s">
        <v>46</v>
      </c>
      <c r="I5" s="59" t="s">
        <v>49</v>
      </c>
      <c r="J5" s="60" t="s">
        <v>50</v>
      </c>
      <c r="K5" s="61" t="s">
        <v>51</v>
      </c>
      <c r="L5" s="62" t="s">
        <v>52</v>
      </c>
      <c r="M5" s="63" t="s">
        <v>53</v>
      </c>
      <c r="N5" s="64" t="s">
        <v>54</v>
      </c>
      <c r="O5" s="65" t="s">
        <v>55</v>
      </c>
      <c r="P5" s="65" t="s">
        <v>56</v>
      </c>
      <c r="Q5" s="65" t="s">
        <v>57</v>
      </c>
      <c r="R5" s="66">
        <v>18489</v>
      </c>
      <c r="S5" s="66">
        <v>16818</v>
      </c>
      <c r="T5" s="66">
        <v>16113</v>
      </c>
      <c r="U5" s="66">
        <v>10074</v>
      </c>
      <c r="V5" s="66">
        <v>2174</v>
      </c>
      <c r="W5" s="66">
        <v>0</v>
      </c>
      <c r="X5" s="66">
        <v>0</v>
      </c>
      <c r="Y5" s="66">
        <v>0</v>
      </c>
      <c r="Z5" s="66">
        <v>4232</v>
      </c>
      <c r="AA5" s="66">
        <v>10095</v>
      </c>
      <c r="AB5" s="66">
        <v>14567</v>
      </c>
      <c r="AC5" s="66">
        <v>20610</v>
      </c>
      <c r="AD5" s="67">
        <f t="shared" ref="AD5:AD30" si="0">SUM(R5:AC5)</f>
        <v>113172</v>
      </c>
      <c r="AE5" s="68">
        <f t="shared" ref="AE5:AE30" si="1">R5</f>
        <v>18489</v>
      </c>
      <c r="AF5" s="68">
        <f t="shared" ref="AF5:AF30" si="2">S5</f>
        <v>16818</v>
      </c>
      <c r="AG5" s="68">
        <f t="shared" ref="AG5:AG30" si="3">T5</f>
        <v>16113</v>
      </c>
      <c r="AH5" s="68">
        <f t="shared" ref="AH5:AH30" si="4">U5</f>
        <v>10074</v>
      </c>
      <c r="AI5" s="68">
        <f t="shared" ref="AI5:AI30" si="5">V5</f>
        <v>2174</v>
      </c>
      <c r="AJ5" s="68">
        <f t="shared" ref="AJ5:AJ30" si="6">W5</f>
        <v>0</v>
      </c>
      <c r="AK5" s="68">
        <f t="shared" ref="AK5:AK30" si="7">X5</f>
        <v>0</v>
      </c>
      <c r="AL5" s="68">
        <f t="shared" ref="AL5:AL30" si="8">Y5</f>
        <v>0</v>
      </c>
      <c r="AM5" s="68">
        <f t="shared" ref="AM5:AM30" si="9">Z5</f>
        <v>4232</v>
      </c>
      <c r="AN5" s="68">
        <f t="shared" ref="AN5:AN30" si="10">AA5</f>
        <v>10095</v>
      </c>
      <c r="AO5" s="68">
        <f t="shared" ref="AO5:AO30" si="11">AB5</f>
        <v>14567</v>
      </c>
      <c r="AP5" s="68">
        <f t="shared" ref="AP5:AP30" si="12">AC5</f>
        <v>20610</v>
      </c>
      <c r="AQ5" s="67">
        <f t="shared" ref="AQ5:AQ30" si="13">SUM(AE5:AP5)</f>
        <v>113172</v>
      </c>
      <c r="AR5" s="68" t="s">
        <v>58</v>
      </c>
      <c r="AS5" s="68" t="s">
        <v>58</v>
      </c>
      <c r="AT5" s="68" t="s">
        <v>58</v>
      </c>
      <c r="AU5" s="67">
        <f t="shared" ref="AU5:AU30" si="14">SUM(AR5:AT5)</f>
        <v>0</v>
      </c>
      <c r="AV5" s="69" t="s">
        <v>59</v>
      </c>
      <c r="AW5" s="70">
        <v>46022</v>
      </c>
      <c r="AX5" s="67">
        <f t="shared" ref="AX5:AX30" si="15">AD5+AQ5+AU5</f>
        <v>226344</v>
      </c>
      <c r="AY5" s="71" t="s">
        <v>60</v>
      </c>
      <c r="AZ5" s="71" t="s">
        <v>61</v>
      </c>
      <c r="BA5" s="71" t="s">
        <v>62</v>
      </c>
      <c r="BB5" s="71" t="s">
        <v>63</v>
      </c>
      <c r="BC5" s="71" t="s">
        <v>64</v>
      </c>
      <c r="BD5" s="72" t="s">
        <v>65</v>
      </c>
    </row>
    <row r="6" spans="1:56" ht="12" customHeight="1">
      <c r="A6" s="56">
        <v>2</v>
      </c>
      <c r="B6" s="57" t="s">
        <v>2</v>
      </c>
      <c r="C6" s="57" t="s">
        <v>46</v>
      </c>
      <c r="D6" s="58" t="s">
        <v>2</v>
      </c>
      <c r="E6" s="58" t="s">
        <v>47</v>
      </c>
      <c r="F6" s="58" t="s">
        <v>46</v>
      </c>
      <c r="G6" s="58" t="s">
        <v>66</v>
      </c>
      <c r="H6" s="58" t="s">
        <v>67</v>
      </c>
      <c r="I6" s="59" t="s">
        <v>68</v>
      </c>
      <c r="J6" s="60" t="s">
        <v>69</v>
      </c>
      <c r="K6" s="61" t="s">
        <v>51</v>
      </c>
      <c r="L6" s="62" t="s">
        <v>52</v>
      </c>
      <c r="M6" s="63" t="s">
        <v>53</v>
      </c>
      <c r="N6" s="64" t="s">
        <v>54</v>
      </c>
      <c r="O6" s="65" t="s">
        <v>70</v>
      </c>
      <c r="P6" s="65" t="s">
        <v>71</v>
      </c>
      <c r="Q6" s="65" t="s">
        <v>72</v>
      </c>
      <c r="R6" s="66">
        <v>34436</v>
      </c>
      <c r="S6" s="66">
        <v>33526</v>
      </c>
      <c r="T6" s="66">
        <v>28846</v>
      </c>
      <c r="U6" s="66">
        <v>18249</v>
      </c>
      <c r="V6" s="66">
        <v>1817</v>
      </c>
      <c r="W6" s="66">
        <v>0</v>
      </c>
      <c r="X6" s="66">
        <v>0</v>
      </c>
      <c r="Y6" s="66">
        <v>0</v>
      </c>
      <c r="Z6" s="66">
        <v>2825</v>
      </c>
      <c r="AA6" s="66">
        <v>17383</v>
      </c>
      <c r="AB6" s="66">
        <v>29522</v>
      </c>
      <c r="AC6" s="66">
        <v>40477</v>
      </c>
      <c r="AD6" s="67">
        <f t="shared" si="0"/>
        <v>207081</v>
      </c>
      <c r="AE6" s="68">
        <f t="shared" si="1"/>
        <v>34436</v>
      </c>
      <c r="AF6" s="68">
        <f t="shared" si="2"/>
        <v>33526</v>
      </c>
      <c r="AG6" s="68">
        <f t="shared" si="3"/>
        <v>28846</v>
      </c>
      <c r="AH6" s="68">
        <f t="shared" si="4"/>
        <v>18249</v>
      </c>
      <c r="AI6" s="68">
        <f t="shared" si="5"/>
        <v>1817</v>
      </c>
      <c r="AJ6" s="68">
        <f t="shared" si="6"/>
        <v>0</v>
      </c>
      <c r="AK6" s="68">
        <f t="shared" si="7"/>
        <v>0</v>
      </c>
      <c r="AL6" s="68">
        <f t="shared" si="8"/>
        <v>0</v>
      </c>
      <c r="AM6" s="68">
        <f t="shared" si="9"/>
        <v>2825</v>
      </c>
      <c r="AN6" s="68">
        <f t="shared" si="10"/>
        <v>17383</v>
      </c>
      <c r="AO6" s="68">
        <f t="shared" si="11"/>
        <v>29522</v>
      </c>
      <c r="AP6" s="68">
        <f t="shared" si="12"/>
        <v>40477</v>
      </c>
      <c r="AQ6" s="67">
        <f t="shared" si="13"/>
        <v>207081</v>
      </c>
      <c r="AR6" s="68" t="s">
        <v>58</v>
      </c>
      <c r="AS6" s="68" t="s">
        <v>58</v>
      </c>
      <c r="AT6" s="68" t="s">
        <v>58</v>
      </c>
      <c r="AU6" s="67">
        <f t="shared" si="14"/>
        <v>0</v>
      </c>
      <c r="AV6" s="69" t="s">
        <v>59</v>
      </c>
      <c r="AW6" s="70">
        <v>46022</v>
      </c>
      <c r="AX6" s="67">
        <f t="shared" si="15"/>
        <v>414162</v>
      </c>
      <c r="AY6" s="71" t="s">
        <v>60</v>
      </c>
      <c r="AZ6" s="71" t="s">
        <v>61</v>
      </c>
      <c r="BA6" s="71" t="s">
        <v>62</v>
      </c>
      <c r="BB6" s="71" t="s">
        <v>63</v>
      </c>
      <c r="BC6" s="71" t="s">
        <v>64</v>
      </c>
      <c r="BD6" s="72" t="s">
        <v>65</v>
      </c>
    </row>
    <row r="7" spans="1:56" ht="12" customHeight="1">
      <c r="A7" s="56">
        <v>3</v>
      </c>
      <c r="B7" s="57" t="s">
        <v>2</v>
      </c>
      <c r="C7" s="57" t="s">
        <v>46</v>
      </c>
      <c r="D7" s="58" t="s">
        <v>2</v>
      </c>
      <c r="E7" s="58" t="s">
        <v>47</v>
      </c>
      <c r="F7" s="58" t="s">
        <v>46</v>
      </c>
      <c r="G7" s="58" t="s">
        <v>73</v>
      </c>
      <c r="H7" s="58" t="s">
        <v>74</v>
      </c>
      <c r="I7" s="59" t="s">
        <v>75</v>
      </c>
      <c r="J7" s="60" t="s">
        <v>76</v>
      </c>
      <c r="K7" s="61" t="s">
        <v>77</v>
      </c>
      <c r="L7" s="62" t="s">
        <v>52</v>
      </c>
      <c r="M7" s="63" t="s">
        <v>53</v>
      </c>
      <c r="N7" s="64" t="s">
        <v>54</v>
      </c>
      <c r="O7" s="65" t="s">
        <v>70</v>
      </c>
      <c r="P7" s="65" t="s">
        <v>57</v>
      </c>
      <c r="Q7" s="65" t="s">
        <v>56</v>
      </c>
      <c r="R7" s="66">
        <v>7212</v>
      </c>
      <c r="S7" s="66">
        <v>7212</v>
      </c>
      <c r="T7" s="66">
        <v>7212</v>
      </c>
      <c r="U7" s="66">
        <v>4524</v>
      </c>
      <c r="V7" s="66">
        <v>2241</v>
      </c>
      <c r="W7" s="66">
        <v>155</v>
      </c>
      <c r="X7" s="66">
        <v>66</v>
      </c>
      <c r="Y7" s="66">
        <v>57</v>
      </c>
      <c r="Z7" s="66">
        <v>57</v>
      </c>
      <c r="AA7" s="66">
        <v>4533</v>
      </c>
      <c r="AB7" s="66">
        <v>4533</v>
      </c>
      <c r="AC7" s="66">
        <v>4533</v>
      </c>
      <c r="AD7" s="67">
        <f t="shared" si="0"/>
        <v>42335</v>
      </c>
      <c r="AE7" s="68">
        <f t="shared" si="1"/>
        <v>7212</v>
      </c>
      <c r="AF7" s="68">
        <f t="shared" si="2"/>
        <v>7212</v>
      </c>
      <c r="AG7" s="68">
        <f t="shared" si="3"/>
        <v>7212</v>
      </c>
      <c r="AH7" s="68">
        <f t="shared" si="4"/>
        <v>4524</v>
      </c>
      <c r="AI7" s="68">
        <f t="shared" si="5"/>
        <v>2241</v>
      </c>
      <c r="AJ7" s="68">
        <f t="shared" si="6"/>
        <v>155</v>
      </c>
      <c r="AK7" s="68">
        <f t="shared" si="7"/>
        <v>66</v>
      </c>
      <c r="AL7" s="68">
        <f t="shared" si="8"/>
        <v>57</v>
      </c>
      <c r="AM7" s="68">
        <f t="shared" si="9"/>
        <v>57</v>
      </c>
      <c r="AN7" s="68">
        <f t="shared" si="10"/>
        <v>4533</v>
      </c>
      <c r="AO7" s="68">
        <f t="shared" si="11"/>
        <v>4533</v>
      </c>
      <c r="AP7" s="68">
        <f t="shared" si="12"/>
        <v>4533</v>
      </c>
      <c r="AQ7" s="67">
        <f t="shared" si="13"/>
        <v>42335</v>
      </c>
      <c r="AR7" s="68" t="s">
        <v>58</v>
      </c>
      <c r="AS7" s="68" t="s">
        <v>58</v>
      </c>
      <c r="AT7" s="68" t="s">
        <v>58</v>
      </c>
      <c r="AU7" s="67">
        <f t="shared" si="14"/>
        <v>0</v>
      </c>
      <c r="AV7" s="69" t="s">
        <v>59</v>
      </c>
      <c r="AW7" s="70">
        <v>46022</v>
      </c>
      <c r="AX7" s="67">
        <f t="shared" si="15"/>
        <v>84670</v>
      </c>
      <c r="AY7" s="71" t="s">
        <v>60</v>
      </c>
      <c r="AZ7" s="71" t="s">
        <v>61</v>
      </c>
      <c r="BA7" s="71" t="s">
        <v>62</v>
      </c>
      <c r="BB7" s="71" t="s">
        <v>63</v>
      </c>
      <c r="BC7" s="71" t="s">
        <v>64</v>
      </c>
      <c r="BD7" s="72" t="s">
        <v>65</v>
      </c>
    </row>
    <row r="8" spans="1:56" ht="12" customHeight="1">
      <c r="A8" s="56">
        <v>4</v>
      </c>
      <c r="B8" s="57" t="s">
        <v>2</v>
      </c>
      <c r="C8" s="57" t="s">
        <v>46</v>
      </c>
      <c r="D8" s="58" t="s">
        <v>2</v>
      </c>
      <c r="E8" s="58" t="s">
        <v>47</v>
      </c>
      <c r="F8" s="58" t="s">
        <v>46</v>
      </c>
      <c r="G8" s="58" t="s">
        <v>78</v>
      </c>
      <c r="H8" s="58" t="s">
        <v>79</v>
      </c>
      <c r="I8" s="59" t="s">
        <v>80</v>
      </c>
      <c r="J8" s="60" t="s">
        <v>81</v>
      </c>
      <c r="K8" s="61" t="s">
        <v>77</v>
      </c>
      <c r="L8" s="62" t="s">
        <v>52</v>
      </c>
      <c r="M8" s="63" t="s">
        <v>53</v>
      </c>
      <c r="N8" s="64" t="s">
        <v>54</v>
      </c>
      <c r="O8" s="65" t="s">
        <v>70</v>
      </c>
      <c r="P8" s="65" t="s">
        <v>57</v>
      </c>
      <c r="Q8" s="65" t="s">
        <v>56</v>
      </c>
      <c r="R8" s="66">
        <v>9823</v>
      </c>
      <c r="S8" s="66">
        <v>5339</v>
      </c>
      <c r="T8" s="66">
        <v>5339</v>
      </c>
      <c r="U8" s="66">
        <v>4594</v>
      </c>
      <c r="V8" s="66">
        <v>3003</v>
      </c>
      <c r="W8" s="66">
        <v>2788</v>
      </c>
      <c r="X8" s="66">
        <v>1136</v>
      </c>
      <c r="Y8" s="66">
        <v>23</v>
      </c>
      <c r="Z8" s="66">
        <v>11</v>
      </c>
      <c r="AA8" s="66">
        <v>3003</v>
      </c>
      <c r="AB8" s="66">
        <v>6512</v>
      </c>
      <c r="AC8" s="66">
        <v>9823</v>
      </c>
      <c r="AD8" s="67">
        <f t="shared" si="0"/>
        <v>51394</v>
      </c>
      <c r="AE8" s="68">
        <f t="shared" si="1"/>
        <v>9823</v>
      </c>
      <c r="AF8" s="68">
        <f t="shared" si="2"/>
        <v>5339</v>
      </c>
      <c r="AG8" s="68">
        <f t="shared" si="3"/>
        <v>5339</v>
      </c>
      <c r="AH8" s="68">
        <f t="shared" si="4"/>
        <v>4594</v>
      </c>
      <c r="AI8" s="68">
        <f t="shared" si="5"/>
        <v>3003</v>
      </c>
      <c r="AJ8" s="68">
        <f t="shared" si="6"/>
        <v>2788</v>
      </c>
      <c r="AK8" s="68">
        <f t="shared" si="7"/>
        <v>1136</v>
      </c>
      <c r="AL8" s="68">
        <f t="shared" si="8"/>
        <v>23</v>
      </c>
      <c r="AM8" s="68">
        <f t="shared" si="9"/>
        <v>11</v>
      </c>
      <c r="AN8" s="68">
        <f t="shared" si="10"/>
        <v>3003</v>
      </c>
      <c r="AO8" s="68">
        <f t="shared" si="11"/>
        <v>6512</v>
      </c>
      <c r="AP8" s="68">
        <f t="shared" si="12"/>
        <v>9823</v>
      </c>
      <c r="AQ8" s="67">
        <f t="shared" si="13"/>
        <v>51394</v>
      </c>
      <c r="AR8" s="68" t="s">
        <v>58</v>
      </c>
      <c r="AS8" s="68" t="s">
        <v>58</v>
      </c>
      <c r="AT8" s="68" t="s">
        <v>58</v>
      </c>
      <c r="AU8" s="67">
        <f t="shared" si="14"/>
        <v>0</v>
      </c>
      <c r="AV8" s="69" t="s">
        <v>59</v>
      </c>
      <c r="AW8" s="70">
        <v>46022</v>
      </c>
      <c r="AX8" s="67">
        <f t="shared" si="15"/>
        <v>102788</v>
      </c>
      <c r="AY8" s="71" t="s">
        <v>60</v>
      </c>
      <c r="AZ8" s="71" t="s">
        <v>61</v>
      </c>
      <c r="BA8" s="71" t="s">
        <v>62</v>
      </c>
      <c r="BB8" s="71" t="s">
        <v>63</v>
      </c>
      <c r="BC8" s="71" t="s">
        <v>64</v>
      </c>
      <c r="BD8" s="72" t="s">
        <v>65</v>
      </c>
    </row>
    <row r="9" spans="1:56" ht="12" customHeight="1">
      <c r="A9" s="56">
        <v>5</v>
      </c>
      <c r="B9" s="57" t="s">
        <v>2</v>
      </c>
      <c r="C9" s="57" t="s">
        <v>46</v>
      </c>
      <c r="D9" s="58" t="s">
        <v>2</v>
      </c>
      <c r="E9" s="58" t="s">
        <v>47</v>
      </c>
      <c r="F9" s="58" t="s">
        <v>46</v>
      </c>
      <c r="G9" s="58" t="s">
        <v>82</v>
      </c>
      <c r="H9" s="58" t="s">
        <v>83</v>
      </c>
      <c r="I9" s="59" t="s">
        <v>84</v>
      </c>
      <c r="J9" s="60" t="s">
        <v>85</v>
      </c>
      <c r="K9" s="61" t="s">
        <v>51</v>
      </c>
      <c r="L9" s="62" t="s">
        <v>52</v>
      </c>
      <c r="M9" s="63" t="s">
        <v>53</v>
      </c>
      <c r="N9" s="64" t="s">
        <v>54</v>
      </c>
      <c r="O9" s="65" t="s">
        <v>70</v>
      </c>
      <c r="P9" s="65" t="s">
        <v>57</v>
      </c>
      <c r="Q9" s="65" t="s">
        <v>56</v>
      </c>
      <c r="R9" s="66">
        <v>17534</v>
      </c>
      <c r="S9" s="66">
        <v>16348</v>
      </c>
      <c r="T9" s="66">
        <v>16588</v>
      </c>
      <c r="U9" s="66">
        <v>7055</v>
      </c>
      <c r="V9" s="66">
        <v>669</v>
      </c>
      <c r="W9" s="66">
        <v>132</v>
      </c>
      <c r="X9" s="66">
        <v>271</v>
      </c>
      <c r="Y9" s="66">
        <v>211</v>
      </c>
      <c r="Z9" s="66">
        <v>923</v>
      </c>
      <c r="AA9" s="66">
        <v>1574</v>
      </c>
      <c r="AB9" s="66">
        <v>14422</v>
      </c>
      <c r="AC9" s="66">
        <v>19544</v>
      </c>
      <c r="AD9" s="67">
        <f t="shared" si="0"/>
        <v>95271</v>
      </c>
      <c r="AE9" s="68">
        <f t="shared" si="1"/>
        <v>17534</v>
      </c>
      <c r="AF9" s="68">
        <f t="shared" si="2"/>
        <v>16348</v>
      </c>
      <c r="AG9" s="68">
        <f t="shared" si="3"/>
        <v>16588</v>
      </c>
      <c r="AH9" s="68">
        <f t="shared" si="4"/>
        <v>7055</v>
      </c>
      <c r="AI9" s="68">
        <f t="shared" si="5"/>
        <v>669</v>
      </c>
      <c r="AJ9" s="68">
        <f t="shared" si="6"/>
        <v>132</v>
      </c>
      <c r="AK9" s="68">
        <f t="shared" si="7"/>
        <v>271</v>
      </c>
      <c r="AL9" s="68">
        <f t="shared" si="8"/>
        <v>211</v>
      </c>
      <c r="AM9" s="68">
        <f t="shared" si="9"/>
        <v>923</v>
      </c>
      <c r="AN9" s="68">
        <f t="shared" si="10"/>
        <v>1574</v>
      </c>
      <c r="AO9" s="68">
        <f t="shared" si="11"/>
        <v>14422</v>
      </c>
      <c r="AP9" s="68">
        <f t="shared" si="12"/>
        <v>19544</v>
      </c>
      <c r="AQ9" s="67">
        <f t="shared" si="13"/>
        <v>95271</v>
      </c>
      <c r="AR9" s="68" t="s">
        <v>58</v>
      </c>
      <c r="AS9" s="68" t="s">
        <v>58</v>
      </c>
      <c r="AT9" s="68" t="s">
        <v>58</v>
      </c>
      <c r="AU9" s="67">
        <f t="shared" si="14"/>
        <v>0</v>
      </c>
      <c r="AV9" s="69" t="s">
        <v>59</v>
      </c>
      <c r="AW9" s="70">
        <v>46022</v>
      </c>
      <c r="AX9" s="67">
        <f t="shared" si="15"/>
        <v>190542</v>
      </c>
      <c r="AY9" s="71" t="s">
        <v>60</v>
      </c>
      <c r="AZ9" s="71" t="s">
        <v>61</v>
      </c>
      <c r="BA9" s="71" t="s">
        <v>62</v>
      </c>
      <c r="BB9" s="71" t="s">
        <v>63</v>
      </c>
      <c r="BC9" s="71" t="s">
        <v>64</v>
      </c>
      <c r="BD9" s="72" t="s">
        <v>65</v>
      </c>
    </row>
    <row r="10" spans="1:56" ht="12" customHeight="1">
      <c r="A10" s="56">
        <v>6</v>
      </c>
      <c r="B10" s="57" t="s">
        <v>2</v>
      </c>
      <c r="C10" s="57" t="s">
        <v>46</v>
      </c>
      <c r="D10" s="58" t="s">
        <v>2</v>
      </c>
      <c r="E10" s="58" t="s">
        <v>47</v>
      </c>
      <c r="F10" s="58" t="s">
        <v>46</v>
      </c>
      <c r="G10" s="58" t="s">
        <v>86</v>
      </c>
      <c r="H10" s="58" t="s">
        <v>87</v>
      </c>
      <c r="I10" s="59" t="s">
        <v>88</v>
      </c>
      <c r="J10" s="60"/>
      <c r="K10" s="61" t="s">
        <v>89</v>
      </c>
      <c r="L10" s="62">
        <v>143</v>
      </c>
      <c r="M10" s="63" t="s">
        <v>53</v>
      </c>
      <c r="N10" s="64" t="s">
        <v>54</v>
      </c>
      <c r="O10" s="65" t="s">
        <v>70</v>
      </c>
      <c r="P10" s="65" t="s">
        <v>57</v>
      </c>
      <c r="Q10" s="65" t="s">
        <v>56</v>
      </c>
      <c r="R10" s="66">
        <v>12026</v>
      </c>
      <c r="S10" s="66">
        <v>12544</v>
      </c>
      <c r="T10" s="66">
        <v>12016</v>
      </c>
      <c r="U10" s="66">
        <v>5256</v>
      </c>
      <c r="V10" s="66">
        <v>357</v>
      </c>
      <c r="W10" s="66">
        <v>318</v>
      </c>
      <c r="X10" s="66">
        <v>240</v>
      </c>
      <c r="Y10" s="66">
        <v>149</v>
      </c>
      <c r="Z10" s="66">
        <v>402</v>
      </c>
      <c r="AA10" s="66">
        <v>1035</v>
      </c>
      <c r="AB10" s="66">
        <v>7616</v>
      </c>
      <c r="AC10" s="66">
        <v>14092</v>
      </c>
      <c r="AD10" s="67">
        <f t="shared" si="0"/>
        <v>66051</v>
      </c>
      <c r="AE10" s="68">
        <f t="shared" si="1"/>
        <v>12026</v>
      </c>
      <c r="AF10" s="68">
        <f t="shared" si="2"/>
        <v>12544</v>
      </c>
      <c r="AG10" s="68">
        <f t="shared" si="3"/>
        <v>12016</v>
      </c>
      <c r="AH10" s="68">
        <f t="shared" si="4"/>
        <v>5256</v>
      </c>
      <c r="AI10" s="68">
        <f t="shared" si="5"/>
        <v>357</v>
      </c>
      <c r="AJ10" s="68">
        <f t="shared" si="6"/>
        <v>318</v>
      </c>
      <c r="AK10" s="68">
        <f t="shared" si="7"/>
        <v>240</v>
      </c>
      <c r="AL10" s="68">
        <f t="shared" si="8"/>
        <v>149</v>
      </c>
      <c r="AM10" s="68">
        <f t="shared" si="9"/>
        <v>402</v>
      </c>
      <c r="AN10" s="68">
        <f t="shared" si="10"/>
        <v>1035</v>
      </c>
      <c r="AO10" s="68">
        <f t="shared" si="11"/>
        <v>7616</v>
      </c>
      <c r="AP10" s="68">
        <f t="shared" si="12"/>
        <v>14092</v>
      </c>
      <c r="AQ10" s="67">
        <f t="shared" si="13"/>
        <v>66051</v>
      </c>
      <c r="AR10" s="68" t="s">
        <v>58</v>
      </c>
      <c r="AS10" s="68" t="s">
        <v>58</v>
      </c>
      <c r="AT10" s="68" t="s">
        <v>58</v>
      </c>
      <c r="AU10" s="67">
        <f t="shared" si="14"/>
        <v>0</v>
      </c>
      <c r="AV10" s="69" t="s">
        <v>59</v>
      </c>
      <c r="AW10" s="70">
        <v>46022</v>
      </c>
      <c r="AX10" s="67">
        <f t="shared" si="15"/>
        <v>132102</v>
      </c>
      <c r="AY10" s="71" t="s">
        <v>60</v>
      </c>
      <c r="AZ10" s="71" t="s">
        <v>61</v>
      </c>
      <c r="BA10" s="71" t="s">
        <v>62</v>
      </c>
      <c r="BB10" s="71" t="s">
        <v>63</v>
      </c>
      <c r="BC10" s="71" t="s">
        <v>64</v>
      </c>
      <c r="BD10" s="72" t="s">
        <v>65</v>
      </c>
    </row>
    <row r="11" spans="1:56" ht="12" customHeight="1">
      <c r="A11" s="56">
        <v>7</v>
      </c>
      <c r="B11" s="57" t="s">
        <v>2</v>
      </c>
      <c r="C11" s="57" t="s">
        <v>46</v>
      </c>
      <c r="D11" s="58" t="s">
        <v>2</v>
      </c>
      <c r="E11" s="58" t="s">
        <v>47</v>
      </c>
      <c r="F11" s="58" t="s">
        <v>46</v>
      </c>
      <c r="G11" s="58" t="s">
        <v>90</v>
      </c>
      <c r="H11" s="58" t="s">
        <v>91</v>
      </c>
      <c r="I11" s="59" t="s">
        <v>92</v>
      </c>
      <c r="J11" s="60" t="s">
        <v>93</v>
      </c>
      <c r="K11" s="61" t="s">
        <v>77</v>
      </c>
      <c r="L11" s="62" t="s">
        <v>52</v>
      </c>
      <c r="M11" s="63" t="s">
        <v>53</v>
      </c>
      <c r="N11" s="64" t="s">
        <v>54</v>
      </c>
      <c r="O11" s="65" t="s">
        <v>70</v>
      </c>
      <c r="P11" s="65" t="s">
        <v>57</v>
      </c>
      <c r="Q11" s="65" t="s">
        <v>56</v>
      </c>
      <c r="R11" s="66">
        <v>5660</v>
      </c>
      <c r="S11" s="66">
        <v>3592</v>
      </c>
      <c r="T11" s="66">
        <v>3592</v>
      </c>
      <c r="U11" s="66">
        <v>2874</v>
      </c>
      <c r="V11" s="66">
        <v>1238</v>
      </c>
      <c r="W11" s="66">
        <v>0</v>
      </c>
      <c r="X11" s="66">
        <v>0</v>
      </c>
      <c r="Y11" s="66">
        <v>12</v>
      </c>
      <c r="Z11" s="66">
        <v>541</v>
      </c>
      <c r="AA11" s="66">
        <v>541</v>
      </c>
      <c r="AB11" s="66">
        <v>5660</v>
      </c>
      <c r="AC11" s="66">
        <v>5660</v>
      </c>
      <c r="AD11" s="67">
        <f t="shared" si="0"/>
        <v>29370</v>
      </c>
      <c r="AE11" s="68">
        <f t="shared" si="1"/>
        <v>5660</v>
      </c>
      <c r="AF11" s="68">
        <f t="shared" si="2"/>
        <v>3592</v>
      </c>
      <c r="AG11" s="68">
        <f t="shared" si="3"/>
        <v>3592</v>
      </c>
      <c r="AH11" s="68">
        <f t="shared" si="4"/>
        <v>2874</v>
      </c>
      <c r="AI11" s="68">
        <f t="shared" si="5"/>
        <v>1238</v>
      </c>
      <c r="AJ11" s="68">
        <f t="shared" si="6"/>
        <v>0</v>
      </c>
      <c r="AK11" s="68">
        <f t="shared" si="7"/>
        <v>0</v>
      </c>
      <c r="AL11" s="68">
        <f t="shared" si="8"/>
        <v>12</v>
      </c>
      <c r="AM11" s="68">
        <f t="shared" si="9"/>
        <v>541</v>
      </c>
      <c r="AN11" s="68">
        <f t="shared" si="10"/>
        <v>541</v>
      </c>
      <c r="AO11" s="68">
        <f t="shared" si="11"/>
        <v>5660</v>
      </c>
      <c r="AP11" s="68">
        <f t="shared" si="12"/>
        <v>5660</v>
      </c>
      <c r="AQ11" s="67">
        <f t="shared" si="13"/>
        <v>29370</v>
      </c>
      <c r="AR11" s="68" t="s">
        <v>58</v>
      </c>
      <c r="AS11" s="68" t="s">
        <v>58</v>
      </c>
      <c r="AT11" s="68" t="s">
        <v>58</v>
      </c>
      <c r="AU11" s="67">
        <f t="shared" si="14"/>
        <v>0</v>
      </c>
      <c r="AV11" s="69" t="s">
        <v>59</v>
      </c>
      <c r="AW11" s="70">
        <v>46022</v>
      </c>
      <c r="AX11" s="67">
        <f t="shared" si="15"/>
        <v>58740</v>
      </c>
      <c r="AY11" s="71" t="s">
        <v>60</v>
      </c>
      <c r="AZ11" s="71" t="s">
        <v>61</v>
      </c>
      <c r="BA11" s="71" t="s">
        <v>62</v>
      </c>
      <c r="BB11" s="71" t="s">
        <v>63</v>
      </c>
      <c r="BC11" s="71" t="s">
        <v>64</v>
      </c>
      <c r="BD11" s="72" t="s">
        <v>65</v>
      </c>
    </row>
    <row r="12" spans="1:56" ht="12" customHeight="1">
      <c r="A12" s="56">
        <v>8</v>
      </c>
      <c r="B12" s="57" t="s">
        <v>2</v>
      </c>
      <c r="C12" s="57" t="s">
        <v>46</v>
      </c>
      <c r="D12" s="58" t="s">
        <v>2</v>
      </c>
      <c r="E12" s="58" t="s">
        <v>47</v>
      </c>
      <c r="F12" s="58" t="s">
        <v>46</v>
      </c>
      <c r="G12" s="58" t="s">
        <v>94</v>
      </c>
      <c r="H12" s="58" t="s">
        <v>95</v>
      </c>
      <c r="I12" s="59" t="s">
        <v>96</v>
      </c>
      <c r="J12" s="60" t="s">
        <v>97</v>
      </c>
      <c r="K12" s="61" t="s">
        <v>77</v>
      </c>
      <c r="L12" s="62" t="s">
        <v>52</v>
      </c>
      <c r="M12" s="63" t="s">
        <v>53</v>
      </c>
      <c r="N12" s="64" t="s">
        <v>54</v>
      </c>
      <c r="O12" s="65" t="s">
        <v>70</v>
      </c>
      <c r="P12" s="65" t="s">
        <v>57</v>
      </c>
      <c r="Q12" s="65" t="s">
        <v>56</v>
      </c>
      <c r="R12" s="66">
        <v>7178</v>
      </c>
      <c r="S12" s="66">
        <v>8922</v>
      </c>
      <c r="T12" s="66">
        <v>4928</v>
      </c>
      <c r="U12" s="66">
        <v>4928</v>
      </c>
      <c r="V12" s="66">
        <v>1502</v>
      </c>
      <c r="W12" s="66">
        <v>0</v>
      </c>
      <c r="X12" s="66">
        <v>0</v>
      </c>
      <c r="Y12" s="66">
        <v>0</v>
      </c>
      <c r="Z12" s="66">
        <v>60</v>
      </c>
      <c r="AA12" s="66">
        <v>146</v>
      </c>
      <c r="AB12" s="66">
        <v>7178</v>
      </c>
      <c r="AC12" s="66">
        <v>7178</v>
      </c>
      <c r="AD12" s="67">
        <f t="shared" si="0"/>
        <v>42020</v>
      </c>
      <c r="AE12" s="68">
        <f t="shared" si="1"/>
        <v>7178</v>
      </c>
      <c r="AF12" s="68">
        <f t="shared" si="2"/>
        <v>8922</v>
      </c>
      <c r="AG12" s="68">
        <f t="shared" si="3"/>
        <v>4928</v>
      </c>
      <c r="AH12" s="68">
        <f t="shared" si="4"/>
        <v>4928</v>
      </c>
      <c r="AI12" s="68">
        <f t="shared" si="5"/>
        <v>1502</v>
      </c>
      <c r="AJ12" s="68">
        <f t="shared" si="6"/>
        <v>0</v>
      </c>
      <c r="AK12" s="68">
        <f t="shared" si="7"/>
        <v>0</v>
      </c>
      <c r="AL12" s="68">
        <f t="shared" si="8"/>
        <v>0</v>
      </c>
      <c r="AM12" s="68">
        <f t="shared" si="9"/>
        <v>60</v>
      </c>
      <c r="AN12" s="68">
        <f t="shared" si="10"/>
        <v>146</v>
      </c>
      <c r="AO12" s="68">
        <f t="shared" si="11"/>
        <v>7178</v>
      </c>
      <c r="AP12" s="68">
        <f t="shared" si="12"/>
        <v>7178</v>
      </c>
      <c r="AQ12" s="67">
        <f t="shared" si="13"/>
        <v>42020</v>
      </c>
      <c r="AR12" s="68" t="s">
        <v>58</v>
      </c>
      <c r="AS12" s="68" t="s">
        <v>58</v>
      </c>
      <c r="AT12" s="68" t="s">
        <v>58</v>
      </c>
      <c r="AU12" s="67">
        <f t="shared" si="14"/>
        <v>0</v>
      </c>
      <c r="AV12" s="69" t="s">
        <v>59</v>
      </c>
      <c r="AW12" s="70">
        <v>46022</v>
      </c>
      <c r="AX12" s="67">
        <f t="shared" si="15"/>
        <v>84040</v>
      </c>
      <c r="AY12" s="71" t="s">
        <v>60</v>
      </c>
      <c r="AZ12" s="71" t="s">
        <v>61</v>
      </c>
      <c r="BA12" s="71" t="s">
        <v>62</v>
      </c>
      <c r="BB12" s="71" t="s">
        <v>63</v>
      </c>
      <c r="BC12" s="71" t="s">
        <v>64</v>
      </c>
      <c r="BD12" s="72" t="s">
        <v>65</v>
      </c>
    </row>
    <row r="13" spans="1:56" ht="12" customHeight="1">
      <c r="A13" s="56">
        <v>9</v>
      </c>
      <c r="B13" s="57" t="s">
        <v>2</v>
      </c>
      <c r="C13" s="57" t="s">
        <v>46</v>
      </c>
      <c r="D13" s="58" t="s">
        <v>2</v>
      </c>
      <c r="E13" s="58" t="s">
        <v>47</v>
      </c>
      <c r="F13" s="58" t="s">
        <v>46</v>
      </c>
      <c r="G13" s="58" t="s">
        <v>98</v>
      </c>
      <c r="H13" s="58" t="s">
        <v>99</v>
      </c>
      <c r="I13" s="59" t="s">
        <v>100</v>
      </c>
      <c r="J13" s="60" t="s">
        <v>101</v>
      </c>
      <c r="K13" s="61" t="s">
        <v>77</v>
      </c>
      <c r="L13" s="62" t="s">
        <v>52</v>
      </c>
      <c r="M13" s="63" t="s">
        <v>53</v>
      </c>
      <c r="N13" s="64" t="s">
        <v>54</v>
      </c>
      <c r="O13" s="65" t="s">
        <v>70</v>
      </c>
      <c r="P13" s="65" t="s">
        <v>57</v>
      </c>
      <c r="Q13" s="65" t="s">
        <v>56</v>
      </c>
      <c r="R13" s="66">
        <v>3805</v>
      </c>
      <c r="S13" s="66">
        <v>3805</v>
      </c>
      <c r="T13" s="66">
        <v>4093</v>
      </c>
      <c r="U13" s="66">
        <v>1976</v>
      </c>
      <c r="V13" s="66">
        <v>825</v>
      </c>
      <c r="W13" s="66">
        <v>166</v>
      </c>
      <c r="X13" s="66">
        <v>0</v>
      </c>
      <c r="Y13" s="66">
        <v>0</v>
      </c>
      <c r="Z13" s="66">
        <v>65</v>
      </c>
      <c r="AA13" s="66">
        <v>3044</v>
      </c>
      <c r="AB13" s="66">
        <v>4093</v>
      </c>
      <c r="AC13" s="66">
        <v>4641</v>
      </c>
      <c r="AD13" s="67">
        <f t="shared" si="0"/>
        <v>26513</v>
      </c>
      <c r="AE13" s="68">
        <f t="shared" si="1"/>
        <v>3805</v>
      </c>
      <c r="AF13" s="68">
        <f t="shared" si="2"/>
        <v>3805</v>
      </c>
      <c r="AG13" s="68">
        <f t="shared" si="3"/>
        <v>4093</v>
      </c>
      <c r="AH13" s="68">
        <f t="shared" si="4"/>
        <v>1976</v>
      </c>
      <c r="AI13" s="68">
        <f t="shared" si="5"/>
        <v>825</v>
      </c>
      <c r="AJ13" s="68">
        <f t="shared" si="6"/>
        <v>166</v>
      </c>
      <c r="AK13" s="68">
        <f t="shared" si="7"/>
        <v>0</v>
      </c>
      <c r="AL13" s="68">
        <f t="shared" si="8"/>
        <v>0</v>
      </c>
      <c r="AM13" s="68">
        <f t="shared" si="9"/>
        <v>65</v>
      </c>
      <c r="AN13" s="68">
        <f t="shared" si="10"/>
        <v>3044</v>
      </c>
      <c r="AO13" s="68">
        <f t="shared" si="11"/>
        <v>4093</v>
      </c>
      <c r="AP13" s="68">
        <f t="shared" si="12"/>
        <v>4641</v>
      </c>
      <c r="AQ13" s="67">
        <f t="shared" si="13"/>
        <v>26513</v>
      </c>
      <c r="AR13" s="68" t="s">
        <v>58</v>
      </c>
      <c r="AS13" s="68" t="s">
        <v>58</v>
      </c>
      <c r="AT13" s="68" t="s">
        <v>58</v>
      </c>
      <c r="AU13" s="67">
        <f t="shared" si="14"/>
        <v>0</v>
      </c>
      <c r="AV13" s="69" t="s">
        <v>59</v>
      </c>
      <c r="AW13" s="70">
        <v>46022</v>
      </c>
      <c r="AX13" s="67">
        <f t="shared" si="15"/>
        <v>53026</v>
      </c>
      <c r="AY13" s="71" t="s">
        <v>60</v>
      </c>
      <c r="AZ13" s="71" t="s">
        <v>61</v>
      </c>
      <c r="BA13" s="71" t="s">
        <v>62</v>
      </c>
      <c r="BB13" s="71" t="s">
        <v>63</v>
      </c>
      <c r="BC13" s="71" t="s">
        <v>64</v>
      </c>
      <c r="BD13" s="72" t="s">
        <v>65</v>
      </c>
    </row>
    <row r="14" spans="1:56" ht="12" customHeight="1">
      <c r="A14" s="56">
        <v>10</v>
      </c>
      <c r="B14" s="57" t="s">
        <v>2</v>
      </c>
      <c r="C14" s="57" t="s">
        <v>46</v>
      </c>
      <c r="D14" s="58" t="s">
        <v>2</v>
      </c>
      <c r="E14" s="58" t="s">
        <v>47</v>
      </c>
      <c r="F14" s="58" t="s">
        <v>46</v>
      </c>
      <c r="G14" s="58" t="s">
        <v>102</v>
      </c>
      <c r="H14" s="58" t="s">
        <v>103</v>
      </c>
      <c r="I14" s="59" t="s">
        <v>104</v>
      </c>
      <c r="J14" s="60" t="s">
        <v>105</v>
      </c>
      <c r="K14" s="61" t="s">
        <v>51</v>
      </c>
      <c r="L14" s="62" t="s">
        <v>52</v>
      </c>
      <c r="M14" s="63" t="s">
        <v>53</v>
      </c>
      <c r="N14" s="64" t="s">
        <v>54</v>
      </c>
      <c r="O14" s="65" t="s">
        <v>70</v>
      </c>
      <c r="P14" s="65" t="s">
        <v>106</v>
      </c>
      <c r="Q14" s="65" t="s">
        <v>107</v>
      </c>
      <c r="R14" s="66">
        <v>7255</v>
      </c>
      <c r="S14" s="66">
        <v>7255</v>
      </c>
      <c r="T14" s="66">
        <v>13366</v>
      </c>
      <c r="U14" s="66">
        <v>7380</v>
      </c>
      <c r="V14" s="66">
        <v>3044</v>
      </c>
      <c r="W14" s="66">
        <v>33</v>
      </c>
      <c r="X14" s="66">
        <v>56</v>
      </c>
      <c r="Y14" s="66">
        <v>144</v>
      </c>
      <c r="Z14" s="66">
        <v>2748</v>
      </c>
      <c r="AA14" s="66">
        <v>9434</v>
      </c>
      <c r="AB14" s="66">
        <v>14510</v>
      </c>
      <c r="AC14" s="66">
        <v>17155</v>
      </c>
      <c r="AD14" s="67">
        <f t="shared" si="0"/>
        <v>82380</v>
      </c>
      <c r="AE14" s="68">
        <f t="shared" si="1"/>
        <v>7255</v>
      </c>
      <c r="AF14" s="68">
        <f t="shared" si="2"/>
        <v>7255</v>
      </c>
      <c r="AG14" s="68">
        <f t="shared" si="3"/>
        <v>13366</v>
      </c>
      <c r="AH14" s="68">
        <f t="shared" si="4"/>
        <v>7380</v>
      </c>
      <c r="AI14" s="68">
        <f t="shared" si="5"/>
        <v>3044</v>
      </c>
      <c r="AJ14" s="68">
        <f t="shared" si="6"/>
        <v>33</v>
      </c>
      <c r="AK14" s="68">
        <f t="shared" si="7"/>
        <v>56</v>
      </c>
      <c r="AL14" s="68">
        <f t="shared" si="8"/>
        <v>144</v>
      </c>
      <c r="AM14" s="68">
        <f t="shared" si="9"/>
        <v>2748</v>
      </c>
      <c r="AN14" s="68">
        <f t="shared" si="10"/>
        <v>9434</v>
      </c>
      <c r="AO14" s="68">
        <f t="shared" si="11"/>
        <v>14510</v>
      </c>
      <c r="AP14" s="68">
        <f t="shared" si="12"/>
        <v>17155</v>
      </c>
      <c r="AQ14" s="67">
        <f t="shared" si="13"/>
        <v>82380</v>
      </c>
      <c r="AR14" s="68" t="s">
        <v>58</v>
      </c>
      <c r="AS14" s="68" t="s">
        <v>58</v>
      </c>
      <c r="AT14" s="68" t="s">
        <v>58</v>
      </c>
      <c r="AU14" s="67">
        <f t="shared" si="14"/>
        <v>0</v>
      </c>
      <c r="AV14" s="69" t="s">
        <v>59</v>
      </c>
      <c r="AW14" s="70">
        <v>46022</v>
      </c>
      <c r="AX14" s="67">
        <f t="shared" si="15"/>
        <v>164760</v>
      </c>
      <c r="AY14" s="71" t="s">
        <v>60</v>
      </c>
      <c r="AZ14" s="71" t="s">
        <v>61</v>
      </c>
      <c r="BA14" s="71" t="s">
        <v>62</v>
      </c>
      <c r="BB14" s="71" t="s">
        <v>63</v>
      </c>
      <c r="BC14" s="71" t="s">
        <v>64</v>
      </c>
      <c r="BD14" s="72" t="s">
        <v>65</v>
      </c>
    </row>
    <row r="15" spans="1:56" ht="12" customHeight="1">
      <c r="A15" s="56">
        <v>11</v>
      </c>
      <c r="B15" s="57" t="s">
        <v>2</v>
      </c>
      <c r="C15" s="57" t="s">
        <v>46</v>
      </c>
      <c r="D15" s="58" t="s">
        <v>2</v>
      </c>
      <c r="E15" s="58" t="s">
        <v>47</v>
      </c>
      <c r="F15" s="58" t="s">
        <v>46</v>
      </c>
      <c r="G15" s="58" t="s">
        <v>108</v>
      </c>
      <c r="H15" s="58" t="s">
        <v>109</v>
      </c>
      <c r="I15" s="59" t="s">
        <v>110</v>
      </c>
      <c r="J15" s="60" t="s">
        <v>111</v>
      </c>
      <c r="K15" s="61" t="s">
        <v>77</v>
      </c>
      <c r="L15" s="62" t="s">
        <v>52</v>
      </c>
      <c r="M15" s="63" t="s">
        <v>53</v>
      </c>
      <c r="N15" s="64" t="s">
        <v>54</v>
      </c>
      <c r="O15" s="65" t="s">
        <v>55</v>
      </c>
      <c r="P15" s="65" t="s">
        <v>56</v>
      </c>
      <c r="Q15" s="65" t="s">
        <v>57</v>
      </c>
      <c r="R15" s="66">
        <v>2970</v>
      </c>
      <c r="S15" s="66">
        <v>2970</v>
      </c>
      <c r="T15" s="66">
        <v>2970</v>
      </c>
      <c r="U15" s="66">
        <v>1511</v>
      </c>
      <c r="V15" s="66">
        <v>650</v>
      </c>
      <c r="W15" s="66">
        <v>0</v>
      </c>
      <c r="X15" s="66">
        <v>0</v>
      </c>
      <c r="Y15" s="66">
        <v>0</v>
      </c>
      <c r="Z15" s="66">
        <v>215</v>
      </c>
      <c r="AA15" s="66">
        <v>215</v>
      </c>
      <c r="AB15" s="66">
        <v>215</v>
      </c>
      <c r="AC15" s="66">
        <v>5498</v>
      </c>
      <c r="AD15" s="67">
        <f t="shared" si="0"/>
        <v>17214</v>
      </c>
      <c r="AE15" s="68">
        <f t="shared" si="1"/>
        <v>2970</v>
      </c>
      <c r="AF15" s="68">
        <f t="shared" si="2"/>
        <v>2970</v>
      </c>
      <c r="AG15" s="68">
        <f t="shared" si="3"/>
        <v>2970</v>
      </c>
      <c r="AH15" s="68">
        <f t="shared" si="4"/>
        <v>1511</v>
      </c>
      <c r="AI15" s="68">
        <f t="shared" si="5"/>
        <v>650</v>
      </c>
      <c r="AJ15" s="68">
        <f t="shared" si="6"/>
        <v>0</v>
      </c>
      <c r="AK15" s="68">
        <f t="shared" si="7"/>
        <v>0</v>
      </c>
      <c r="AL15" s="68">
        <f t="shared" si="8"/>
        <v>0</v>
      </c>
      <c r="AM15" s="68">
        <f t="shared" si="9"/>
        <v>215</v>
      </c>
      <c r="AN15" s="68">
        <f t="shared" si="10"/>
        <v>215</v>
      </c>
      <c r="AO15" s="68">
        <f t="shared" si="11"/>
        <v>215</v>
      </c>
      <c r="AP15" s="68">
        <f t="shared" si="12"/>
        <v>5498</v>
      </c>
      <c r="AQ15" s="67">
        <f t="shared" si="13"/>
        <v>17214</v>
      </c>
      <c r="AR15" s="68" t="s">
        <v>58</v>
      </c>
      <c r="AS15" s="68" t="s">
        <v>58</v>
      </c>
      <c r="AT15" s="68" t="s">
        <v>58</v>
      </c>
      <c r="AU15" s="67">
        <f t="shared" si="14"/>
        <v>0</v>
      </c>
      <c r="AV15" s="69" t="s">
        <v>59</v>
      </c>
      <c r="AW15" s="70">
        <v>46022</v>
      </c>
      <c r="AX15" s="67">
        <f t="shared" si="15"/>
        <v>34428</v>
      </c>
      <c r="AY15" s="71" t="s">
        <v>60</v>
      </c>
      <c r="AZ15" s="71" t="s">
        <v>61</v>
      </c>
      <c r="BA15" s="71" t="s">
        <v>62</v>
      </c>
      <c r="BB15" s="71" t="s">
        <v>63</v>
      </c>
      <c r="BC15" s="71" t="s">
        <v>64</v>
      </c>
      <c r="BD15" s="72" t="s">
        <v>65</v>
      </c>
    </row>
    <row r="16" spans="1:56" ht="12" customHeight="1">
      <c r="A16" s="56">
        <v>12</v>
      </c>
      <c r="B16" s="57" t="s">
        <v>2</v>
      </c>
      <c r="C16" s="57" t="s">
        <v>46</v>
      </c>
      <c r="D16" s="58" t="s">
        <v>2</v>
      </c>
      <c r="E16" s="58" t="s">
        <v>47</v>
      </c>
      <c r="F16" s="58" t="s">
        <v>46</v>
      </c>
      <c r="G16" s="58" t="s">
        <v>112</v>
      </c>
      <c r="H16" s="58" t="s">
        <v>113</v>
      </c>
      <c r="I16" s="59" t="s">
        <v>114</v>
      </c>
      <c r="J16" s="60" t="s">
        <v>115</v>
      </c>
      <c r="K16" s="61" t="s">
        <v>51</v>
      </c>
      <c r="L16" s="62" t="s">
        <v>52</v>
      </c>
      <c r="M16" s="63" t="s">
        <v>53</v>
      </c>
      <c r="N16" s="64" t="s">
        <v>54</v>
      </c>
      <c r="O16" s="65" t="s">
        <v>70</v>
      </c>
      <c r="P16" s="65" t="s">
        <v>116</v>
      </c>
      <c r="Q16" s="65" t="s">
        <v>117</v>
      </c>
      <c r="R16" s="66">
        <v>22255</v>
      </c>
      <c r="S16" s="66">
        <v>21451</v>
      </c>
      <c r="T16" s="66">
        <v>20235</v>
      </c>
      <c r="U16" s="66">
        <v>13049</v>
      </c>
      <c r="V16" s="66">
        <v>3003</v>
      </c>
      <c r="W16" s="66">
        <v>0</v>
      </c>
      <c r="X16" s="66">
        <v>0</v>
      </c>
      <c r="Y16" s="66">
        <v>0</v>
      </c>
      <c r="Z16" s="66">
        <v>3479</v>
      </c>
      <c r="AA16" s="66">
        <v>12309</v>
      </c>
      <c r="AB16" s="66">
        <v>18589</v>
      </c>
      <c r="AC16" s="66">
        <v>25254</v>
      </c>
      <c r="AD16" s="67">
        <f t="shared" si="0"/>
        <v>139624</v>
      </c>
      <c r="AE16" s="68">
        <f t="shared" si="1"/>
        <v>22255</v>
      </c>
      <c r="AF16" s="68">
        <f t="shared" si="2"/>
        <v>21451</v>
      </c>
      <c r="AG16" s="68">
        <f t="shared" si="3"/>
        <v>20235</v>
      </c>
      <c r="AH16" s="68">
        <f t="shared" si="4"/>
        <v>13049</v>
      </c>
      <c r="AI16" s="68">
        <f t="shared" si="5"/>
        <v>3003</v>
      </c>
      <c r="AJ16" s="68">
        <f t="shared" si="6"/>
        <v>0</v>
      </c>
      <c r="AK16" s="68">
        <f t="shared" si="7"/>
        <v>0</v>
      </c>
      <c r="AL16" s="68">
        <f t="shared" si="8"/>
        <v>0</v>
      </c>
      <c r="AM16" s="68">
        <f t="shared" si="9"/>
        <v>3479</v>
      </c>
      <c r="AN16" s="68">
        <f t="shared" si="10"/>
        <v>12309</v>
      </c>
      <c r="AO16" s="68">
        <f t="shared" si="11"/>
        <v>18589</v>
      </c>
      <c r="AP16" s="68">
        <f t="shared" si="12"/>
        <v>25254</v>
      </c>
      <c r="AQ16" s="67">
        <f t="shared" si="13"/>
        <v>139624</v>
      </c>
      <c r="AR16" s="68" t="s">
        <v>58</v>
      </c>
      <c r="AS16" s="68" t="s">
        <v>58</v>
      </c>
      <c r="AT16" s="68" t="s">
        <v>58</v>
      </c>
      <c r="AU16" s="67">
        <f t="shared" si="14"/>
        <v>0</v>
      </c>
      <c r="AV16" s="69" t="s">
        <v>59</v>
      </c>
      <c r="AW16" s="70">
        <v>46022</v>
      </c>
      <c r="AX16" s="67">
        <f t="shared" si="15"/>
        <v>279248</v>
      </c>
      <c r="AY16" s="71" t="s">
        <v>60</v>
      </c>
      <c r="AZ16" s="71" t="s">
        <v>61</v>
      </c>
      <c r="BA16" s="71" t="s">
        <v>62</v>
      </c>
      <c r="BB16" s="71" t="s">
        <v>63</v>
      </c>
      <c r="BC16" s="71" t="s">
        <v>64</v>
      </c>
      <c r="BD16" s="72" t="s">
        <v>65</v>
      </c>
    </row>
    <row r="17" spans="1:56" ht="12" customHeight="1">
      <c r="A17" s="56">
        <v>13</v>
      </c>
      <c r="B17" s="57" t="s">
        <v>2</v>
      </c>
      <c r="C17" s="57" t="s">
        <v>46</v>
      </c>
      <c r="D17" s="58" t="s">
        <v>2</v>
      </c>
      <c r="E17" s="58" t="s">
        <v>47</v>
      </c>
      <c r="F17" s="58" t="s">
        <v>46</v>
      </c>
      <c r="G17" s="58" t="s">
        <v>118</v>
      </c>
      <c r="H17" s="58" t="s">
        <v>113</v>
      </c>
      <c r="I17" s="59" t="s">
        <v>119</v>
      </c>
      <c r="J17" s="60" t="s">
        <v>120</v>
      </c>
      <c r="K17" s="61" t="s">
        <v>121</v>
      </c>
      <c r="L17" s="62" t="s">
        <v>52</v>
      </c>
      <c r="M17" s="63" t="s">
        <v>53</v>
      </c>
      <c r="N17" s="64" t="s">
        <v>54</v>
      </c>
      <c r="O17" s="65" t="s">
        <v>55</v>
      </c>
      <c r="P17" s="65" t="s">
        <v>56</v>
      </c>
      <c r="Q17" s="65" t="s">
        <v>57</v>
      </c>
      <c r="R17" s="66">
        <v>1028</v>
      </c>
      <c r="S17" s="66">
        <v>532</v>
      </c>
      <c r="T17" s="66">
        <v>856</v>
      </c>
      <c r="U17" s="66">
        <v>834</v>
      </c>
      <c r="V17" s="66">
        <v>359</v>
      </c>
      <c r="W17" s="66">
        <v>346</v>
      </c>
      <c r="X17" s="66">
        <v>363</v>
      </c>
      <c r="Y17" s="66">
        <v>27</v>
      </c>
      <c r="Z17" s="66">
        <v>834</v>
      </c>
      <c r="AA17" s="66">
        <v>834</v>
      </c>
      <c r="AB17" s="66">
        <v>834</v>
      </c>
      <c r="AC17" s="66">
        <v>834</v>
      </c>
      <c r="AD17" s="67">
        <f t="shared" si="0"/>
        <v>7681</v>
      </c>
      <c r="AE17" s="68">
        <f t="shared" si="1"/>
        <v>1028</v>
      </c>
      <c r="AF17" s="68">
        <f t="shared" si="2"/>
        <v>532</v>
      </c>
      <c r="AG17" s="68">
        <f t="shared" si="3"/>
        <v>856</v>
      </c>
      <c r="AH17" s="68">
        <f t="shared" si="4"/>
        <v>834</v>
      </c>
      <c r="AI17" s="68">
        <f t="shared" si="5"/>
        <v>359</v>
      </c>
      <c r="AJ17" s="68">
        <f t="shared" si="6"/>
        <v>346</v>
      </c>
      <c r="AK17" s="68">
        <f t="shared" si="7"/>
        <v>363</v>
      </c>
      <c r="AL17" s="68">
        <f t="shared" si="8"/>
        <v>27</v>
      </c>
      <c r="AM17" s="68">
        <f t="shared" si="9"/>
        <v>834</v>
      </c>
      <c r="AN17" s="68">
        <f t="shared" si="10"/>
        <v>834</v>
      </c>
      <c r="AO17" s="68">
        <f t="shared" si="11"/>
        <v>834</v>
      </c>
      <c r="AP17" s="68">
        <f t="shared" si="12"/>
        <v>834</v>
      </c>
      <c r="AQ17" s="67">
        <f t="shared" si="13"/>
        <v>7681</v>
      </c>
      <c r="AR17" s="68" t="s">
        <v>58</v>
      </c>
      <c r="AS17" s="68" t="s">
        <v>58</v>
      </c>
      <c r="AT17" s="68" t="s">
        <v>58</v>
      </c>
      <c r="AU17" s="67">
        <f t="shared" si="14"/>
        <v>0</v>
      </c>
      <c r="AV17" s="69" t="s">
        <v>59</v>
      </c>
      <c r="AW17" s="70">
        <v>46022</v>
      </c>
      <c r="AX17" s="67">
        <f t="shared" si="15"/>
        <v>15362</v>
      </c>
      <c r="AY17" s="71" t="s">
        <v>60</v>
      </c>
      <c r="AZ17" s="71" t="s">
        <v>61</v>
      </c>
      <c r="BA17" s="71" t="s">
        <v>62</v>
      </c>
      <c r="BB17" s="71" t="s">
        <v>63</v>
      </c>
      <c r="BC17" s="71" t="s">
        <v>64</v>
      </c>
      <c r="BD17" s="72" t="s">
        <v>65</v>
      </c>
    </row>
    <row r="18" spans="1:56" ht="12" customHeight="1">
      <c r="A18" s="56">
        <v>14</v>
      </c>
      <c r="B18" s="57" t="s">
        <v>2</v>
      </c>
      <c r="C18" s="57" t="s">
        <v>46</v>
      </c>
      <c r="D18" s="58" t="s">
        <v>2</v>
      </c>
      <c r="E18" s="58" t="s">
        <v>47</v>
      </c>
      <c r="F18" s="58" t="s">
        <v>46</v>
      </c>
      <c r="G18" s="58" t="s">
        <v>122</v>
      </c>
      <c r="H18" s="58" t="s">
        <v>123</v>
      </c>
      <c r="I18" s="59" t="s">
        <v>124</v>
      </c>
      <c r="J18" s="60" t="s">
        <v>125</v>
      </c>
      <c r="K18" s="61" t="s">
        <v>77</v>
      </c>
      <c r="L18" s="62" t="s">
        <v>52</v>
      </c>
      <c r="M18" s="63" t="s">
        <v>53</v>
      </c>
      <c r="N18" s="64" t="s">
        <v>54</v>
      </c>
      <c r="O18" s="65" t="s">
        <v>70</v>
      </c>
      <c r="P18" s="65" t="s">
        <v>57</v>
      </c>
      <c r="Q18" s="65" t="s">
        <v>56</v>
      </c>
      <c r="R18" s="66">
        <v>3554</v>
      </c>
      <c r="S18" s="66">
        <v>5103</v>
      </c>
      <c r="T18" s="66">
        <v>1826</v>
      </c>
      <c r="U18" s="66">
        <v>1826</v>
      </c>
      <c r="V18" s="66">
        <v>1826</v>
      </c>
      <c r="W18" s="66">
        <v>473</v>
      </c>
      <c r="X18" s="66">
        <v>44</v>
      </c>
      <c r="Y18" s="66">
        <v>44</v>
      </c>
      <c r="Z18" s="66">
        <v>44</v>
      </c>
      <c r="AA18" s="66">
        <v>541</v>
      </c>
      <c r="AB18" s="66">
        <v>541</v>
      </c>
      <c r="AC18" s="66">
        <v>4943</v>
      </c>
      <c r="AD18" s="67">
        <f t="shared" si="0"/>
        <v>20765</v>
      </c>
      <c r="AE18" s="68">
        <f t="shared" si="1"/>
        <v>3554</v>
      </c>
      <c r="AF18" s="68">
        <f t="shared" si="2"/>
        <v>5103</v>
      </c>
      <c r="AG18" s="68">
        <f t="shared" si="3"/>
        <v>1826</v>
      </c>
      <c r="AH18" s="68">
        <f t="shared" si="4"/>
        <v>1826</v>
      </c>
      <c r="AI18" s="68">
        <f t="shared" si="5"/>
        <v>1826</v>
      </c>
      <c r="AJ18" s="68">
        <f t="shared" si="6"/>
        <v>473</v>
      </c>
      <c r="AK18" s="68">
        <f t="shared" si="7"/>
        <v>44</v>
      </c>
      <c r="AL18" s="68">
        <f t="shared" si="8"/>
        <v>44</v>
      </c>
      <c r="AM18" s="68">
        <f t="shared" si="9"/>
        <v>44</v>
      </c>
      <c r="AN18" s="68">
        <f t="shared" si="10"/>
        <v>541</v>
      </c>
      <c r="AO18" s="68">
        <f t="shared" si="11"/>
        <v>541</v>
      </c>
      <c r="AP18" s="68">
        <f t="shared" si="12"/>
        <v>4943</v>
      </c>
      <c r="AQ18" s="67">
        <f t="shared" si="13"/>
        <v>20765</v>
      </c>
      <c r="AR18" s="68" t="s">
        <v>58</v>
      </c>
      <c r="AS18" s="68" t="s">
        <v>58</v>
      </c>
      <c r="AT18" s="68" t="s">
        <v>58</v>
      </c>
      <c r="AU18" s="67">
        <f t="shared" si="14"/>
        <v>0</v>
      </c>
      <c r="AV18" s="69" t="s">
        <v>59</v>
      </c>
      <c r="AW18" s="70">
        <v>46022</v>
      </c>
      <c r="AX18" s="67">
        <f t="shared" si="15"/>
        <v>41530</v>
      </c>
      <c r="AY18" s="71" t="s">
        <v>60</v>
      </c>
      <c r="AZ18" s="71" t="s">
        <v>61</v>
      </c>
      <c r="BA18" s="71" t="s">
        <v>62</v>
      </c>
      <c r="BB18" s="71" t="s">
        <v>63</v>
      </c>
      <c r="BC18" s="71" t="s">
        <v>64</v>
      </c>
      <c r="BD18" s="72" t="s">
        <v>65</v>
      </c>
    </row>
    <row r="19" spans="1:56" ht="12" customHeight="1">
      <c r="A19" s="56">
        <v>15</v>
      </c>
      <c r="B19" s="57" t="s">
        <v>2</v>
      </c>
      <c r="C19" s="57" t="s">
        <v>46</v>
      </c>
      <c r="D19" s="58" t="s">
        <v>2</v>
      </c>
      <c r="E19" s="58" t="s">
        <v>47</v>
      </c>
      <c r="F19" s="58" t="s">
        <v>46</v>
      </c>
      <c r="G19" s="58" t="s">
        <v>126</v>
      </c>
      <c r="H19" s="58" t="s">
        <v>127</v>
      </c>
      <c r="I19" s="59" t="s">
        <v>128</v>
      </c>
      <c r="J19" s="60" t="s">
        <v>129</v>
      </c>
      <c r="K19" s="61" t="s">
        <v>51</v>
      </c>
      <c r="L19" s="62" t="s">
        <v>52</v>
      </c>
      <c r="M19" s="63" t="s">
        <v>53</v>
      </c>
      <c r="N19" s="64" t="s">
        <v>54</v>
      </c>
      <c r="O19" s="65" t="s">
        <v>70</v>
      </c>
      <c r="P19" s="65" t="s">
        <v>130</v>
      </c>
      <c r="Q19" s="65" t="s">
        <v>131</v>
      </c>
      <c r="R19" s="66">
        <v>17162</v>
      </c>
      <c r="S19" s="66">
        <v>14055</v>
      </c>
      <c r="T19" s="66">
        <v>14055</v>
      </c>
      <c r="U19" s="66">
        <v>11240</v>
      </c>
      <c r="V19" s="66">
        <v>2801</v>
      </c>
      <c r="W19" s="66">
        <v>0</v>
      </c>
      <c r="X19" s="66">
        <v>0</v>
      </c>
      <c r="Y19" s="66">
        <v>0</v>
      </c>
      <c r="Z19" s="66">
        <v>2392</v>
      </c>
      <c r="AA19" s="66">
        <v>2392</v>
      </c>
      <c r="AB19" s="66">
        <v>20595</v>
      </c>
      <c r="AC19" s="66">
        <v>17162</v>
      </c>
      <c r="AD19" s="67">
        <f t="shared" si="0"/>
        <v>101854</v>
      </c>
      <c r="AE19" s="68">
        <f t="shared" si="1"/>
        <v>17162</v>
      </c>
      <c r="AF19" s="68">
        <f t="shared" si="2"/>
        <v>14055</v>
      </c>
      <c r="AG19" s="68">
        <f t="shared" si="3"/>
        <v>14055</v>
      </c>
      <c r="AH19" s="68">
        <f t="shared" si="4"/>
        <v>11240</v>
      </c>
      <c r="AI19" s="68">
        <f t="shared" si="5"/>
        <v>2801</v>
      </c>
      <c r="AJ19" s="68">
        <f t="shared" si="6"/>
        <v>0</v>
      </c>
      <c r="AK19" s="68">
        <f t="shared" si="7"/>
        <v>0</v>
      </c>
      <c r="AL19" s="68">
        <f t="shared" si="8"/>
        <v>0</v>
      </c>
      <c r="AM19" s="68">
        <f t="shared" si="9"/>
        <v>2392</v>
      </c>
      <c r="AN19" s="68">
        <f t="shared" si="10"/>
        <v>2392</v>
      </c>
      <c r="AO19" s="68">
        <f t="shared" si="11"/>
        <v>20595</v>
      </c>
      <c r="AP19" s="68">
        <f t="shared" si="12"/>
        <v>17162</v>
      </c>
      <c r="AQ19" s="67">
        <f t="shared" si="13"/>
        <v>101854</v>
      </c>
      <c r="AR19" s="68" t="s">
        <v>58</v>
      </c>
      <c r="AS19" s="68" t="s">
        <v>58</v>
      </c>
      <c r="AT19" s="68" t="s">
        <v>58</v>
      </c>
      <c r="AU19" s="67">
        <f t="shared" si="14"/>
        <v>0</v>
      </c>
      <c r="AV19" s="69" t="s">
        <v>59</v>
      </c>
      <c r="AW19" s="70">
        <v>46022</v>
      </c>
      <c r="AX19" s="67">
        <f t="shared" si="15"/>
        <v>203708</v>
      </c>
      <c r="AY19" s="71" t="s">
        <v>60</v>
      </c>
      <c r="AZ19" s="71" t="s">
        <v>61</v>
      </c>
      <c r="BA19" s="71" t="s">
        <v>62</v>
      </c>
      <c r="BB19" s="71" t="s">
        <v>63</v>
      </c>
      <c r="BC19" s="71" t="s">
        <v>64</v>
      </c>
      <c r="BD19" s="72" t="s">
        <v>65</v>
      </c>
    </row>
    <row r="20" spans="1:56" ht="12" customHeight="1">
      <c r="A20" s="56">
        <v>16</v>
      </c>
      <c r="B20" s="57" t="s">
        <v>2</v>
      </c>
      <c r="C20" s="57" t="s">
        <v>46</v>
      </c>
      <c r="D20" s="58" t="s">
        <v>132</v>
      </c>
      <c r="E20" s="58" t="s">
        <v>47</v>
      </c>
      <c r="F20" s="58" t="s">
        <v>133</v>
      </c>
      <c r="G20" s="58" t="s">
        <v>132</v>
      </c>
      <c r="H20" s="57" t="s">
        <v>133</v>
      </c>
      <c r="I20" s="59" t="s">
        <v>134</v>
      </c>
      <c r="J20" s="60" t="s">
        <v>135</v>
      </c>
      <c r="K20" s="61" t="s">
        <v>77</v>
      </c>
      <c r="L20" s="62" t="s">
        <v>52</v>
      </c>
      <c r="M20" s="63" t="s">
        <v>53</v>
      </c>
      <c r="N20" s="64" t="s">
        <v>54</v>
      </c>
      <c r="O20" s="65" t="s">
        <v>55</v>
      </c>
      <c r="P20" s="65" t="s">
        <v>56</v>
      </c>
      <c r="Q20" s="65" t="s">
        <v>57</v>
      </c>
      <c r="R20" s="66">
        <v>14759</v>
      </c>
      <c r="S20" s="66">
        <v>10002</v>
      </c>
      <c r="T20" s="66">
        <v>11970</v>
      </c>
      <c r="U20" s="66">
        <v>10005</v>
      </c>
      <c r="V20" s="66">
        <v>5345</v>
      </c>
      <c r="W20" s="66">
        <v>5966</v>
      </c>
      <c r="X20" s="66">
        <v>199</v>
      </c>
      <c r="Y20" s="66">
        <v>384</v>
      </c>
      <c r="Z20" s="66">
        <v>499</v>
      </c>
      <c r="AA20" s="66">
        <v>11970</v>
      </c>
      <c r="AB20" s="66">
        <v>11121</v>
      </c>
      <c r="AC20" s="66">
        <v>11031</v>
      </c>
      <c r="AD20" s="67">
        <f t="shared" si="0"/>
        <v>93251</v>
      </c>
      <c r="AE20" s="68">
        <f t="shared" si="1"/>
        <v>14759</v>
      </c>
      <c r="AF20" s="68">
        <f t="shared" si="2"/>
        <v>10002</v>
      </c>
      <c r="AG20" s="68">
        <f t="shared" si="3"/>
        <v>11970</v>
      </c>
      <c r="AH20" s="68">
        <f t="shared" si="4"/>
        <v>10005</v>
      </c>
      <c r="AI20" s="68">
        <f t="shared" si="5"/>
        <v>5345</v>
      </c>
      <c r="AJ20" s="68">
        <f t="shared" si="6"/>
        <v>5966</v>
      </c>
      <c r="AK20" s="68">
        <f t="shared" si="7"/>
        <v>199</v>
      </c>
      <c r="AL20" s="68">
        <f t="shared" si="8"/>
        <v>384</v>
      </c>
      <c r="AM20" s="68">
        <f t="shared" si="9"/>
        <v>499</v>
      </c>
      <c r="AN20" s="68">
        <f t="shared" si="10"/>
        <v>11970</v>
      </c>
      <c r="AO20" s="68">
        <f t="shared" si="11"/>
        <v>11121</v>
      </c>
      <c r="AP20" s="68">
        <f t="shared" si="12"/>
        <v>11031</v>
      </c>
      <c r="AQ20" s="67">
        <f t="shared" si="13"/>
        <v>93251</v>
      </c>
      <c r="AR20" s="68" t="s">
        <v>58</v>
      </c>
      <c r="AS20" s="68" t="s">
        <v>58</v>
      </c>
      <c r="AT20" s="68" t="s">
        <v>58</v>
      </c>
      <c r="AU20" s="67">
        <f t="shared" si="14"/>
        <v>0</v>
      </c>
      <c r="AV20" s="69" t="s">
        <v>59</v>
      </c>
      <c r="AW20" s="70">
        <v>46022</v>
      </c>
      <c r="AX20" s="67">
        <f t="shared" si="15"/>
        <v>186502</v>
      </c>
      <c r="AY20" s="71" t="s">
        <v>60</v>
      </c>
      <c r="AZ20" s="71" t="s">
        <v>61</v>
      </c>
      <c r="BA20" s="71" t="s">
        <v>62</v>
      </c>
      <c r="BB20" s="71" t="s">
        <v>63</v>
      </c>
      <c r="BC20" s="71" t="s">
        <v>64</v>
      </c>
      <c r="BD20" s="72" t="s">
        <v>65</v>
      </c>
    </row>
    <row r="21" spans="1:56" ht="12" customHeight="1">
      <c r="A21" s="56">
        <v>17</v>
      </c>
      <c r="B21" s="57" t="s">
        <v>2</v>
      </c>
      <c r="C21" s="57" t="s">
        <v>46</v>
      </c>
      <c r="D21" s="58" t="s">
        <v>136</v>
      </c>
      <c r="E21" s="58" t="s">
        <v>47</v>
      </c>
      <c r="F21" s="58" t="s">
        <v>137</v>
      </c>
      <c r="G21" s="58" t="s">
        <v>136</v>
      </c>
      <c r="H21" s="58" t="s">
        <v>137</v>
      </c>
      <c r="I21" s="59" t="s">
        <v>138</v>
      </c>
      <c r="J21" s="60" t="s">
        <v>139</v>
      </c>
      <c r="K21" s="61" t="s">
        <v>51</v>
      </c>
      <c r="L21" s="62" t="s">
        <v>52</v>
      </c>
      <c r="M21" s="63" t="s">
        <v>53</v>
      </c>
      <c r="N21" s="64" t="s">
        <v>54</v>
      </c>
      <c r="O21" s="65" t="s">
        <v>70</v>
      </c>
      <c r="P21" s="65" t="s">
        <v>57</v>
      </c>
      <c r="Q21" s="65" t="s">
        <v>56</v>
      </c>
      <c r="R21" s="66">
        <v>18572</v>
      </c>
      <c r="S21" s="66">
        <v>1963</v>
      </c>
      <c r="T21" s="66">
        <v>22479</v>
      </c>
      <c r="U21" s="66">
        <v>15589</v>
      </c>
      <c r="V21" s="66">
        <v>665</v>
      </c>
      <c r="W21" s="66">
        <v>11</v>
      </c>
      <c r="X21" s="66">
        <v>0</v>
      </c>
      <c r="Y21" s="66">
        <v>33</v>
      </c>
      <c r="Z21" s="66">
        <v>0</v>
      </c>
      <c r="AA21" s="66">
        <v>6649</v>
      </c>
      <c r="AB21" s="66">
        <v>12981</v>
      </c>
      <c r="AC21" s="66">
        <v>19644</v>
      </c>
      <c r="AD21" s="67">
        <f t="shared" si="0"/>
        <v>98586</v>
      </c>
      <c r="AE21" s="68">
        <f t="shared" si="1"/>
        <v>18572</v>
      </c>
      <c r="AF21" s="68">
        <f t="shared" si="2"/>
        <v>1963</v>
      </c>
      <c r="AG21" s="68">
        <f t="shared" si="3"/>
        <v>22479</v>
      </c>
      <c r="AH21" s="68">
        <f t="shared" si="4"/>
        <v>15589</v>
      </c>
      <c r="AI21" s="68">
        <f t="shared" si="5"/>
        <v>665</v>
      </c>
      <c r="AJ21" s="68">
        <f t="shared" si="6"/>
        <v>11</v>
      </c>
      <c r="AK21" s="68">
        <f t="shared" si="7"/>
        <v>0</v>
      </c>
      <c r="AL21" s="68">
        <f t="shared" si="8"/>
        <v>33</v>
      </c>
      <c r="AM21" s="68">
        <f t="shared" si="9"/>
        <v>0</v>
      </c>
      <c r="AN21" s="68">
        <f t="shared" si="10"/>
        <v>6649</v>
      </c>
      <c r="AO21" s="68">
        <f t="shared" si="11"/>
        <v>12981</v>
      </c>
      <c r="AP21" s="68">
        <f t="shared" si="12"/>
        <v>19644</v>
      </c>
      <c r="AQ21" s="67">
        <f t="shared" si="13"/>
        <v>98586</v>
      </c>
      <c r="AR21" s="68" t="s">
        <v>58</v>
      </c>
      <c r="AS21" s="68" t="s">
        <v>58</v>
      </c>
      <c r="AT21" s="68" t="s">
        <v>58</v>
      </c>
      <c r="AU21" s="67">
        <f t="shared" si="14"/>
        <v>0</v>
      </c>
      <c r="AV21" s="69" t="s">
        <v>59</v>
      </c>
      <c r="AW21" s="70">
        <v>46022</v>
      </c>
      <c r="AX21" s="67">
        <f t="shared" si="15"/>
        <v>197172</v>
      </c>
      <c r="AY21" s="71" t="s">
        <v>60</v>
      </c>
      <c r="AZ21" s="71" t="s">
        <v>61</v>
      </c>
      <c r="BA21" s="71" t="s">
        <v>62</v>
      </c>
      <c r="BB21" s="71" t="s">
        <v>63</v>
      </c>
      <c r="BC21" s="71" t="s">
        <v>64</v>
      </c>
      <c r="BD21" s="72" t="s">
        <v>65</v>
      </c>
    </row>
    <row r="22" spans="1:56" ht="12" customHeight="1">
      <c r="A22" s="56">
        <v>18</v>
      </c>
      <c r="B22" s="57" t="s">
        <v>2</v>
      </c>
      <c r="C22" s="57" t="s">
        <v>46</v>
      </c>
      <c r="D22" s="58" t="s">
        <v>140</v>
      </c>
      <c r="E22" s="58" t="s">
        <v>47</v>
      </c>
      <c r="F22" s="58" t="s">
        <v>141</v>
      </c>
      <c r="G22" s="58" t="s">
        <v>142</v>
      </c>
      <c r="H22" s="58" t="s">
        <v>141</v>
      </c>
      <c r="I22" s="59" t="s">
        <v>143</v>
      </c>
      <c r="J22" s="60" t="s">
        <v>144</v>
      </c>
      <c r="K22" s="61" t="s">
        <v>77</v>
      </c>
      <c r="L22" s="62" t="s">
        <v>52</v>
      </c>
      <c r="M22" s="63" t="s">
        <v>53</v>
      </c>
      <c r="N22" s="64" t="s">
        <v>54</v>
      </c>
      <c r="O22" s="65" t="s">
        <v>70</v>
      </c>
      <c r="P22" s="65" t="s">
        <v>57</v>
      </c>
      <c r="Q22" s="65" t="s">
        <v>56</v>
      </c>
      <c r="R22" s="66">
        <v>2893</v>
      </c>
      <c r="S22" s="66">
        <v>2890</v>
      </c>
      <c r="T22" s="66">
        <v>3338</v>
      </c>
      <c r="U22" s="66">
        <v>3926</v>
      </c>
      <c r="V22" s="66">
        <v>3950</v>
      </c>
      <c r="W22" s="66">
        <v>2543</v>
      </c>
      <c r="X22" s="66">
        <v>5086</v>
      </c>
      <c r="Y22" s="66">
        <v>0</v>
      </c>
      <c r="Z22" s="66">
        <v>2242</v>
      </c>
      <c r="AA22" s="66">
        <v>5059</v>
      </c>
      <c r="AB22" s="66">
        <v>7806</v>
      </c>
      <c r="AC22" s="66">
        <v>5059</v>
      </c>
      <c r="AD22" s="67">
        <f t="shared" si="0"/>
        <v>44792</v>
      </c>
      <c r="AE22" s="68">
        <f t="shared" si="1"/>
        <v>2893</v>
      </c>
      <c r="AF22" s="68">
        <f t="shared" si="2"/>
        <v>2890</v>
      </c>
      <c r="AG22" s="68">
        <f t="shared" si="3"/>
        <v>3338</v>
      </c>
      <c r="AH22" s="68">
        <f t="shared" si="4"/>
        <v>3926</v>
      </c>
      <c r="AI22" s="68">
        <f t="shared" si="5"/>
        <v>3950</v>
      </c>
      <c r="AJ22" s="68">
        <f t="shared" si="6"/>
        <v>2543</v>
      </c>
      <c r="AK22" s="68">
        <f t="shared" si="7"/>
        <v>5086</v>
      </c>
      <c r="AL22" s="68">
        <f t="shared" si="8"/>
        <v>0</v>
      </c>
      <c r="AM22" s="68">
        <f t="shared" si="9"/>
        <v>2242</v>
      </c>
      <c r="AN22" s="68">
        <f t="shared" si="10"/>
        <v>5059</v>
      </c>
      <c r="AO22" s="68">
        <f t="shared" si="11"/>
        <v>7806</v>
      </c>
      <c r="AP22" s="68">
        <f t="shared" si="12"/>
        <v>5059</v>
      </c>
      <c r="AQ22" s="67">
        <f t="shared" si="13"/>
        <v>44792</v>
      </c>
      <c r="AR22" s="68" t="s">
        <v>58</v>
      </c>
      <c r="AS22" s="68" t="s">
        <v>58</v>
      </c>
      <c r="AT22" s="68" t="s">
        <v>58</v>
      </c>
      <c r="AU22" s="67">
        <f t="shared" si="14"/>
        <v>0</v>
      </c>
      <c r="AV22" s="69" t="s">
        <v>59</v>
      </c>
      <c r="AW22" s="70">
        <v>46022</v>
      </c>
      <c r="AX22" s="67">
        <f t="shared" si="15"/>
        <v>89584</v>
      </c>
      <c r="AY22" s="71" t="s">
        <v>60</v>
      </c>
      <c r="AZ22" s="71" t="s">
        <v>61</v>
      </c>
      <c r="BA22" s="71" t="s">
        <v>62</v>
      </c>
      <c r="BB22" s="71" t="s">
        <v>63</v>
      </c>
      <c r="BC22" s="71" t="s">
        <v>64</v>
      </c>
      <c r="BD22" s="72" t="s">
        <v>65</v>
      </c>
    </row>
    <row r="23" spans="1:56" ht="12" customHeight="1">
      <c r="A23" s="56">
        <v>19</v>
      </c>
      <c r="B23" s="57" t="s">
        <v>2</v>
      </c>
      <c r="C23" s="57" t="s">
        <v>46</v>
      </c>
      <c r="D23" s="58" t="s">
        <v>140</v>
      </c>
      <c r="E23" s="58" t="s">
        <v>47</v>
      </c>
      <c r="F23" s="58" t="s">
        <v>141</v>
      </c>
      <c r="G23" s="58" t="s">
        <v>142</v>
      </c>
      <c r="H23" s="58" t="s">
        <v>141</v>
      </c>
      <c r="I23" s="59" t="s">
        <v>145</v>
      </c>
      <c r="J23" s="60"/>
      <c r="K23" s="61" t="s">
        <v>89</v>
      </c>
      <c r="L23" s="62">
        <v>520</v>
      </c>
      <c r="M23" s="63" t="s">
        <v>53</v>
      </c>
      <c r="N23" s="64" t="s">
        <v>54</v>
      </c>
      <c r="O23" s="65" t="s">
        <v>70</v>
      </c>
      <c r="P23" s="65" t="s">
        <v>57</v>
      </c>
      <c r="Q23" s="65" t="s">
        <v>56</v>
      </c>
      <c r="R23" s="66">
        <v>146646</v>
      </c>
      <c r="S23" s="66">
        <v>149808</v>
      </c>
      <c r="T23" s="66">
        <v>127274</v>
      </c>
      <c r="U23" s="66">
        <v>77890</v>
      </c>
      <c r="V23" s="66">
        <v>32272</v>
      </c>
      <c r="W23" s="66">
        <v>7752</v>
      </c>
      <c r="X23" s="66">
        <v>5820</v>
      </c>
      <c r="Y23" s="66">
        <v>6587</v>
      </c>
      <c r="Z23" s="66">
        <v>15016</v>
      </c>
      <c r="AA23" s="66">
        <v>57836</v>
      </c>
      <c r="AB23" s="66">
        <v>127588</v>
      </c>
      <c r="AC23" s="66">
        <v>171861</v>
      </c>
      <c r="AD23" s="67">
        <f t="shared" si="0"/>
        <v>926350</v>
      </c>
      <c r="AE23" s="68">
        <f t="shared" si="1"/>
        <v>146646</v>
      </c>
      <c r="AF23" s="68">
        <f t="shared" si="2"/>
        <v>149808</v>
      </c>
      <c r="AG23" s="68">
        <f t="shared" si="3"/>
        <v>127274</v>
      </c>
      <c r="AH23" s="68">
        <f t="shared" si="4"/>
        <v>77890</v>
      </c>
      <c r="AI23" s="68">
        <f t="shared" si="5"/>
        <v>32272</v>
      </c>
      <c r="AJ23" s="68">
        <f t="shared" si="6"/>
        <v>7752</v>
      </c>
      <c r="AK23" s="68">
        <f t="shared" si="7"/>
        <v>5820</v>
      </c>
      <c r="AL23" s="68">
        <f t="shared" si="8"/>
        <v>6587</v>
      </c>
      <c r="AM23" s="68">
        <f t="shared" si="9"/>
        <v>15016</v>
      </c>
      <c r="AN23" s="68">
        <f t="shared" si="10"/>
        <v>57836</v>
      </c>
      <c r="AO23" s="68">
        <f t="shared" si="11"/>
        <v>127588</v>
      </c>
      <c r="AP23" s="68">
        <f t="shared" si="12"/>
        <v>171861</v>
      </c>
      <c r="AQ23" s="67">
        <f t="shared" si="13"/>
        <v>926350</v>
      </c>
      <c r="AR23" s="68" t="s">
        <v>58</v>
      </c>
      <c r="AS23" s="68" t="s">
        <v>58</v>
      </c>
      <c r="AT23" s="68" t="s">
        <v>58</v>
      </c>
      <c r="AU23" s="67">
        <f t="shared" si="14"/>
        <v>0</v>
      </c>
      <c r="AV23" s="69" t="s">
        <v>59</v>
      </c>
      <c r="AW23" s="70">
        <v>46022</v>
      </c>
      <c r="AX23" s="67">
        <f t="shared" si="15"/>
        <v>1852700</v>
      </c>
      <c r="AY23" s="71" t="s">
        <v>60</v>
      </c>
      <c r="AZ23" s="71" t="s">
        <v>61</v>
      </c>
      <c r="BA23" s="71" t="s">
        <v>62</v>
      </c>
      <c r="BB23" s="71" t="s">
        <v>63</v>
      </c>
      <c r="BC23" s="71" t="s">
        <v>64</v>
      </c>
      <c r="BD23" s="72" t="s">
        <v>65</v>
      </c>
    </row>
    <row r="24" spans="1:56" ht="12" customHeight="1">
      <c r="A24" s="56">
        <v>20</v>
      </c>
      <c r="B24" s="57" t="s">
        <v>2</v>
      </c>
      <c r="C24" s="57" t="s">
        <v>46</v>
      </c>
      <c r="D24" s="58" t="s">
        <v>146</v>
      </c>
      <c r="E24" s="58" t="s">
        <v>47</v>
      </c>
      <c r="F24" s="58" t="s">
        <v>147</v>
      </c>
      <c r="G24" s="58" t="s">
        <v>148</v>
      </c>
      <c r="H24" s="58" t="s">
        <v>149</v>
      </c>
      <c r="I24" s="59" t="s">
        <v>150</v>
      </c>
      <c r="J24" s="60" t="s">
        <v>151</v>
      </c>
      <c r="K24" s="61" t="s">
        <v>51</v>
      </c>
      <c r="L24" s="62" t="s">
        <v>52</v>
      </c>
      <c r="M24" s="63" t="s">
        <v>53</v>
      </c>
      <c r="N24" s="64" t="s">
        <v>54</v>
      </c>
      <c r="O24" s="65" t="s">
        <v>70</v>
      </c>
      <c r="P24" s="65" t="s">
        <v>57</v>
      </c>
      <c r="Q24" s="65" t="s">
        <v>56</v>
      </c>
      <c r="R24" s="66">
        <v>18696</v>
      </c>
      <c r="S24" s="66">
        <v>19966</v>
      </c>
      <c r="T24" s="66">
        <v>15620</v>
      </c>
      <c r="U24" s="66">
        <v>10172</v>
      </c>
      <c r="V24" s="66">
        <v>2644</v>
      </c>
      <c r="W24" s="66">
        <v>0</v>
      </c>
      <c r="X24" s="66">
        <v>0</v>
      </c>
      <c r="Y24" s="66">
        <v>0</v>
      </c>
      <c r="Z24" s="66">
        <v>1750</v>
      </c>
      <c r="AA24" s="66">
        <v>6014</v>
      </c>
      <c r="AB24" s="66">
        <v>14203</v>
      </c>
      <c r="AC24" s="66">
        <v>25029</v>
      </c>
      <c r="AD24" s="67">
        <f t="shared" si="0"/>
        <v>114094</v>
      </c>
      <c r="AE24" s="68">
        <f t="shared" si="1"/>
        <v>18696</v>
      </c>
      <c r="AF24" s="68">
        <f t="shared" si="2"/>
        <v>19966</v>
      </c>
      <c r="AG24" s="68">
        <f t="shared" si="3"/>
        <v>15620</v>
      </c>
      <c r="AH24" s="68">
        <f t="shared" si="4"/>
        <v>10172</v>
      </c>
      <c r="AI24" s="68">
        <f t="shared" si="5"/>
        <v>2644</v>
      </c>
      <c r="AJ24" s="68">
        <f t="shared" si="6"/>
        <v>0</v>
      </c>
      <c r="AK24" s="68">
        <f t="shared" si="7"/>
        <v>0</v>
      </c>
      <c r="AL24" s="68">
        <f t="shared" si="8"/>
        <v>0</v>
      </c>
      <c r="AM24" s="68">
        <f t="shared" si="9"/>
        <v>1750</v>
      </c>
      <c r="AN24" s="68">
        <f t="shared" si="10"/>
        <v>6014</v>
      </c>
      <c r="AO24" s="68">
        <f t="shared" si="11"/>
        <v>14203</v>
      </c>
      <c r="AP24" s="68">
        <f t="shared" si="12"/>
        <v>25029</v>
      </c>
      <c r="AQ24" s="67">
        <f t="shared" si="13"/>
        <v>114094</v>
      </c>
      <c r="AR24" s="68" t="s">
        <v>58</v>
      </c>
      <c r="AS24" s="68" t="s">
        <v>58</v>
      </c>
      <c r="AT24" s="68" t="s">
        <v>58</v>
      </c>
      <c r="AU24" s="67">
        <f t="shared" si="14"/>
        <v>0</v>
      </c>
      <c r="AV24" s="69" t="s">
        <v>59</v>
      </c>
      <c r="AW24" s="70">
        <v>46022</v>
      </c>
      <c r="AX24" s="67">
        <f t="shared" si="15"/>
        <v>228188</v>
      </c>
      <c r="AY24" s="71" t="s">
        <v>60</v>
      </c>
      <c r="AZ24" s="71" t="s">
        <v>61</v>
      </c>
      <c r="BA24" s="71" t="s">
        <v>62</v>
      </c>
      <c r="BB24" s="71" t="s">
        <v>63</v>
      </c>
      <c r="BC24" s="71" t="s">
        <v>64</v>
      </c>
      <c r="BD24" s="72" t="s">
        <v>65</v>
      </c>
    </row>
    <row r="25" spans="1:56" ht="12" customHeight="1">
      <c r="A25" s="56">
        <v>21</v>
      </c>
      <c r="B25" s="57" t="s">
        <v>2</v>
      </c>
      <c r="C25" s="57" t="s">
        <v>46</v>
      </c>
      <c r="D25" s="58" t="s">
        <v>152</v>
      </c>
      <c r="E25" s="58" t="s">
        <v>47</v>
      </c>
      <c r="F25" s="58" t="s">
        <v>153</v>
      </c>
      <c r="G25" s="58" t="s">
        <v>152</v>
      </c>
      <c r="H25" s="58" t="s">
        <v>154</v>
      </c>
      <c r="I25" s="59" t="s">
        <v>155</v>
      </c>
      <c r="J25" s="60"/>
      <c r="K25" s="61" t="s">
        <v>89</v>
      </c>
      <c r="L25" s="62">
        <v>197</v>
      </c>
      <c r="M25" s="63" t="s">
        <v>53</v>
      </c>
      <c r="N25" s="64" t="s">
        <v>54</v>
      </c>
      <c r="O25" s="65" t="s">
        <v>70</v>
      </c>
      <c r="P25" s="65" t="s">
        <v>57</v>
      </c>
      <c r="Q25" s="65" t="s">
        <v>56</v>
      </c>
      <c r="R25" s="66">
        <v>27523</v>
      </c>
      <c r="S25" s="66">
        <v>25658</v>
      </c>
      <c r="T25" s="66">
        <v>21906</v>
      </c>
      <c r="U25" s="66">
        <v>11407</v>
      </c>
      <c r="V25" s="66">
        <v>44</v>
      </c>
      <c r="W25" s="66">
        <v>57</v>
      </c>
      <c r="X25" s="66">
        <v>0</v>
      </c>
      <c r="Y25" s="66">
        <v>11</v>
      </c>
      <c r="Z25" s="66">
        <v>1211</v>
      </c>
      <c r="AA25" s="66">
        <v>9490</v>
      </c>
      <c r="AB25" s="66">
        <v>20355</v>
      </c>
      <c r="AC25" s="66">
        <v>31261</v>
      </c>
      <c r="AD25" s="67">
        <f t="shared" si="0"/>
        <v>148923</v>
      </c>
      <c r="AE25" s="68">
        <f t="shared" si="1"/>
        <v>27523</v>
      </c>
      <c r="AF25" s="68">
        <f t="shared" si="2"/>
        <v>25658</v>
      </c>
      <c r="AG25" s="68">
        <f t="shared" si="3"/>
        <v>21906</v>
      </c>
      <c r="AH25" s="68">
        <f t="shared" si="4"/>
        <v>11407</v>
      </c>
      <c r="AI25" s="68">
        <f t="shared" si="5"/>
        <v>44</v>
      </c>
      <c r="AJ25" s="68">
        <f t="shared" si="6"/>
        <v>57</v>
      </c>
      <c r="AK25" s="68">
        <f t="shared" si="7"/>
        <v>0</v>
      </c>
      <c r="AL25" s="68">
        <f t="shared" si="8"/>
        <v>11</v>
      </c>
      <c r="AM25" s="68">
        <f t="shared" si="9"/>
        <v>1211</v>
      </c>
      <c r="AN25" s="68">
        <f t="shared" si="10"/>
        <v>9490</v>
      </c>
      <c r="AO25" s="68">
        <f t="shared" si="11"/>
        <v>20355</v>
      </c>
      <c r="AP25" s="68">
        <f t="shared" si="12"/>
        <v>31261</v>
      </c>
      <c r="AQ25" s="67">
        <f t="shared" si="13"/>
        <v>148923</v>
      </c>
      <c r="AR25" s="68" t="s">
        <v>58</v>
      </c>
      <c r="AS25" s="68" t="s">
        <v>58</v>
      </c>
      <c r="AT25" s="68" t="s">
        <v>58</v>
      </c>
      <c r="AU25" s="67">
        <f t="shared" si="14"/>
        <v>0</v>
      </c>
      <c r="AV25" s="69" t="s">
        <v>59</v>
      </c>
      <c r="AW25" s="70">
        <v>46022</v>
      </c>
      <c r="AX25" s="67">
        <f t="shared" si="15"/>
        <v>297846</v>
      </c>
      <c r="AY25" s="71" t="s">
        <v>60</v>
      </c>
      <c r="AZ25" s="71" t="s">
        <v>61</v>
      </c>
      <c r="BA25" s="71" t="s">
        <v>62</v>
      </c>
      <c r="BB25" s="71" t="s">
        <v>63</v>
      </c>
      <c r="BC25" s="71" t="s">
        <v>64</v>
      </c>
      <c r="BD25" s="72" t="s">
        <v>65</v>
      </c>
    </row>
    <row r="26" spans="1:56" ht="12" customHeight="1">
      <c r="A26" s="56">
        <v>22</v>
      </c>
      <c r="B26" s="57" t="s">
        <v>2</v>
      </c>
      <c r="C26" s="57" t="s">
        <v>46</v>
      </c>
      <c r="D26" s="58" t="s">
        <v>156</v>
      </c>
      <c r="E26" s="58" t="s">
        <v>47</v>
      </c>
      <c r="F26" s="58" t="s">
        <v>157</v>
      </c>
      <c r="G26" s="58" t="s">
        <v>158</v>
      </c>
      <c r="H26" s="58" t="s">
        <v>159</v>
      </c>
      <c r="I26" s="59" t="s">
        <v>160</v>
      </c>
      <c r="J26" s="60" t="s">
        <v>161</v>
      </c>
      <c r="K26" s="61" t="s">
        <v>121</v>
      </c>
      <c r="L26" s="62" t="s">
        <v>52</v>
      </c>
      <c r="M26" s="63" t="s">
        <v>53</v>
      </c>
      <c r="N26" s="64" t="s">
        <v>54</v>
      </c>
      <c r="O26" s="65" t="s">
        <v>55</v>
      </c>
      <c r="P26" s="65" t="s">
        <v>56</v>
      </c>
      <c r="Q26" s="65" t="s">
        <v>57</v>
      </c>
      <c r="R26" s="66">
        <v>18164</v>
      </c>
      <c r="S26" s="66">
        <v>4694</v>
      </c>
      <c r="T26" s="66">
        <v>4384</v>
      </c>
      <c r="U26" s="66">
        <v>3600</v>
      </c>
      <c r="V26" s="66">
        <v>1731</v>
      </c>
      <c r="W26" s="66">
        <v>72</v>
      </c>
      <c r="X26" s="66">
        <v>636</v>
      </c>
      <c r="Y26" s="66">
        <v>39</v>
      </c>
      <c r="Z26" s="66">
        <v>387</v>
      </c>
      <c r="AA26" s="66">
        <v>1474</v>
      </c>
      <c r="AB26" s="66">
        <v>1308</v>
      </c>
      <c r="AC26" s="66">
        <v>16102</v>
      </c>
      <c r="AD26" s="67">
        <f t="shared" si="0"/>
        <v>52591</v>
      </c>
      <c r="AE26" s="68">
        <f t="shared" si="1"/>
        <v>18164</v>
      </c>
      <c r="AF26" s="68">
        <f t="shared" si="2"/>
        <v>4694</v>
      </c>
      <c r="AG26" s="68">
        <f t="shared" si="3"/>
        <v>4384</v>
      </c>
      <c r="AH26" s="68">
        <f t="shared" si="4"/>
        <v>3600</v>
      </c>
      <c r="AI26" s="68">
        <f t="shared" si="5"/>
        <v>1731</v>
      </c>
      <c r="AJ26" s="68">
        <f t="shared" si="6"/>
        <v>72</v>
      </c>
      <c r="AK26" s="68">
        <f t="shared" si="7"/>
        <v>636</v>
      </c>
      <c r="AL26" s="68">
        <f t="shared" si="8"/>
        <v>39</v>
      </c>
      <c r="AM26" s="68">
        <f t="shared" si="9"/>
        <v>387</v>
      </c>
      <c r="AN26" s="68">
        <f t="shared" si="10"/>
        <v>1474</v>
      </c>
      <c r="AO26" s="68">
        <f t="shared" si="11"/>
        <v>1308</v>
      </c>
      <c r="AP26" s="68">
        <f t="shared" si="12"/>
        <v>16102</v>
      </c>
      <c r="AQ26" s="67">
        <f t="shared" si="13"/>
        <v>52591</v>
      </c>
      <c r="AR26" s="68" t="s">
        <v>58</v>
      </c>
      <c r="AS26" s="68" t="s">
        <v>58</v>
      </c>
      <c r="AT26" s="68" t="s">
        <v>58</v>
      </c>
      <c r="AU26" s="67">
        <f t="shared" si="14"/>
        <v>0</v>
      </c>
      <c r="AV26" s="69" t="s">
        <v>59</v>
      </c>
      <c r="AW26" s="70">
        <v>46022</v>
      </c>
      <c r="AX26" s="67">
        <f t="shared" si="15"/>
        <v>105182</v>
      </c>
      <c r="AY26" s="71" t="s">
        <v>60</v>
      </c>
      <c r="AZ26" s="71" t="s">
        <v>61</v>
      </c>
      <c r="BA26" s="71" t="s">
        <v>62</v>
      </c>
      <c r="BB26" s="71" t="s">
        <v>63</v>
      </c>
      <c r="BC26" s="71" t="s">
        <v>64</v>
      </c>
      <c r="BD26" s="72" t="s">
        <v>65</v>
      </c>
    </row>
    <row r="27" spans="1:56" ht="12" customHeight="1">
      <c r="A27" s="56">
        <v>23</v>
      </c>
      <c r="B27" s="57" t="s">
        <v>2</v>
      </c>
      <c r="C27" s="57" t="s">
        <v>46</v>
      </c>
      <c r="D27" s="58" t="s">
        <v>156</v>
      </c>
      <c r="E27" s="58" t="s">
        <v>47</v>
      </c>
      <c r="F27" s="58" t="s">
        <v>157</v>
      </c>
      <c r="G27" s="58" t="s">
        <v>162</v>
      </c>
      <c r="H27" s="58" t="s">
        <v>162</v>
      </c>
      <c r="I27" s="59" t="s">
        <v>163</v>
      </c>
      <c r="J27" s="60" t="s">
        <v>164</v>
      </c>
      <c r="K27" s="61" t="s">
        <v>121</v>
      </c>
      <c r="L27" s="62" t="s">
        <v>52</v>
      </c>
      <c r="M27" s="63" t="s">
        <v>53</v>
      </c>
      <c r="N27" s="64" t="s">
        <v>54</v>
      </c>
      <c r="O27" s="65" t="s">
        <v>55</v>
      </c>
      <c r="P27" s="65" t="s">
        <v>56</v>
      </c>
      <c r="Q27" s="65" t="s">
        <v>57</v>
      </c>
      <c r="R27" s="66">
        <v>16383</v>
      </c>
      <c r="S27" s="66">
        <v>11816</v>
      </c>
      <c r="T27" s="66">
        <v>26527</v>
      </c>
      <c r="U27" s="66">
        <v>15432</v>
      </c>
      <c r="V27" s="66">
        <v>9086</v>
      </c>
      <c r="W27" s="66">
        <v>7003</v>
      </c>
      <c r="X27" s="66">
        <v>8386</v>
      </c>
      <c r="Y27" s="66">
        <v>5834</v>
      </c>
      <c r="Z27" s="66">
        <v>6774</v>
      </c>
      <c r="AA27" s="66">
        <v>9632</v>
      </c>
      <c r="AB27" s="66">
        <v>11041</v>
      </c>
      <c r="AC27" s="66">
        <v>18111</v>
      </c>
      <c r="AD27" s="67">
        <f t="shared" si="0"/>
        <v>146025</v>
      </c>
      <c r="AE27" s="68">
        <f t="shared" si="1"/>
        <v>16383</v>
      </c>
      <c r="AF27" s="68">
        <f t="shared" si="2"/>
        <v>11816</v>
      </c>
      <c r="AG27" s="68">
        <f t="shared" si="3"/>
        <v>26527</v>
      </c>
      <c r="AH27" s="68">
        <f t="shared" si="4"/>
        <v>15432</v>
      </c>
      <c r="AI27" s="68">
        <f t="shared" si="5"/>
        <v>9086</v>
      </c>
      <c r="AJ27" s="68">
        <f t="shared" si="6"/>
        <v>7003</v>
      </c>
      <c r="AK27" s="68">
        <f t="shared" si="7"/>
        <v>8386</v>
      </c>
      <c r="AL27" s="68">
        <f t="shared" si="8"/>
        <v>5834</v>
      </c>
      <c r="AM27" s="68">
        <f t="shared" si="9"/>
        <v>6774</v>
      </c>
      <c r="AN27" s="68">
        <f t="shared" si="10"/>
        <v>9632</v>
      </c>
      <c r="AO27" s="68">
        <f t="shared" si="11"/>
        <v>11041</v>
      </c>
      <c r="AP27" s="68">
        <f t="shared" si="12"/>
        <v>18111</v>
      </c>
      <c r="AQ27" s="67">
        <f t="shared" si="13"/>
        <v>146025</v>
      </c>
      <c r="AR27" s="68" t="s">
        <v>58</v>
      </c>
      <c r="AS27" s="68" t="s">
        <v>58</v>
      </c>
      <c r="AT27" s="68" t="s">
        <v>58</v>
      </c>
      <c r="AU27" s="67">
        <f t="shared" si="14"/>
        <v>0</v>
      </c>
      <c r="AV27" s="69" t="s">
        <v>59</v>
      </c>
      <c r="AW27" s="70">
        <v>46022</v>
      </c>
      <c r="AX27" s="67">
        <f t="shared" si="15"/>
        <v>292050</v>
      </c>
      <c r="AY27" s="71" t="s">
        <v>60</v>
      </c>
      <c r="AZ27" s="71" t="s">
        <v>61</v>
      </c>
      <c r="BA27" s="71" t="s">
        <v>62</v>
      </c>
      <c r="BB27" s="71" t="s">
        <v>63</v>
      </c>
      <c r="BC27" s="71" t="s">
        <v>64</v>
      </c>
      <c r="BD27" s="72" t="s">
        <v>65</v>
      </c>
    </row>
    <row r="28" spans="1:56" ht="12" customHeight="1">
      <c r="A28" s="56">
        <v>24</v>
      </c>
      <c r="B28" s="57" t="s">
        <v>2</v>
      </c>
      <c r="C28" s="57" t="s">
        <v>46</v>
      </c>
      <c r="D28" s="58" t="s">
        <v>165</v>
      </c>
      <c r="E28" s="58" t="s">
        <v>47</v>
      </c>
      <c r="F28" s="58" t="s">
        <v>166</v>
      </c>
      <c r="G28" s="58" t="s">
        <v>165</v>
      </c>
      <c r="H28" s="58" t="s">
        <v>167</v>
      </c>
      <c r="I28" s="59" t="s">
        <v>168</v>
      </c>
      <c r="J28" s="60" t="s">
        <v>169</v>
      </c>
      <c r="K28" s="61" t="s">
        <v>121</v>
      </c>
      <c r="L28" s="62" t="s">
        <v>52</v>
      </c>
      <c r="M28" s="63" t="s">
        <v>53</v>
      </c>
      <c r="N28" s="64" t="s">
        <v>54</v>
      </c>
      <c r="O28" s="65" t="s">
        <v>70</v>
      </c>
      <c r="P28" s="65" t="s">
        <v>57</v>
      </c>
      <c r="Q28" s="65" t="s">
        <v>56</v>
      </c>
      <c r="R28" s="66">
        <v>520</v>
      </c>
      <c r="S28" s="66">
        <v>520</v>
      </c>
      <c r="T28" s="66">
        <v>520</v>
      </c>
      <c r="U28" s="66">
        <v>520</v>
      </c>
      <c r="V28" s="66">
        <v>520</v>
      </c>
      <c r="W28" s="66">
        <v>520</v>
      </c>
      <c r="X28" s="66">
        <v>11</v>
      </c>
      <c r="Y28" s="66">
        <v>0</v>
      </c>
      <c r="Z28" s="66">
        <v>520</v>
      </c>
      <c r="AA28" s="66">
        <v>520</v>
      </c>
      <c r="AB28" s="66">
        <v>520</v>
      </c>
      <c r="AC28" s="66">
        <v>520</v>
      </c>
      <c r="AD28" s="67">
        <f t="shared" si="0"/>
        <v>5211</v>
      </c>
      <c r="AE28" s="68">
        <f t="shared" si="1"/>
        <v>520</v>
      </c>
      <c r="AF28" s="68">
        <f t="shared" si="2"/>
        <v>520</v>
      </c>
      <c r="AG28" s="68">
        <f t="shared" si="3"/>
        <v>520</v>
      </c>
      <c r="AH28" s="68">
        <f t="shared" si="4"/>
        <v>520</v>
      </c>
      <c r="AI28" s="68">
        <f t="shared" si="5"/>
        <v>520</v>
      </c>
      <c r="AJ28" s="68">
        <f t="shared" si="6"/>
        <v>520</v>
      </c>
      <c r="AK28" s="68">
        <f t="shared" si="7"/>
        <v>11</v>
      </c>
      <c r="AL28" s="68">
        <f t="shared" si="8"/>
        <v>0</v>
      </c>
      <c r="AM28" s="68">
        <f t="shared" si="9"/>
        <v>520</v>
      </c>
      <c r="AN28" s="68">
        <f t="shared" si="10"/>
        <v>520</v>
      </c>
      <c r="AO28" s="68">
        <f t="shared" si="11"/>
        <v>520</v>
      </c>
      <c r="AP28" s="68">
        <f t="shared" si="12"/>
        <v>520</v>
      </c>
      <c r="AQ28" s="67">
        <f t="shared" si="13"/>
        <v>5211</v>
      </c>
      <c r="AR28" s="68" t="s">
        <v>58</v>
      </c>
      <c r="AS28" s="68" t="s">
        <v>58</v>
      </c>
      <c r="AT28" s="68" t="s">
        <v>58</v>
      </c>
      <c r="AU28" s="67">
        <f t="shared" si="14"/>
        <v>0</v>
      </c>
      <c r="AV28" s="69" t="s">
        <v>59</v>
      </c>
      <c r="AW28" s="70">
        <v>46022</v>
      </c>
      <c r="AX28" s="67">
        <f t="shared" si="15"/>
        <v>10422</v>
      </c>
      <c r="AY28" s="71" t="s">
        <v>60</v>
      </c>
      <c r="AZ28" s="71" t="s">
        <v>61</v>
      </c>
      <c r="BA28" s="71" t="s">
        <v>62</v>
      </c>
      <c r="BB28" s="71" t="s">
        <v>63</v>
      </c>
      <c r="BC28" s="71" t="s">
        <v>64</v>
      </c>
      <c r="BD28" s="72" t="s">
        <v>65</v>
      </c>
    </row>
    <row r="29" spans="1:56" ht="12" customHeight="1">
      <c r="A29" s="56">
        <v>25</v>
      </c>
      <c r="B29" s="57" t="s">
        <v>2</v>
      </c>
      <c r="C29" s="57" t="s">
        <v>46</v>
      </c>
      <c r="D29" s="58" t="s">
        <v>165</v>
      </c>
      <c r="E29" s="58" t="s">
        <v>47</v>
      </c>
      <c r="F29" s="58" t="s">
        <v>166</v>
      </c>
      <c r="G29" s="58" t="s">
        <v>165</v>
      </c>
      <c r="H29" s="58" t="s">
        <v>170</v>
      </c>
      <c r="I29" s="59" t="s">
        <v>171</v>
      </c>
      <c r="J29" s="60" t="s">
        <v>172</v>
      </c>
      <c r="K29" s="61" t="s">
        <v>89</v>
      </c>
      <c r="L29" s="62">
        <v>197</v>
      </c>
      <c r="M29" s="63" t="s">
        <v>53</v>
      </c>
      <c r="N29" s="64" t="s">
        <v>54</v>
      </c>
      <c r="O29" s="65" t="s">
        <v>70</v>
      </c>
      <c r="P29" s="65" t="s">
        <v>57</v>
      </c>
      <c r="Q29" s="65" t="s">
        <v>56</v>
      </c>
      <c r="R29" s="66">
        <v>75956</v>
      </c>
      <c r="S29" s="66">
        <v>64574</v>
      </c>
      <c r="T29" s="66">
        <v>59583</v>
      </c>
      <c r="U29" s="66">
        <v>35741</v>
      </c>
      <c r="V29" s="66">
        <v>7092</v>
      </c>
      <c r="W29" s="66">
        <v>0</v>
      </c>
      <c r="X29" s="66">
        <v>0</v>
      </c>
      <c r="Y29" s="66">
        <v>0</v>
      </c>
      <c r="Z29" s="66">
        <v>0</v>
      </c>
      <c r="AA29" s="66">
        <v>27380</v>
      </c>
      <c r="AB29" s="66">
        <v>48756</v>
      </c>
      <c r="AC29" s="66">
        <v>68500</v>
      </c>
      <c r="AD29" s="67">
        <f t="shared" si="0"/>
        <v>387582</v>
      </c>
      <c r="AE29" s="68">
        <f t="shared" si="1"/>
        <v>75956</v>
      </c>
      <c r="AF29" s="68">
        <f t="shared" si="2"/>
        <v>64574</v>
      </c>
      <c r="AG29" s="68">
        <f t="shared" si="3"/>
        <v>59583</v>
      </c>
      <c r="AH29" s="68">
        <f t="shared" si="4"/>
        <v>35741</v>
      </c>
      <c r="AI29" s="68">
        <f t="shared" si="5"/>
        <v>7092</v>
      </c>
      <c r="AJ29" s="68">
        <f t="shared" si="6"/>
        <v>0</v>
      </c>
      <c r="AK29" s="68">
        <f t="shared" si="7"/>
        <v>0</v>
      </c>
      <c r="AL29" s="68">
        <f t="shared" si="8"/>
        <v>0</v>
      </c>
      <c r="AM29" s="68">
        <f t="shared" si="9"/>
        <v>0</v>
      </c>
      <c r="AN29" s="68">
        <f t="shared" si="10"/>
        <v>27380</v>
      </c>
      <c r="AO29" s="68">
        <f t="shared" si="11"/>
        <v>48756</v>
      </c>
      <c r="AP29" s="68">
        <f t="shared" si="12"/>
        <v>68500</v>
      </c>
      <c r="AQ29" s="67">
        <f t="shared" si="13"/>
        <v>387582</v>
      </c>
      <c r="AR29" s="68" t="s">
        <v>58</v>
      </c>
      <c r="AS29" s="68" t="s">
        <v>58</v>
      </c>
      <c r="AT29" s="68" t="s">
        <v>58</v>
      </c>
      <c r="AU29" s="67">
        <f t="shared" si="14"/>
        <v>0</v>
      </c>
      <c r="AV29" s="69" t="s">
        <v>59</v>
      </c>
      <c r="AW29" s="70">
        <v>46022</v>
      </c>
      <c r="AX29" s="67">
        <f t="shared" si="15"/>
        <v>775164</v>
      </c>
      <c r="AY29" s="71" t="s">
        <v>60</v>
      </c>
      <c r="AZ29" s="71" t="s">
        <v>61</v>
      </c>
      <c r="BA29" s="71" t="s">
        <v>62</v>
      </c>
      <c r="BB29" s="71" t="s">
        <v>63</v>
      </c>
      <c r="BC29" s="71" t="s">
        <v>64</v>
      </c>
      <c r="BD29" s="72" t="s">
        <v>65</v>
      </c>
    </row>
    <row r="30" spans="1:56" ht="12" customHeight="1">
      <c r="A30" s="56">
        <v>26</v>
      </c>
      <c r="B30" s="57" t="s">
        <v>2</v>
      </c>
      <c r="C30" s="57" t="s">
        <v>46</v>
      </c>
      <c r="D30" s="58" t="s">
        <v>173</v>
      </c>
      <c r="E30" s="58" t="s">
        <v>47</v>
      </c>
      <c r="F30" s="58" t="s">
        <v>174</v>
      </c>
      <c r="G30" s="58" t="s">
        <v>173</v>
      </c>
      <c r="H30" s="58" t="s">
        <v>174</v>
      </c>
      <c r="I30" s="73" t="s">
        <v>175</v>
      </c>
      <c r="J30" s="60" t="s">
        <v>176</v>
      </c>
      <c r="K30" s="61" t="s">
        <v>51</v>
      </c>
      <c r="L30" s="62" t="s">
        <v>52</v>
      </c>
      <c r="M30" s="63" t="s">
        <v>53</v>
      </c>
      <c r="N30" s="64" t="s">
        <v>54</v>
      </c>
      <c r="O30" s="65" t="s">
        <v>70</v>
      </c>
      <c r="P30" s="65" t="s">
        <v>57</v>
      </c>
      <c r="Q30" s="65" t="s">
        <v>56</v>
      </c>
      <c r="R30" s="66">
        <v>2251</v>
      </c>
      <c r="S30" s="66">
        <v>2377</v>
      </c>
      <c r="T30" s="66">
        <v>1885</v>
      </c>
      <c r="U30" s="66">
        <v>414</v>
      </c>
      <c r="V30" s="66">
        <v>0</v>
      </c>
      <c r="W30" s="66">
        <v>0</v>
      </c>
      <c r="X30" s="66">
        <v>0</v>
      </c>
      <c r="Y30" s="66">
        <v>0</v>
      </c>
      <c r="Z30" s="66">
        <v>0</v>
      </c>
      <c r="AA30" s="66">
        <v>307</v>
      </c>
      <c r="AB30" s="66">
        <v>2084</v>
      </c>
      <c r="AC30" s="66">
        <v>2737</v>
      </c>
      <c r="AD30" s="67">
        <f t="shared" si="0"/>
        <v>12055</v>
      </c>
      <c r="AE30" s="68">
        <f t="shared" si="1"/>
        <v>2251</v>
      </c>
      <c r="AF30" s="68">
        <f t="shared" si="2"/>
        <v>2377</v>
      </c>
      <c r="AG30" s="68">
        <f t="shared" si="3"/>
        <v>1885</v>
      </c>
      <c r="AH30" s="68">
        <f t="shared" si="4"/>
        <v>414</v>
      </c>
      <c r="AI30" s="68">
        <f t="shared" si="5"/>
        <v>0</v>
      </c>
      <c r="AJ30" s="68">
        <f t="shared" si="6"/>
        <v>0</v>
      </c>
      <c r="AK30" s="68">
        <f t="shared" si="7"/>
        <v>0</v>
      </c>
      <c r="AL30" s="68">
        <f t="shared" si="8"/>
        <v>0</v>
      </c>
      <c r="AM30" s="68">
        <f t="shared" si="9"/>
        <v>0</v>
      </c>
      <c r="AN30" s="68">
        <f t="shared" si="10"/>
        <v>307</v>
      </c>
      <c r="AO30" s="68">
        <f t="shared" si="11"/>
        <v>2084</v>
      </c>
      <c r="AP30" s="68">
        <f t="shared" si="12"/>
        <v>2737</v>
      </c>
      <c r="AQ30" s="67">
        <f t="shared" si="13"/>
        <v>12055</v>
      </c>
      <c r="AR30" s="68" t="s">
        <v>58</v>
      </c>
      <c r="AS30" s="68" t="s">
        <v>58</v>
      </c>
      <c r="AT30" s="68" t="s">
        <v>58</v>
      </c>
      <c r="AU30" s="67">
        <f t="shared" si="14"/>
        <v>0</v>
      </c>
      <c r="AV30" s="69" t="s">
        <v>59</v>
      </c>
      <c r="AW30" s="70">
        <v>46022</v>
      </c>
      <c r="AX30" s="67">
        <f t="shared" si="15"/>
        <v>24110</v>
      </c>
      <c r="AY30" s="71" t="s">
        <v>60</v>
      </c>
      <c r="AZ30" s="71" t="s">
        <v>61</v>
      </c>
      <c r="BA30" s="71" t="s">
        <v>62</v>
      </c>
      <c r="BB30" s="71" t="s">
        <v>63</v>
      </c>
      <c r="BC30" s="71" t="s">
        <v>64</v>
      </c>
      <c r="BD30" s="72" t="s">
        <v>65</v>
      </c>
    </row>
    <row r="31" spans="1:56" ht="12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54"/>
      <c r="S31" s="54"/>
      <c r="T31" s="16"/>
      <c r="U31" s="21"/>
      <c r="V31" s="20"/>
      <c r="W31" s="16"/>
      <c r="X31" s="21"/>
      <c r="Y31" s="20"/>
      <c r="Z31" s="20"/>
      <c r="AA31" s="20"/>
      <c r="AB31" s="20"/>
      <c r="AC31" s="22" t="s">
        <v>177</v>
      </c>
      <c r="AD31" s="23">
        <f>SUM(AD5:AD30)</f>
        <v>3072185</v>
      </c>
      <c r="AE31" s="54"/>
      <c r="AF31" s="54"/>
      <c r="AG31" s="16"/>
      <c r="AH31" s="21"/>
      <c r="AI31" s="20"/>
      <c r="AJ31" s="16"/>
      <c r="AK31" s="21"/>
      <c r="AL31" s="20"/>
      <c r="AM31" s="20"/>
      <c r="AN31" s="20"/>
      <c r="AO31" s="20"/>
      <c r="AP31" s="24" t="s">
        <v>177</v>
      </c>
      <c r="AQ31" s="23">
        <f>SUM(AQ5:AQ30)</f>
        <v>3072185</v>
      </c>
      <c r="AT31" s="25" t="s">
        <v>177</v>
      </c>
      <c r="AU31" s="26">
        <f>SUM(AU5:AU30)</f>
        <v>0</v>
      </c>
      <c r="AV31" s="20"/>
      <c r="AW31" s="24" t="s">
        <v>177</v>
      </c>
      <c r="AX31" s="23">
        <f>SUM(AX5:AX30)</f>
        <v>6144370</v>
      </c>
      <c r="AY31" s="20"/>
      <c r="AZ31" s="20"/>
      <c r="BA31" s="20"/>
      <c r="BB31" s="20"/>
      <c r="BC31" s="20"/>
      <c r="BD31" s="20"/>
    </row>
    <row r="32" spans="1:56" ht="25.25" customHeight="1">
      <c r="A32" s="74" t="s">
        <v>178</v>
      </c>
      <c r="B32" s="75" t="s">
        <v>1</v>
      </c>
      <c r="C32" s="75"/>
      <c r="D32" s="75" t="s">
        <v>179</v>
      </c>
      <c r="E32" s="75"/>
      <c r="F32" s="75"/>
      <c r="G32" s="76"/>
      <c r="H32" s="74"/>
      <c r="I32" s="76"/>
      <c r="J32" s="76"/>
      <c r="K32" s="76"/>
      <c r="L32" s="76"/>
      <c r="M32" s="76"/>
      <c r="N32" s="76"/>
      <c r="O32" s="52" t="s">
        <v>3</v>
      </c>
      <c r="P32" s="53" t="s">
        <v>4</v>
      </c>
      <c r="Q32" s="53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</row>
    <row r="33" spans="1:56" ht="33.5" customHeight="1">
      <c r="A33" s="4" t="s">
        <v>5</v>
      </c>
      <c r="B33" s="6" t="s">
        <v>6</v>
      </c>
      <c r="C33" s="6" t="s">
        <v>7</v>
      </c>
      <c r="D33" s="6" t="s">
        <v>8</v>
      </c>
      <c r="E33" s="6" t="s">
        <v>9</v>
      </c>
      <c r="F33" s="6" t="s">
        <v>10</v>
      </c>
      <c r="G33" s="10" t="s">
        <v>11</v>
      </c>
      <c r="H33" s="3" t="s">
        <v>12</v>
      </c>
      <c r="I33" s="2" t="s">
        <v>13</v>
      </c>
      <c r="J33" s="2" t="s">
        <v>14</v>
      </c>
      <c r="K33" s="6" t="s">
        <v>15</v>
      </c>
      <c r="L33" s="6" t="s">
        <v>16</v>
      </c>
      <c r="M33" s="6" t="s">
        <v>17</v>
      </c>
      <c r="N33" s="1" t="s">
        <v>18</v>
      </c>
      <c r="O33" s="52"/>
      <c r="P33" s="53"/>
      <c r="Q33" s="53"/>
      <c r="R33" s="6" t="s">
        <v>19</v>
      </c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 t="s">
        <v>20</v>
      </c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5" t="s">
        <v>21</v>
      </c>
      <c r="AS33" s="5"/>
      <c r="AT33" s="5"/>
      <c r="AU33" s="5"/>
      <c r="AV33" s="15" t="s">
        <v>22</v>
      </c>
      <c r="AW33" s="15"/>
      <c r="AX33" s="15"/>
      <c r="AY33" s="16"/>
      <c r="AZ33" s="16"/>
      <c r="BA33" s="16"/>
      <c r="BB33" s="16"/>
      <c r="BC33" s="16"/>
      <c r="BD33" s="16"/>
    </row>
    <row r="34" spans="1:56" ht="38.5" customHeight="1">
      <c r="A34" s="4"/>
      <c r="B34" s="4"/>
      <c r="C34" s="4"/>
      <c r="D34" s="4"/>
      <c r="E34" s="4"/>
      <c r="F34" s="4"/>
      <c r="G34" s="4"/>
      <c r="H34" s="3"/>
      <c r="I34" s="2"/>
      <c r="J34" s="2"/>
      <c r="K34" s="6"/>
      <c r="L34" s="6"/>
      <c r="M34" s="6"/>
      <c r="N34" s="1"/>
      <c r="O34" s="52"/>
      <c r="P34" s="55" t="s">
        <v>23</v>
      </c>
      <c r="Q34" s="55" t="s">
        <v>24</v>
      </c>
      <c r="R34" s="15" t="s">
        <v>25</v>
      </c>
      <c r="S34" s="15" t="s">
        <v>26</v>
      </c>
      <c r="T34" s="15" t="s">
        <v>27</v>
      </c>
      <c r="U34" s="15" t="s">
        <v>28</v>
      </c>
      <c r="V34" s="15" t="s">
        <v>29</v>
      </c>
      <c r="W34" s="15" t="s">
        <v>30</v>
      </c>
      <c r="X34" s="15" t="s">
        <v>31</v>
      </c>
      <c r="Y34" s="15" t="s">
        <v>32</v>
      </c>
      <c r="Z34" s="15" t="s">
        <v>33</v>
      </c>
      <c r="AA34" s="15" t="s">
        <v>34</v>
      </c>
      <c r="AB34" s="15" t="s">
        <v>35</v>
      </c>
      <c r="AC34" s="15" t="s">
        <v>36</v>
      </c>
      <c r="AD34" s="17" t="s">
        <v>37</v>
      </c>
      <c r="AE34" s="15" t="s">
        <v>25</v>
      </c>
      <c r="AF34" s="15" t="s">
        <v>26</v>
      </c>
      <c r="AG34" s="15" t="s">
        <v>27</v>
      </c>
      <c r="AH34" s="15" t="s">
        <v>28</v>
      </c>
      <c r="AI34" s="15" t="s">
        <v>29</v>
      </c>
      <c r="AJ34" s="15" t="s">
        <v>30</v>
      </c>
      <c r="AK34" s="15" t="s">
        <v>31</v>
      </c>
      <c r="AL34" s="15" t="s">
        <v>32</v>
      </c>
      <c r="AM34" s="15" t="s">
        <v>33</v>
      </c>
      <c r="AN34" s="15" t="s">
        <v>34</v>
      </c>
      <c r="AO34" s="15" t="s">
        <v>35</v>
      </c>
      <c r="AP34" s="15" t="s">
        <v>36</v>
      </c>
      <c r="AQ34" s="17" t="s">
        <v>37</v>
      </c>
      <c r="AR34" s="15" t="s">
        <v>25</v>
      </c>
      <c r="AS34" s="15" t="s">
        <v>26</v>
      </c>
      <c r="AT34" s="15" t="s">
        <v>27</v>
      </c>
      <c r="AU34" s="17" t="s">
        <v>37</v>
      </c>
      <c r="AV34" s="15" t="s">
        <v>38</v>
      </c>
      <c r="AW34" s="15" t="s">
        <v>39</v>
      </c>
      <c r="AX34" s="18" t="s">
        <v>37</v>
      </c>
      <c r="AY34" s="27" t="s">
        <v>40</v>
      </c>
      <c r="AZ34" s="28" t="s">
        <v>41</v>
      </c>
      <c r="BA34" s="28" t="s">
        <v>42</v>
      </c>
      <c r="BB34" s="28" t="s">
        <v>43</v>
      </c>
      <c r="BC34" s="28" t="s">
        <v>44</v>
      </c>
      <c r="BD34" s="28" t="s">
        <v>45</v>
      </c>
    </row>
    <row r="35" spans="1:56" ht="12" customHeight="1">
      <c r="A35" s="56">
        <v>1</v>
      </c>
      <c r="B35" s="77" t="s">
        <v>179</v>
      </c>
      <c r="C35" s="77" t="s">
        <v>180</v>
      </c>
      <c r="D35" s="77" t="s">
        <v>179</v>
      </c>
      <c r="E35" s="58" t="s">
        <v>181</v>
      </c>
      <c r="F35" s="77" t="s">
        <v>180</v>
      </c>
      <c r="G35" s="77" t="s">
        <v>182</v>
      </c>
      <c r="H35" s="77" t="s">
        <v>183</v>
      </c>
      <c r="I35" s="78" t="s">
        <v>184</v>
      </c>
      <c r="J35" s="78" t="s">
        <v>185</v>
      </c>
      <c r="K35" s="78" t="s">
        <v>186</v>
      </c>
      <c r="L35" s="56" t="s">
        <v>52</v>
      </c>
      <c r="M35" s="79" t="s">
        <v>53</v>
      </c>
      <c r="N35" s="64" t="s">
        <v>54</v>
      </c>
      <c r="O35" s="65" t="s">
        <v>70</v>
      </c>
      <c r="P35" s="64" t="s">
        <v>57</v>
      </c>
      <c r="Q35" s="64" t="s">
        <v>56</v>
      </c>
      <c r="R35" s="66">
        <v>15000</v>
      </c>
      <c r="S35" s="66">
        <v>15000</v>
      </c>
      <c r="T35" s="66">
        <v>15000</v>
      </c>
      <c r="U35" s="66">
        <v>10000</v>
      </c>
      <c r="V35" s="66">
        <v>10000</v>
      </c>
      <c r="W35" s="66">
        <v>0</v>
      </c>
      <c r="X35" s="66">
        <v>0</v>
      </c>
      <c r="Y35" s="66">
        <v>0</v>
      </c>
      <c r="Z35" s="66">
        <v>1000</v>
      </c>
      <c r="AA35" s="66">
        <v>20000</v>
      </c>
      <c r="AB35" s="66">
        <v>25000</v>
      </c>
      <c r="AC35" s="66">
        <v>30000</v>
      </c>
      <c r="AD35" s="67">
        <f>SUM(R35:AC35)</f>
        <v>141000</v>
      </c>
      <c r="AE35" s="68">
        <f t="shared" ref="AE35:AP37" si="16">R35</f>
        <v>15000</v>
      </c>
      <c r="AF35" s="68">
        <f t="shared" si="16"/>
        <v>15000</v>
      </c>
      <c r="AG35" s="68">
        <f t="shared" si="16"/>
        <v>15000</v>
      </c>
      <c r="AH35" s="68">
        <f t="shared" si="16"/>
        <v>10000</v>
      </c>
      <c r="AI35" s="68">
        <f t="shared" si="16"/>
        <v>10000</v>
      </c>
      <c r="AJ35" s="68">
        <f t="shared" si="16"/>
        <v>0</v>
      </c>
      <c r="AK35" s="68">
        <f t="shared" si="16"/>
        <v>0</v>
      </c>
      <c r="AL35" s="68">
        <f t="shared" si="16"/>
        <v>0</v>
      </c>
      <c r="AM35" s="68">
        <f t="shared" si="16"/>
        <v>1000</v>
      </c>
      <c r="AN35" s="68">
        <f t="shared" si="16"/>
        <v>20000</v>
      </c>
      <c r="AO35" s="68">
        <f t="shared" si="16"/>
        <v>25000</v>
      </c>
      <c r="AP35" s="68">
        <f t="shared" si="16"/>
        <v>30000</v>
      </c>
      <c r="AQ35" s="67">
        <f>SUM(AE35:AP35)</f>
        <v>141000</v>
      </c>
      <c r="AR35" s="68" t="s">
        <v>58</v>
      </c>
      <c r="AS35" s="68" t="s">
        <v>58</v>
      </c>
      <c r="AT35" s="68" t="s">
        <v>58</v>
      </c>
      <c r="AU35" s="67">
        <f>SUM(AR35:AT35)</f>
        <v>0</v>
      </c>
      <c r="AV35" s="69" t="s">
        <v>59</v>
      </c>
      <c r="AW35" s="70">
        <v>46022</v>
      </c>
      <c r="AX35" s="67">
        <f>AD35+AQ35+AU35</f>
        <v>282000</v>
      </c>
      <c r="AY35" s="80" t="s">
        <v>60</v>
      </c>
      <c r="AZ35" s="80" t="s">
        <v>61</v>
      </c>
      <c r="BA35" s="80" t="s">
        <v>62</v>
      </c>
      <c r="BB35" s="80" t="s">
        <v>63</v>
      </c>
      <c r="BC35" s="80" t="s">
        <v>64</v>
      </c>
      <c r="BD35" s="72" t="s">
        <v>65</v>
      </c>
    </row>
    <row r="36" spans="1:56" ht="12" customHeight="1">
      <c r="A36" s="56">
        <v>2</v>
      </c>
      <c r="B36" s="77" t="s">
        <v>179</v>
      </c>
      <c r="C36" s="77" t="s">
        <v>180</v>
      </c>
      <c r="D36" s="77" t="s">
        <v>179</v>
      </c>
      <c r="E36" s="58" t="s">
        <v>181</v>
      </c>
      <c r="F36" s="77" t="s">
        <v>180</v>
      </c>
      <c r="G36" s="77" t="s">
        <v>187</v>
      </c>
      <c r="H36" s="78" t="s">
        <v>183</v>
      </c>
      <c r="I36" s="78" t="s">
        <v>188</v>
      </c>
      <c r="J36" s="81" t="s">
        <v>189</v>
      </c>
      <c r="K36" s="78" t="s">
        <v>77</v>
      </c>
      <c r="L36" s="56" t="s">
        <v>52</v>
      </c>
      <c r="M36" s="79" t="s">
        <v>53</v>
      </c>
      <c r="N36" s="64" t="s">
        <v>54</v>
      </c>
      <c r="O36" s="65" t="s">
        <v>70</v>
      </c>
      <c r="P36" s="64" t="s">
        <v>57</v>
      </c>
      <c r="Q36" s="64" t="s">
        <v>56</v>
      </c>
      <c r="R36" s="66">
        <v>14000</v>
      </c>
      <c r="S36" s="66">
        <v>9000</v>
      </c>
      <c r="T36" s="66">
        <v>7000</v>
      </c>
      <c r="U36" s="66">
        <v>5000</v>
      </c>
      <c r="V36" s="66">
        <v>2000</v>
      </c>
      <c r="W36" s="66">
        <v>0</v>
      </c>
      <c r="X36" s="66">
        <v>0</v>
      </c>
      <c r="Y36" s="66">
        <v>0</v>
      </c>
      <c r="Z36" s="66">
        <v>4000</v>
      </c>
      <c r="AA36" s="66">
        <v>5000</v>
      </c>
      <c r="AB36" s="66">
        <v>10000</v>
      </c>
      <c r="AC36" s="66">
        <v>14000</v>
      </c>
      <c r="AD36" s="67">
        <f>SUM(R36:AC36)</f>
        <v>70000</v>
      </c>
      <c r="AE36" s="68">
        <f t="shared" si="16"/>
        <v>14000</v>
      </c>
      <c r="AF36" s="68">
        <f t="shared" si="16"/>
        <v>9000</v>
      </c>
      <c r="AG36" s="68">
        <f t="shared" si="16"/>
        <v>7000</v>
      </c>
      <c r="AH36" s="68">
        <f t="shared" si="16"/>
        <v>5000</v>
      </c>
      <c r="AI36" s="68">
        <f t="shared" si="16"/>
        <v>2000</v>
      </c>
      <c r="AJ36" s="68">
        <f t="shared" si="16"/>
        <v>0</v>
      </c>
      <c r="AK36" s="68">
        <f t="shared" si="16"/>
        <v>0</v>
      </c>
      <c r="AL36" s="68">
        <f t="shared" si="16"/>
        <v>0</v>
      </c>
      <c r="AM36" s="68">
        <f t="shared" si="16"/>
        <v>4000</v>
      </c>
      <c r="AN36" s="68">
        <f t="shared" si="16"/>
        <v>5000</v>
      </c>
      <c r="AO36" s="68">
        <f t="shared" si="16"/>
        <v>10000</v>
      </c>
      <c r="AP36" s="68">
        <f t="shared" si="16"/>
        <v>14000</v>
      </c>
      <c r="AQ36" s="67">
        <f>SUM(AE36:AP36)</f>
        <v>70000</v>
      </c>
      <c r="AR36" s="68" t="s">
        <v>58</v>
      </c>
      <c r="AS36" s="68" t="s">
        <v>58</v>
      </c>
      <c r="AT36" s="68" t="s">
        <v>58</v>
      </c>
      <c r="AU36" s="67">
        <f>SUM(AR36:AT36)</f>
        <v>0</v>
      </c>
      <c r="AV36" s="69" t="s">
        <v>59</v>
      </c>
      <c r="AW36" s="70">
        <v>46022</v>
      </c>
      <c r="AX36" s="67">
        <f>AD36+AQ36+AU36</f>
        <v>140000</v>
      </c>
      <c r="AY36" s="80" t="s">
        <v>60</v>
      </c>
      <c r="AZ36" s="80" t="s">
        <v>61</v>
      </c>
      <c r="BA36" s="80" t="s">
        <v>62</v>
      </c>
      <c r="BB36" s="80" t="s">
        <v>63</v>
      </c>
      <c r="BC36" s="80" t="s">
        <v>64</v>
      </c>
      <c r="BD36" s="72" t="s">
        <v>65</v>
      </c>
    </row>
    <row r="37" spans="1:56" ht="12" customHeight="1">
      <c r="A37" s="56">
        <v>3</v>
      </c>
      <c r="B37" s="77" t="s">
        <v>179</v>
      </c>
      <c r="C37" s="77" t="s">
        <v>180</v>
      </c>
      <c r="D37" s="77" t="s">
        <v>179</v>
      </c>
      <c r="E37" s="58" t="s">
        <v>181</v>
      </c>
      <c r="F37" s="77" t="s">
        <v>180</v>
      </c>
      <c r="G37" s="77" t="s">
        <v>182</v>
      </c>
      <c r="H37" s="78" t="s">
        <v>183</v>
      </c>
      <c r="I37" s="78" t="s">
        <v>190</v>
      </c>
      <c r="J37" s="78" t="s">
        <v>191</v>
      </c>
      <c r="K37" s="78" t="s">
        <v>51</v>
      </c>
      <c r="L37" s="56" t="s">
        <v>52</v>
      </c>
      <c r="M37" s="79" t="s">
        <v>53</v>
      </c>
      <c r="N37" s="64" t="s">
        <v>54</v>
      </c>
      <c r="O37" s="65" t="s">
        <v>70</v>
      </c>
      <c r="P37" s="64" t="s">
        <v>57</v>
      </c>
      <c r="Q37" s="64" t="s">
        <v>56</v>
      </c>
      <c r="R37" s="66">
        <v>20000</v>
      </c>
      <c r="S37" s="66">
        <v>2000</v>
      </c>
      <c r="T37" s="66">
        <v>15000</v>
      </c>
      <c r="U37" s="66">
        <v>10000</v>
      </c>
      <c r="V37" s="66">
        <v>5000</v>
      </c>
      <c r="W37" s="66">
        <v>0</v>
      </c>
      <c r="X37" s="66">
        <v>0</v>
      </c>
      <c r="Y37" s="66">
        <v>0</v>
      </c>
      <c r="Z37" s="66">
        <v>10000</v>
      </c>
      <c r="AA37" s="66">
        <v>15000</v>
      </c>
      <c r="AB37" s="66">
        <v>15000</v>
      </c>
      <c r="AC37" s="66">
        <v>20000</v>
      </c>
      <c r="AD37" s="67">
        <f>SUM(R37:AC37)</f>
        <v>112000</v>
      </c>
      <c r="AE37" s="68">
        <f t="shared" si="16"/>
        <v>20000</v>
      </c>
      <c r="AF37" s="68">
        <f t="shared" si="16"/>
        <v>2000</v>
      </c>
      <c r="AG37" s="68">
        <f t="shared" si="16"/>
        <v>15000</v>
      </c>
      <c r="AH37" s="68">
        <f t="shared" si="16"/>
        <v>10000</v>
      </c>
      <c r="AI37" s="68">
        <f t="shared" si="16"/>
        <v>5000</v>
      </c>
      <c r="AJ37" s="68">
        <f t="shared" si="16"/>
        <v>0</v>
      </c>
      <c r="AK37" s="68">
        <f t="shared" si="16"/>
        <v>0</v>
      </c>
      <c r="AL37" s="68">
        <f t="shared" si="16"/>
        <v>0</v>
      </c>
      <c r="AM37" s="68">
        <f t="shared" si="16"/>
        <v>10000</v>
      </c>
      <c r="AN37" s="68">
        <f t="shared" si="16"/>
        <v>15000</v>
      </c>
      <c r="AO37" s="68">
        <f t="shared" si="16"/>
        <v>15000</v>
      </c>
      <c r="AP37" s="68">
        <f t="shared" si="16"/>
        <v>20000</v>
      </c>
      <c r="AQ37" s="67">
        <f>SUM(AE37:AP37)</f>
        <v>112000</v>
      </c>
      <c r="AR37" s="68" t="s">
        <v>58</v>
      </c>
      <c r="AS37" s="68" t="s">
        <v>58</v>
      </c>
      <c r="AT37" s="68" t="s">
        <v>58</v>
      </c>
      <c r="AU37" s="67">
        <f>SUM(AR37:AT37)</f>
        <v>0</v>
      </c>
      <c r="AV37" s="69" t="s">
        <v>59</v>
      </c>
      <c r="AW37" s="70">
        <v>46022</v>
      </c>
      <c r="AX37" s="67">
        <f>AD37+AQ37+AU37</f>
        <v>224000</v>
      </c>
      <c r="AY37" s="80" t="s">
        <v>60</v>
      </c>
      <c r="AZ37" s="80" t="s">
        <v>61</v>
      </c>
      <c r="BA37" s="80" t="s">
        <v>62</v>
      </c>
      <c r="BB37" s="80" t="s">
        <v>63</v>
      </c>
      <c r="BC37" s="80" t="s">
        <v>64</v>
      </c>
      <c r="BD37" s="72" t="s">
        <v>65</v>
      </c>
    </row>
    <row r="38" spans="1:56" ht="12" customHeight="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54"/>
      <c r="S38" s="54"/>
      <c r="T38" s="16"/>
      <c r="U38" s="21"/>
      <c r="V38" s="20"/>
      <c r="W38" s="16"/>
      <c r="X38" s="21"/>
      <c r="Y38" s="20"/>
      <c r="Z38" s="20"/>
      <c r="AA38" s="20"/>
      <c r="AB38" s="20"/>
      <c r="AC38" s="24" t="s">
        <v>177</v>
      </c>
      <c r="AD38" s="23">
        <f>SUM(AD35:AD37)</f>
        <v>323000</v>
      </c>
      <c r="AE38" s="54"/>
      <c r="AF38" s="54"/>
      <c r="AG38" s="16"/>
      <c r="AH38" s="21"/>
      <c r="AI38" s="20"/>
      <c r="AJ38" s="16"/>
      <c r="AK38" s="21"/>
      <c r="AL38" s="20"/>
      <c r="AM38" s="20"/>
      <c r="AN38" s="20"/>
      <c r="AO38" s="20"/>
      <c r="AP38" s="24" t="s">
        <v>177</v>
      </c>
      <c r="AQ38" s="23">
        <f>SUM(AQ35:AQ37)</f>
        <v>323000</v>
      </c>
      <c r="AT38" s="25" t="s">
        <v>177</v>
      </c>
      <c r="AU38" s="26">
        <f>SUM(AU35:AU37)</f>
        <v>0</v>
      </c>
      <c r="AV38" s="20"/>
      <c r="AW38" s="24" t="s">
        <v>177</v>
      </c>
      <c r="AX38" s="23">
        <f>SUM(AX35:AX37)</f>
        <v>646000</v>
      </c>
      <c r="AY38" s="20"/>
      <c r="AZ38" s="20"/>
      <c r="BA38" s="20"/>
      <c r="BB38" s="20"/>
      <c r="BC38" s="20"/>
      <c r="BD38" s="20"/>
    </row>
    <row r="39" spans="1:56" s="83" customFormat="1" ht="12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82"/>
      <c r="S39" s="82"/>
      <c r="T39" s="30"/>
      <c r="U39" s="31"/>
      <c r="V39" s="29"/>
      <c r="W39" s="30"/>
      <c r="X39" s="31"/>
      <c r="Y39" s="29"/>
      <c r="Z39" s="29"/>
      <c r="AA39" s="29"/>
      <c r="AB39" s="29"/>
      <c r="AC39" s="30"/>
      <c r="AD39" s="31"/>
      <c r="AE39" s="82"/>
      <c r="AF39" s="82"/>
      <c r="AG39" s="30"/>
      <c r="AH39" s="31"/>
      <c r="AI39" s="29"/>
      <c r="AJ39" s="30"/>
      <c r="AK39" s="31"/>
      <c r="AL39" s="29"/>
      <c r="AM39" s="29"/>
      <c r="AN39" s="29"/>
      <c r="AO39" s="29"/>
      <c r="AP39" s="30"/>
      <c r="AQ39" s="31"/>
      <c r="AR39" s="46"/>
      <c r="AS39" s="46"/>
      <c r="AT39" s="46"/>
      <c r="AU39" s="46"/>
      <c r="AV39" s="29"/>
      <c r="AW39" s="30"/>
      <c r="AX39" s="31"/>
      <c r="AY39" s="29"/>
      <c r="AZ39" s="29"/>
      <c r="BA39" s="29"/>
      <c r="BB39" s="29"/>
      <c r="BC39" s="29"/>
      <c r="BD39" s="29"/>
    </row>
    <row r="40" spans="1:56" ht="25.25" customHeight="1">
      <c r="A40" s="48" t="s">
        <v>192</v>
      </c>
      <c r="B40" s="49" t="s">
        <v>1</v>
      </c>
      <c r="C40" s="50" t="s">
        <v>193</v>
      </c>
      <c r="D40" s="50"/>
      <c r="E40" s="50"/>
      <c r="F40" s="50"/>
      <c r="G40" s="50"/>
      <c r="H40" s="48"/>
      <c r="I40" s="51"/>
      <c r="J40" s="51"/>
      <c r="K40" s="51"/>
      <c r="L40" s="51"/>
      <c r="M40" s="51"/>
      <c r="N40" s="51"/>
      <c r="O40" s="52" t="s">
        <v>3</v>
      </c>
      <c r="P40" s="53" t="s">
        <v>4</v>
      </c>
      <c r="Q40" s="53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</row>
    <row r="41" spans="1:56" ht="24" customHeight="1">
      <c r="A41" s="10" t="s">
        <v>5</v>
      </c>
      <c r="B41" s="10" t="s">
        <v>6</v>
      </c>
      <c r="C41" s="10" t="s">
        <v>7</v>
      </c>
      <c r="D41" s="10" t="s">
        <v>8</v>
      </c>
      <c r="E41" s="10" t="s">
        <v>9</v>
      </c>
      <c r="F41" s="10" t="s">
        <v>10</v>
      </c>
      <c r="G41" s="10" t="s">
        <v>11</v>
      </c>
      <c r="H41" s="9" t="s">
        <v>12</v>
      </c>
      <c r="I41" s="8" t="s">
        <v>13</v>
      </c>
      <c r="J41" s="8" t="s">
        <v>14</v>
      </c>
      <c r="K41" s="10" t="s">
        <v>15</v>
      </c>
      <c r="L41" s="10" t="s">
        <v>16</v>
      </c>
      <c r="M41" s="10" t="s">
        <v>17</v>
      </c>
      <c r="N41" s="7" t="s">
        <v>18</v>
      </c>
      <c r="O41" s="52"/>
      <c r="P41" s="53"/>
      <c r="Q41" s="53"/>
      <c r="R41" s="14" t="s">
        <v>19</v>
      </c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 t="s">
        <v>20</v>
      </c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5" t="s">
        <v>21</v>
      </c>
      <c r="AS41" s="5"/>
      <c r="AT41" s="5"/>
      <c r="AU41" s="5"/>
      <c r="AV41" s="15" t="s">
        <v>22</v>
      </c>
      <c r="AW41" s="15"/>
      <c r="AX41" s="15"/>
      <c r="AY41" s="16"/>
      <c r="AZ41" s="16"/>
      <c r="BA41" s="16"/>
      <c r="BB41" s="16"/>
      <c r="BC41" s="16"/>
      <c r="BD41" s="16"/>
    </row>
    <row r="42" spans="1:56" ht="36" customHeight="1">
      <c r="A42" s="10"/>
      <c r="B42" s="10"/>
      <c r="C42" s="10"/>
      <c r="D42" s="10"/>
      <c r="E42" s="10"/>
      <c r="F42" s="10"/>
      <c r="G42" s="10"/>
      <c r="H42" s="9"/>
      <c r="I42" s="8"/>
      <c r="J42" s="8"/>
      <c r="K42" s="10"/>
      <c r="L42" s="10"/>
      <c r="M42" s="10"/>
      <c r="N42" s="7"/>
      <c r="O42" s="52"/>
      <c r="P42" s="55" t="s">
        <v>23</v>
      </c>
      <c r="Q42" s="55" t="s">
        <v>24</v>
      </c>
      <c r="R42" s="15" t="s">
        <v>25</v>
      </c>
      <c r="S42" s="15" t="s">
        <v>26</v>
      </c>
      <c r="T42" s="15" t="s">
        <v>27</v>
      </c>
      <c r="U42" s="15" t="s">
        <v>28</v>
      </c>
      <c r="V42" s="15" t="s">
        <v>29</v>
      </c>
      <c r="W42" s="15" t="s">
        <v>30</v>
      </c>
      <c r="X42" s="15" t="s">
        <v>31</v>
      </c>
      <c r="Y42" s="15" t="s">
        <v>32</v>
      </c>
      <c r="Z42" s="15" t="s">
        <v>33</v>
      </c>
      <c r="AA42" s="15" t="s">
        <v>34</v>
      </c>
      <c r="AB42" s="15" t="s">
        <v>35</v>
      </c>
      <c r="AC42" s="15" t="s">
        <v>36</v>
      </c>
      <c r="AD42" s="17" t="s">
        <v>37</v>
      </c>
      <c r="AE42" s="15" t="s">
        <v>25</v>
      </c>
      <c r="AF42" s="15" t="s">
        <v>26</v>
      </c>
      <c r="AG42" s="15" t="s">
        <v>27</v>
      </c>
      <c r="AH42" s="15" t="s">
        <v>28</v>
      </c>
      <c r="AI42" s="15" t="s">
        <v>29</v>
      </c>
      <c r="AJ42" s="15" t="s">
        <v>30</v>
      </c>
      <c r="AK42" s="15" t="s">
        <v>31</v>
      </c>
      <c r="AL42" s="15" t="s">
        <v>32</v>
      </c>
      <c r="AM42" s="15" t="s">
        <v>33</v>
      </c>
      <c r="AN42" s="15" t="s">
        <v>34</v>
      </c>
      <c r="AO42" s="15" t="s">
        <v>35</v>
      </c>
      <c r="AP42" s="15" t="s">
        <v>36</v>
      </c>
      <c r="AQ42" s="17" t="s">
        <v>37</v>
      </c>
      <c r="AR42" s="15" t="s">
        <v>25</v>
      </c>
      <c r="AS42" s="15" t="s">
        <v>26</v>
      </c>
      <c r="AT42" s="15" t="s">
        <v>27</v>
      </c>
      <c r="AU42" s="17" t="s">
        <v>37</v>
      </c>
      <c r="AV42" s="15" t="s">
        <v>38</v>
      </c>
      <c r="AW42" s="15" t="s">
        <v>39</v>
      </c>
      <c r="AX42" s="18" t="s">
        <v>37</v>
      </c>
      <c r="AY42" s="27" t="s">
        <v>40</v>
      </c>
      <c r="AZ42" s="28" t="s">
        <v>41</v>
      </c>
      <c r="BA42" s="28" t="s">
        <v>42</v>
      </c>
      <c r="BB42" s="28" t="s">
        <v>43</v>
      </c>
      <c r="BC42" s="28" t="s">
        <v>44</v>
      </c>
      <c r="BD42" s="28" t="s">
        <v>45</v>
      </c>
    </row>
    <row r="43" spans="1:56" ht="12" customHeight="1">
      <c r="A43" s="56">
        <v>1</v>
      </c>
      <c r="B43" s="58" t="s">
        <v>194</v>
      </c>
      <c r="C43" s="58" t="s">
        <v>195</v>
      </c>
      <c r="D43" s="58" t="s">
        <v>193</v>
      </c>
      <c r="E43" s="58" t="s">
        <v>196</v>
      </c>
      <c r="F43" s="58" t="s">
        <v>195</v>
      </c>
      <c r="G43" s="58" t="s">
        <v>193</v>
      </c>
      <c r="H43" s="58" t="s">
        <v>195</v>
      </c>
      <c r="I43" s="73" t="s">
        <v>197</v>
      </c>
      <c r="J43" s="60">
        <v>2158173</v>
      </c>
      <c r="K43" s="78" t="s">
        <v>77</v>
      </c>
      <c r="L43" s="61" t="s">
        <v>52</v>
      </c>
      <c r="M43" s="61" t="s">
        <v>53</v>
      </c>
      <c r="N43" s="64" t="s">
        <v>198</v>
      </c>
      <c r="O43" s="64" t="s">
        <v>55</v>
      </c>
      <c r="P43" s="64" t="s">
        <v>56</v>
      </c>
      <c r="Q43" s="64" t="s">
        <v>57</v>
      </c>
      <c r="R43" s="66">
        <v>5000</v>
      </c>
      <c r="S43" s="66">
        <v>5000</v>
      </c>
      <c r="T43" s="66">
        <v>5000</v>
      </c>
      <c r="U43" s="66">
        <v>3000</v>
      </c>
      <c r="V43" s="66">
        <v>2000</v>
      </c>
      <c r="W43" s="66">
        <v>2000</v>
      </c>
      <c r="X43" s="66">
        <v>2000</v>
      </c>
      <c r="Y43" s="66">
        <v>2000</v>
      </c>
      <c r="Z43" s="66">
        <v>2000</v>
      </c>
      <c r="AA43" s="66">
        <v>4000</v>
      </c>
      <c r="AB43" s="66">
        <v>5000</v>
      </c>
      <c r="AC43" s="66">
        <v>5000</v>
      </c>
      <c r="AD43" s="67">
        <f>SUM(R43:AC43)</f>
        <v>42000</v>
      </c>
      <c r="AE43" s="68">
        <f t="shared" ref="AE43:AP44" si="17">R43</f>
        <v>5000</v>
      </c>
      <c r="AF43" s="68">
        <f t="shared" si="17"/>
        <v>5000</v>
      </c>
      <c r="AG43" s="68">
        <f t="shared" si="17"/>
        <v>5000</v>
      </c>
      <c r="AH43" s="68">
        <f t="shared" si="17"/>
        <v>3000</v>
      </c>
      <c r="AI43" s="68">
        <f t="shared" si="17"/>
        <v>2000</v>
      </c>
      <c r="AJ43" s="68">
        <f t="shared" si="17"/>
        <v>2000</v>
      </c>
      <c r="AK43" s="68">
        <f t="shared" si="17"/>
        <v>2000</v>
      </c>
      <c r="AL43" s="68">
        <f t="shared" si="17"/>
        <v>2000</v>
      </c>
      <c r="AM43" s="68">
        <f t="shared" si="17"/>
        <v>2000</v>
      </c>
      <c r="AN43" s="68">
        <f t="shared" si="17"/>
        <v>4000</v>
      </c>
      <c r="AO43" s="68">
        <f t="shared" si="17"/>
        <v>5000</v>
      </c>
      <c r="AP43" s="68">
        <f t="shared" si="17"/>
        <v>5000</v>
      </c>
      <c r="AQ43" s="67">
        <f>SUM(AE43:AP43)</f>
        <v>42000</v>
      </c>
      <c r="AR43" s="68" t="s">
        <v>58</v>
      </c>
      <c r="AS43" s="68" t="s">
        <v>58</v>
      </c>
      <c r="AT43" s="68" t="s">
        <v>58</v>
      </c>
      <c r="AU43" s="67">
        <f>SUM(AR43:AT43)</f>
        <v>0</v>
      </c>
      <c r="AV43" s="69" t="s">
        <v>59</v>
      </c>
      <c r="AW43" s="70">
        <v>46022</v>
      </c>
      <c r="AX43" s="67">
        <f>AD43+AQ43+AU43</f>
        <v>84000</v>
      </c>
      <c r="AY43" s="80" t="s">
        <v>60</v>
      </c>
      <c r="AZ43" s="80" t="s">
        <v>199</v>
      </c>
      <c r="BA43" s="80" t="s">
        <v>62</v>
      </c>
      <c r="BB43" s="80" t="s">
        <v>63</v>
      </c>
      <c r="BC43" s="80" t="s">
        <v>63</v>
      </c>
      <c r="BD43" s="72">
        <v>45291</v>
      </c>
    </row>
    <row r="44" spans="1:56" ht="12" customHeight="1">
      <c r="A44" s="56">
        <v>2</v>
      </c>
      <c r="B44" s="58" t="s">
        <v>194</v>
      </c>
      <c r="C44" s="58" t="s">
        <v>195</v>
      </c>
      <c r="D44" s="58" t="s">
        <v>193</v>
      </c>
      <c r="E44" s="58" t="s">
        <v>196</v>
      </c>
      <c r="F44" s="58" t="s">
        <v>195</v>
      </c>
      <c r="G44" s="58" t="s">
        <v>193</v>
      </c>
      <c r="H44" s="58" t="s">
        <v>195</v>
      </c>
      <c r="I44" s="73" t="s">
        <v>200</v>
      </c>
      <c r="J44" s="60">
        <v>4058732</v>
      </c>
      <c r="K44" s="78" t="s">
        <v>77</v>
      </c>
      <c r="L44" s="61" t="s">
        <v>52</v>
      </c>
      <c r="M44" s="61" t="s">
        <v>53</v>
      </c>
      <c r="N44" s="64" t="s">
        <v>198</v>
      </c>
      <c r="O44" s="64" t="s">
        <v>55</v>
      </c>
      <c r="P44" s="64" t="s">
        <v>56</v>
      </c>
      <c r="Q44" s="64" t="s">
        <v>57</v>
      </c>
      <c r="R44" s="66">
        <v>5000</v>
      </c>
      <c r="S44" s="66">
        <v>5000</v>
      </c>
      <c r="T44" s="66">
        <v>5000</v>
      </c>
      <c r="U44" s="66">
        <v>3000</v>
      </c>
      <c r="V44" s="66">
        <v>2000</v>
      </c>
      <c r="W44" s="66">
        <v>2000</v>
      </c>
      <c r="X44" s="66">
        <v>2000</v>
      </c>
      <c r="Y44" s="66">
        <v>2000</v>
      </c>
      <c r="Z44" s="66">
        <v>2000</v>
      </c>
      <c r="AA44" s="66">
        <v>4000</v>
      </c>
      <c r="AB44" s="66">
        <v>5000</v>
      </c>
      <c r="AC44" s="66">
        <v>5000</v>
      </c>
      <c r="AD44" s="67">
        <f>SUM(R44:AC44)</f>
        <v>42000</v>
      </c>
      <c r="AE44" s="68">
        <f t="shared" si="17"/>
        <v>5000</v>
      </c>
      <c r="AF44" s="68">
        <f t="shared" si="17"/>
        <v>5000</v>
      </c>
      <c r="AG44" s="68">
        <f t="shared" si="17"/>
        <v>5000</v>
      </c>
      <c r="AH44" s="68">
        <f t="shared" si="17"/>
        <v>3000</v>
      </c>
      <c r="AI44" s="68">
        <f t="shared" si="17"/>
        <v>2000</v>
      </c>
      <c r="AJ44" s="68">
        <f t="shared" si="17"/>
        <v>2000</v>
      </c>
      <c r="AK44" s="68">
        <f t="shared" si="17"/>
        <v>2000</v>
      </c>
      <c r="AL44" s="68">
        <f t="shared" si="17"/>
        <v>2000</v>
      </c>
      <c r="AM44" s="68">
        <f t="shared" si="17"/>
        <v>2000</v>
      </c>
      <c r="AN44" s="68">
        <f t="shared" si="17"/>
        <v>4000</v>
      </c>
      <c r="AO44" s="68">
        <f t="shared" si="17"/>
        <v>5000</v>
      </c>
      <c r="AP44" s="68">
        <f t="shared" si="17"/>
        <v>5000</v>
      </c>
      <c r="AQ44" s="67">
        <f>SUM(AE44:AP44)</f>
        <v>42000</v>
      </c>
      <c r="AR44" s="68" t="s">
        <v>58</v>
      </c>
      <c r="AS44" s="68" t="s">
        <v>58</v>
      </c>
      <c r="AT44" s="68" t="s">
        <v>58</v>
      </c>
      <c r="AU44" s="67">
        <f>SUM(AR44:AT44)</f>
        <v>0</v>
      </c>
      <c r="AV44" s="69" t="s">
        <v>59</v>
      </c>
      <c r="AW44" s="70">
        <v>46022</v>
      </c>
      <c r="AX44" s="67">
        <f>AD44+AQ44+AU44</f>
        <v>84000</v>
      </c>
      <c r="AY44" s="80" t="s">
        <v>60</v>
      </c>
      <c r="AZ44" s="80" t="s">
        <v>199</v>
      </c>
      <c r="BA44" s="80" t="s">
        <v>62</v>
      </c>
      <c r="BB44" s="80" t="s">
        <v>63</v>
      </c>
      <c r="BC44" s="80" t="s">
        <v>63</v>
      </c>
      <c r="BD44" s="72">
        <v>45291</v>
      </c>
    </row>
    <row r="45" spans="1:56" ht="12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54"/>
      <c r="S45" s="54"/>
      <c r="T45" s="16"/>
      <c r="U45" s="21"/>
      <c r="V45" s="20"/>
      <c r="W45" s="16"/>
      <c r="X45" s="21"/>
      <c r="Y45" s="20"/>
      <c r="Z45" s="20"/>
      <c r="AA45" s="20"/>
      <c r="AB45" s="20"/>
      <c r="AC45" s="24" t="s">
        <v>177</v>
      </c>
      <c r="AD45" s="23">
        <f>SUM(AD43:AD44)</f>
        <v>84000</v>
      </c>
      <c r="AE45" s="54"/>
      <c r="AF45" s="54"/>
      <c r="AG45" s="16"/>
      <c r="AH45" s="21"/>
      <c r="AI45" s="20"/>
      <c r="AJ45" s="16"/>
      <c r="AK45" s="21"/>
      <c r="AL45" s="20"/>
      <c r="AM45" s="20"/>
      <c r="AN45" s="20"/>
      <c r="AO45" s="20"/>
      <c r="AP45" s="24" t="s">
        <v>177</v>
      </c>
      <c r="AQ45" s="23">
        <f>SUM(AQ43:AQ44)</f>
        <v>84000</v>
      </c>
      <c r="AT45" s="25" t="s">
        <v>177</v>
      </c>
      <c r="AU45" s="26">
        <f>SUM(AU43:AU44)</f>
        <v>0</v>
      </c>
      <c r="AV45" s="20"/>
      <c r="AW45" s="24" t="s">
        <v>177</v>
      </c>
      <c r="AX45" s="23">
        <f>SUM(AX43:AX44)</f>
        <v>168000</v>
      </c>
      <c r="AY45" s="20"/>
      <c r="AZ45" s="20"/>
      <c r="BA45" s="20"/>
      <c r="BB45" s="20"/>
      <c r="BC45" s="20"/>
      <c r="BD45" s="20"/>
    </row>
    <row r="46" spans="1:56" s="83" customFormat="1" ht="12" customHeight="1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82"/>
      <c r="S46" s="82"/>
      <c r="T46" s="30"/>
      <c r="U46" s="31"/>
      <c r="V46" s="29"/>
      <c r="W46" s="30"/>
      <c r="X46" s="31"/>
      <c r="Y46" s="29"/>
      <c r="Z46" s="29"/>
      <c r="AA46" s="29"/>
      <c r="AB46" s="29"/>
      <c r="AC46" s="30"/>
      <c r="AD46" s="31"/>
      <c r="AE46" s="82"/>
      <c r="AF46" s="82"/>
      <c r="AG46" s="30"/>
      <c r="AH46" s="31"/>
      <c r="AI46" s="29"/>
      <c r="AJ46" s="30"/>
      <c r="AK46" s="31"/>
      <c r="AL46" s="29"/>
      <c r="AM46" s="29"/>
      <c r="AN46" s="29"/>
      <c r="AO46" s="29"/>
      <c r="AP46" s="30"/>
      <c r="AQ46" s="31"/>
      <c r="AR46" s="46"/>
      <c r="AS46" s="46"/>
      <c r="AT46" s="46"/>
      <c r="AU46" s="46"/>
      <c r="AV46" s="29"/>
      <c r="AW46" s="30"/>
      <c r="AX46" s="31"/>
      <c r="AY46" s="29"/>
      <c r="AZ46" s="29"/>
      <c r="BA46" s="29"/>
      <c r="BB46" s="29"/>
      <c r="BC46" s="29"/>
      <c r="BD46" s="29"/>
    </row>
    <row r="47" spans="1:56" ht="25.25" customHeight="1">
      <c r="A47" s="74" t="s">
        <v>201</v>
      </c>
      <c r="B47" s="75" t="s">
        <v>1</v>
      </c>
      <c r="C47" s="75"/>
      <c r="D47" s="75" t="s">
        <v>202</v>
      </c>
      <c r="E47" s="75"/>
      <c r="F47" s="75"/>
      <c r="G47" s="76"/>
      <c r="H47" s="74"/>
      <c r="I47" s="76"/>
      <c r="J47" s="76"/>
      <c r="K47" s="76"/>
      <c r="L47" s="76"/>
      <c r="M47" s="76"/>
      <c r="N47" s="76"/>
      <c r="O47" s="52" t="s">
        <v>3</v>
      </c>
      <c r="P47" s="53" t="s">
        <v>4</v>
      </c>
      <c r="Q47" s="53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</row>
    <row r="48" spans="1:56" ht="33.5" customHeight="1">
      <c r="A48" s="4" t="s">
        <v>5</v>
      </c>
      <c r="B48" s="6" t="s">
        <v>6</v>
      </c>
      <c r="C48" s="6" t="s">
        <v>7</v>
      </c>
      <c r="D48" s="6" t="s">
        <v>8</v>
      </c>
      <c r="E48" s="6" t="s">
        <v>9</v>
      </c>
      <c r="F48" s="6" t="s">
        <v>10</v>
      </c>
      <c r="G48" s="10" t="s">
        <v>11</v>
      </c>
      <c r="H48" s="3" t="s">
        <v>12</v>
      </c>
      <c r="I48" s="2" t="s">
        <v>13</v>
      </c>
      <c r="J48" s="2" t="s">
        <v>14</v>
      </c>
      <c r="K48" s="6" t="s">
        <v>15</v>
      </c>
      <c r="L48" s="6" t="s">
        <v>16</v>
      </c>
      <c r="M48" s="6" t="s">
        <v>17</v>
      </c>
      <c r="N48" s="1" t="s">
        <v>18</v>
      </c>
      <c r="O48" s="52"/>
      <c r="P48" s="53"/>
      <c r="Q48" s="53"/>
      <c r="R48" s="6" t="s">
        <v>19</v>
      </c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 t="s">
        <v>20</v>
      </c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5" t="s">
        <v>21</v>
      </c>
      <c r="AS48" s="5"/>
      <c r="AT48" s="5"/>
      <c r="AU48" s="5"/>
      <c r="AV48" s="15" t="s">
        <v>22</v>
      </c>
      <c r="AW48" s="15"/>
      <c r="AX48" s="15"/>
      <c r="AY48" s="16"/>
      <c r="AZ48" s="16"/>
      <c r="BA48" s="16"/>
      <c r="BB48" s="16"/>
      <c r="BC48" s="16"/>
      <c r="BD48" s="16"/>
    </row>
    <row r="49" spans="1:56" ht="38.5" customHeight="1">
      <c r="A49" s="4"/>
      <c r="B49" s="4"/>
      <c r="C49" s="4"/>
      <c r="D49" s="4"/>
      <c r="E49" s="4"/>
      <c r="F49" s="4"/>
      <c r="G49" s="4"/>
      <c r="H49" s="3"/>
      <c r="I49" s="2"/>
      <c r="J49" s="2"/>
      <c r="K49" s="6"/>
      <c r="L49" s="6"/>
      <c r="M49" s="6"/>
      <c r="N49" s="1"/>
      <c r="O49" s="52"/>
      <c r="P49" s="55" t="s">
        <v>23</v>
      </c>
      <c r="Q49" s="55" t="s">
        <v>24</v>
      </c>
      <c r="R49" s="15" t="s">
        <v>25</v>
      </c>
      <c r="S49" s="15" t="s">
        <v>26</v>
      </c>
      <c r="T49" s="15" t="s">
        <v>27</v>
      </c>
      <c r="U49" s="15" t="s">
        <v>28</v>
      </c>
      <c r="V49" s="15" t="s">
        <v>29</v>
      </c>
      <c r="W49" s="15" t="s">
        <v>30</v>
      </c>
      <c r="X49" s="15" t="s">
        <v>31</v>
      </c>
      <c r="Y49" s="15" t="s">
        <v>32</v>
      </c>
      <c r="Z49" s="15" t="s">
        <v>33</v>
      </c>
      <c r="AA49" s="15" t="s">
        <v>34</v>
      </c>
      <c r="AB49" s="15" t="s">
        <v>35</v>
      </c>
      <c r="AC49" s="15" t="s">
        <v>36</v>
      </c>
      <c r="AD49" s="17" t="s">
        <v>37</v>
      </c>
      <c r="AE49" s="15" t="s">
        <v>25</v>
      </c>
      <c r="AF49" s="15" t="s">
        <v>26</v>
      </c>
      <c r="AG49" s="15" t="s">
        <v>27</v>
      </c>
      <c r="AH49" s="15" t="s">
        <v>28</v>
      </c>
      <c r="AI49" s="15" t="s">
        <v>29</v>
      </c>
      <c r="AJ49" s="15" t="s">
        <v>30</v>
      </c>
      <c r="AK49" s="15" t="s">
        <v>31</v>
      </c>
      <c r="AL49" s="15" t="s">
        <v>32</v>
      </c>
      <c r="AM49" s="15" t="s">
        <v>33</v>
      </c>
      <c r="AN49" s="15" t="s">
        <v>34</v>
      </c>
      <c r="AO49" s="15" t="s">
        <v>35</v>
      </c>
      <c r="AP49" s="15" t="s">
        <v>36</v>
      </c>
      <c r="AQ49" s="17" t="s">
        <v>37</v>
      </c>
      <c r="AR49" s="15" t="s">
        <v>25</v>
      </c>
      <c r="AS49" s="15" t="s">
        <v>26</v>
      </c>
      <c r="AT49" s="15" t="s">
        <v>27</v>
      </c>
      <c r="AU49" s="17" t="s">
        <v>37</v>
      </c>
      <c r="AV49" s="15" t="s">
        <v>38</v>
      </c>
      <c r="AW49" s="15" t="s">
        <v>39</v>
      </c>
      <c r="AX49" s="18" t="s">
        <v>37</v>
      </c>
      <c r="AY49" s="27" t="s">
        <v>40</v>
      </c>
      <c r="AZ49" s="28" t="s">
        <v>41</v>
      </c>
      <c r="BA49" s="28" t="s">
        <v>42</v>
      </c>
      <c r="BB49" s="28" t="s">
        <v>43</v>
      </c>
      <c r="BC49" s="28" t="s">
        <v>44</v>
      </c>
      <c r="BD49" s="28" t="s">
        <v>45</v>
      </c>
    </row>
    <row r="50" spans="1:56" ht="12" customHeight="1">
      <c r="A50" s="56">
        <v>1</v>
      </c>
      <c r="B50" s="77" t="s">
        <v>202</v>
      </c>
      <c r="C50" s="77" t="s">
        <v>203</v>
      </c>
      <c r="D50" s="77" t="s">
        <v>204</v>
      </c>
      <c r="E50" s="58" t="s">
        <v>205</v>
      </c>
      <c r="F50" s="77" t="s">
        <v>203</v>
      </c>
      <c r="G50" s="77" t="s">
        <v>204</v>
      </c>
      <c r="H50" s="77" t="s">
        <v>203</v>
      </c>
      <c r="I50" s="78" t="s">
        <v>206</v>
      </c>
      <c r="J50" s="78" t="s">
        <v>207</v>
      </c>
      <c r="K50" s="78" t="s">
        <v>51</v>
      </c>
      <c r="L50" s="56" t="s">
        <v>52</v>
      </c>
      <c r="M50" s="79" t="s">
        <v>53</v>
      </c>
      <c r="N50" s="64" t="s">
        <v>198</v>
      </c>
      <c r="O50" s="64" t="s">
        <v>55</v>
      </c>
      <c r="P50" s="64" t="s">
        <v>56</v>
      </c>
      <c r="Q50" s="64" t="s">
        <v>57</v>
      </c>
      <c r="R50" s="66">
        <v>15000</v>
      </c>
      <c r="S50" s="66">
        <v>15000</v>
      </c>
      <c r="T50" s="66">
        <v>15000</v>
      </c>
      <c r="U50" s="66">
        <v>10000</v>
      </c>
      <c r="V50" s="66">
        <v>10000</v>
      </c>
      <c r="W50" s="66">
        <v>0</v>
      </c>
      <c r="X50" s="66">
        <v>0</v>
      </c>
      <c r="Y50" s="66">
        <v>0</v>
      </c>
      <c r="Z50" s="66">
        <v>1000</v>
      </c>
      <c r="AA50" s="66">
        <v>20000</v>
      </c>
      <c r="AB50" s="66">
        <v>25000</v>
      </c>
      <c r="AC50" s="66">
        <v>30000</v>
      </c>
      <c r="AD50" s="67">
        <f>SUM(R50:AC50)</f>
        <v>141000</v>
      </c>
      <c r="AE50" s="68" t="s">
        <v>58</v>
      </c>
      <c r="AF50" s="68" t="s">
        <v>58</v>
      </c>
      <c r="AG50" s="68" t="s">
        <v>58</v>
      </c>
      <c r="AH50" s="68" t="s">
        <v>58</v>
      </c>
      <c r="AI50" s="68" t="s">
        <v>58</v>
      </c>
      <c r="AJ50" s="68" t="s">
        <v>58</v>
      </c>
      <c r="AK50" s="68" t="s">
        <v>58</v>
      </c>
      <c r="AL50" s="68" t="s">
        <v>58</v>
      </c>
      <c r="AM50" s="68" t="s">
        <v>58</v>
      </c>
      <c r="AN50" s="68" t="s">
        <v>58</v>
      </c>
      <c r="AO50" s="68" t="s">
        <v>58</v>
      </c>
      <c r="AP50" s="68" t="s">
        <v>58</v>
      </c>
      <c r="AQ50" s="67">
        <f>SUM(AE50:AP50)</f>
        <v>0</v>
      </c>
      <c r="AR50" s="68" t="s">
        <v>58</v>
      </c>
      <c r="AS50" s="68" t="s">
        <v>58</v>
      </c>
      <c r="AT50" s="68" t="s">
        <v>58</v>
      </c>
      <c r="AU50" s="67">
        <f>SUM(AR50:AT50)</f>
        <v>0</v>
      </c>
      <c r="AV50" s="69" t="s">
        <v>59</v>
      </c>
      <c r="AW50" s="70">
        <v>45657</v>
      </c>
      <c r="AX50" s="67">
        <f>AD50+AQ50+AU50</f>
        <v>141000</v>
      </c>
      <c r="AY50" s="80" t="s">
        <v>60</v>
      </c>
      <c r="AZ50" s="80" t="s">
        <v>199</v>
      </c>
      <c r="BA50" s="80" t="s">
        <v>62</v>
      </c>
      <c r="BB50" s="80" t="s">
        <v>63</v>
      </c>
      <c r="BC50" s="80" t="s">
        <v>63</v>
      </c>
      <c r="BD50" s="72">
        <v>45291</v>
      </c>
    </row>
    <row r="51" spans="1:56" ht="12" customHeight="1">
      <c r="A51" s="56">
        <v>2</v>
      </c>
      <c r="B51" s="77" t="s">
        <v>202</v>
      </c>
      <c r="C51" s="77" t="s">
        <v>203</v>
      </c>
      <c r="D51" s="77" t="s">
        <v>204</v>
      </c>
      <c r="E51" s="58" t="s">
        <v>205</v>
      </c>
      <c r="F51" s="77" t="s">
        <v>203</v>
      </c>
      <c r="G51" s="77" t="s">
        <v>204</v>
      </c>
      <c r="H51" s="78" t="s">
        <v>208</v>
      </c>
      <c r="I51" s="78" t="s">
        <v>209</v>
      </c>
      <c r="J51" s="81" t="s">
        <v>210</v>
      </c>
      <c r="K51" s="78" t="s">
        <v>77</v>
      </c>
      <c r="L51" s="56" t="s">
        <v>52</v>
      </c>
      <c r="M51" s="79" t="s">
        <v>53</v>
      </c>
      <c r="N51" s="64" t="s">
        <v>198</v>
      </c>
      <c r="O51" s="64" t="s">
        <v>55</v>
      </c>
      <c r="P51" s="64" t="s">
        <v>56</v>
      </c>
      <c r="Q51" s="64" t="s">
        <v>57</v>
      </c>
      <c r="R51" s="66">
        <v>14000</v>
      </c>
      <c r="S51" s="66">
        <v>9000</v>
      </c>
      <c r="T51" s="66">
        <v>7000</v>
      </c>
      <c r="U51" s="66">
        <v>5000</v>
      </c>
      <c r="V51" s="66">
        <v>2000</v>
      </c>
      <c r="W51" s="66">
        <v>0</v>
      </c>
      <c r="X51" s="66">
        <v>0</v>
      </c>
      <c r="Y51" s="66">
        <v>0</v>
      </c>
      <c r="Z51" s="66">
        <v>4000</v>
      </c>
      <c r="AA51" s="66">
        <v>5000</v>
      </c>
      <c r="AB51" s="66">
        <v>10000</v>
      </c>
      <c r="AC51" s="66">
        <v>14000</v>
      </c>
      <c r="AD51" s="67">
        <f>SUM(R51:AC51)</f>
        <v>70000</v>
      </c>
      <c r="AE51" s="68" t="s">
        <v>58</v>
      </c>
      <c r="AF51" s="68" t="s">
        <v>58</v>
      </c>
      <c r="AG51" s="68" t="s">
        <v>58</v>
      </c>
      <c r="AH51" s="68" t="s">
        <v>58</v>
      </c>
      <c r="AI51" s="68" t="s">
        <v>58</v>
      </c>
      <c r="AJ51" s="68" t="s">
        <v>58</v>
      </c>
      <c r="AK51" s="68" t="s">
        <v>58</v>
      </c>
      <c r="AL51" s="68" t="s">
        <v>58</v>
      </c>
      <c r="AM51" s="68" t="s">
        <v>58</v>
      </c>
      <c r="AN51" s="68" t="s">
        <v>58</v>
      </c>
      <c r="AO51" s="68" t="s">
        <v>58</v>
      </c>
      <c r="AP51" s="68" t="s">
        <v>58</v>
      </c>
      <c r="AQ51" s="67">
        <f>SUM(AE51:AP51)</f>
        <v>0</v>
      </c>
      <c r="AR51" s="68" t="s">
        <v>58</v>
      </c>
      <c r="AS51" s="68" t="s">
        <v>58</v>
      </c>
      <c r="AT51" s="68" t="s">
        <v>58</v>
      </c>
      <c r="AU51" s="67">
        <f>SUM(AR51:AT51)</f>
        <v>0</v>
      </c>
      <c r="AV51" s="69" t="s">
        <v>59</v>
      </c>
      <c r="AW51" s="70">
        <v>45657</v>
      </c>
      <c r="AX51" s="67">
        <f>AD51+AQ51+AU51</f>
        <v>70000</v>
      </c>
      <c r="AY51" s="80" t="s">
        <v>60</v>
      </c>
      <c r="AZ51" s="80" t="s">
        <v>199</v>
      </c>
      <c r="BA51" s="80" t="s">
        <v>62</v>
      </c>
      <c r="BB51" s="80" t="s">
        <v>63</v>
      </c>
      <c r="BC51" s="80" t="s">
        <v>63</v>
      </c>
      <c r="BD51" s="72">
        <v>45291</v>
      </c>
    </row>
    <row r="52" spans="1:56" ht="12" customHeight="1">
      <c r="A52" s="56">
        <v>3</v>
      </c>
      <c r="B52" s="77" t="s">
        <v>202</v>
      </c>
      <c r="C52" s="77" t="s">
        <v>203</v>
      </c>
      <c r="D52" s="77" t="s">
        <v>204</v>
      </c>
      <c r="E52" s="58" t="s">
        <v>205</v>
      </c>
      <c r="F52" s="77" t="s">
        <v>203</v>
      </c>
      <c r="G52" s="77" t="s">
        <v>211</v>
      </c>
      <c r="H52" s="78" t="s">
        <v>212</v>
      </c>
      <c r="I52" s="78" t="s">
        <v>213</v>
      </c>
      <c r="J52" s="78" t="s">
        <v>214</v>
      </c>
      <c r="K52" s="78" t="s">
        <v>77</v>
      </c>
      <c r="L52" s="56" t="s">
        <v>52</v>
      </c>
      <c r="M52" s="79" t="s">
        <v>53</v>
      </c>
      <c r="N52" s="64" t="s">
        <v>198</v>
      </c>
      <c r="O52" s="64" t="s">
        <v>70</v>
      </c>
      <c r="P52" s="64" t="s">
        <v>215</v>
      </c>
      <c r="Q52" s="64" t="s">
        <v>216</v>
      </c>
      <c r="R52" s="66">
        <v>20000</v>
      </c>
      <c r="S52" s="66">
        <v>2000</v>
      </c>
      <c r="T52" s="66">
        <v>15000</v>
      </c>
      <c r="U52" s="66">
        <v>10000</v>
      </c>
      <c r="V52" s="66">
        <v>5000</v>
      </c>
      <c r="W52" s="66">
        <v>0</v>
      </c>
      <c r="X52" s="66">
        <v>0</v>
      </c>
      <c r="Y52" s="66">
        <v>0</v>
      </c>
      <c r="Z52" s="66">
        <v>10000</v>
      </c>
      <c r="AA52" s="66">
        <v>15000</v>
      </c>
      <c r="AB52" s="66">
        <v>15000</v>
      </c>
      <c r="AC52" s="66">
        <v>20000</v>
      </c>
      <c r="AD52" s="67">
        <f>SUM(R52:AC52)</f>
        <v>112000</v>
      </c>
      <c r="AE52" s="68" t="s">
        <v>58</v>
      </c>
      <c r="AF52" s="68" t="s">
        <v>58</v>
      </c>
      <c r="AG52" s="68" t="s">
        <v>58</v>
      </c>
      <c r="AH52" s="68" t="s">
        <v>58</v>
      </c>
      <c r="AI52" s="68" t="s">
        <v>58</v>
      </c>
      <c r="AJ52" s="68" t="s">
        <v>58</v>
      </c>
      <c r="AK52" s="68" t="s">
        <v>58</v>
      </c>
      <c r="AL52" s="68" t="s">
        <v>58</v>
      </c>
      <c r="AM52" s="68" t="s">
        <v>58</v>
      </c>
      <c r="AN52" s="68" t="s">
        <v>58</v>
      </c>
      <c r="AO52" s="68" t="s">
        <v>58</v>
      </c>
      <c r="AP52" s="68" t="s">
        <v>58</v>
      </c>
      <c r="AQ52" s="67">
        <f>SUM(AE52:AP52)</f>
        <v>0</v>
      </c>
      <c r="AR52" s="68" t="s">
        <v>58</v>
      </c>
      <c r="AS52" s="68" t="s">
        <v>58</v>
      </c>
      <c r="AT52" s="68" t="s">
        <v>58</v>
      </c>
      <c r="AU52" s="67">
        <f>SUM(AR52:AT52)</f>
        <v>0</v>
      </c>
      <c r="AV52" s="84" t="s">
        <v>59</v>
      </c>
      <c r="AW52" s="70">
        <v>45657</v>
      </c>
      <c r="AX52" s="67">
        <f>AD52+AQ52+AU52</f>
        <v>112000</v>
      </c>
      <c r="AY52" s="80" t="s">
        <v>60</v>
      </c>
      <c r="AZ52" s="80" t="s">
        <v>199</v>
      </c>
      <c r="BA52" s="80" t="s">
        <v>62</v>
      </c>
      <c r="BB52" s="80" t="s">
        <v>63</v>
      </c>
      <c r="BC52" s="80" t="s">
        <v>63</v>
      </c>
      <c r="BD52" s="72">
        <v>45291</v>
      </c>
    </row>
    <row r="53" spans="1:56" ht="12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54"/>
      <c r="S53" s="54"/>
      <c r="T53" s="16"/>
      <c r="U53" s="21"/>
      <c r="V53" s="20"/>
      <c r="W53" s="16"/>
      <c r="X53" s="21"/>
      <c r="Y53" s="20"/>
      <c r="Z53" s="20"/>
      <c r="AA53" s="20"/>
      <c r="AB53" s="20"/>
      <c r="AC53" s="32" t="s">
        <v>177</v>
      </c>
      <c r="AD53" s="33">
        <f>SUM(AD50:AD52)</f>
        <v>323000</v>
      </c>
      <c r="AE53" s="54"/>
      <c r="AF53" s="54"/>
      <c r="AG53" s="16"/>
      <c r="AH53" s="21"/>
      <c r="AI53" s="20"/>
      <c r="AJ53" s="16"/>
      <c r="AK53" s="21"/>
      <c r="AL53" s="20"/>
      <c r="AM53" s="20"/>
      <c r="AN53" s="20"/>
      <c r="AO53" s="20"/>
      <c r="AP53" s="32" t="s">
        <v>177</v>
      </c>
      <c r="AQ53" s="33">
        <f>SUM(AQ50:AQ52)</f>
        <v>0</v>
      </c>
      <c r="AT53" s="25" t="s">
        <v>177</v>
      </c>
      <c r="AU53" s="26">
        <f>SUM(AU50:AU52)</f>
        <v>0</v>
      </c>
      <c r="AV53" s="20"/>
      <c r="AW53" s="32" t="s">
        <v>177</v>
      </c>
      <c r="AX53" s="33">
        <f>SUM(AX50:AX52)</f>
        <v>323000</v>
      </c>
      <c r="AY53" s="20"/>
      <c r="AZ53" s="20"/>
      <c r="BA53" s="20"/>
      <c r="BB53" s="20"/>
      <c r="BC53" s="20"/>
      <c r="BD53" s="20"/>
    </row>
    <row r="54" spans="1:56" s="83" customFormat="1" ht="12" customHeight="1">
      <c r="B54" s="34"/>
      <c r="C54" s="34"/>
      <c r="D54" s="34"/>
      <c r="E54" s="34"/>
      <c r="F54" s="85"/>
      <c r="G54" s="85"/>
      <c r="H54" s="85"/>
      <c r="I54" s="85"/>
      <c r="J54" s="31"/>
      <c r="U54" s="35"/>
      <c r="V54" s="35"/>
      <c r="W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R54" s="46"/>
      <c r="AS54" s="46"/>
      <c r="AT54" s="46"/>
      <c r="AU54" s="46"/>
    </row>
    <row r="55" spans="1:56" ht="25.25" customHeight="1">
      <c r="A55" s="48" t="s">
        <v>217</v>
      </c>
      <c r="B55" s="49" t="s">
        <v>1</v>
      </c>
      <c r="C55" s="50" t="s">
        <v>218</v>
      </c>
      <c r="D55" s="50"/>
      <c r="E55" s="50"/>
      <c r="F55" s="50"/>
      <c r="G55" s="50"/>
      <c r="H55" s="48"/>
      <c r="I55" s="51"/>
      <c r="J55" s="51"/>
      <c r="K55" s="51"/>
      <c r="L55" s="51"/>
      <c r="M55" s="51"/>
      <c r="N55" s="51"/>
      <c r="O55" s="52" t="s">
        <v>3</v>
      </c>
      <c r="P55" s="53" t="s">
        <v>4</v>
      </c>
      <c r="Q55" s="53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</row>
    <row r="56" spans="1:56" ht="23.5" customHeight="1">
      <c r="A56" s="10" t="s">
        <v>5</v>
      </c>
      <c r="B56" s="10" t="s">
        <v>6</v>
      </c>
      <c r="C56" s="10" t="s">
        <v>7</v>
      </c>
      <c r="D56" s="10" t="s">
        <v>8</v>
      </c>
      <c r="E56" s="10" t="s">
        <v>9</v>
      </c>
      <c r="F56" s="10" t="s">
        <v>10</v>
      </c>
      <c r="G56" s="10" t="s">
        <v>11</v>
      </c>
      <c r="H56" s="9" t="s">
        <v>12</v>
      </c>
      <c r="I56" s="8" t="s">
        <v>13</v>
      </c>
      <c r="J56" s="8" t="s">
        <v>14</v>
      </c>
      <c r="K56" s="10" t="s">
        <v>15</v>
      </c>
      <c r="L56" s="10" t="s">
        <v>16</v>
      </c>
      <c r="M56" s="10" t="s">
        <v>17</v>
      </c>
      <c r="N56" s="7" t="s">
        <v>18</v>
      </c>
      <c r="O56" s="52"/>
      <c r="P56" s="53"/>
      <c r="Q56" s="53"/>
      <c r="R56" s="6" t="s">
        <v>19</v>
      </c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 t="s">
        <v>20</v>
      </c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5" t="s">
        <v>21</v>
      </c>
      <c r="AS56" s="5"/>
      <c r="AT56" s="5"/>
      <c r="AU56" s="5"/>
      <c r="AV56" s="15" t="s">
        <v>22</v>
      </c>
      <c r="AW56" s="15"/>
      <c r="AX56" s="15"/>
      <c r="AY56" s="16"/>
      <c r="AZ56" s="16"/>
      <c r="BA56" s="16"/>
      <c r="BB56" s="16"/>
      <c r="BC56" s="16"/>
      <c r="BD56" s="16"/>
    </row>
    <row r="57" spans="1:56" ht="36.5" customHeight="1">
      <c r="A57" s="10"/>
      <c r="B57" s="10"/>
      <c r="C57" s="10"/>
      <c r="D57" s="10"/>
      <c r="E57" s="10"/>
      <c r="F57" s="10"/>
      <c r="G57" s="10"/>
      <c r="H57" s="9"/>
      <c r="I57" s="8"/>
      <c r="J57" s="8"/>
      <c r="K57" s="10"/>
      <c r="L57" s="10"/>
      <c r="M57" s="10"/>
      <c r="N57" s="7"/>
      <c r="O57" s="52"/>
      <c r="P57" s="55" t="s">
        <v>23</v>
      </c>
      <c r="Q57" s="55" t="s">
        <v>24</v>
      </c>
      <c r="R57" s="15" t="s">
        <v>25</v>
      </c>
      <c r="S57" s="15" t="s">
        <v>26</v>
      </c>
      <c r="T57" s="15" t="s">
        <v>27</v>
      </c>
      <c r="U57" s="15" t="s">
        <v>28</v>
      </c>
      <c r="V57" s="15" t="s">
        <v>29</v>
      </c>
      <c r="W57" s="15" t="s">
        <v>30</v>
      </c>
      <c r="X57" s="15" t="s">
        <v>31</v>
      </c>
      <c r="Y57" s="15" t="s">
        <v>32</v>
      </c>
      <c r="Z57" s="15" t="s">
        <v>33</v>
      </c>
      <c r="AA57" s="15" t="s">
        <v>34</v>
      </c>
      <c r="AB57" s="15" t="s">
        <v>35</v>
      </c>
      <c r="AC57" s="15" t="s">
        <v>36</v>
      </c>
      <c r="AD57" s="17" t="s">
        <v>37</v>
      </c>
      <c r="AE57" s="15" t="s">
        <v>25</v>
      </c>
      <c r="AF57" s="15" t="s">
        <v>26</v>
      </c>
      <c r="AG57" s="15" t="s">
        <v>27</v>
      </c>
      <c r="AH57" s="15" t="s">
        <v>28</v>
      </c>
      <c r="AI57" s="15" t="s">
        <v>29</v>
      </c>
      <c r="AJ57" s="15" t="s">
        <v>30</v>
      </c>
      <c r="AK57" s="15" t="s">
        <v>31</v>
      </c>
      <c r="AL57" s="15" t="s">
        <v>32</v>
      </c>
      <c r="AM57" s="15" t="s">
        <v>33</v>
      </c>
      <c r="AN57" s="15" t="s">
        <v>34</v>
      </c>
      <c r="AO57" s="15" t="s">
        <v>35</v>
      </c>
      <c r="AP57" s="15" t="s">
        <v>36</v>
      </c>
      <c r="AQ57" s="17" t="s">
        <v>37</v>
      </c>
      <c r="AR57" s="15" t="s">
        <v>25</v>
      </c>
      <c r="AS57" s="15" t="s">
        <v>26</v>
      </c>
      <c r="AT57" s="15" t="s">
        <v>27</v>
      </c>
      <c r="AU57" s="17" t="s">
        <v>37</v>
      </c>
      <c r="AV57" s="15" t="s">
        <v>38</v>
      </c>
      <c r="AW57" s="15" t="s">
        <v>39</v>
      </c>
      <c r="AX57" s="18" t="s">
        <v>37</v>
      </c>
      <c r="AY57" s="19" t="s">
        <v>40</v>
      </c>
      <c r="AZ57" s="19" t="s">
        <v>41</v>
      </c>
      <c r="BA57" s="19" t="s">
        <v>42</v>
      </c>
      <c r="BB57" s="19" t="s">
        <v>43</v>
      </c>
      <c r="BC57" s="19" t="s">
        <v>44</v>
      </c>
      <c r="BD57" s="19" t="s">
        <v>45</v>
      </c>
    </row>
    <row r="58" spans="1:56" ht="12" customHeight="1">
      <c r="A58" s="56">
        <v>1</v>
      </c>
      <c r="B58" s="57" t="s">
        <v>218</v>
      </c>
      <c r="C58" s="57" t="s">
        <v>219</v>
      </c>
      <c r="D58" s="57" t="s">
        <v>218</v>
      </c>
      <c r="E58" s="58" t="s">
        <v>220</v>
      </c>
      <c r="F58" s="58" t="s">
        <v>219</v>
      </c>
      <c r="G58" s="58" t="s">
        <v>221</v>
      </c>
      <c r="H58" s="58" t="s">
        <v>219</v>
      </c>
      <c r="I58" s="59" t="s">
        <v>222</v>
      </c>
      <c r="J58" s="60"/>
      <c r="K58" s="61" t="s">
        <v>51</v>
      </c>
      <c r="L58" s="62" t="s">
        <v>52</v>
      </c>
      <c r="M58" s="63" t="s">
        <v>223</v>
      </c>
      <c r="N58" s="64" t="s">
        <v>54</v>
      </c>
      <c r="O58" s="65" t="s">
        <v>55</v>
      </c>
      <c r="P58" s="65" t="s">
        <v>56</v>
      </c>
      <c r="Q58" s="65" t="s">
        <v>57</v>
      </c>
      <c r="R58" s="66">
        <v>14468.916666666701</v>
      </c>
      <c r="S58" s="66">
        <v>14468.916666666701</v>
      </c>
      <c r="T58" s="66">
        <v>14468.916666666701</v>
      </c>
      <c r="U58" s="66">
        <v>14468.916666666701</v>
      </c>
      <c r="V58" s="66">
        <v>14468.916666666701</v>
      </c>
      <c r="W58" s="66">
        <v>14468.916666666701</v>
      </c>
      <c r="X58" s="66">
        <v>14468.916666666701</v>
      </c>
      <c r="Y58" s="66">
        <v>14468.916666666701</v>
      </c>
      <c r="Z58" s="66">
        <v>14468.916666666701</v>
      </c>
      <c r="AA58" s="66">
        <v>14468.916666666701</v>
      </c>
      <c r="AB58" s="66">
        <v>14468.916666666701</v>
      </c>
      <c r="AC58" s="66">
        <v>14468.916666666701</v>
      </c>
      <c r="AD58" s="67">
        <f t="shared" ref="AD58:AD67" si="18">SUM(R58:AC58)</f>
        <v>173627.00000000041</v>
      </c>
      <c r="AE58" s="68">
        <f t="shared" ref="AE58:AP61" si="19">R58</f>
        <v>14468.916666666701</v>
      </c>
      <c r="AF58" s="68">
        <f t="shared" si="19"/>
        <v>14468.916666666701</v>
      </c>
      <c r="AG58" s="68">
        <f t="shared" si="19"/>
        <v>14468.916666666701</v>
      </c>
      <c r="AH58" s="68">
        <f t="shared" si="19"/>
        <v>14468.916666666701</v>
      </c>
      <c r="AI58" s="68">
        <f t="shared" si="19"/>
        <v>14468.916666666701</v>
      </c>
      <c r="AJ58" s="68">
        <f t="shared" si="19"/>
        <v>14468.916666666701</v>
      </c>
      <c r="AK58" s="68">
        <f t="shared" si="19"/>
        <v>14468.916666666701</v>
      </c>
      <c r="AL58" s="68">
        <f t="shared" si="19"/>
        <v>14468.916666666701</v>
      </c>
      <c r="AM58" s="68">
        <f t="shared" si="19"/>
        <v>14468.916666666701</v>
      </c>
      <c r="AN58" s="68">
        <f t="shared" si="19"/>
        <v>14468.916666666701</v>
      </c>
      <c r="AO58" s="68">
        <f t="shared" si="19"/>
        <v>14468.916666666701</v>
      </c>
      <c r="AP58" s="68">
        <f t="shared" si="19"/>
        <v>14468.916666666701</v>
      </c>
      <c r="AQ58" s="67">
        <f t="shared" ref="AQ58:AQ67" si="20">SUM(AE58:AP58)</f>
        <v>173627.00000000041</v>
      </c>
      <c r="AR58" s="68" t="s">
        <v>58</v>
      </c>
      <c r="AS58" s="68" t="s">
        <v>58</v>
      </c>
      <c r="AT58" s="68" t="s">
        <v>58</v>
      </c>
      <c r="AU58" s="67">
        <f t="shared" ref="AU58:AU67" si="21">SUM(AR58:AT58)</f>
        <v>0</v>
      </c>
      <c r="AV58" s="69" t="s">
        <v>59</v>
      </c>
      <c r="AW58" s="70">
        <v>46022</v>
      </c>
      <c r="AX58" s="67">
        <f t="shared" ref="AX58:AX67" si="22">AD58+AQ58+AU58</f>
        <v>347254.00000000081</v>
      </c>
      <c r="AY58" s="71" t="s">
        <v>60</v>
      </c>
      <c r="AZ58" s="71" t="s">
        <v>61</v>
      </c>
      <c r="BA58" s="71" t="s">
        <v>62</v>
      </c>
      <c r="BB58" s="71" t="s">
        <v>63</v>
      </c>
      <c r="BC58" s="71" t="s">
        <v>64</v>
      </c>
      <c r="BD58" s="72" t="s">
        <v>65</v>
      </c>
    </row>
    <row r="59" spans="1:56" ht="12" customHeight="1">
      <c r="A59" s="56">
        <v>2</v>
      </c>
      <c r="B59" s="57" t="s">
        <v>218</v>
      </c>
      <c r="C59" s="57" t="s">
        <v>219</v>
      </c>
      <c r="D59" s="57" t="s">
        <v>218</v>
      </c>
      <c r="E59" s="58" t="s">
        <v>220</v>
      </c>
      <c r="F59" s="58" t="s">
        <v>219</v>
      </c>
      <c r="G59" s="58" t="s">
        <v>221</v>
      </c>
      <c r="H59" s="58" t="s">
        <v>224</v>
      </c>
      <c r="I59" s="59" t="s">
        <v>225</v>
      </c>
      <c r="J59" s="60"/>
      <c r="K59" s="61" t="s">
        <v>77</v>
      </c>
      <c r="L59" s="62" t="s">
        <v>52</v>
      </c>
      <c r="M59" s="63" t="s">
        <v>223</v>
      </c>
      <c r="N59" s="64" t="s">
        <v>54</v>
      </c>
      <c r="O59" s="65" t="s">
        <v>55</v>
      </c>
      <c r="P59" s="65" t="s">
        <v>56</v>
      </c>
      <c r="Q59" s="65" t="s">
        <v>57</v>
      </c>
      <c r="R59" s="66">
        <v>7711.25</v>
      </c>
      <c r="S59" s="66">
        <v>7711.25</v>
      </c>
      <c r="T59" s="66">
        <v>7711.25</v>
      </c>
      <c r="U59" s="66">
        <v>7711.25</v>
      </c>
      <c r="V59" s="66">
        <v>7711.25</v>
      </c>
      <c r="W59" s="66">
        <v>7711.25</v>
      </c>
      <c r="X59" s="66">
        <v>7711.25</v>
      </c>
      <c r="Y59" s="66">
        <v>7711.25</v>
      </c>
      <c r="Z59" s="66">
        <v>7711.25</v>
      </c>
      <c r="AA59" s="66">
        <v>7711.25</v>
      </c>
      <c r="AB59" s="66">
        <v>7711.25</v>
      </c>
      <c r="AC59" s="66">
        <v>7711.25</v>
      </c>
      <c r="AD59" s="67">
        <f t="shared" si="18"/>
        <v>92535</v>
      </c>
      <c r="AE59" s="68">
        <f t="shared" si="19"/>
        <v>7711.25</v>
      </c>
      <c r="AF59" s="68">
        <f t="shared" si="19"/>
        <v>7711.25</v>
      </c>
      <c r="AG59" s="68">
        <f t="shared" si="19"/>
        <v>7711.25</v>
      </c>
      <c r="AH59" s="68">
        <f t="shared" si="19"/>
        <v>7711.25</v>
      </c>
      <c r="AI59" s="68">
        <f t="shared" si="19"/>
        <v>7711.25</v>
      </c>
      <c r="AJ59" s="68">
        <f t="shared" si="19"/>
        <v>7711.25</v>
      </c>
      <c r="AK59" s="68">
        <f t="shared" si="19"/>
        <v>7711.25</v>
      </c>
      <c r="AL59" s="68">
        <f t="shared" si="19"/>
        <v>7711.25</v>
      </c>
      <c r="AM59" s="68">
        <f t="shared" si="19"/>
        <v>7711.25</v>
      </c>
      <c r="AN59" s="68">
        <f t="shared" si="19"/>
        <v>7711.25</v>
      </c>
      <c r="AO59" s="68">
        <f t="shared" si="19"/>
        <v>7711.25</v>
      </c>
      <c r="AP59" s="68">
        <f t="shared" si="19"/>
        <v>7711.25</v>
      </c>
      <c r="AQ59" s="67">
        <f t="shared" si="20"/>
        <v>92535</v>
      </c>
      <c r="AR59" s="68" t="s">
        <v>58</v>
      </c>
      <c r="AS59" s="68" t="s">
        <v>58</v>
      </c>
      <c r="AT59" s="68" t="s">
        <v>58</v>
      </c>
      <c r="AU59" s="67">
        <f t="shared" si="21"/>
        <v>0</v>
      </c>
      <c r="AV59" s="69" t="s">
        <v>59</v>
      </c>
      <c r="AW59" s="70">
        <v>46022</v>
      </c>
      <c r="AX59" s="67">
        <f t="shared" si="22"/>
        <v>185070</v>
      </c>
      <c r="AY59" s="71" t="s">
        <v>60</v>
      </c>
      <c r="AZ59" s="71" t="s">
        <v>61</v>
      </c>
      <c r="BA59" s="71" t="s">
        <v>62</v>
      </c>
      <c r="BB59" s="71" t="s">
        <v>63</v>
      </c>
      <c r="BC59" s="71" t="s">
        <v>64</v>
      </c>
      <c r="BD59" s="72" t="s">
        <v>65</v>
      </c>
    </row>
    <row r="60" spans="1:56" ht="12" customHeight="1">
      <c r="A60" s="56">
        <v>3</v>
      </c>
      <c r="B60" s="57" t="s">
        <v>218</v>
      </c>
      <c r="C60" s="57" t="s">
        <v>219</v>
      </c>
      <c r="D60" s="57" t="s">
        <v>218</v>
      </c>
      <c r="E60" s="58" t="s">
        <v>220</v>
      </c>
      <c r="F60" s="58" t="s">
        <v>219</v>
      </c>
      <c r="G60" s="58" t="s">
        <v>221</v>
      </c>
      <c r="H60" s="58" t="s">
        <v>226</v>
      </c>
      <c r="I60" s="59" t="s">
        <v>227</v>
      </c>
      <c r="J60" s="60"/>
      <c r="K60" s="61" t="s">
        <v>121</v>
      </c>
      <c r="L60" s="62" t="s">
        <v>52</v>
      </c>
      <c r="M60" s="63" t="s">
        <v>223</v>
      </c>
      <c r="N60" s="64" t="s">
        <v>54</v>
      </c>
      <c r="O60" s="65" t="s">
        <v>55</v>
      </c>
      <c r="P60" s="65" t="s">
        <v>56</v>
      </c>
      <c r="Q60" s="65" t="s">
        <v>57</v>
      </c>
      <c r="R60" s="66">
        <v>1057.8333333333301</v>
      </c>
      <c r="S60" s="66">
        <v>1057.8333333333301</v>
      </c>
      <c r="T60" s="66">
        <v>1057.8333333333301</v>
      </c>
      <c r="U60" s="66">
        <v>1057.8333333333301</v>
      </c>
      <c r="V60" s="66">
        <v>1057.8333333333301</v>
      </c>
      <c r="W60" s="66">
        <v>1057.8333333333301</v>
      </c>
      <c r="X60" s="66">
        <v>1057.8333333333301</v>
      </c>
      <c r="Y60" s="66">
        <v>1057.8333333333301</v>
      </c>
      <c r="Z60" s="66">
        <v>1057.8333333333301</v>
      </c>
      <c r="AA60" s="66">
        <v>1057.8333333333301</v>
      </c>
      <c r="AB60" s="66">
        <v>1057.8333333333301</v>
      </c>
      <c r="AC60" s="66">
        <v>1057.8333333333301</v>
      </c>
      <c r="AD60" s="67">
        <f t="shared" si="18"/>
        <v>12693.999999999962</v>
      </c>
      <c r="AE60" s="68">
        <f t="shared" si="19"/>
        <v>1057.8333333333301</v>
      </c>
      <c r="AF60" s="68">
        <f t="shared" si="19"/>
        <v>1057.8333333333301</v>
      </c>
      <c r="AG60" s="68">
        <f t="shared" si="19"/>
        <v>1057.8333333333301</v>
      </c>
      <c r="AH60" s="68">
        <f t="shared" si="19"/>
        <v>1057.8333333333301</v>
      </c>
      <c r="AI60" s="68">
        <f t="shared" si="19"/>
        <v>1057.8333333333301</v>
      </c>
      <c r="AJ60" s="68">
        <f t="shared" si="19"/>
        <v>1057.8333333333301</v>
      </c>
      <c r="AK60" s="68">
        <f t="shared" si="19"/>
        <v>1057.8333333333301</v>
      </c>
      <c r="AL60" s="68">
        <f t="shared" si="19"/>
        <v>1057.8333333333301</v>
      </c>
      <c r="AM60" s="68">
        <f t="shared" si="19"/>
        <v>1057.8333333333301</v>
      </c>
      <c r="AN60" s="68">
        <f t="shared" si="19"/>
        <v>1057.8333333333301</v>
      </c>
      <c r="AO60" s="68">
        <f t="shared" si="19"/>
        <v>1057.8333333333301</v>
      </c>
      <c r="AP60" s="68">
        <f t="shared" si="19"/>
        <v>1057.8333333333301</v>
      </c>
      <c r="AQ60" s="67">
        <f t="shared" si="20"/>
        <v>12693.999999999962</v>
      </c>
      <c r="AR60" s="68" t="s">
        <v>58</v>
      </c>
      <c r="AS60" s="68" t="s">
        <v>58</v>
      </c>
      <c r="AT60" s="68" t="s">
        <v>58</v>
      </c>
      <c r="AU60" s="67">
        <f t="shared" si="21"/>
        <v>0</v>
      </c>
      <c r="AV60" s="69" t="s">
        <v>59</v>
      </c>
      <c r="AW60" s="70">
        <v>46022</v>
      </c>
      <c r="AX60" s="67">
        <f t="shared" si="22"/>
        <v>25387.999999999924</v>
      </c>
      <c r="AY60" s="71" t="s">
        <v>60</v>
      </c>
      <c r="AZ60" s="71" t="s">
        <v>61</v>
      </c>
      <c r="BA60" s="71" t="s">
        <v>62</v>
      </c>
      <c r="BB60" s="71" t="s">
        <v>63</v>
      </c>
      <c r="BC60" s="71" t="s">
        <v>64</v>
      </c>
      <c r="BD60" s="72" t="s">
        <v>65</v>
      </c>
    </row>
    <row r="61" spans="1:56" ht="12" customHeight="1">
      <c r="A61" s="56">
        <v>4</v>
      </c>
      <c r="B61" s="57" t="s">
        <v>218</v>
      </c>
      <c r="C61" s="57" t="s">
        <v>219</v>
      </c>
      <c r="D61" s="57" t="s">
        <v>218</v>
      </c>
      <c r="E61" s="58" t="s">
        <v>220</v>
      </c>
      <c r="F61" s="58" t="s">
        <v>219</v>
      </c>
      <c r="G61" s="58" t="s">
        <v>228</v>
      </c>
      <c r="H61" s="58" t="s">
        <v>229</v>
      </c>
      <c r="I61" s="59" t="s">
        <v>230</v>
      </c>
      <c r="J61" s="60"/>
      <c r="K61" s="61" t="s">
        <v>51</v>
      </c>
      <c r="L61" s="62" t="s">
        <v>52</v>
      </c>
      <c r="M61" s="63" t="s">
        <v>53</v>
      </c>
      <c r="N61" s="64" t="s">
        <v>54</v>
      </c>
      <c r="O61" s="65" t="s">
        <v>70</v>
      </c>
      <c r="P61" s="65" t="s">
        <v>57</v>
      </c>
      <c r="Q61" s="65" t="s">
        <v>56</v>
      </c>
      <c r="R61" s="66">
        <v>10282.583333333299</v>
      </c>
      <c r="S61" s="66">
        <v>10282.583333333299</v>
      </c>
      <c r="T61" s="66">
        <v>10282.583333333299</v>
      </c>
      <c r="U61" s="66">
        <v>10282.583333333299</v>
      </c>
      <c r="V61" s="66">
        <v>10282.583333333299</v>
      </c>
      <c r="W61" s="66">
        <v>10282.583333333299</v>
      </c>
      <c r="X61" s="66">
        <v>10282.583333333299</v>
      </c>
      <c r="Y61" s="66">
        <v>10282.583333333299</v>
      </c>
      <c r="Z61" s="66">
        <v>10282.583333333299</v>
      </c>
      <c r="AA61" s="66">
        <v>10282.583333333299</v>
      </c>
      <c r="AB61" s="66">
        <v>10282.583333333299</v>
      </c>
      <c r="AC61" s="66">
        <v>10282.583333333299</v>
      </c>
      <c r="AD61" s="67">
        <f t="shared" si="18"/>
        <v>123390.99999999959</v>
      </c>
      <c r="AE61" s="68">
        <f t="shared" si="19"/>
        <v>10282.583333333299</v>
      </c>
      <c r="AF61" s="68">
        <f t="shared" si="19"/>
        <v>10282.583333333299</v>
      </c>
      <c r="AG61" s="68">
        <f t="shared" si="19"/>
        <v>10282.583333333299</v>
      </c>
      <c r="AH61" s="68">
        <f t="shared" si="19"/>
        <v>10282.583333333299</v>
      </c>
      <c r="AI61" s="68">
        <f t="shared" si="19"/>
        <v>10282.583333333299</v>
      </c>
      <c r="AJ61" s="68">
        <f t="shared" si="19"/>
        <v>10282.583333333299</v>
      </c>
      <c r="AK61" s="68">
        <f t="shared" si="19"/>
        <v>10282.583333333299</v>
      </c>
      <c r="AL61" s="68">
        <f t="shared" si="19"/>
        <v>10282.583333333299</v>
      </c>
      <c r="AM61" s="68">
        <f t="shared" si="19"/>
        <v>10282.583333333299</v>
      </c>
      <c r="AN61" s="68">
        <f t="shared" si="19"/>
        <v>10282.583333333299</v>
      </c>
      <c r="AO61" s="68">
        <f t="shared" si="19"/>
        <v>10282.583333333299</v>
      </c>
      <c r="AP61" s="68">
        <f t="shared" si="19"/>
        <v>10282.583333333299</v>
      </c>
      <c r="AQ61" s="67">
        <f t="shared" si="20"/>
        <v>123390.99999999959</v>
      </c>
      <c r="AR61" s="68" t="s">
        <v>58</v>
      </c>
      <c r="AS61" s="68" t="s">
        <v>58</v>
      </c>
      <c r="AT61" s="68" t="s">
        <v>58</v>
      </c>
      <c r="AU61" s="67">
        <f t="shared" si="21"/>
        <v>0</v>
      </c>
      <c r="AV61" s="69" t="s">
        <v>59</v>
      </c>
      <c r="AW61" s="70">
        <v>46022</v>
      </c>
      <c r="AX61" s="67">
        <f t="shared" si="22"/>
        <v>246781.99999999919</v>
      </c>
      <c r="AY61" s="71" t="s">
        <v>60</v>
      </c>
      <c r="AZ61" s="80" t="s">
        <v>199</v>
      </c>
      <c r="BA61" s="80" t="s">
        <v>62</v>
      </c>
      <c r="BB61" s="80" t="s">
        <v>63</v>
      </c>
      <c r="BC61" s="71" t="s">
        <v>64</v>
      </c>
      <c r="BD61" s="72" t="s">
        <v>65</v>
      </c>
    </row>
    <row r="62" spans="1:56" ht="12" customHeight="1">
      <c r="A62" s="56">
        <v>5</v>
      </c>
      <c r="B62" s="57" t="s">
        <v>218</v>
      </c>
      <c r="C62" s="57" t="s">
        <v>219</v>
      </c>
      <c r="D62" s="57" t="s">
        <v>231</v>
      </c>
      <c r="E62" s="58" t="s">
        <v>220</v>
      </c>
      <c r="F62" s="58" t="s">
        <v>229</v>
      </c>
      <c r="G62" s="58" t="s">
        <v>232</v>
      </c>
      <c r="H62" s="58" t="s">
        <v>229</v>
      </c>
      <c r="I62" s="59" t="s">
        <v>233</v>
      </c>
      <c r="J62" s="60"/>
      <c r="K62" s="61" t="s">
        <v>89</v>
      </c>
      <c r="L62" s="62">
        <v>296</v>
      </c>
      <c r="M62" s="63" t="s">
        <v>53</v>
      </c>
      <c r="N62" s="64" t="s">
        <v>54</v>
      </c>
      <c r="O62" s="65" t="s">
        <v>70</v>
      </c>
      <c r="P62" s="65" t="s">
        <v>57</v>
      </c>
      <c r="Q62" s="65" t="s">
        <v>56</v>
      </c>
      <c r="R62" s="66" t="s">
        <v>58</v>
      </c>
      <c r="S62" s="66" t="s">
        <v>58</v>
      </c>
      <c r="T62" s="66" t="s">
        <v>58</v>
      </c>
      <c r="U62" s="66" t="s">
        <v>58</v>
      </c>
      <c r="V62" s="66" t="s">
        <v>58</v>
      </c>
      <c r="W62" s="66" t="s">
        <v>58</v>
      </c>
      <c r="X62" s="66" t="s">
        <v>58</v>
      </c>
      <c r="Y62" s="66" t="s">
        <v>58</v>
      </c>
      <c r="Z62" s="66" t="s">
        <v>58</v>
      </c>
      <c r="AA62" s="66" t="s">
        <v>58</v>
      </c>
      <c r="AB62" s="66" t="s">
        <v>58</v>
      </c>
      <c r="AC62" s="66" t="s">
        <v>58</v>
      </c>
      <c r="AD62" s="67">
        <f t="shared" si="18"/>
        <v>0</v>
      </c>
      <c r="AE62" s="66">
        <v>15033.583333333299</v>
      </c>
      <c r="AF62" s="66">
        <v>15033.583333333299</v>
      </c>
      <c r="AG62" s="66">
        <v>15033.583333333299</v>
      </c>
      <c r="AH62" s="66">
        <v>15033.583333333299</v>
      </c>
      <c r="AI62" s="66">
        <v>15033.583333333299</v>
      </c>
      <c r="AJ62" s="66">
        <v>15033.583333333299</v>
      </c>
      <c r="AK62" s="66">
        <v>15033.583333333299</v>
      </c>
      <c r="AL62" s="66">
        <v>15033.583333333299</v>
      </c>
      <c r="AM62" s="66">
        <v>15033.583333333299</v>
      </c>
      <c r="AN62" s="66">
        <v>15033.583333333299</v>
      </c>
      <c r="AO62" s="66">
        <v>15033.583333333299</v>
      </c>
      <c r="AP62" s="66">
        <v>15033.583333333299</v>
      </c>
      <c r="AQ62" s="67">
        <f t="shared" si="20"/>
        <v>180402.99999999965</v>
      </c>
      <c r="AR62" s="68" t="s">
        <v>58</v>
      </c>
      <c r="AS62" s="68" t="s">
        <v>58</v>
      </c>
      <c r="AT62" s="68" t="s">
        <v>58</v>
      </c>
      <c r="AU62" s="67">
        <f t="shared" si="21"/>
        <v>0</v>
      </c>
      <c r="AV62" s="69" t="s">
        <v>234</v>
      </c>
      <c r="AW62" s="70">
        <v>46022</v>
      </c>
      <c r="AX62" s="67">
        <f t="shared" si="22"/>
        <v>180402.99999999965</v>
      </c>
      <c r="AY62" s="71" t="s">
        <v>60</v>
      </c>
      <c r="AZ62" s="80" t="s">
        <v>199</v>
      </c>
      <c r="BA62" s="80" t="s">
        <v>62</v>
      </c>
      <c r="BB62" s="80" t="s">
        <v>63</v>
      </c>
      <c r="BC62" s="80" t="s">
        <v>63</v>
      </c>
      <c r="BD62" s="72">
        <v>45657</v>
      </c>
    </row>
    <row r="63" spans="1:56" ht="12" customHeight="1">
      <c r="A63" s="56">
        <v>6</v>
      </c>
      <c r="B63" s="57" t="s">
        <v>218</v>
      </c>
      <c r="C63" s="57" t="s">
        <v>219</v>
      </c>
      <c r="D63" s="57" t="s">
        <v>235</v>
      </c>
      <c r="E63" s="58" t="s">
        <v>220</v>
      </c>
      <c r="F63" s="58" t="s">
        <v>236</v>
      </c>
      <c r="G63" s="58" t="s">
        <v>237</v>
      </c>
      <c r="H63" s="58" t="s">
        <v>236</v>
      </c>
      <c r="I63" s="59" t="s">
        <v>238</v>
      </c>
      <c r="J63" s="60"/>
      <c r="K63" s="61" t="s">
        <v>89</v>
      </c>
      <c r="L63" s="62">
        <v>121</v>
      </c>
      <c r="M63" s="63" t="s">
        <v>53</v>
      </c>
      <c r="N63" s="64" t="s">
        <v>54</v>
      </c>
      <c r="O63" s="65" t="s">
        <v>70</v>
      </c>
      <c r="P63" s="65" t="s">
        <v>57</v>
      </c>
      <c r="Q63" s="65" t="s">
        <v>56</v>
      </c>
      <c r="R63" s="66">
        <v>1299.0833333333301</v>
      </c>
      <c r="S63" s="66">
        <v>1299.0833333333301</v>
      </c>
      <c r="T63" s="66">
        <v>1299.0833333333301</v>
      </c>
      <c r="U63" s="66">
        <v>1299.0833333333301</v>
      </c>
      <c r="V63" s="66">
        <v>1299.0833333333301</v>
      </c>
      <c r="W63" s="66">
        <v>1299.0833333333301</v>
      </c>
      <c r="X63" s="66">
        <v>1299.0833333333301</v>
      </c>
      <c r="Y63" s="66">
        <v>1299.0833333333301</v>
      </c>
      <c r="Z63" s="66">
        <v>1299.0833333333301</v>
      </c>
      <c r="AA63" s="66">
        <v>1299.0833333333301</v>
      </c>
      <c r="AB63" s="66">
        <v>1299.0833333333301</v>
      </c>
      <c r="AC63" s="66">
        <v>1299.0833333333301</v>
      </c>
      <c r="AD63" s="67">
        <f t="shared" si="18"/>
        <v>15588.999999999962</v>
      </c>
      <c r="AE63" s="68">
        <f t="shared" ref="AE63:AP67" si="23">R63</f>
        <v>1299.0833333333301</v>
      </c>
      <c r="AF63" s="68">
        <f t="shared" si="23"/>
        <v>1299.0833333333301</v>
      </c>
      <c r="AG63" s="68">
        <f t="shared" si="23"/>
        <v>1299.0833333333301</v>
      </c>
      <c r="AH63" s="68">
        <f t="shared" si="23"/>
        <v>1299.0833333333301</v>
      </c>
      <c r="AI63" s="68">
        <f t="shared" si="23"/>
        <v>1299.0833333333301</v>
      </c>
      <c r="AJ63" s="68">
        <f t="shared" si="23"/>
        <v>1299.0833333333301</v>
      </c>
      <c r="AK63" s="68">
        <f t="shared" si="23"/>
        <v>1299.0833333333301</v>
      </c>
      <c r="AL63" s="68">
        <f t="shared" si="23"/>
        <v>1299.0833333333301</v>
      </c>
      <c r="AM63" s="68">
        <f t="shared" si="23"/>
        <v>1299.0833333333301</v>
      </c>
      <c r="AN63" s="68">
        <f t="shared" si="23"/>
        <v>1299.0833333333301</v>
      </c>
      <c r="AO63" s="68">
        <f t="shared" si="23"/>
        <v>1299.0833333333301</v>
      </c>
      <c r="AP63" s="68">
        <f t="shared" si="23"/>
        <v>1299.0833333333301</v>
      </c>
      <c r="AQ63" s="67">
        <f t="shared" si="20"/>
        <v>15588.999999999962</v>
      </c>
      <c r="AR63" s="68" t="s">
        <v>58</v>
      </c>
      <c r="AS63" s="68" t="s">
        <v>58</v>
      </c>
      <c r="AT63" s="68" t="s">
        <v>58</v>
      </c>
      <c r="AU63" s="67">
        <f t="shared" si="21"/>
        <v>0</v>
      </c>
      <c r="AV63" s="69" t="s">
        <v>59</v>
      </c>
      <c r="AW63" s="70">
        <v>46022</v>
      </c>
      <c r="AX63" s="67">
        <f t="shared" si="22"/>
        <v>31177.999999999924</v>
      </c>
      <c r="AY63" s="71" t="s">
        <v>60</v>
      </c>
      <c r="AZ63" s="80" t="s">
        <v>199</v>
      </c>
      <c r="BA63" s="80" t="s">
        <v>62</v>
      </c>
      <c r="BB63" s="80" t="s">
        <v>63</v>
      </c>
      <c r="BC63" s="80" t="s">
        <v>63</v>
      </c>
      <c r="BD63" s="72">
        <v>45291</v>
      </c>
    </row>
    <row r="64" spans="1:56" ht="12" customHeight="1">
      <c r="A64" s="56">
        <v>7</v>
      </c>
      <c r="B64" s="57" t="s">
        <v>218</v>
      </c>
      <c r="C64" s="57" t="s">
        <v>219</v>
      </c>
      <c r="D64" s="57" t="s">
        <v>239</v>
      </c>
      <c r="E64" s="58" t="s">
        <v>220</v>
      </c>
      <c r="F64" s="58" t="s">
        <v>240</v>
      </c>
      <c r="G64" s="58" t="s">
        <v>232</v>
      </c>
      <c r="H64" s="58" t="s">
        <v>240</v>
      </c>
      <c r="I64" s="59" t="s">
        <v>241</v>
      </c>
      <c r="J64" s="60"/>
      <c r="K64" s="61" t="s">
        <v>51</v>
      </c>
      <c r="L64" s="62" t="s">
        <v>52</v>
      </c>
      <c r="M64" s="63" t="s">
        <v>53</v>
      </c>
      <c r="N64" s="64" t="s">
        <v>54</v>
      </c>
      <c r="O64" s="65" t="s">
        <v>70</v>
      </c>
      <c r="P64" s="65" t="s">
        <v>57</v>
      </c>
      <c r="Q64" s="65" t="s">
        <v>56</v>
      </c>
      <c r="R64" s="66">
        <v>12986.583333333299</v>
      </c>
      <c r="S64" s="66">
        <v>12986.583333333299</v>
      </c>
      <c r="T64" s="66">
        <v>12986.583333333299</v>
      </c>
      <c r="U64" s="66">
        <v>12986.583333333299</v>
      </c>
      <c r="V64" s="66">
        <v>12986.583333333299</v>
      </c>
      <c r="W64" s="66">
        <v>12986.583333333299</v>
      </c>
      <c r="X64" s="66">
        <v>12986.583333333299</v>
      </c>
      <c r="Y64" s="66">
        <v>12986.583333333299</v>
      </c>
      <c r="Z64" s="66">
        <v>12986.583333333299</v>
      </c>
      <c r="AA64" s="66">
        <v>12986.583333333299</v>
      </c>
      <c r="AB64" s="66">
        <v>12986.583333333299</v>
      </c>
      <c r="AC64" s="66">
        <v>12986.583333333299</v>
      </c>
      <c r="AD64" s="67">
        <f t="shared" si="18"/>
        <v>155838.99999999959</v>
      </c>
      <c r="AE64" s="68">
        <f t="shared" si="23"/>
        <v>12986.583333333299</v>
      </c>
      <c r="AF64" s="68">
        <f t="shared" si="23"/>
        <v>12986.583333333299</v>
      </c>
      <c r="AG64" s="68">
        <f t="shared" si="23"/>
        <v>12986.583333333299</v>
      </c>
      <c r="AH64" s="68">
        <f t="shared" si="23"/>
        <v>12986.583333333299</v>
      </c>
      <c r="AI64" s="68">
        <f t="shared" si="23"/>
        <v>12986.583333333299</v>
      </c>
      <c r="AJ64" s="68">
        <f t="shared" si="23"/>
        <v>12986.583333333299</v>
      </c>
      <c r="AK64" s="68">
        <f t="shared" si="23"/>
        <v>12986.583333333299</v>
      </c>
      <c r="AL64" s="68">
        <f t="shared" si="23"/>
        <v>12986.583333333299</v>
      </c>
      <c r="AM64" s="68">
        <f t="shared" si="23"/>
        <v>12986.583333333299</v>
      </c>
      <c r="AN64" s="68">
        <f t="shared" si="23"/>
        <v>12986.583333333299</v>
      </c>
      <c r="AO64" s="68">
        <f t="shared" si="23"/>
        <v>12986.583333333299</v>
      </c>
      <c r="AP64" s="68">
        <f t="shared" si="23"/>
        <v>12986.583333333299</v>
      </c>
      <c r="AQ64" s="67">
        <f t="shared" si="20"/>
        <v>155838.99999999959</v>
      </c>
      <c r="AR64" s="68" t="s">
        <v>58</v>
      </c>
      <c r="AS64" s="68" t="s">
        <v>58</v>
      </c>
      <c r="AT64" s="68" t="s">
        <v>58</v>
      </c>
      <c r="AU64" s="67">
        <f t="shared" si="21"/>
        <v>0</v>
      </c>
      <c r="AV64" s="69" t="s">
        <v>59</v>
      </c>
      <c r="AW64" s="70">
        <v>46022</v>
      </c>
      <c r="AX64" s="67">
        <f t="shared" si="22"/>
        <v>311677.99999999919</v>
      </c>
      <c r="AY64" s="71" t="s">
        <v>60</v>
      </c>
      <c r="AZ64" s="71" t="s">
        <v>61</v>
      </c>
      <c r="BA64" s="71" t="s">
        <v>62</v>
      </c>
      <c r="BB64" s="71" t="s">
        <v>63</v>
      </c>
      <c r="BC64" s="71" t="s">
        <v>64</v>
      </c>
      <c r="BD64" s="72" t="s">
        <v>65</v>
      </c>
    </row>
    <row r="65" spans="1:56" ht="12" customHeight="1">
      <c r="A65" s="56">
        <v>8</v>
      </c>
      <c r="B65" s="57" t="s">
        <v>218</v>
      </c>
      <c r="C65" s="57" t="s">
        <v>219</v>
      </c>
      <c r="D65" s="57" t="s">
        <v>242</v>
      </c>
      <c r="E65" s="58" t="s">
        <v>220</v>
      </c>
      <c r="F65" s="58" t="s">
        <v>243</v>
      </c>
      <c r="G65" s="58" t="s">
        <v>237</v>
      </c>
      <c r="H65" s="58" t="s">
        <v>243</v>
      </c>
      <c r="I65" s="59" t="s">
        <v>244</v>
      </c>
      <c r="J65" s="60"/>
      <c r="K65" s="61" t="s">
        <v>89</v>
      </c>
      <c r="L65" s="62">
        <v>111</v>
      </c>
      <c r="M65" s="63" t="s">
        <v>53</v>
      </c>
      <c r="N65" s="64" t="s">
        <v>54</v>
      </c>
      <c r="O65" s="65" t="s">
        <v>70</v>
      </c>
      <c r="P65" s="65" t="s">
        <v>57</v>
      </c>
      <c r="Q65" s="65" t="s">
        <v>56</v>
      </c>
      <c r="R65" s="66">
        <v>13766.083333333299</v>
      </c>
      <c r="S65" s="66">
        <v>13766.083333333299</v>
      </c>
      <c r="T65" s="66">
        <v>13766.083333333299</v>
      </c>
      <c r="U65" s="66">
        <v>13766.083333333299</v>
      </c>
      <c r="V65" s="66">
        <v>13766.083333333299</v>
      </c>
      <c r="W65" s="66">
        <v>13766.083333333299</v>
      </c>
      <c r="X65" s="66">
        <v>13766.083333333299</v>
      </c>
      <c r="Y65" s="66">
        <v>13766.083333333299</v>
      </c>
      <c r="Z65" s="66">
        <v>13766.083333333299</v>
      </c>
      <c r="AA65" s="66">
        <v>13766.083333333299</v>
      </c>
      <c r="AB65" s="66">
        <v>13766.083333333299</v>
      </c>
      <c r="AC65" s="66">
        <v>13766.083333333299</v>
      </c>
      <c r="AD65" s="67">
        <f t="shared" si="18"/>
        <v>165192.99999999959</v>
      </c>
      <c r="AE65" s="68">
        <f t="shared" si="23"/>
        <v>13766.083333333299</v>
      </c>
      <c r="AF65" s="68">
        <f t="shared" si="23"/>
        <v>13766.083333333299</v>
      </c>
      <c r="AG65" s="68">
        <f t="shared" si="23"/>
        <v>13766.083333333299</v>
      </c>
      <c r="AH65" s="68">
        <f t="shared" si="23"/>
        <v>13766.083333333299</v>
      </c>
      <c r="AI65" s="68">
        <f t="shared" si="23"/>
        <v>13766.083333333299</v>
      </c>
      <c r="AJ65" s="68">
        <f t="shared" si="23"/>
        <v>13766.083333333299</v>
      </c>
      <c r="AK65" s="68">
        <f t="shared" si="23"/>
        <v>13766.083333333299</v>
      </c>
      <c r="AL65" s="68">
        <f t="shared" si="23"/>
        <v>13766.083333333299</v>
      </c>
      <c r="AM65" s="68">
        <f t="shared" si="23"/>
        <v>13766.083333333299</v>
      </c>
      <c r="AN65" s="68">
        <f t="shared" si="23"/>
        <v>13766.083333333299</v>
      </c>
      <c r="AO65" s="68">
        <f t="shared" si="23"/>
        <v>13766.083333333299</v>
      </c>
      <c r="AP65" s="68">
        <f t="shared" si="23"/>
        <v>13766.083333333299</v>
      </c>
      <c r="AQ65" s="67">
        <f t="shared" si="20"/>
        <v>165192.99999999959</v>
      </c>
      <c r="AR65" s="68" t="s">
        <v>58</v>
      </c>
      <c r="AS65" s="68" t="s">
        <v>58</v>
      </c>
      <c r="AT65" s="68" t="s">
        <v>58</v>
      </c>
      <c r="AU65" s="67">
        <f t="shared" si="21"/>
        <v>0</v>
      </c>
      <c r="AV65" s="69" t="s">
        <v>59</v>
      </c>
      <c r="AW65" s="70">
        <v>46022</v>
      </c>
      <c r="AX65" s="67">
        <f t="shared" si="22"/>
        <v>330385.99999999919</v>
      </c>
      <c r="AY65" s="71" t="s">
        <v>60</v>
      </c>
      <c r="AZ65" s="80" t="s">
        <v>199</v>
      </c>
      <c r="BA65" s="80" t="s">
        <v>62</v>
      </c>
      <c r="BB65" s="80" t="s">
        <v>63</v>
      </c>
      <c r="BC65" s="80" t="s">
        <v>63</v>
      </c>
      <c r="BD65" s="72">
        <v>45291</v>
      </c>
    </row>
    <row r="66" spans="1:56" ht="12" customHeight="1">
      <c r="A66" s="56">
        <v>9</v>
      </c>
      <c r="B66" s="57" t="s">
        <v>218</v>
      </c>
      <c r="C66" s="57" t="s">
        <v>219</v>
      </c>
      <c r="D66" s="57" t="s">
        <v>245</v>
      </c>
      <c r="E66" s="58" t="s">
        <v>220</v>
      </c>
      <c r="F66" s="58" t="s">
        <v>246</v>
      </c>
      <c r="G66" s="58" t="s">
        <v>228</v>
      </c>
      <c r="H66" s="58" t="s">
        <v>246</v>
      </c>
      <c r="I66" s="59" t="s">
        <v>247</v>
      </c>
      <c r="J66" s="60"/>
      <c r="K66" s="61" t="s">
        <v>89</v>
      </c>
      <c r="L66" s="62">
        <v>111</v>
      </c>
      <c r="M66" s="63" t="s">
        <v>53</v>
      </c>
      <c r="N66" s="64" t="s">
        <v>54</v>
      </c>
      <c r="O66" s="65" t="s">
        <v>70</v>
      </c>
      <c r="P66" s="65" t="s">
        <v>57</v>
      </c>
      <c r="Q66" s="65" t="s">
        <v>56</v>
      </c>
      <c r="R66" s="66">
        <v>1362.75</v>
      </c>
      <c r="S66" s="66">
        <v>1362.75</v>
      </c>
      <c r="T66" s="66">
        <v>1362.75</v>
      </c>
      <c r="U66" s="66">
        <v>1362.75</v>
      </c>
      <c r="V66" s="66">
        <v>1362.75</v>
      </c>
      <c r="W66" s="66">
        <v>1362.75</v>
      </c>
      <c r="X66" s="66">
        <v>1362.75</v>
      </c>
      <c r="Y66" s="66">
        <v>1362.75</v>
      </c>
      <c r="Z66" s="66">
        <v>1362.75</v>
      </c>
      <c r="AA66" s="66">
        <v>1362.75</v>
      </c>
      <c r="AB66" s="66">
        <v>1362.75</v>
      </c>
      <c r="AC66" s="66">
        <v>1362.75</v>
      </c>
      <c r="AD66" s="67">
        <f t="shared" si="18"/>
        <v>16353</v>
      </c>
      <c r="AE66" s="68">
        <f t="shared" si="23"/>
        <v>1362.75</v>
      </c>
      <c r="AF66" s="68">
        <f t="shared" si="23"/>
        <v>1362.75</v>
      </c>
      <c r="AG66" s="68">
        <f t="shared" si="23"/>
        <v>1362.75</v>
      </c>
      <c r="AH66" s="68">
        <f t="shared" si="23"/>
        <v>1362.75</v>
      </c>
      <c r="AI66" s="68">
        <f t="shared" si="23"/>
        <v>1362.75</v>
      </c>
      <c r="AJ66" s="68">
        <f t="shared" si="23"/>
        <v>1362.75</v>
      </c>
      <c r="AK66" s="68">
        <f t="shared" si="23"/>
        <v>1362.75</v>
      </c>
      <c r="AL66" s="68">
        <f t="shared" si="23"/>
        <v>1362.75</v>
      </c>
      <c r="AM66" s="68">
        <f t="shared" si="23"/>
        <v>1362.75</v>
      </c>
      <c r="AN66" s="68">
        <f t="shared" si="23"/>
        <v>1362.75</v>
      </c>
      <c r="AO66" s="68">
        <f t="shared" si="23"/>
        <v>1362.75</v>
      </c>
      <c r="AP66" s="68">
        <f t="shared" si="23"/>
        <v>1362.75</v>
      </c>
      <c r="AQ66" s="67">
        <f t="shared" si="20"/>
        <v>16353</v>
      </c>
      <c r="AR66" s="68" t="s">
        <v>58</v>
      </c>
      <c r="AS66" s="68" t="s">
        <v>58</v>
      </c>
      <c r="AT66" s="68" t="s">
        <v>58</v>
      </c>
      <c r="AU66" s="67">
        <f t="shared" si="21"/>
        <v>0</v>
      </c>
      <c r="AV66" s="69" t="s">
        <v>59</v>
      </c>
      <c r="AW66" s="70">
        <v>46022</v>
      </c>
      <c r="AX66" s="67">
        <f t="shared" si="22"/>
        <v>32706</v>
      </c>
      <c r="AY66" s="71" t="s">
        <v>60</v>
      </c>
      <c r="AZ66" s="80" t="s">
        <v>199</v>
      </c>
      <c r="BA66" s="80" t="s">
        <v>62</v>
      </c>
      <c r="BB66" s="80" t="s">
        <v>63</v>
      </c>
      <c r="BC66" s="80" t="s">
        <v>63</v>
      </c>
      <c r="BD66" s="72">
        <v>45291</v>
      </c>
    </row>
    <row r="67" spans="1:56" ht="12" customHeight="1">
      <c r="A67" s="56">
        <v>10</v>
      </c>
      <c r="B67" s="57" t="s">
        <v>218</v>
      </c>
      <c r="C67" s="57" t="s">
        <v>219</v>
      </c>
      <c r="D67" s="57" t="s">
        <v>248</v>
      </c>
      <c r="E67" s="58" t="s">
        <v>220</v>
      </c>
      <c r="F67" s="58" t="s">
        <v>249</v>
      </c>
      <c r="G67" s="58" t="s">
        <v>228</v>
      </c>
      <c r="H67" s="58" t="s">
        <v>249</v>
      </c>
      <c r="I67" s="59" t="s">
        <v>250</v>
      </c>
      <c r="J67" s="60"/>
      <c r="K67" s="61" t="s">
        <v>77</v>
      </c>
      <c r="L67" s="62" t="s">
        <v>52</v>
      </c>
      <c r="M67" s="63" t="s">
        <v>53</v>
      </c>
      <c r="N67" s="64" t="s">
        <v>54</v>
      </c>
      <c r="O67" s="65" t="s">
        <v>70</v>
      </c>
      <c r="P67" s="65" t="s">
        <v>57</v>
      </c>
      <c r="Q67" s="65" t="s">
        <v>56</v>
      </c>
      <c r="R67" s="66">
        <v>7149.9166666666697</v>
      </c>
      <c r="S67" s="66">
        <v>7149.9166666666697</v>
      </c>
      <c r="T67" s="66">
        <v>7149.9166666666697</v>
      </c>
      <c r="U67" s="66">
        <v>7149.9166666666697</v>
      </c>
      <c r="V67" s="66">
        <v>7149.9166666666697</v>
      </c>
      <c r="W67" s="66">
        <v>7149.9166666666697</v>
      </c>
      <c r="X67" s="66">
        <v>7149.9166666666697</v>
      </c>
      <c r="Y67" s="66">
        <v>7149.9166666666697</v>
      </c>
      <c r="Z67" s="66">
        <v>7149.9166666666697</v>
      </c>
      <c r="AA67" s="66">
        <v>7149.9166666666697</v>
      </c>
      <c r="AB67" s="66">
        <v>7149.9166666666697</v>
      </c>
      <c r="AC67" s="66">
        <v>7149.9166666666697</v>
      </c>
      <c r="AD67" s="67">
        <f t="shared" si="18"/>
        <v>85799.000000000044</v>
      </c>
      <c r="AE67" s="68">
        <f t="shared" si="23"/>
        <v>7149.9166666666697</v>
      </c>
      <c r="AF67" s="68">
        <f t="shared" si="23"/>
        <v>7149.9166666666697</v>
      </c>
      <c r="AG67" s="68">
        <f t="shared" si="23"/>
        <v>7149.9166666666697</v>
      </c>
      <c r="AH67" s="68">
        <f t="shared" si="23"/>
        <v>7149.9166666666697</v>
      </c>
      <c r="AI67" s="68">
        <f t="shared" si="23"/>
        <v>7149.9166666666697</v>
      </c>
      <c r="AJ67" s="68">
        <f t="shared" si="23"/>
        <v>7149.9166666666697</v>
      </c>
      <c r="AK67" s="68">
        <f t="shared" si="23"/>
        <v>7149.9166666666697</v>
      </c>
      <c r="AL67" s="68">
        <f t="shared" si="23"/>
        <v>7149.9166666666697</v>
      </c>
      <c r="AM67" s="68">
        <f t="shared" si="23"/>
        <v>7149.9166666666697</v>
      </c>
      <c r="AN67" s="68">
        <f t="shared" si="23"/>
        <v>7149.9166666666697</v>
      </c>
      <c r="AO67" s="68">
        <f t="shared" si="23"/>
        <v>7149.9166666666697</v>
      </c>
      <c r="AP67" s="68">
        <f t="shared" si="23"/>
        <v>7149.9166666666697</v>
      </c>
      <c r="AQ67" s="67">
        <f t="shared" si="20"/>
        <v>85799.000000000044</v>
      </c>
      <c r="AR67" s="68" t="s">
        <v>58</v>
      </c>
      <c r="AS67" s="68" t="s">
        <v>58</v>
      </c>
      <c r="AT67" s="68" t="s">
        <v>58</v>
      </c>
      <c r="AU67" s="67">
        <f t="shared" si="21"/>
        <v>0</v>
      </c>
      <c r="AV67" s="69" t="s">
        <v>59</v>
      </c>
      <c r="AW67" s="70">
        <v>46022</v>
      </c>
      <c r="AX67" s="67">
        <f t="shared" si="22"/>
        <v>171598.00000000009</v>
      </c>
      <c r="AY67" s="71" t="s">
        <v>60</v>
      </c>
      <c r="AZ67" s="71" t="s">
        <v>61</v>
      </c>
      <c r="BA67" s="71" t="s">
        <v>62</v>
      </c>
      <c r="BB67" s="71" t="s">
        <v>63</v>
      </c>
      <c r="BC67" s="71" t="s">
        <v>64</v>
      </c>
      <c r="BD67" s="72" t="s">
        <v>65</v>
      </c>
    </row>
    <row r="68" spans="1:56" ht="12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54"/>
      <c r="S68" s="54"/>
      <c r="T68" s="16"/>
      <c r="U68" s="21"/>
      <c r="V68" s="20"/>
      <c r="W68" s="16"/>
      <c r="X68" s="21"/>
      <c r="Y68" s="20"/>
      <c r="Z68" s="20"/>
      <c r="AA68" s="20"/>
      <c r="AB68" s="20"/>
      <c r="AC68" s="25" t="s">
        <v>177</v>
      </c>
      <c r="AD68" s="26">
        <f>SUM(AD58:AD67)</f>
        <v>841019.99999999907</v>
      </c>
      <c r="AE68" s="54"/>
      <c r="AF68" s="54"/>
      <c r="AG68" s="16"/>
      <c r="AH68" s="21"/>
      <c r="AI68" s="20"/>
      <c r="AJ68" s="16"/>
      <c r="AK68" s="21"/>
      <c r="AL68" s="20"/>
      <c r="AM68" s="20"/>
      <c r="AN68" s="20"/>
      <c r="AO68" s="20"/>
      <c r="AP68" s="25" t="s">
        <v>177</v>
      </c>
      <c r="AQ68" s="26">
        <f>SUM(AQ58:AQ67)</f>
        <v>1021422.9999999986</v>
      </c>
      <c r="AT68" s="25" t="s">
        <v>177</v>
      </c>
      <c r="AU68" s="26">
        <f>SUM(AU58:AU67)</f>
        <v>0</v>
      </c>
      <c r="AV68" s="36"/>
      <c r="AW68" s="25" t="s">
        <v>177</v>
      </c>
      <c r="AX68" s="26">
        <f>SUM(AX58:AX67)</f>
        <v>1862442.9999999977</v>
      </c>
      <c r="AY68" s="20"/>
      <c r="AZ68" s="20"/>
      <c r="BA68" s="20"/>
      <c r="BB68" s="20"/>
      <c r="BC68" s="20"/>
      <c r="BD68" s="20"/>
    </row>
    <row r="69" spans="1:56" ht="25.25" customHeight="1">
      <c r="A69" s="48" t="s">
        <v>251</v>
      </c>
      <c r="B69" s="49" t="s">
        <v>1</v>
      </c>
      <c r="C69" s="50" t="s">
        <v>252</v>
      </c>
      <c r="D69" s="50"/>
      <c r="E69" s="50"/>
      <c r="F69" s="50"/>
      <c r="G69" s="50"/>
      <c r="H69" s="48"/>
      <c r="I69" s="51"/>
      <c r="J69" s="51"/>
      <c r="K69" s="51"/>
      <c r="L69" s="51"/>
      <c r="M69" s="51"/>
      <c r="N69" s="51"/>
      <c r="O69" s="52" t="s">
        <v>3</v>
      </c>
      <c r="P69" s="53" t="s">
        <v>4</v>
      </c>
      <c r="Q69" s="53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</row>
    <row r="70" spans="1:56" ht="23.5" customHeight="1">
      <c r="A70" s="10" t="s">
        <v>5</v>
      </c>
      <c r="B70" s="10" t="s">
        <v>6</v>
      </c>
      <c r="C70" s="10" t="s">
        <v>7</v>
      </c>
      <c r="D70" s="10" t="s">
        <v>8</v>
      </c>
      <c r="E70" s="10" t="s">
        <v>9</v>
      </c>
      <c r="F70" s="10" t="s">
        <v>10</v>
      </c>
      <c r="G70" s="10" t="s">
        <v>11</v>
      </c>
      <c r="H70" s="9" t="s">
        <v>12</v>
      </c>
      <c r="I70" s="8" t="s">
        <v>13</v>
      </c>
      <c r="J70" s="8" t="s">
        <v>14</v>
      </c>
      <c r="K70" s="10" t="s">
        <v>15</v>
      </c>
      <c r="L70" s="10" t="s">
        <v>16</v>
      </c>
      <c r="M70" s="10" t="s">
        <v>17</v>
      </c>
      <c r="N70" s="7" t="s">
        <v>18</v>
      </c>
      <c r="O70" s="52"/>
      <c r="P70" s="53"/>
      <c r="Q70" s="53"/>
      <c r="R70" s="6" t="s">
        <v>19</v>
      </c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 t="s">
        <v>20</v>
      </c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5" t="s">
        <v>21</v>
      </c>
      <c r="AS70" s="5"/>
      <c r="AT70" s="5"/>
      <c r="AU70" s="5"/>
      <c r="AV70" s="15" t="s">
        <v>22</v>
      </c>
      <c r="AW70" s="15"/>
      <c r="AX70" s="15"/>
      <c r="AY70" s="16"/>
      <c r="AZ70" s="16"/>
      <c r="BA70" s="16"/>
      <c r="BB70" s="16"/>
      <c r="BC70" s="16"/>
      <c r="BD70" s="16"/>
    </row>
    <row r="71" spans="1:56" ht="36.5" customHeight="1">
      <c r="A71" s="10"/>
      <c r="B71" s="10"/>
      <c r="C71" s="10"/>
      <c r="D71" s="10"/>
      <c r="E71" s="10"/>
      <c r="F71" s="10"/>
      <c r="G71" s="10"/>
      <c r="H71" s="9"/>
      <c r="I71" s="8"/>
      <c r="J71" s="8"/>
      <c r="K71" s="10"/>
      <c r="L71" s="10"/>
      <c r="M71" s="10"/>
      <c r="N71" s="7"/>
      <c r="O71" s="52"/>
      <c r="P71" s="55" t="s">
        <v>23</v>
      </c>
      <c r="Q71" s="55" t="s">
        <v>24</v>
      </c>
      <c r="R71" s="15" t="s">
        <v>25</v>
      </c>
      <c r="S71" s="15" t="s">
        <v>26</v>
      </c>
      <c r="T71" s="15" t="s">
        <v>27</v>
      </c>
      <c r="U71" s="15" t="s">
        <v>28</v>
      </c>
      <c r="V71" s="15" t="s">
        <v>29</v>
      </c>
      <c r="W71" s="15" t="s">
        <v>30</v>
      </c>
      <c r="X71" s="15" t="s">
        <v>31</v>
      </c>
      <c r="Y71" s="15" t="s">
        <v>32</v>
      </c>
      <c r="Z71" s="15" t="s">
        <v>33</v>
      </c>
      <c r="AA71" s="15" t="s">
        <v>34</v>
      </c>
      <c r="AB71" s="15" t="s">
        <v>35</v>
      </c>
      <c r="AC71" s="15" t="s">
        <v>36</v>
      </c>
      <c r="AD71" s="17" t="s">
        <v>37</v>
      </c>
      <c r="AE71" s="15" t="s">
        <v>25</v>
      </c>
      <c r="AF71" s="15" t="s">
        <v>26</v>
      </c>
      <c r="AG71" s="15" t="s">
        <v>27</v>
      </c>
      <c r="AH71" s="15" t="s">
        <v>28</v>
      </c>
      <c r="AI71" s="15" t="s">
        <v>29</v>
      </c>
      <c r="AJ71" s="15" t="s">
        <v>30</v>
      </c>
      <c r="AK71" s="15" t="s">
        <v>31</v>
      </c>
      <c r="AL71" s="15" t="s">
        <v>32</v>
      </c>
      <c r="AM71" s="15" t="s">
        <v>33</v>
      </c>
      <c r="AN71" s="15" t="s">
        <v>34</v>
      </c>
      <c r="AO71" s="15" t="s">
        <v>35</v>
      </c>
      <c r="AP71" s="15" t="s">
        <v>36</v>
      </c>
      <c r="AQ71" s="17" t="s">
        <v>37</v>
      </c>
      <c r="AR71" s="15" t="s">
        <v>25</v>
      </c>
      <c r="AS71" s="15" t="s">
        <v>26</v>
      </c>
      <c r="AT71" s="15" t="s">
        <v>27</v>
      </c>
      <c r="AU71" s="17" t="s">
        <v>37</v>
      </c>
      <c r="AV71" s="15" t="s">
        <v>38</v>
      </c>
      <c r="AW71" s="15" t="s">
        <v>39</v>
      </c>
      <c r="AX71" s="18" t="s">
        <v>37</v>
      </c>
      <c r="AY71" s="19" t="s">
        <v>40</v>
      </c>
      <c r="AZ71" s="19" t="s">
        <v>41</v>
      </c>
      <c r="BA71" s="19" t="s">
        <v>42</v>
      </c>
      <c r="BB71" s="19" t="s">
        <v>43</v>
      </c>
      <c r="BC71" s="19" t="s">
        <v>44</v>
      </c>
      <c r="BD71" s="19" t="s">
        <v>45</v>
      </c>
    </row>
    <row r="72" spans="1:56" ht="12" customHeight="1">
      <c r="A72" s="56">
        <v>1</v>
      </c>
      <c r="B72" s="57" t="s">
        <v>252</v>
      </c>
      <c r="C72" s="57" t="s">
        <v>224</v>
      </c>
      <c r="D72" s="57" t="s">
        <v>252</v>
      </c>
      <c r="E72" s="58" t="s">
        <v>253</v>
      </c>
      <c r="F72" s="58" t="s">
        <v>219</v>
      </c>
      <c r="G72" s="57" t="s">
        <v>252</v>
      </c>
      <c r="H72" s="58" t="s">
        <v>254</v>
      </c>
      <c r="I72" s="59" t="s">
        <v>255</v>
      </c>
      <c r="J72" s="60"/>
      <c r="K72" s="61" t="s">
        <v>77</v>
      </c>
      <c r="L72" s="62" t="s">
        <v>52</v>
      </c>
      <c r="M72" s="63" t="s">
        <v>53</v>
      </c>
      <c r="N72" s="64" t="s">
        <v>54</v>
      </c>
      <c r="O72" s="65" t="s">
        <v>70</v>
      </c>
      <c r="P72" s="65" t="s">
        <v>57</v>
      </c>
      <c r="Q72" s="65" t="s">
        <v>56</v>
      </c>
      <c r="R72" s="66">
        <v>3697.3333333333298</v>
      </c>
      <c r="S72" s="66">
        <v>3697.3333333333298</v>
      </c>
      <c r="T72" s="66">
        <v>3697.3333333333298</v>
      </c>
      <c r="U72" s="66">
        <v>3697.3333333333298</v>
      </c>
      <c r="V72" s="66">
        <v>3697.3333333333298</v>
      </c>
      <c r="W72" s="66">
        <v>3697.3333333333298</v>
      </c>
      <c r="X72" s="66">
        <v>3697.3333333333298</v>
      </c>
      <c r="Y72" s="66">
        <v>3697.3333333333298</v>
      </c>
      <c r="Z72" s="66">
        <v>3697.3333333333298</v>
      </c>
      <c r="AA72" s="66">
        <v>3697.3333333333298</v>
      </c>
      <c r="AB72" s="66">
        <v>3697.3333333333298</v>
      </c>
      <c r="AC72" s="66">
        <v>3697.3333333333298</v>
      </c>
      <c r="AD72" s="67">
        <f>SUM(R72:AC72)</f>
        <v>44367.999999999949</v>
      </c>
      <c r="AE72" s="68">
        <f t="shared" ref="AE72:AP74" si="24">R72</f>
        <v>3697.3333333333298</v>
      </c>
      <c r="AF72" s="68">
        <f t="shared" si="24"/>
        <v>3697.3333333333298</v>
      </c>
      <c r="AG72" s="68">
        <f t="shared" si="24"/>
        <v>3697.3333333333298</v>
      </c>
      <c r="AH72" s="68">
        <f t="shared" si="24"/>
        <v>3697.3333333333298</v>
      </c>
      <c r="AI72" s="68">
        <f t="shared" si="24"/>
        <v>3697.3333333333298</v>
      </c>
      <c r="AJ72" s="68">
        <f t="shared" si="24"/>
        <v>3697.3333333333298</v>
      </c>
      <c r="AK72" s="68">
        <f t="shared" si="24"/>
        <v>3697.3333333333298</v>
      </c>
      <c r="AL72" s="68">
        <f t="shared" si="24"/>
        <v>3697.3333333333298</v>
      </c>
      <c r="AM72" s="68">
        <f t="shared" si="24"/>
        <v>3697.3333333333298</v>
      </c>
      <c r="AN72" s="68">
        <f t="shared" si="24"/>
        <v>3697.3333333333298</v>
      </c>
      <c r="AO72" s="68">
        <f t="shared" si="24"/>
        <v>3697.3333333333298</v>
      </c>
      <c r="AP72" s="68">
        <f t="shared" si="24"/>
        <v>3697.3333333333298</v>
      </c>
      <c r="AQ72" s="67">
        <f>SUM(AE72:AP72)</f>
        <v>44367.999999999949</v>
      </c>
      <c r="AR72" s="68" t="s">
        <v>58</v>
      </c>
      <c r="AS72" s="68" t="s">
        <v>58</v>
      </c>
      <c r="AT72" s="68" t="s">
        <v>58</v>
      </c>
      <c r="AU72" s="67">
        <f>SUM(AR72:AT72)</f>
        <v>0</v>
      </c>
      <c r="AV72" s="69" t="s">
        <v>59</v>
      </c>
      <c r="AW72" s="70">
        <v>46022</v>
      </c>
      <c r="AX72" s="67">
        <f>AD72+AQ72+AU72</f>
        <v>88735.999999999898</v>
      </c>
      <c r="AY72" s="71" t="s">
        <v>60</v>
      </c>
      <c r="AZ72" s="71" t="s">
        <v>61</v>
      </c>
      <c r="BA72" s="71" t="s">
        <v>62</v>
      </c>
      <c r="BB72" s="71" t="s">
        <v>63</v>
      </c>
      <c r="BC72" s="71" t="s">
        <v>64</v>
      </c>
      <c r="BD72" s="72" t="s">
        <v>65</v>
      </c>
    </row>
    <row r="73" spans="1:56" ht="12" customHeight="1">
      <c r="A73" s="56">
        <v>2</v>
      </c>
      <c r="B73" s="57" t="s">
        <v>252</v>
      </c>
      <c r="C73" s="57" t="s">
        <v>224</v>
      </c>
      <c r="D73" s="57" t="s">
        <v>252</v>
      </c>
      <c r="E73" s="58" t="s">
        <v>253</v>
      </c>
      <c r="F73" s="58" t="s">
        <v>219</v>
      </c>
      <c r="G73" s="57" t="s">
        <v>252</v>
      </c>
      <c r="H73" s="58" t="s">
        <v>256</v>
      </c>
      <c r="I73" s="59" t="s">
        <v>257</v>
      </c>
      <c r="J73" s="60"/>
      <c r="K73" s="61" t="s">
        <v>77</v>
      </c>
      <c r="L73" s="62" t="s">
        <v>52</v>
      </c>
      <c r="M73" s="63" t="s">
        <v>53</v>
      </c>
      <c r="N73" s="64" t="s">
        <v>54</v>
      </c>
      <c r="O73" s="65" t="s">
        <v>70</v>
      </c>
      <c r="P73" s="65" t="s">
        <v>57</v>
      </c>
      <c r="Q73" s="65" t="s">
        <v>56</v>
      </c>
      <c r="R73" s="66">
        <v>169.666666666667</v>
      </c>
      <c r="S73" s="66">
        <v>169.666666666667</v>
      </c>
      <c r="T73" s="66">
        <v>169.666666666667</v>
      </c>
      <c r="U73" s="66">
        <v>169.666666666667</v>
      </c>
      <c r="V73" s="66">
        <v>169.666666666667</v>
      </c>
      <c r="W73" s="66">
        <v>169.666666666667</v>
      </c>
      <c r="X73" s="66">
        <v>169.666666666667</v>
      </c>
      <c r="Y73" s="66">
        <v>169.666666666667</v>
      </c>
      <c r="Z73" s="66">
        <v>169.666666666667</v>
      </c>
      <c r="AA73" s="66">
        <v>169.666666666667</v>
      </c>
      <c r="AB73" s="66">
        <v>169.666666666667</v>
      </c>
      <c r="AC73" s="66">
        <v>169.666666666667</v>
      </c>
      <c r="AD73" s="67">
        <f>SUM(R73:AC73)</f>
        <v>2036.0000000000039</v>
      </c>
      <c r="AE73" s="68">
        <f t="shared" si="24"/>
        <v>169.666666666667</v>
      </c>
      <c r="AF73" s="68">
        <f t="shared" si="24"/>
        <v>169.666666666667</v>
      </c>
      <c r="AG73" s="68">
        <f t="shared" si="24"/>
        <v>169.666666666667</v>
      </c>
      <c r="AH73" s="68">
        <f t="shared" si="24"/>
        <v>169.666666666667</v>
      </c>
      <c r="AI73" s="68">
        <f t="shared" si="24"/>
        <v>169.666666666667</v>
      </c>
      <c r="AJ73" s="68">
        <f t="shared" si="24"/>
        <v>169.666666666667</v>
      </c>
      <c r="AK73" s="68">
        <f t="shared" si="24"/>
        <v>169.666666666667</v>
      </c>
      <c r="AL73" s="68">
        <f t="shared" si="24"/>
        <v>169.666666666667</v>
      </c>
      <c r="AM73" s="68">
        <f t="shared" si="24"/>
        <v>169.666666666667</v>
      </c>
      <c r="AN73" s="68">
        <f t="shared" si="24"/>
        <v>169.666666666667</v>
      </c>
      <c r="AO73" s="68">
        <f t="shared" si="24"/>
        <v>169.666666666667</v>
      </c>
      <c r="AP73" s="68">
        <f t="shared" si="24"/>
        <v>169.666666666667</v>
      </c>
      <c r="AQ73" s="67">
        <f>SUM(AE73:AP73)</f>
        <v>2036.0000000000039</v>
      </c>
      <c r="AR73" s="68" t="s">
        <v>58</v>
      </c>
      <c r="AS73" s="68" t="s">
        <v>58</v>
      </c>
      <c r="AT73" s="68" t="s">
        <v>58</v>
      </c>
      <c r="AU73" s="67">
        <f>SUM(AR73:AT73)</f>
        <v>0</v>
      </c>
      <c r="AV73" s="69" t="s">
        <v>59</v>
      </c>
      <c r="AW73" s="70">
        <v>46022</v>
      </c>
      <c r="AX73" s="67">
        <f>AD73+AQ73+AU73</f>
        <v>4072.0000000000077</v>
      </c>
      <c r="AY73" s="71" t="s">
        <v>60</v>
      </c>
      <c r="AZ73" s="71" t="s">
        <v>61</v>
      </c>
      <c r="BA73" s="71" t="s">
        <v>62</v>
      </c>
      <c r="BB73" s="71" t="s">
        <v>63</v>
      </c>
      <c r="BC73" s="71" t="s">
        <v>64</v>
      </c>
      <c r="BD73" s="72" t="s">
        <v>65</v>
      </c>
    </row>
    <row r="74" spans="1:56" ht="12" customHeight="1">
      <c r="A74" s="56">
        <v>3</v>
      </c>
      <c r="B74" s="57" t="s">
        <v>252</v>
      </c>
      <c r="C74" s="57" t="s">
        <v>224</v>
      </c>
      <c r="D74" s="57" t="s">
        <v>252</v>
      </c>
      <c r="E74" s="58" t="s">
        <v>253</v>
      </c>
      <c r="F74" s="58" t="s">
        <v>219</v>
      </c>
      <c r="G74" s="57" t="s">
        <v>252</v>
      </c>
      <c r="H74" s="58" t="s">
        <v>258</v>
      </c>
      <c r="I74" s="59" t="s">
        <v>259</v>
      </c>
      <c r="J74" s="60"/>
      <c r="K74" s="61" t="s">
        <v>77</v>
      </c>
      <c r="L74" s="62" t="s">
        <v>52</v>
      </c>
      <c r="M74" s="63" t="s">
        <v>223</v>
      </c>
      <c r="N74" s="64" t="s">
        <v>54</v>
      </c>
      <c r="O74" s="65" t="s">
        <v>70</v>
      </c>
      <c r="P74" s="65" t="s">
        <v>57</v>
      </c>
      <c r="Q74" s="65" t="s">
        <v>56</v>
      </c>
      <c r="R74" s="66">
        <v>5198.4166666666697</v>
      </c>
      <c r="S74" s="66">
        <v>5198.4166666666697</v>
      </c>
      <c r="T74" s="66">
        <v>5198.4166666666697</v>
      </c>
      <c r="U74" s="66">
        <v>5198.4166666666697</v>
      </c>
      <c r="V74" s="66">
        <v>5198.4166666666697</v>
      </c>
      <c r="W74" s="66">
        <v>5198.4166666666697</v>
      </c>
      <c r="X74" s="66">
        <v>5198.4166666666697</v>
      </c>
      <c r="Y74" s="66">
        <v>5198.4166666666697</v>
      </c>
      <c r="Z74" s="66">
        <v>5198.4166666666697</v>
      </c>
      <c r="AA74" s="66">
        <v>5198.4166666666697</v>
      </c>
      <c r="AB74" s="66">
        <v>5198.4166666666697</v>
      </c>
      <c r="AC74" s="66">
        <v>5198.4166666666697</v>
      </c>
      <c r="AD74" s="67">
        <f>SUM(R74:AC74)</f>
        <v>62381.000000000051</v>
      </c>
      <c r="AE74" s="68">
        <f t="shared" si="24"/>
        <v>5198.4166666666697</v>
      </c>
      <c r="AF74" s="68">
        <f t="shared" si="24"/>
        <v>5198.4166666666697</v>
      </c>
      <c r="AG74" s="68">
        <f t="shared" si="24"/>
        <v>5198.4166666666697</v>
      </c>
      <c r="AH74" s="68">
        <f t="shared" si="24"/>
        <v>5198.4166666666697</v>
      </c>
      <c r="AI74" s="68">
        <f t="shared" si="24"/>
        <v>5198.4166666666697</v>
      </c>
      <c r="AJ74" s="68">
        <f t="shared" si="24"/>
        <v>5198.4166666666697</v>
      </c>
      <c r="AK74" s="68">
        <f t="shared" si="24"/>
        <v>5198.4166666666697</v>
      </c>
      <c r="AL74" s="68">
        <f t="shared" si="24"/>
        <v>5198.4166666666697</v>
      </c>
      <c r="AM74" s="68">
        <f t="shared" si="24"/>
        <v>5198.4166666666697</v>
      </c>
      <c r="AN74" s="68">
        <f t="shared" si="24"/>
        <v>5198.4166666666697</v>
      </c>
      <c r="AO74" s="68">
        <f t="shared" si="24"/>
        <v>5198.4166666666697</v>
      </c>
      <c r="AP74" s="68">
        <f t="shared" si="24"/>
        <v>5198.4166666666697</v>
      </c>
      <c r="AQ74" s="67">
        <f>SUM(AE74:AP74)</f>
        <v>62381.000000000051</v>
      </c>
      <c r="AR74" s="68" t="s">
        <v>58</v>
      </c>
      <c r="AS74" s="68" t="s">
        <v>58</v>
      </c>
      <c r="AT74" s="68" t="s">
        <v>58</v>
      </c>
      <c r="AU74" s="67">
        <f>SUM(AR74:AT74)</f>
        <v>0</v>
      </c>
      <c r="AV74" s="69" t="s">
        <v>59</v>
      </c>
      <c r="AW74" s="70">
        <v>46022</v>
      </c>
      <c r="AX74" s="67">
        <f>AD74+AQ74+AU74</f>
        <v>124762.0000000001</v>
      </c>
      <c r="AY74" s="71" t="s">
        <v>60</v>
      </c>
      <c r="AZ74" s="71" t="s">
        <v>61</v>
      </c>
      <c r="BA74" s="71" t="s">
        <v>62</v>
      </c>
      <c r="BB74" s="71" t="s">
        <v>63</v>
      </c>
      <c r="BC74" s="71" t="s">
        <v>64</v>
      </c>
      <c r="BD74" s="72" t="s">
        <v>65</v>
      </c>
    </row>
    <row r="75" spans="1:56" ht="12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54"/>
      <c r="S75" s="54"/>
      <c r="T75" s="16"/>
      <c r="U75" s="21"/>
      <c r="V75" s="20"/>
      <c r="W75" s="16"/>
      <c r="X75" s="21"/>
      <c r="Y75" s="20"/>
      <c r="Z75" s="20"/>
      <c r="AA75" s="20"/>
      <c r="AB75" s="20"/>
      <c r="AC75" s="25" t="s">
        <v>177</v>
      </c>
      <c r="AD75" s="26">
        <f>SUM(AD72:AD74)</f>
        <v>108785</v>
      </c>
      <c r="AE75" s="54"/>
      <c r="AF75" s="54"/>
      <c r="AG75" s="16"/>
      <c r="AH75" s="21"/>
      <c r="AI75" s="20"/>
      <c r="AJ75" s="16"/>
      <c r="AK75" s="21"/>
      <c r="AL75" s="20"/>
      <c r="AM75" s="20"/>
      <c r="AN75" s="20"/>
      <c r="AO75" s="20"/>
      <c r="AP75" s="25" t="s">
        <v>177</v>
      </c>
      <c r="AQ75" s="26">
        <f>SUM(AQ72:AQ74)</f>
        <v>108785</v>
      </c>
      <c r="AT75" s="25" t="s">
        <v>177</v>
      </c>
      <c r="AU75" s="26">
        <f>SUM(AU72:AU74)</f>
        <v>0</v>
      </c>
      <c r="AV75" s="36"/>
      <c r="AW75" s="25" t="s">
        <v>177</v>
      </c>
      <c r="AX75" s="26">
        <f>SUM(AX72:AX74)</f>
        <v>217570</v>
      </c>
      <c r="AY75" s="20"/>
      <c r="AZ75" s="20"/>
      <c r="BA75" s="20"/>
      <c r="BB75" s="20"/>
      <c r="BC75" s="20"/>
      <c r="BD75" s="20"/>
    </row>
    <row r="76" spans="1:56" ht="25.25" customHeight="1">
      <c r="A76" s="48" t="s">
        <v>260</v>
      </c>
      <c r="B76" s="49" t="s">
        <v>1</v>
      </c>
      <c r="C76" s="50" t="s">
        <v>261</v>
      </c>
      <c r="D76" s="50"/>
      <c r="E76" s="50"/>
      <c r="F76" s="50"/>
      <c r="G76" s="50"/>
      <c r="H76" s="48"/>
      <c r="I76" s="51"/>
      <c r="J76" s="51"/>
      <c r="K76" s="51"/>
      <c r="L76" s="51"/>
      <c r="M76" s="51"/>
      <c r="N76" s="51"/>
      <c r="O76" s="52" t="s">
        <v>3</v>
      </c>
      <c r="P76" s="53" t="s">
        <v>4</v>
      </c>
      <c r="Q76" s="53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</row>
    <row r="77" spans="1:56" ht="23.5" customHeight="1">
      <c r="A77" s="10" t="s">
        <v>5</v>
      </c>
      <c r="B77" s="10" t="s">
        <v>6</v>
      </c>
      <c r="C77" s="10" t="s">
        <v>7</v>
      </c>
      <c r="D77" s="10" t="s">
        <v>8</v>
      </c>
      <c r="E77" s="10" t="s">
        <v>9</v>
      </c>
      <c r="F77" s="10" t="s">
        <v>10</v>
      </c>
      <c r="G77" s="10" t="s">
        <v>11</v>
      </c>
      <c r="H77" s="9" t="s">
        <v>12</v>
      </c>
      <c r="I77" s="8" t="s">
        <v>13</v>
      </c>
      <c r="J77" s="8" t="s">
        <v>14</v>
      </c>
      <c r="K77" s="10" t="s">
        <v>15</v>
      </c>
      <c r="L77" s="10" t="s">
        <v>16</v>
      </c>
      <c r="M77" s="10" t="s">
        <v>17</v>
      </c>
      <c r="N77" s="7" t="s">
        <v>18</v>
      </c>
      <c r="O77" s="52"/>
      <c r="P77" s="53"/>
      <c r="Q77" s="53"/>
      <c r="R77" s="6" t="s">
        <v>19</v>
      </c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 t="s">
        <v>20</v>
      </c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5" t="s">
        <v>21</v>
      </c>
      <c r="AS77" s="5"/>
      <c r="AT77" s="5"/>
      <c r="AU77" s="5"/>
      <c r="AV77" s="15" t="s">
        <v>22</v>
      </c>
      <c r="AW77" s="15"/>
      <c r="AX77" s="15"/>
      <c r="AY77" s="16"/>
      <c r="AZ77" s="16"/>
      <c r="BA77" s="16"/>
      <c r="BB77" s="16"/>
      <c r="BC77" s="16"/>
      <c r="BD77" s="16"/>
    </row>
    <row r="78" spans="1:56" ht="36.5" customHeight="1">
      <c r="A78" s="10"/>
      <c r="B78" s="10"/>
      <c r="C78" s="10"/>
      <c r="D78" s="10"/>
      <c r="E78" s="10"/>
      <c r="F78" s="10"/>
      <c r="G78" s="10"/>
      <c r="H78" s="9"/>
      <c r="I78" s="8"/>
      <c r="J78" s="8"/>
      <c r="K78" s="10"/>
      <c r="L78" s="10"/>
      <c r="M78" s="10"/>
      <c r="N78" s="7"/>
      <c r="O78" s="52"/>
      <c r="P78" s="55" t="s">
        <v>23</v>
      </c>
      <c r="Q78" s="55" t="s">
        <v>24</v>
      </c>
      <c r="R78" s="15" t="s">
        <v>25</v>
      </c>
      <c r="S78" s="15" t="s">
        <v>26</v>
      </c>
      <c r="T78" s="15" t="s">
        <v>27</v>
      </c>
      <c r="U78" s="15" t="s">
        <v>28</v>
      </c>
      <c r="V78" s="15" t="s">
        <v>29</v>
      </c>
      <c r="W78" s="15" t="s">
        <v>30</v>
      </c>
      <c r="X78" s="15" t="s">
        <v>31</v>
      </c>
      <c r="Y78" s="15" t="s">
        <v>32</v>
      </c>
      <c r="Z78" s="15" t="s">
        <v>33</v>
      </c>
      <c r="AA78" s="15" t="s">
        <v>34</v>
      </c>
      <c r="AB78" s="15" t="s">
        <v>35</v>
      </c>
      <c r="AC78" s="15" t="s">
        <v>36</v>
      </c>
      <c r="AD78" s="17" t="s">
        <v>37</v>
      </c>
      <c r="AE78" s="15" t="s">
        <v>25</v>
      </c>
      <c r="AF78" s="15" t="s">
        <v>26</v>
      </c>
      <c r="AG78" s="15" t="s">
        <v>27</v>
      </c>
      <c r="AH78" s="15" t="s">
        <v>28</v>
      </c>
      <c r="AI78" s="15" t="s">
        <v>29</v>
      </c>
      <c r="AJ78" s="15" t="s">
        <v>30</v>
      </c>
      <c r="AK78" s="15" t="s">
        <v>31</v>
      </c>
      <c r="AL78" s="15" t="s">
        <v>32</v>
      </c>
      <c r="AM78" s="15" t="s">
        <v>33</v>
      </c>
      <c r="AN78" s="15" t="s">
        <v>34</v>
      </c>
      <c r="AO78" s="15" t="s">
        <v>35</v>
      </c>
      <c r="AP78" s="15" t="s">
        <v>36</v>
      </c>
      <c r="AQ78" s="17" t="s">
        <v>37</v>
      </c>
      <c r="AR78" s="15" t="s">
        <v>25</v>
      </c>
      <c r="AS78" s="15" t="s">
        <v>26</v>
      </c>
      <c r="AT78" s="15" t="s">
        <v>27</v>
      </c>
      <c r="AU78" s="17" t="s">
        <v>37</v>
      </c>
      <c r="AV78" s="15" t="s">
        <v>38</v>
      </c>
      <c r="AW78" s="15" t="s">
        <v>39</v>
      </c>
      <c r="AX78" s="18" t="s">
        <v>37</v>
      </c>
      <c r="AY78" s="19" t="s">
        <v>40</v>
      </c>
      <c r="AZ78" s="19" t="s">
        <v>41</v>
      </c>
      <c r="BA78" s="19" t="s">
        <v>42</v>
      </c>
      <c r="BB78" s="19" t="s">
        <v>43</v>
      </c>
      <c r="BC78" s="19" t="s">
        <v>44</v>
      </c>
      <c r="BD78" s="19" t="s">
        <v>45</v>
      </c>
    </row>
    <row r="79" spans="1:56" ht="12" customHeight="1">
      <c r="A79" s="56">
        <v>1</v>
      </c>
      <c r="B79" s="57" t="s">
        <v>261</v>
      </c>
      <c r="C79" s="57" t="s">
        <v>262</v>
      </c>
      <c r="D79" s="57" t="s">
        <v>261</v>
      </c>
      <c r="E79" s="58" t="s">
        <v>263</v>
      </c>
      <c r="F79" s="57" t="s">
        <v>262</v>
      </c>
      <c r="G79" s="57" t="s">
        <v>261</v>
      </c>
      <c r="H79" s="57" t="s">
        <v>262</v>
      </c>
      <c r="I79" s="59" t="s">
        <v>264</v>
      </c>
      <c r="J79" s="60"/>
      <c r="K79" s="61" t="s">
        <v>77</v>
      </c>
      <c r="L79" s="62" t="s">
        <v>52</v>
      </c>
      <c r="M79" s="63" t="s">
        <v>223</v>
      </c>
      <c r="N79" s="64" t="s">
        <v>54</v>
      </c>
      <c r="O79" s="65" t="s">
        <v>70</v>
      </c>
      <c r="P79" s="65" t="s">
        <v>57</v>
      </c>
      <c r="Q79" s="65" t="s">
        <v>56</v>
      </c>
      <c r="R79" s="66">
        <v>2500</v>
      </c>
      <c r="S79" s="66">
        <v>2500</v>
      </c>
      <c r="T79" s="66">
        <v>2500</v>
      </c>
      <c r="U79" s="66">
        <v>2500</v>
      </c>
      <c r="V79" s="66">
        <v>2500</v>
      </c>
      <c r="W79" s="66">
        <v>2500</v>
      </c>
      <c r="X79" s="66">
        <v>2500</v>
      </c>
      <c r="Y79" s="66">
        <v>2500</v>
      </c>
      <c r="Z79" s="66">
        <v>2500</v>
      </c>
      <c r="AA79" s="66">
        <v>2500</v>
      </c>
      <c r="AB79" s="66">
        <v>2500</v>
      </c>
      <c r="AC79" s="66">
        <v>2500</v>
      </c>
      <c r="AD79" s="67">
        <f>SUM(R79:AC79)</f>
        <v>30000</v>
      </c>
      <c r="AE79" s="68">
        <f t="shared" ref="AE79:AP79" si="25">R79</f>
        <v>2500</v>
      </c>
      <c r="AF79" s="68">
        <f t="shared" si="25"/>
        <v>2500</v>
      </c>
      <c r="AG79" s="68">
        <f t="shared" si="25"/>
        <v>2500</v>
      </c>
      <c r="AH79" s="68">
        <f t="shared" si="25"/>
        <v>2500</v>
      </c>
      <c r="AI79" s="68">
        <f t="shared" si="25"/>
        <v>2500</v>
      </c>
      <c r="AJ79" s="68">
        <f t="shared" si="25"/>
        <v>2500</v>
      </c>
      <c r="AK79" s="68">
        <f t="shared" si="25"/>
        <v>2500</v>
      </c>
      <c r="AL79" s="68">
        <f t="shared" si="25"/>
        <v>2500</v>
      </c>
      <c r="AM79" s="68">
        <f t="shared" si="25"/>
        <v>2500</v>
      </c>
      <c r="AN79" s="68">
        <f t="shared" si="25"/>
        <v>2500</v>
      </c>
      <c r="AO79" s="68">
        <f t="shared" si="25"/>
        <v>2500</v>
      </c>
      <c r="AP79" s="68">
        <f t="shared" si="25"/>
        <v>2500</v>
      </c>
      <c r="AQ79" s="67">
        <f>SUM(AE79:AP79)</f>
        <v>30000</v>
      </c>
      <c r="AR79" s="68" t="s">
        <v>58</v>
      </c>
      <c r="AS79" s="68" t="s">
        <v>58</v>
      </c>
      <c r="AT79" s="68" t="s">
        <v>58</v>
      </c>
      <c r="AU79" s="67">
        <f>SUM(AR79:AT79)</f>
        <v>0</v>
      </c>
      <c r="AV79" s="69" t="s">
        <v>59</v>
      </c>
      <c r="AW79" s="70">
        <v>46022</v>
      </c>
      <c r="AX79" s="67">
        <f>AD79+AQ79+AU79</f>
        <v>60000</v>
      </c>
      <c r="AY79" s="71" t="s">
        <v>60</v>
      </c>
      <c r="AZ79" s="71" t="s">
        <v>61</v>
      </c>
      <c r="BA79" s="71" t="s">
        <v>62</v>
      </c>
      <c r="BB79" s="71" t="s">
        <v>63</v>
      </c>
      <c r="BC79" s="71" t="s">
        <v>64</v>
      </c>
      <c r="BD79" s="72" t="s">
        <v>65</v>
      </c>
    </row>
    <row r="80" spans="1:56" ht="12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54"/>
      <c r="S80" s="54"/>
      <c r="T80" s="16"/>
      <c r="U80" s="21"/>
      <c r="V80" s="20"/>
      <c r="W80" s="16"/>
      <c r="X80" s="21"/>
      <c r="Y80" s="20"/>
      <c r="Z80" s="20"/>
      <c r="AA80" s="20"/>
      <c r="AB80" s="20"/>
      <c r="AC80" s="25" t="s">
        <v>177</v>
      </c>
      <c r="AD80" s="26">
        <f>SUM(AD79:AD79)</f>
        <v>30000</v>
      </c>
      <c r="AE80" s="54"/>
      <c r="AF80" s="54"/>
      <c r="AG80" s="16"/>
      <c r="AH80" s="21"/>
      <c r="AI80" s="20"/>
      <c r="AJ80" s="16"/>
      <c r="AK80" s="21"/>
      <c r="AL80" s="20"/>
      <c r="AM80" s="20"/>
      <c r="AN80" s="20"/>
      <c r="AO80" s="20"/>
      <c r="AP80" s="25" t="s">
        <v>177</v>
      </c>
      <c r="AQ80" s="26">
        <f>SUM(AQ79:AQ79)</f>
        <v>30000</v>
      </c>
      <c r="AT80" s="25" t="s">
        <v>177</v>
      </c>
      <c r="AU80" s="26">
        <f>AU79</f>
        <v>0</v>
      </c>
      <c r="AV80" s="36"/>
      <c r="AW80" s="25" t="s">
        <v>177</v>
      </c>
      <c r="AX80" s="26">
        <f>SUM(AX79:AX79)</f>
        <v>60000</v>
      </c>
      <c r="AY80" s="20"/>
      <c r="AZ80" s="20"/>
      <c r="BA80" s="20"/>
      <c r="BB80" s="20"/>
      <c r="BC80" s="20"/>
      <c r="BD80" s="20"/>
    </row>
    <row r="81" spans="1:56" ht="25.25" customHeight="1">
      <c r="A81" s="48" t="s">
        <v>265</v>
      </c>
      <c r="B81" s="49" t="s">
        <v>1</v>
      </c>
      <c r="C81" s="50" t="s">
        <v>266</v>
      </c>
      <c r="D81" s="50"/>
      <c r="E81" s="50"/>
      <c r="F81" s="50"/>
      <c r="G81" s="50"/>
      <c r="H81" s="48"/>
      <c r="I81" s="51"/>
      <c r="J81" s="51"/>
      <c r="K81" s="51"/>
      <c r="L81" s="51"/>
      <c r="M81" s="51"/>
      <c r="N81" s="51"/>
      <c r="O81" s="52" t="s">
        <v>3</v>
      </c>
      <c r="P81" s="53" t="s">
        <v>4</v>
      </c>
      <c r="Q81" s="53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</row>
    <row r="82" spans="1:56" ht="23.5" customHeight="1">
      <c r="A82" s="10" t="s">
        <v>5</v>
      </c>
      <c r="B82" s="10" t="s">
        <v>6</v>
      </c>
      <c r="C82" s="10" t="s">
        <v>7</v>
      </c>
      <c r="D82" s="10" t="s">
        <v>8</v>
      </c>
      <c r="E82" s="10" t="s">
        <v>9</v>
      </c>
      <c r="F82" s="10" t="s">
        <v>10</v>
      </c>
      <c r="G82" s="10" t="s">
        <v>11</v>
      </c>
      <c r="H82" s="9" t="s">
        <v>12</v>
      </c>
      <c r="I82" s="8" t="s">
        <v>13</v>
      </c>
      <c r="J82" s="8" t="s">
        <v>14</v>
      </c>
      <c r="K82" s="10" t="s">
        <v>15</v>
      </c>
      <c r="L82" s="10" t="s">
        <v>16</v>
      </c>
      <c r="M82" s="10" t="s">
        <v>17</v>
      </c>
      <c r="N82" s="7" t="s">
        <v>18</v>
      </c>
      <c r="O82" s="52"/>
      <c r="P82" s="53"/>
      <c r="Q82" s="53"/>
      <c r="R82" s="6" t="s">
        <v>19</v>
      </c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 t="s">
        <v>20</v>
      </c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5" t="s">
        <v>21</v>
      </c>
      <c r="AS82" s="5"/>
      <c r="AT82" s="5"/>
      <c r="AU82" s="5"/>
      <c r="AV82" s="15" t="s">
        <v>22</v>
      </c>
      <c r="AW82" s="15"/>
      <c r="AX82" s="15"/>
      <c r="AY82" s="16"/>
      <c r="AZ82" s="16"/>
      <c r="BA82" s="16"/>
      <c r="BB82" s="16"/>
      <c r="BC82" s="16"/>
      <c r="BD82" s="16"/>
    </row>
    <row r="83" spans="1:56" ht="36.5" customHeight="1">
      <c r="A83" s="10"/>
      <c r="B83" s="10"/>
      <c r="C83" s="10"/>
      <c r="D83" s="10"/>
      <c r="E83" s="10"/>
      <c r="F83" s="10"/>
      <c r="G83" s="10"/>
      <c r="H83" s="9"/>
      <c r="I83" s="8"/>
      <c r="J83" s="8"/>
      <c r="K83" s="10"/>
      <c r="L83" s="10"/>
      <c r="M83" s="10"/>
      <c r="N83" s="7"/>
      <c r="O83" s="52"/>
      <c r="P83" s="55" t="s">
        <v>23</v>
      </c>
      <c r="Q83" s="55" t="s">
        <v>24</v>
      </c>
      <c r="R83" s="15" t="s">
        <v>25</v>
      </c>
      <c r="S83" s="15" t="s">
        <v>26</v>
      </c>
      <c r="T83" s="15" t="s">
        <v>27</v>
      </c>
      <c r="U83" s="15" t="s">
        <v>28</v>
      </c>
      <c r="V83" s="15" t="s">
        <v>29</v>
      </c>
      <c r="W83" s="15" t="s">
        <v>30</v>
      </c>
      <c r="X83" s="15" t="s">
        <v>31</v>
      </c>
      <c r="Y83" s="15" t="s">
        <v>32</v>
      </c>
      <c r="Z83" s="15" t="s">
        <v>33</v>
      </c>
      <c r="AA83" s="15" t="s">
        <v>34</v>
      </c>
      <c r="AB83" s="15" t="s">
        <v>35</v>
      </c>
      <c r="AC83" s="15" t="s">
        <v>36</v>
      </c>
      <c r="AD83" s="17" t="s">
        <v>37</v>
      </c>
      <c r="AE83" s="15" t="s">
        <v>25</v>
      </c>
      <c r="AF83" s="15" t="s">
        <v>26</v>
      </c>
      <c r="AG83" s="15" t="s">
        <v>27</v>
      </c>
      <c r="AH83" s="15" t="s">
        <v>28</v>
      </c>
      <c r="AI83" s="15" t="s">
        <v>29</v>
      </c>
      <c r="AJ83" s="15" t="s">
        <v>30</v>
      </c>
      <c r="AK83" s="15" t="s">
        <v>31</v>
      </c>
      <c r="AL83" s="15" t="s">
        <v>32</v>
      </c>
      <c r="AM83" s="15" t="s">
        <v>33</v>
      </c>
      <c r="AN83" s="15" t="s">
        <v>34</v>
      </c>
      <c r="AO83" s="15" t="s">
        <v>35</v>
      </c>
      <c r="AP83" s="15" t="s">
        <v>36</v>
      </c>
      <c r="AQ83" s="17" t="s">
        <v>37</v>
      </c>
      <c r="AR83" s="15" t="s">
        <v>25</v>
      </c>
      <c r="AS83" s="15" t="s">
        <v>26</v>
      </c>
      <c r="AT83" s="15" t="s">
        <v>27</v>
      </c>
      <c r="AU83" s="17" t="s">
        <v>37</v>
      </c>
      <c r="AV83" s="15" t="s">
        <v>38</v>
      </c>
      <c r="AW83" s="15" t="s">
        <v>39</v>
      </c>
      <c r="AX83" s="18" t="s">
        <v>37</v>
      </c>
      <c r="AY83" s="19" t="s">
        <v>40</v>
      </c>
      <c r="AZ83" s="19" t="s">
        <v>41</v>
      </c>
      <c r="BA83" s="19" t="s">
        <v>42</v>
      </c>
      <c r="BB83" s="19" t="s">
        <v>43</v>
      </c>
      <c r="BC83" s="19" t="s">
        <v>44</v>
      </c>
      <c r="BD83" s="19" t="s">
        <v>45</v>
      </c>
    </row>
    <row r="84" spans="1:56" ht="12" customHeight="1">
      <c r="A84" s="56">
        <v>1</v>
      </c>
      <c r="B84" s="57" t="s">
        <v>266</v>
      </c>
      <c r="C84" s="57" t="s">
        <v>267</v>
      </c>
      <c r="D84" s="57" t="s">
        <v>266</v>
      </c>
      <c r="E84" s="58" t="s">
        <v>263</v>
      </c>
      <c r="F84" s="57" t="s">
        <v>267</v>
      </c>
      <c r="G84" s="57" t="s">
        <v>266</v>
      </c>
      <c r="H84" s="57" t="s">
        <v>267</v>
      </c>
      <c r="I84" s="59" t="s">
        <v>268</v>
      </c>
      <c r="J84" s="60"/>
      <c r="K84" s="61" t="s">
        <v>77</v>
      </c>
      <c r="L84" s="62" t="s">
        <v>52</v>
      </c>
      <c r="M84" s="63" t="s">
        <v>223</v>
      </c>
      <c r="N84" s="64" t="s">
        <v>54</v>
      </c>
      <c r="O84" s="65" t="s">
        <v>70</v>
      </c>
      <c r="P84" s="65" t="s">
        <v>57</v>
      </c>
      <c r="Q84" s="65" t="s">
        <v>56</v>
      </c>
      <c r="R84" s="66">
        <v>2254</v>
      </c>
      <c r="S84" s="66">
        <v>2254</v>
      </c>
      <c r="T84" s="66">
        <v>2254</v>
      </c>
      <c r="U84" s="66">
        <v>2254</v>
      </c>
      <c r="V84" s="66">
        <v>2254</v>
      </c>
      <c r="W84" s="66">
        <v>2254</v>
      </c>
      <c r="X84" s="66">
        <v>2254</v>
      </c>
      <c r="Y84" s="66">
        <v>2254</v>
      </c>
      <c r="Z84" s="66">
        <v>2254</v>
      </c>
      <c r="AA84" s="66">
        <v>2254</v>
      </c>
      <c r="AB84" s="66">
        <v>2254</v>
      </c>
      <c r="AC84" s="66">
        <v>2254</v>
      </c>
      <c r="AD84" s="67">
        <f>SUM(R84:AC84)</f>
        <v>27048</v>
      </c>
      <c r="AE84" s="68">
        <f t="shared" ref="AE84:AP84" si="26">R84</f>
        <v>2254</v>
      </c>
      <c r="AF84" s="68">
        <f t="shared" si="26"/>
        <v>2254</v>
      </c>
      <c r="AG84" s="68">
        <f t="shared" si="26"/>
        <v>2254</v>
      </c>
      <c r="AH84" s="68">
        <f t="shared" si="26"/>
        <v>2254</v>
      </c>
      <c r="AI84" s="68">
        <f t="shared" si="26"/>
        <v>2254</v>
      </c>
      <c r="AJ84" s="68">
        <f t="shared" si="26"/>
        <v>2254</v>
      </c>
      <c r="AK84" s="68">
        <f t="shared" si="26"/>
        <v>2254</v>
      </c>
      <c r="AL84" s="68">
        <f t="shared" si="26"/>
        <v>2254</v>
      </c>
      <c r="AM84" s="68">
        <f t="shared" si="26"/>
        <v>2254</v>
      </c>
      <c r="AN84" s="68">
        <f t="shared" si="26"/>
        <v>2254</v>
      </c>
      <c r="AO84" s="68">
        <f t="shared" si="26"/>
        <v>2254</v>
      </c>
      <c r="AP84" s="68">
        <f t="shared" si="26"/>
        <v>2254</v>
      </c>
      <c r="AQ84" s="67">
        <f>SUM(AE84:AP84)</f>
        <v>27048</v>
      </c>
      <c r="AR84" s="68" t="s">
        <v>58</v>
      </c>
      <c r="AS84" s="68" t="s">
        <v>58</v>
      </c>
      <c r="AT84" s="68" t="s">
        <v>58</v>
      </c>
      <c r="AU84" s="67">
        <f>SUM(AR84:AT84)</f>
        <v>0</v>
      </c>
      <c r="AV84" s="69" t="s">
        <v>59</v>
      </c>
      <c r="AW84" s="70">
        <v>46022</v>
      </c>
      <c r="AX84" s="67">
        <f>AD84+AQ84+AU84</f>
        <v>54096</v>
      </c>
      <c r="AY84" s="71" t="s">
        <v>60</v>
      </c>
      <c r="AZ84" s="71" t="s">
        <v>61</v>
      </c>
      <c r="BA84" s="71" t="s">
        <v>62</v>
      </c>
      <c r="BB84" s="71" t="s">
        <v>63</v>
      </c>
      <c r="BC84" s="71" t="s">
        <v>64</v>
      </c>
      <c r="BD84" s="72" t="s">
        <v>65</v>
      </c>
    </row>
    <row r="85" spans="1:56" ht="12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54"/>
      <c r="S85" s="54"/>
      <c r="T85" s="16"/>
      <c r="U85" s="21"/>
      <c r="V85" s="20"/>
      <c r="W85" s="16"/>
      <c r="X85" s="21"/>
      <c r="Y85" s="20"/>
      <c r="Z85" s="20"/>
      <c r="AA85" s="20"/>
      <c r="AB85" s="20"/>
      <c r="AC85" s="25" t="s">
        <v>177</v>
      </c>
      <c r="AD85" s="26">
        <f>SUM(AD84:AD84)</f>
        <v>27048</v>
      </c>
      <c r="AE85" s="54"/>
      <c r="AF85" s="54"/>
      <c r="AG85" s="16"/>
      <c r="AH85" s="21"/>
      <c r="AI85" s="20"/>
      <c r="AJ85" s="16"/>
      <c r="AK85" s="21"/>
      <c r="AL85" s="20"/>
      <c r="AM85" s="20"/>
      <c r="AN85" s="20"/>
      <c r="AO85" s="20"/>
      <c r="AP85" s="25" t="s">
        <v>177</v>
      </c>
      <c r="AQ85" s="26">
        <f>SUM(AQ84:AQ84)</f>
        <v>27048</v>
      </c>
      <c r="AT85" s="25" t="s">
        <v>177</v>
      </c>
      <c r="AU85" s="26">
        <f>AU84</f>
        <v>0</v>
      </c>
      <c r="AV85" s="36"/>
      <c r="AW85" s="25" t="s">
        <v>177</v>
      </c>
      <c r="AX85" s="26">
        <f>SUM(AX84:AX84)</f>
        <v>54096</v>
      </c>
      <c r="AY85" s="20"/>
      <c r="AZ85" s="20"/>
      <c r="BA85" s="20"/>
      <c r="BB85" s="20"/>
      <c r="BC85" s="20"/>
      <c r="BD85" s="20"/>
    </row>
    <row r="86" spans="1:56" s="86" customFormat="1" ht="12" customHeight="1">
      <c r="B86" s="37"/>
      <c r="C86" s="37"/>
      <c r="D86" s="37"/>
      <c r="E86" s="37"/>
      <c r="F86" s="87"/>
      <c r="G86" s="87"/>
      <c r="H86" s="87"/>
      <c r="I86" s="87"/>
      <c r="J86" s="88"/>
      <c r="U86" s="38"/>
      <c r="V86" s="38"/>
      <c r="W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R86" s="46"/>
      <c r="AS86" s="46"/>
      <c r="AT86" s="46"/>
      <c r="AU86" s="46"/>
    </row>
    <row r="87" spans="1:56" ht="25.25" customHeight="1">
      <c r="A87" s="48" t="s">
        <v>269</v>
      </c>
      <c r="B87" s="49" t="s">
        <v>1</v>
      </c>
      <c r="C87" s="50" t="s">
        <v>270</v>
      </c>
      <c r="D87" s="50"/>
      <c r="E87" s="50"/>
      <c r="F87" s="50"/>
      <c r="G87" s="50"/>
      <c r="H87" s="48"/>
      <c r="I87" s="51"/>
      <c r="J87" s="51"/>
      <c r="K87" s="51"/>
      <c r="L87" s="51"/>
      <c r="M87" s="51"/>
      <c r="N87" s="51"/>
      <c r="O87" s="52" t="s">
        <v>3</v>
      </c>
      <c r="P87" s="53" t="s">
        <v>4</v>
      </c>
      <c r="Q87" s="53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</row>
    <row r="88" spans="1:56" ht="23.5" customHeight="1">
      <c r="A88" s="10" t="s">
        <v>5</v>
      </c>
      <c r="B88" s="10" t="s">
        <v>6</v>
      </c>
      <c r="C88" s="10" t="s">
        <v>7</v>
      </c>
      <c r="D88" s="10" t="s">
        <v>8</v>
      </c>
      <c r="E88" s="10" t="s">
        <v>9</v>
      </c>
      <c r="F88" s="10" t="s">
        <v>10</v>
      </c>
      <c r="G88" s="10" t="s">
        <v>11</v>
      </c>
      <c r="H88" s="9" t="s">
        <v>12</v>
      </c>
      <c r="I88" s="8" t="s">
        <v>13</v>
      </c>
      <c r="J88" s="8" t="s">
        <v>14</v>
      </c>
      <c r="K88" s="10" t="s">
        <v>15</v>
      </c>
      <c r="L88" s="10" t="s">
        <v>16</v>
      </c>
      <c r="M88" s="10" t="s">
        <v>17</v>
      </c>
      <c r="N88" s="7" t="s">
        <v>18</v>
      </c>
      <c r="O88" s="52"/>
      <c r="P88" s="53"/>
      <c r="Q88" s="53"/>
      <c r="R88" s="6" t="s">
        <v>19</v>
      </c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 t="s">
        <v>20</v>
      </c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5" t="s">
        <v>21</v>
      </c>
      <c r="AS88" s="5"/>
      <c r="AT88" s="5"/>
      <c r="AU88" s="5"/>
      <c r="AV88" s="15" t="s">
        <v>22</v>
      </c>
      <c r="AW88" s="15"/>
      <c r="AX88" s="15"/>
      <c r="AY88" s="16"/>
      <c r="AZ88" s="16"/>
      <c r="BA88" s="16"/>
      <c r="BB88" s="16"/>
      <c r="BC88" s="16"/>
      <c r="BD88" s="16"/>
    </row>
    <row r="89" spans="1:56" ht="36.5" customHeight="1">
      <c r="A89" s="10"/>
      <c r="B89" s="10"/>
      <c r="C89" s="10"/>
      <c r="D89" s="10"/>
      <c r="E89" s="10"/>
      <c r="F89" s="10"/>
      <c r="G89" s="10"/>
      <c r="H89" s="9"/>
      <c r="I89" s="8"/>
      <c r="J89" s="8"/>
      <c r="K89" s="10"/>
      <c r="L89" s="10"/>
      <c r="M89" s="10"/>
      <c r="N89" s="7"/>
      <c r="O89" s="52"/>
      <c r="P89" s="55" t="s">
        <v>23</v>
      </c>
      <c r="Q89" s="55" t="s">
        <v>24</v>
      </c>
      <c r="R89" s="15" t="s">
        <v>25</v>
      </c>
      <c r="S89" s="15" t="s">
        <v>26</v>
      </c>
      <c r="T89" s="15" t="s">
        <v>27</v>
      </c>
      <c r="U89" s="15" t="s">
        <v>28</v>
      </c>
      <c r="V89" s="15" t="s">
        <v>29</v>
      </c>
      <c r="W89" s="15" t="s">
        <v>30</v>
      </c>
      <c r="X89" s="15" t="s">
        <v>31</v>
      </c>
      <c r="Y89" s="15" t="s">
        <v>32</v>
      </c>
      <c r="Z89" s="15" t="s">
        <v>33</v>
      </c>
      <c r="AA89" s="15" t="s">
        <v>34</v>
      </c>
      <c r="AB89" s="15" t="s">
        <v>35</v>
      </c>
      <c r="AC89" s="15" t="s">
        <v>36</v>
      </c>
      <c r="AD89" s="17" t="s">
        <v>37</v>
      </c>
      <c r="AE89" s="15" t="s">
        <v>25</v>
      </c>
      <c r="AF89" s="15" t="s">
        <v>26</v>
      </c>
      <c r="AG89" s="15" t="s">
        <v>27</v>
      </c>
      <c r="AH89" s="15" t="s">
        <v>28</v>
      </c>
      <c r="AI89" s="15" t="s">
        <v>29</v>
      </c>
      <c r="AJ89" s="15" t="s">
        <v>30</v>
      </c>
      <c r="AK89" s="15" t="s">
        <v>31</v>
      </c>
      <c r="AL89" s="15" t="s">
        <v>32</v>
      </c>
      <c r="AM89" s="15" t="s">
        <v>33</v>
      </c>
      <c r="AN89" s="15" t="s">
        <v>34</v>
      </c>
      <c r="AO89" s="15" t="s">
        <v>35</v>
      </c>
      <c r="AP89" s="15" t="s">
        <v>36</v>
      </c>
      <c r="AQ89" s="17" t="s">
        <v>37</v>
      </c>
      <c r="AR89" s="15" t="s">
        <v>25</v>
      </c>
      <c r="AS89" s="15" t="s">
        <v>26</v>
      </c>
      <c r="AT89" s="15" t="s">
        <v>27</v>
      </c>
      <c r="AU89" s="17" t="s">
        <v>37</v>
      </c>
      <c r="AV89" s="15" t="s">
        <v>38</v>
      </c>
      <c r="AW89" s="15" t="s">
        <v>39</v>
      </c>
      <c r="AX89" s="18" t="s">
        <v>37</v>
      </c>
      <c r="AY89" s="19" t="s">
        <v>40</v>
      </c>
      <c r="AZ89" s="19" t="s">
        <v>41</v>
      </c>
      <c r="BA89" s="19" t="s">
        <v>42</v>
      </c>
      <c r="BB89" s="19" t="s">
        <v>43</v>
      </c>
      <c r="BC89" s="19" t="s">
        <v>44</v>
      </c>
      <c r="BD89" s="19" t="s">
        <v>45</v>
      </c>
    </row>
    <row r="90" spans="1:56" ht="12" customHeight="1">
      <c r="A90" s="56">
        <v>1</v>
      </c>
      <c r="B90" s="57" t="s">
        <v>271</v>
      </c>
      <c r="C90" s="57" t="s">
        <v>272</v>
      </c>
      <c r="D90" s="57" t="s">
        <v>271</v>
      </c>
      <c r="E90" s="58" t="s">
        <v>273</v>
      </c>
      <c r="F90" s="57" t="s">
        <v>272</v>
      </c>
      <c r="G90" s="57" t="s">
        <v>271</v>
      </c>
      <c r="H90" s="58" t="s">
        <v>274</v>
      </c>
      <c r="I90" s="59" t="s">
        <v>275</v>
      </c>
      <c r="J90" s="60"/>
      <c r="K90" s="61" t="s">
        <v>89</v>
      </c>
      <c r="L90" s="61">
        <v>132</v>
      </c>
      <c r="M90" s="63" t="s">
        <v>53</v>
      </c>
      <c r="N90" s="64" t="s">
        <v>276</v>
      </c>
      <c r="O90" s="89" t="s">
        <v>55</v>
      </c>
      <c r="P90" s="89" t="s">
        <v>56</v>
      </c>
      <c r="Q90" s="89" t="s">
        <v>57</v>
      </c>
      <c r="R90" s="66">
        <v>3881</v>
      </c>
      <c r="S90" s="66">
        <v>44942</v>
      </c>
      <c r="T90" s="66">
        <v>3767</v>
      </c>
      <c r="U90" s="66">
        <v>43697</v>
      </c>
      <c r="V90" s="66">
        <v>3372</v>
      </c>
      <c r="W90" s="66">
        <v>38947</v>
      </c>
      <c r="X90" s="66">
        <v>2043</v>
      </c>
      <c r="Y90" s="66">
        <v>23650</v>
      </c>
      <c r="Z90" s="66">
        <v>1067</v>
      </c>
      <c r="AA90" s="66">
        <v>12328</v>
      </c>
      <c r="AB90" s="66">
        <v>670</v>
      </c>
      <c r="AC90" s="66">
        <v>7621</v>
      </c>
      <c r="AD90" s="67">
        <f>SUM(R90:AC90)</f>
        <v>185985</v>
      </c>
      <c r="AE90" s="68">
        <v>6950</v>
      </c>
      <c r="AF90" s="68">
        <v>516</v>
      </c>
      <c r="AG90" s="68">
        <v>5902</v>
      </c>
      <c r="AH90" s="68">
        <v>1299</v>
      </c>
      <c r="AI90" s="68">
        <v>14892</v>
      </c>
      <c r="AJ90" s="68">
        <v>1776</v>
      </c>
      <c r="AK90" s="68">
        <v>20465</v>
      </c>
      <c r="AL90" s="68">
        <v>3143</v>
      </c>
      <c r="AM90" s="68">
        <v>36258</v>
      </c>
      <c r="AN90" s="68">
        <f t="shared" ref="AN90:AP93" si="27">AA90</f>
        <v>12328</v>
      </c>
      <c r="AO90" s="68">
        <f t="shared" si="27"/>
        <v>670</v>
      </c>
      <c r="AP90" s="68">
        <f t="shared" si="27"/>
        <v>7621</v>
      </c>
      <c r="AQ90" s="67">
        <f>SUM(AE90:AP90)</f>
        <v>111820</v>
      </c>
      <c r="AR90" s="68" t="s">
        <v>58</v>
      </c>
      <c r="AS90" s="68" t="s">
        <v>58</v>
      </c>
      <c r="AT90" s="68" t="s">
        <v>58</v>
      </c>
      <c r="AU90" s="67">
        <f>SUM(AR90:AT90)</f>
        <v>0</v>
      </c>
      <c r="AV90" s="69" t="s">
        <v>59</v>
      </c>
      <c r="AW90" s="70">
        <v>46022</v>
      </c>
      <c r="AX90" s="67">
        <f>AD90+AQ90+AU90</f>
        <v>297805</v>
      </c>
      <c r="AY90" s="71" t="s">
        <v>60</v>
      </c>
      <c r="AZ90" s="71" t="s">
        <v>199</v>
      </c>
      <c r="BA90" s="71" t="s">
        <v>62</v>
      </c>
      <c r="BB90" s="71" t="s">
        <v>63</v>
      </c>
      <c r="BC90" s="71" t="s">
        <v>63</v>
      </c>
      <c r="BD90" s="72">
        <v>45291</v>
      </c>
    </row>
    <row r="91" spans="1:56" ht="12" customHeight="1">
      <c r="A91" s="56">
        <v>2</v>
      </c>
      <c r="B91" s="57" t="s">
        <v>271</v>
      </c>
      <c r="C91" s="57" t="s">
        <v>272</v>
      </c>
      <c r="D91" s="57" t="s">
        <v>271</v>
      </c>
      <c r="E91" s="58" t="s">
        <v>273</v>
      </c>
      <c r="F91" s="57" t="s">
        <v>272</v>
      </c>
      <c r="G91" s="57" t="s">
        <v>271</v>
      </c>
      <c r="H91" s="58" t="s">
        <v>277</v>
      </c>
      <c r="I91" s="59" t="s">
        <v>278</v>
      </c>
      <c r="J91" s="60"/>
      <c r="K91" s="61" t="s">
        <v>186</v>
      </c>
      <c r="L91" s="61" t="s">
        <v>52</v>
      </c>
      <c r="M91" s="63" t="s">
        <v>53</v>
      </c>
      <c r="N91" s="64" t="s">
        <v>276</v>
      </c>
      <c r="O91" s="89" t="s">
        <v>55</v>
      </c>
      <c r="P91" s="89" t="s">
        <v>56</v>
      </c>
      <c r="Q91" s="89" t="s">
        <v>57</v>
      </c>
      <c r="R91" s="66">
        <v>0</v>
      </c>
      <c r="S91" s="66">
        <v>0</v>
      </c>
      <c r="T91" s="66">
        <v>0</v>
      </c>
      <c r="U91" s="66">
        <v>0</v>
      </c>
      <c r="V91" s="66">
        <v>0</v>
      </c>
      <c r="W91" s="66">
        <v>0</v>
      </c>
      <c r="X91" s="66">
        <v>0</v>
      </c>
      <c r="Y91" s="66">
        <v>0</v>
      </c>
      <c r="Z91" s="66">
        <v>0</v>
      </c>
      <c r="AA91" s="66">
        <v>0</v>
      </c>
      <c r="AB91" s="66">
        <v>0</v>
      </c>
      <c r="AC91" s="66">
        <v>0</v>
      </c>
      <c r="AD91" s="67">
        <f>SUM(R91:AC91)</f>
        <v>0</v>
      </c>
      <c r="AE91" s="68">
        <v>0</v>
      </c>
      <c r="AF91" s="68">
        <v>0</v>
      </c>
      <c r="AG91" s="68">
        <v>0</v>
      </c>
      <c r="AH91" s="68">
        <v>6</v>
      </c>
      <c r="AI91" s="68">
        <v>68</v>
      </c>
      <c r="AJ91" s="68">
        <v>0</v>
      </c>
      <c r="AK91" s="68">
        <v>0</v>
      </c>
      <c r="AL91" s="68">
        <v>0</v>
      </c>
      <c r="AM91" s="68">
        <v>0</v>
      </c>
      <c r="AN91" s="68">
        <f t="shared" si="27"/>
        <v>0</v>
      </c>
      <c r="AO91" s="68">
        <f t="shared" si="27"/>
        <v>0</v>
      </c>
      <c r="AP91" s="68">
        <f t="shared" si="27"/>
        <v>0</v>
      </c>
      <c r="AQ91" s="67">
        <f>SUM(AE91:AP91)</f>
        <v>74</v>
      </c>
      <c r="AR91" s="68" t="s">
        <v>58</v>
      </c>
      <c r="AS91" s="68" t="s">
        <v>58</v>
      </c>
      <c r="AT91" s="68" t="s">
        <v>58</v>
      </c>
      <c r="AU91" s="67">
        <f>SUM(AR91:AT91)</f>
        <v>0</v>
      </c>
      <c r="AV91" s="69" t="s">
        <v>59</v>
      </c>
      <c r="AW91" s="70">
        <v>46022</v>
      </c>
      <c r="AX91" s="67">
        <f>AD91+AQ91+AU91</f>
        <v>74</v>
      </c>
      <c r="AY91" s="71" t="s">
        <v>60</v>
      </c>
      <c r="AZ91" s="71" t="s">
        <v>199</v>
      </c>
      <c r="BA91" s="71" t="s">
        <v>62</v>
      </c>
      <c r="BB91" s="71" t="s">
        <v>63</v>
      </c>
      <c r="BC91" s="71" t="s">
        <v>63</v>
      </c>
      <c r="BD91" s="72">
        <v>45291</v>
      </c>
    </row>
    <row r="92" spans="1:56" ht="12" customHeight="1">
      <c r="A92" s="56">
        <v>3</v>
      </c>
      <c r="B92" s="57" t="s">
        <v>271</v>
      </c>
      <c r="C92" s="57" t="s">
        <v>272</v>
      </c>
      <c r="D92" s="57" t="s">
        <v>271</v>
      </c>
      <c r="E92" s="58" t="s">
        <v>273</v>
      </c>
      <c r="F92" s="57" t="s">
        <v>272</v>
      </c>
      <c r="G92" s="57" t="s">
        <v>271</v>
      </c>
      <c r="H92" s="58" t="s">
        <v>279</v>
      </c>
      <c r="I92" s="59" t="s">
        <v>280</v>
      </c>
      <c r="J92" s="60"/>
      <c r="K92" s="61" t="s">
        <v>89</v>
      </c>
      <c r="L92" s="61">
        <v>111</v>
      </c>
      <c r="M92" s="63" t="s">
        <v>53</v>
      </c>
      <c r="N92" s="64" t="s">
        <v>276</v>
      </c>
      <c r="O92" s="89" t="s">
        <v>55</v>
      </c>
      <c r="P92" s="89" t="s">
        <v>56</v>
      </c>
      <c r="Q92" s="89" t="s">
        <v>57</v>
      </c>
      <c r="R92" s="66">
        <v>1800</v>
      </c>
      <c r="S92" s="66">
        <v>20844</v>
      </c>
      <c r="T92" s="66">
        <v>1624</v>
      </c>
      <c r="U92" s="66">
        <v>18838</v>
      </c>
      <c r="V92" s="66">
        <v>1535</v>
      </c>
      <c r="W92" s="66">
        <v>17729</v>
      </c>
      <c r="X92" s="66">
        <v>940</v>
      </c>
      <c r="Y92" s="66">
        <v>10881</v>
      </c>
      <c r="Z92" s="66">
        <v>620</v>
      </c>
      <c r="AA92" s="66">
        <v>7163</v>
      </c>
      <c r="AB92" s="66">
        <v>130</v>
      </c>
      <c r="AC92" s="66">
        <v>1479</v>
      </c>
      <c r="AD92" s="67">
        <f>SUM(R92:AC92)</f>
        <v>83583</v>
      </c>
      <c r="AE92" s="68">
        <v>1044</v>
      </c>
      <c r="AF92" s="68">
        <v>175</v>
      </c>
      <c r="AG92" s="68">
        <v>2002</v>
      </c>
      <c r="AH92" s="68">
        <v>402</v>
      </c>
      <c r="AI92" s="68">
        <v>4609</v>
      </c>
      <c r="AJ92" s="68">
        <v>992</v>
      </c>
      <c r="AK92" s="68">
        <v>11431</v>
      </c>
      <c r="AL92" s="68">
        <v>1587</v>
      </c>
      <c r="AM92" s="68">
        <v>18308</v>
      </c>
      <c r="AN92" s="68">
        <f t="shared" si="27"/>
        <v>7163</v>
      </c>
      <c r="AO92" s="68">
        <f t="shared" si="27"/>
        <v>130</v>
      </c>
      <c r="AP92" s="68">
        <f t="shared" si="27"/>
        <v>1479</v>
      </c>
      <c r="AQ92" s="67">
        <f>SUM(AE92:AP92)</f>
        <v>49322</v>
      </c>
      <c r="AR92" s="68" t="s">
        <v>58</v>
      </c>
      <c r="AS92" s="68" t="s">
        <v>58</v>
      </c>
      <c r="AT92" s="68" t="s">
        <v>58</v>
      </c>
      <c r="AU92" s="67">
        <f>SUM(AR92:AT92)</f>
        <v>0</v>
      </c>
      <c r="AV92" s="69" t="s">
        <v>59</v>
      </c>
      <c r="AW92" s="70">
        <v>46022</v>
      </c>
      <c r="AX92" s="67">
        <f>AD92+AQ92+AU92</f>
        <v>132905</v>
      </c>
      <c r="AY92" s="71" t="s">
        <v>60</v>
      </c>
      <c r="AZ92" s="71" t="s">
        <v>199</v>
      </c>
      <c r="BA92" s="71" t="s">
        <v>62</v>
      </c>
      <c r="BB92" s="71" t="s">
        <v>63</v>
      </c>
      <c r="BC92" s="71" t="s">
        <v>63</v>
      </c>
      <c r="BD92" s="72">
        <v>45291</v>
      </c>
    </row>
    <row r="93" spans="1:56" ht="12" customHeight="1">
      <c r="A93" s="56">
        <v>4</v>
      </c>
      <c r="B93" s="57" t="s">
        <v>271</v>
      </c>
      <c r="C93" s="57" t="s">
        <v>272</v>
      </c>
      <c r="D93" s="57" t="s">
        <v>271</v>
      </c>
      <c r="E93" s="58" t="s">
        <v>273</v>
      </c>
      <c r="F93" s="57" t="s">
        <v>272</v>
      </c>
      <c r="G93" s="57" t="s">
        <v>271</v>
      </c>
      <c r="H93" s="58" t="s">
        <v>281</v>
      </c>
      <c r="I93" s="59" t="s">
        <v>282</v>
      </c>
      <c r="J93" s="60"/>
      <c r="K93" s="61" t="s">
        <v>89</v>
      </c>
      <c r="L93" s="61">
        <v>132</v>
      </c>
      <c r="M93" s="63" t="s">
        <v>53</v>
      </c>
      <c r="N93" s="64" t="s">
        <v>276</v>
      </c>
      <c r="O93" s="89" t="s">
        <v>55</v>
      </c>
      <c r="P93" s="89" t="s">
        <v>56</v>
      </c>
      <c r="Q93" s="89" t="s">
        <v>57</v>
      </c>
      <c r="R93" s="66">
        <v>2701</v>
      </c>
      <c r="S93" s="66">
        <v>31278</v>
      </c>
      <c r="T93" s="66">
        <v>1748</v>
      </c>
      <c r="U93" s="66">
        <v>20277</v>
      </c>
      <c r="V93" s="66">
        <v>1131</v>
      </c>
      <c r="W93" s="66">
        <v>13063</v>
      </c>
      <c r="X93" s="66">
        <v>898</v>
      </c>
      <c r="Y93" s="66">
        <v>10395</v>
      </c>
      <c r="Z93" s="66">
        <v>417</v>
      </c>
      <c r="AA93" s="66">
        <v>4818</v>
      </c>
      <c r="AB93" s="66">
        <v>299</v>
      </c>
      <c r="AC93" s="66">
        <v>3401</v>
      </c>
      <c r="AD93" s="67">
        <f>SUM(R93:AC93)</f>
        <v>90426</v>
      </c>
      <c r="AE93" s="68">
        <v>2626</v>
      </c>
      <c r="AF93" s="68">
        <v>208</v>
      </c>
      <c r="AG93" s="68">
        <v>2379</v>
      </c>
      <c r="AH93" s="68">
        <v>717</v>
      </c>
      <c r="AI93" s="68">
        <v>8220</v>
      </c>
      <c r="AJ93" s="68">
        <v>1007</v>
      </c>
      <c r="AK93" s="68">
        <v>11604</v>
      </c>
      <c r="AL93" s="68">
        <v>2395</v>
      </c>
      <c r="AM93" s="68">
        <v>27629</v>
      </c>
      <c r="AN93" s="68">
        <f t="shared" si="27"/>
        <v>4818</v>
      </c>
      <c r="AO93" s="68">
        <f t="shared" si="27"/>
        <v>299</v>
      </c>
      <c r="AP93" s="68">
        <f t="shared" si="27"/>
        <v>3401</v>
      </c>
      <c r="AQ93" s="67">
        <f>SUM(AE93:AP93)</f>
        <v>65303</v>
      </c>
      <c r="AR93" s="68" t="s">
        <v>58</v>
      </c>
      <c r="AS93" s="68" t="s">
        <v>58</v>
      </c>
      <c r="AT93" s="68" t="s">
        <v>58</v>
      </c>
      <c r="AU93" s="67">
        <f>SUM(AR93:AT93)</f>
        <v>0</v>
      </c>
      <c r="AV93" s="69" t="s">
        <v>59</v>
      </c>
      <c r="AW93" s="70">
        <v>46022</v>
      </c>
      <c r="AX93" s="67">
        <f>AD93+AQ93+AU93</f>
        <v>155729</v>
      </c>
      <c r="AY93" s="71" t="s">
        <v>60</v>
      </c>
      <c r="AZ93" s="71" t="s">
        <v>199</v>
      </c>
      <c r="BA93" s="71" t="s">
        <v>62</v>
      </c>
      <c r="BB93" s="71" t="s">
        <v>63</v>
      </c>
      <c r="BC93" s="71" t="s">
        <v>63</v>
      </c>
      <c r="BD93" s="72">
        <v>45291</v>
      </c>
    </row>
    <row r="94" spans="1:56" ht="12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54"/>
      <c r="S94" s="54"/>
      <c r="T94" s="16"/>
      <c r="U94" s="21"/>
      <c r="V94" s="20"/>
      <c r="W94" s="16"/>
      <c r="X94" s="21"/>
      <c r="Y94" s="20"/>
      <c r="Z94" s="20"/>
      <c r="AA94" s="20"/>
      <c r="AB94" s="20"/>
      <c r="AC94" s="22" t="s">
        <v>177</v>
      </c>
      <c r="AD94" s="26">
        <f>SUM(AD90:AD93)</f>
        <v>359994</v>
      </c>
      <c r="AE94" s="54"/>
      <c r="AF94" s="54"/>
      <c r="AG94" s="16"/>
      <c r="AH94" s="21"/>
      <c r="AI94" s="20"/>
      <c r="AJ94" s="16"/>
      <c r="AK94" s="21"/>
      <c r="AL94" s="20"/>
      <c r="AM94" s="20"/>
      <c r="AN94" s="20"/>
      <c r="AO94" s="20"/>
      <c r="AP94" s="24" t="s">
        <v>177</v>
      </c>
      <c r="AQ94" s="26">
        <f>SUM(AQ90:AQ93)</f>
        <v>226519</v>
      </c>
      <c r="AT94" s="25" t="s">
        <v>177</v>
      </c>
      <c r="AU94" s="26">
        <f>SUM(AU90:AU93)</f>
        <v>0</v>
      </c>
      <c r="AV94" s="20"/>
      <c r="AW94" s="25" t="s">
        <v>177</v>
      </c>
      <c r="AX94" s="26">
        <f>SUM(AX90:AX93)</f>
        <v>586513</v>
      </c>
      <c r="AY94" s="20"/>
      <c r="AZ94" s="20"/>
      <c r="BA94" s="20"/>
      <c r="BB94" s="20"/>
      <c r="BC94" s="20"/>
      <c r="BD94" s="20"/>
    </row>
    <row r="95" spans="1:56" s="86" customFormat="1" ht="12" customHeight="1">
      <c r="B95" s="37"/>
      <c r="C95" s="37"/>
      <c r="D95" s="37"/>
      <c r="E95" s="37"/>
      <c r="F95" s="87"/>
      <c r="G95" s="87"/>
      <c r="H95" s="87"/>
      <c r="I95" s="87"/>
      <c r="J95" s="88"/>
      <c r="U95" s="38"/>
      <c r="V95" s="38"/>
      <c r="W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R95" s="46"/>
      <c r="AS95" s="46"/>
      <c r="AT95" s="46"/>
      <c r="AU95" s="46"/>
    </row>
    <row r="96" spans="1:56" ht="25.25" customHeight="1">
      <c r="A96" s="48" t="s">
        <v>283</v>
      </c>
      <c r="B96" s="49" t="s">
        <v>1</v>
      </c>
      <c r="C96" s="50" t="s">
        <v>284</v>
      </c>
      <c r="D96" s="50"/>
      <c r="E96" s="50"/>
      <c r="F96" s="50"/>
      <c r="G96" s="50"/>
      <c r="H96" s="48"/>
      <c r="I96" s="51"/>
      <c r="J96" s="51"/>
      <c r="K96" s="51"/>
      <c r="L96" s="51"/>
      <c r="M96" s="51"/>
      <c r="N96" s="51"/>
      <c r="O96" s="52" t="s">
        <v>3</v>
      </c>
      <c r="P96" s="53" t="s">
        <v>4</v>
      </c>
      <c r="Q96" s="53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</row>
    <row r="97" spans="1:56" ht="23.5" customHeight="1">
      <c r="A97" s="10" t="s">
        <v>5</v>
      </c>
      <c r="B97" s="10" t="s">
        <v>6</v>
      </c>
      <c r="C97" s="10" t="s">
        <v>7</v>
      </c>
      <c r="D97" s="10" t="s">
        <v>8</v>
      </c>
      <c r="E97" s="10" t="s">
        <v>9</v>
      </c>
      <c r="F97" s="10" t="s">
        <v>10</v>
      </c>
      <c r="G97" s="10" t="s">
        <v>11</v>
      </c>
      <c r="H97" s="9" t="s">
        <v>12</v>
      </c>
      <c r="I97" s="8" t="s">
        <v>13</v>
      </c>
      <c r="J97" s="8" t="s">
        <v>14</v>
      </c>
      <c r="K97" s="10" t="s">
        <v>15</v>
      </c>
      <c r="L97" s="10" t="s">
        <v>16</v>
      </c>
      <c r="M97" s="10" t="s">
        <v>17</v>
      </c>
      <c r="N97" s="7" t="s">
        <v>18</v>
      </c>
      <c r="O97" s="52"/>
      <c r="P97" s="53"/>
      <c r="Q97" s="53"/>
      <c r="R97" s="6" t="s">
        <v>19</v>
      </c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 t="s">
        <v>20</v>
      </c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5" t="s">
        <v>21</v>
      </c>
      <c r="AS97" s="5"/>
      <c r="AT97" s="5"/>
      <c r="AU97" s="5"/>
      <c r="AV97" s="15" t="s">
        <v>22</v>
      </c>
      <c r="AW97" s="15"/>
      <c r="AX97" s="15"/>
      <c r="AY97" s="16"/>
      <c r="AZ97" s="16"/>
      <c r="BA97" s="16"/>
      <c r="BB97" s="16"/>
      <c r="BC97" s="16"/>
      <c r="BD97" s="16"/>
    </row>
    <row r="98" spans="1:56" ht="36.5" customHeight="1">
      <c r="A98" s="10"/>
      <c r="B98" s="10"/>
      <c r="C98" s="10"/>
      <c r="D98" s="10"/>
      <c r="E98" s="10"/>
      <c r="F98" s="10"/>
      <c r="G98" s="10"/>
      <c r="H98" s="9"/>
      <c r="I98" s="8"/>
      <c r="J98" s="8"/>
      <c r="K98" s="10"/>
      <c r="L98" s="10"/>
      <c r="M98" s="10"/>
      <c r="N98" s="7"/>
      <c r="O98" s="52"/>
      <c r="P98" s="55" t="s">
        <v>23</v>
      </c>
      <c r="Q98" s="55" t="s">
        <v>24</v>
      </c>
      <c r="R98" s="15" t="s">
        <v>25</v>
      </c>
      <c r="S98" s="15" t="s">
        <v>26</v>
      </c>
      <c r="T98" s="15" t="s">
        <v>27</v>
      </c>
      <c r="U98" s="15" t="s">
        <v>28</v>
      </c>
      <c r="V98" s="15" t="s">
        <v>29</v>
      </c>
      <c r="W98" s="15" t="s">
        <v>30</v>
      </c>
      <c r="X98" s="15" t="s">
        <v>31</v>
      </c>
      <c r="Y98" s="15" t="s">
        <v>32</v>
      </c>
      <c r="Z98" s="15" t="s">
        <v>33</v>
      </c>
      <c r="AA98" s="15" t="s">
        <v>34</v>
      </c>
      <c r="AB98" s="15" t="s">
        <v>35</v>
      </c>
      <c r="AC98" s="15" t="s">
        <v>36</v>
      </c>
      <c r="AD98" s="17" t="s">
        <v>37</v>
      </c>
      <c r="AE98" s="15" t="s">
        <v>25</v>
      </c>
      <c r="AF98" s="15" t="s">
        <v>26</v>
      </c>
      <c r="AG98" s="15" t="s">
        <v>27</v>
      </c>
      <c r="AH98" s="15" t="s">
        <v>28</v>
      </c>
      <c r="AI98" s="15" t="s">
        <v>29</v>
      </c>
      <c r="AJ98" s="15" t="s">
        <v>30</v>
      </c>
      <c r="AK98" s="15" t="s">
        <v>31</v>
      </c>
      <c r="AL98" s="15" t="s">
        <v>32</v>
      </c>
      <c r="AM98" s="15" t="s">
        <v>33</v>
      </c>
      <c r="AN98" s="15" t="s">
        <v>34</v>
      </c>
      <c r="AO98" s="15" t="s">
        <v>35</v>
      </c>
      <c r="AP98" s="15" t="s">
        <v>36</v>
      </c>
      <c r="AQ98" s="17" t="s">
        <v>37</v>
      </c>
      <c r="AR98" s="15" t="s">
        <v>25</v>
      </c>
      <c r="AS98" s="15" t="s">
        <v>26</v>
      </c>
      <c r="AT98" s="15" t="s">
        <v>27</v>
      </c>
      <c r="AU98" s="17" t="s">
        <v>37</v>
      </c>
      <c r="AV98" s="15" t="s">
        <v>38</v>
      </c>
      <c r="AW98" s="15" t="s">
        <v>39</v>
      </c>
      <c r="AX98" s="18" t="s">
        <v>37</v>
      </c>
      <c r="AY98" s="19" t="s">
        <v>40</v>
      </c>
      <c r="AZ98" s="19" t="s">
        <v>41</v>
      </c>
      <c r="BA98" s="19" t="s">
        <v>42</v>
      </c>
      <c r="BB98" s="19" t="s">
        <v>43</v>
      </c>
      <c r="BC98" s="19" t="s">
        <v>44</v>
      </c>
      <c r="BD98" s="19" t="s">
        <v>45</v>
      </c>
    </row>
    <row r="99" spans="1:56" ht="25.25" customHeight="1">
      <c r="A99" s="56">
        <v>1</v>
      </c>
      <c r="B99" s="57" t="s">
        <v>284</v>
      </c>
      <c r="C99" s="57" t="s">
        <v>285</v>
      </c>
      <c r="D99" s="57" t="s">
        <v>284</v>
      </c>
      <c r="E99" s="58" t="s">
        <v>286</v>
      </c>
      <c r="F99" s="57" t="s">
        <v>285</v>
      </c>
      <c r="G99" s="57" t="s">
        <v>284</v>
      </c>
      <c r="H99" s="57" t="s">
        <v>287</v>
      </c>
      <c r="I99" s="59" t="s">
        <v>288</v>
      </c>
      <c r="J99" s="60"/>
      <c r="K99" s="61" t="s">
        <v>289</v>
      </c>
      <c r="L99" s="62">
        <v>711</v>
      </c>
      <c r="M99" s="63" t="s">
        <v>53</v>
      </c>
      <c r="N99" s="64" t="s">
        <v>276</v>
      </c>
      <c r="O99" s="65" t="s">
        <v>70</v>
      </c>
      <c r="P99" s="65" t="s">
        <v>290</v>
      </c>
      <c r="Q99" s="65" t="s">
        <v>291</v>
      </c>
      <c r="R99" s="66" t="s">
        <v>58</v>
      </c>
      <c r="S99" s="66" t="s">
        <v>58</v>
      </c>
      <c r="T99" s="66" t="s">
        <v>58</v>
      </c>
      <c r="U99" s="66">
        <v>96717</v>
      </c>
      <c r="V99" s="66">
        <v>55066</v>
      </c>
      <c r="W99" s="66">
        <v>38221</v>
      </c>
      <c r="X99" s="66">
        <v>35921</v>
      </c>
      <c r="Y99" s="66">
        <v>35686</v>
      </c>
      <c r="Z99" s="66">
        <v>48653</v>
      </c>
      <c r="AA99" s="66">
        <v>95376</v>
      </c>
      <c r="AB99" s="66">
        <v>130645</v>
      </c>
      <c r="AC99" s="66">
        <v>172116</v>
      </c>
      <c r="AD99" s="67">
        <f>SUM(R99:AC99)</f>
        <v>708401</v>
      </c>
      <c r="AE99" s="68">
        <v>154651</v>
      </c>
      <c r="AF99" s="68">
        <v>147169</v>
      </c>
      <c r="AG99" s="68">
        <v>143394</v>
      </c>
      <c r="AH99" s="68">
        <f t="shared" ref="AH99:AP99" si="28">U99</f>
        <v>96717</v>
      </c>
      <c r="AI99" s="68">
        <f t="shared" si="28"/>
        <v>55066</v>
      </c>
      <c r="AJ99" s="68">
        <f t="shared" si="28"/>
        <v>38221</v>
      </c>
      <c r="AK99" s="68">
        <f t="shared" si="28"/>
        <v>35921</v>
      </c>
      <c r="AL99" s="68">
        <f t="shared" si="28"/>
        <v>35686</v>
      </c>
      <c r="AM99" s="68">
        <f t="shared" si="28"/>
        <v>48653</v>
      </c>
      <c r="AN99" s="68">
        <f t="shared" si="28"/>
        <v>95376</v>
      </c>
      <c r="AO99" s="68">
        <f t="shared" si="28"/>
        <v>130645</v>
      </c>
      <c r="AP99" s="68">
        <f t="shared" si="28"/>
        <v>172116</v>
      </c>
      <c r="AQ99" s="67">
        <f>SUM(AE99:AP99)</f>
        <v>1153615</v>
      </c>
      <c r="AR99" s="68">
        <f>AE99</f>
        <v>154651</v>
      </c>
      <c r="AS99" s="68">
        <f>AF99</f>
        <v>147169</v>
      </c>
      <c r="AT99" s="68">
        <f>AG99</f>
        <v>143394</v>
      </c>
      <c r="AU99" s="67">
        <f>SUM(AR99:AT99)</f>
        <v>445214</v>
      </c>
      <c r="AV99" s="69" t="s">
        <v>292</v>
      </c>
      <c r="AW99" s="70">
        <v>46112</v>
      </c>
      <c r="AX99" s="67">
        <f>AD99+AQ99+AU99</f>
        <v>2307230</v>
      </c>
      <c r="AY99" s="71" t="s">
        <v>60</v>
      </c>
      <c r="AZ99" s="71" t="s">
        <v>199</v>
      </c>
      <c r="BA99" s="71" t="s">
        <v>62</v>
      </c>
      <c r="BB99" s="71" t="s">
        <v>63</v>
      </c>
      <c r="BC99" s="71" t="s">
        <v>63</v>
      </c>
      <c r="BD99" s="72">
        <v>45382</v>
      </c>
    </row>
    <row r="100" spans="1:56" ht="12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54"/>
      <c r="S100" s="54"/>
      <c r="T100" s="16"/>
      <c r="U100" s="21"/>
      <c r="V100" s="20"/>
      <c r="W100" s="16"/>
      <c r="X100" s="21"/>
      <c r="Y100" s="20"/>
      <c r="Z100" s="20"/>
      <c r="AA100" s="20"/>
      <c r="AB100" s="20"/>
      <c r="AC100" s="25" t="s">
        <v>177</v>
      </c>
      <c r="AD100" s="26">
        <f>SUM(AD99:AD99)</f>
        <v>708401</v>
      </c>
      <c r="AE100" s="54"/>
      <c r="AF100" s="54"/>
      <c r="AG100" s="16"/>
      <c r="AH100" s="21"/>
      <c r="AI100" s="20"/>
      <c r="AJ100" s="16"/>
      <c r="AK100" s="21"/>
      <c r="AL100" s="20"/>
      <c r="AM100" s="20"/>
      <c r="AN100" s="20"/>
      <c r="AO100" s="20"/>
      <c r="AP100" s="25" t="s">
        <v>177</v>
      </c>
      <c r="AQ100" s="26">
        <f>SUM(AQ99:AQ99)</f>
        <v>1153615</v>
      </c>
      <c r="AT100" s="25" t="s">
        <v>177</v>
      </c>
      <c r="AU100" s="26">
        <f>SUM(AU99:AU99)</f>
        <v>445214</v>
      </c>
      <c r="AV100" s="36"/>
      <c r="AW100" s="25" t="s">
        <v>177</v>
      </c>
      <c r="AX100" s="26">
        <f>SUM(AX99:AX99)</f>
        <v>2307230</v>
      </c>
      <c r="AY100" s="20"/>
      <c r="AZ100" s="20"/>
      <c r="BA100" s="20"/>
      <c r="BB100" s="20"/>
      <c r="BC100" s="20"/>
      <c r="BD100" s="20"/>
    </row>
    <row r="101" spans="1:56" s="86" customFormat="1" ht="12" customHeight="1">
      <c r="B101" s="37"/>
      <c r="C101" s="37"/>
      <c r="D101" s="37"/>
      <c r="E101" s="37"/>
      <c r="F101" s="87"/>
      <c r="G101" s="87"/>
      <c r="H101" s="87"/>
      <c r="I101" s="87"/>
      <c r="J101" s="88"/>
      <c r="U101" s="38"/>
      <c r="V101" s="38"/>
      <c r="W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</row>
    <row r="102" spans="1:56" ht="25.25" customHeight="1">
      <c r="A102" s="48" t="s">
        <v>293</v>
      </c>
      <c r="B102" s="49" t="s">
        <v>1</v>
      </c>
      <c r="C102" s="50" t="s">
        <v>294</v>
      </c>
      <c r="D102" s="50"/>
      <c r="E102" s="50"/>
      <c r="F102" s="50"/>
      <c r="G102" s="50"/>
      <c r="H102" s="48"/>
      <c r="I102" s="51"/>
      <c r="J102" s="51"/>
      <c r="K102" s="51"/>
      <c r="L102" s="51"/>
      <c r="M102" s="51"/>
      <c r="N102" s="51"/>
      <c r="O102" s="52" t="s">
        <v>3</v>
      </c>
      <c r="P102" s="53" t="s">
        <v>4</v>
      </c>
      <c r="Q102" s="53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</row>
    <row r="103" spans="1:56" ht="23.5" customHeight="1">
      <c r="A103" s="10" t="s">
        <v>5</v>
      </c>
      <c r="B103" s="10" t="s">
        <v>6</v>
      </c>
      <c r="C103" s="10" t="s">
        <v>7</v>
      </c>
      <c r="D103" s="10" t="s">
        <v>8</v>
      </c>
      <c r="E103" s="10" t="s">
        <v>9</v>
      </c>
      <c r="F103" s="10" t="s">
        <v>10</v>
      </c>
      <c r="G103" s="10" t="s">
        <v>11</v>
      </c>
      <c r="H103" s="9" t="s">
        <v>12</v>
      </c>
      <c r="I103" s="8" t="s">
        <v>13</v>
      </c>
      <c r="J103" s="8" t="s">
        <v>14</v>
      </c>
      <c r="K103" s="10" t="s">
        <v>15</v>
      </c>
      <c r="L103" s="10" t="s">
        <v>16</v>
      </c>
      <c r="M103" s="10" t="s">
        <v>17</v>
      </c>
      <c r="N103" s="7" t="s">
        <v>18</v>
      </c>
      <c r="O103" s="52"/>
      <c r="P103" s="53"/>
      <c r="Q103" s="53"/>
      <c r="R103" s="6" t="s">
        <v>19</v>
      </c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 t="s">
        <v>20</v>
      </c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5" t="s">
        <v>21</v>
      </c>
      <c r="AS103" s="5"/>
      <c r="AT103" s="5"/>
      <c r="AU103" s="5"/>
      <c r="AV103" s="15" t="s">
        <v>22</v>
      </c>
      <c r="AW103" s="15"/>
      <c r="AX103" s="15"/>
      <c r="AY103" s="16"/>
      <c r="AZ103" s="16"/>
      <c r="BA103" s="16"/>
      <c r="BB103" s="16"/>
      <c r="BC103" s="16"/>
      <c r="BD103" s="16"/>
    </row>
    <row r="104" spans="1:56" ht="36.5" customHeight="1">
      <c r="A104" s="10"/>
      <c r="B104" s="10"/>
      <c r="C104" s="10"/>
      <c r="D104" s="10"/>
      <c r="E104" s="10"/>
      <c r="F104" s="10"/>
      <c r="G104" s="10"/>
      <c r="H104" s="9"/>
      <c r="I104" s="8"/>
      <c r="J104" s="8"/>
      <c r="K104" s="10"/>
      <c r="L104" s="10"/>
      <c r="M104" s="10"/>
      <c r="N104" s="7"/>
      <c r="O104" s="52"/>
      <c r="P104" s="55" t="s">
        <v>23</v>
      </c>
      <c r="Q104" s="55" t="s">
        <v>24</v>
      </c>
      <c r="R104" s="15" t="s">
        <v>25</v>
      </c>
      <c r="S104" s="15" t="s">
        <v>26</v>
      </c>
      <c r="T104" s="15" t="s">
        <v>27</v>
      </c>
      <c r="U104" s="15" t="s">
        <v>28</v>
      </c>
      <c r="V104" s="15" t="s">
        <v>29</v>
      </c>
      <c r="W104" s="15" t="s">
        <v>30</v>
      </c>
      <c r="X104" s="15" t="s">
        <v>31</v>
      </c>
      <c r="Y104" s="15" t="s">
        <v>32</v>
      </c>
      <c r="Z104" s="15" t="s">
        <v>33</v>
      </c>
      <c r="AA104" s="15" t="s">
        <v>34</v>
      </c>
      <c r="AB104" s="15" t="s">
        <v>35</v>
      </c>
      <c r="AC104" s="15" t="s">
        <v>36</v>
      </c>
      <c r="AD104" s="17" t="s">
        <v>37</v>
      </c>
      <c r="AE104" s="15" t="s">
        <v>25</v>
      </c>
      <c r="AF104" s="15" t="s">
        <v>26</v>
      </c>
      <c r="AG104" s="15" t="s">
        <v>27</v>
      </c>
      <c r="AH104" s="15" t="s">
        <v>28</v>
      </c>
      <c r="AI104" s="15" t="s">
        <v>29</v>
      </c>
      <c r="AJ104" s="15" t="s">
        <v>30</v>
      </c>
      <c r="AK104" s="15" t="s">
        <v>31</v>
      </c>
      <c r="AL104" s="15" t="s">
        <v>32</v>
      </c>
      <c r="AM104" s="15" t="s">
        <v>33</v>
      </c>
      <c r="AN104" s="15" t="s">
        <v>34</v>
      </c>
      <c r="AO104" s="15" t="s">
        <v>35</v>
      </c>
      <c r="AP104" s="15" t="s">
        <v>36</v>
      </c>
      <c r="AQ104" s="17" t="s">
        <v>37</v>
      </c>
      <c r="AR104" s="15" t="s">
        <v>25</v>
      </c>
      <c r="AS104" s="15" t="s">
        <v>26</v>
      </c>
      <c r="AT104" s="15" t="s">
        <v>27</v>
      </c>
      <c r="AU104" s="17" t="s">
        <v>37</v>
      </c>
      <c r="AV104" s="15" t="s">
        <v>38</v>
      </c>
      <c r="AW104" s="15" t="s">
        <v>39</v>
      </c>
      <c r="AX104" s="18" t="s">
        <v>37</v>
      </c>
      <c r="AY104" s="19" t="s">
        <v>40</v>
      </c>
      <c r="AZ104" s="19" t="s">
        <v>41</v>
      </c>
      <c r="BA104" s="19" t="s">
        <v>42</v>
      </c>
      <c r="BB104" s="19" t="s">
        <v>43</v>
      </c>
      <c r="BC104" s="19" t="s">
        <v>44</v>
      </c>
      <c r="BD104" s="19" t="s">
        <v>45</v>
      </c>
    </row>
    <row r="105" spans="1:56" ht="18" customHeight="1">
      <c r="A105" s="56">
        <v>1</v>
      </c>
      <c r="B105" s="57" t="s">
        <v>294</v>
      </c>
      <c r="C105" s="57" t="s">
        <v>295</v>
      </c>
      <c r="D105" s="57" t="s">
        <v>296</v>
      </c>
      <c r="E105" s="58" t="s">
        <v>297</v>
      </c>
      <c r="F105" s="57" t="s">
        <v>295</v>
      </c>
      <c r="G105" s="57" t="s">
        <v>48</v>
      </c>
      <c r="H105" s="57" t="s">
        <v>298</v>
      </c>
      <c r="I105" s="59" t="s">
        <v>299</v>
      </c>
      <c r="J105" s="60" t="s">
        <v>300</v>
      </c>
      <c r="K105" s="61" t="s">
        <v>77</v>
      </c>
      <c r="L105" s="62" t="s">
        <v>52</v>
      </c>
      <c r="M105" s="63" t="s">
        <v>53</v>
      </c>
      <c r="N105" s="64" t="s">
        <v>198</v>
      </c>
      <c r="O105" s="65" t="s">
        <v>55</v>
      </c>
      <c r="P105" s="65" t="s">
        <v>56</v>
      </c>
      <c r="Q105" s="65" t="s">
        <v>57</v>
      </c>
      <c r="R105" s="66" t="s">
        <v>58</v>
      </c>
      <c r="S105" s="66" t="s">
        <v>58</v>
      </c>
      <c r="T105" s="66" t="s">
        <v>58</v>
      </c>
      <c r="U105" s="66">
        <v>6827</v>
      </c>
      <c r="V105" s="66">
        <v>6827</v>
      </c>
      <c r="W105" s="66">
        <v>6827</v>
      </c>
      <c r="X105" s="66">
        <v>6827</v>
      </c>
      <c r="Y105" s="66">
        <v>6827</v>
      </c>
      <c r="Z105" s="66">
        <v>6827</v>
      </c>
      <c r="AA105" s="66">
        <v>6827</v>
      </c>
      <c r="AB105" s="66">
        <v>6827</v>
      </c>
      <c r="AC105" s="66">
        <v>6827</v>
      </c>
      <c r="AD105" s="67">
        <f t="shared" ref="AD105:AD120" si="29">SUM(R105:AC105)</f>
        <v>61443</v>
      </c>
      <c r="AE105" s="66">
        <v>6827</v>
      </c>
      <c r="AF105" s="66">
        <v>6827</v>
      </c>
      <c r="AG105" s="66">
        <v>6827</v>
      </c>
      <c r="AH105" s="66">
        <v>6827</v>
      </c>
      <c r="AI105" s="66">
        <v>6827</v>
      </c>
      <c r="AJ105" s="66">
        <v>6827</v>
      </c>
      <c r="AK105" s="66">
        <v>6827</v>
      </c>
      <c r="AL105" s="66">
        <v>6827</v>
      </c>
      <c r="AM105" s="66">
        <v>6827</v>
      </c>
      <c r="AN105" s="66">
        <v>6827</v>
      </c>
      <c r="AO105" s="66">
        <v>6827</v>
      </c>
      <c r="AP105" s="66">
        <v>6827</v>
      </c>
      <c r="AQ105" s="67">
        <f t="shared" ref="AQ105:AQ120" si="30">SUM(AE105:AP105)</f>
        <v>81924</v>
      </c>
      <c r="AR105" s="66">
        <v>6827</v>
      </c>
      <c r="AS105" s="66">
        <v>6827</v>
      </c>
      <c r="AT105" s="66">
        <v>6827</v>
      </c>
      <c r="AU105" s="67">
        <f t="shared" ref="AU105:AU120" si="31">SUM(AR105:AT105)</f>
        <v>20481</v>
      </c>
      <c r="AV105" s="69" t="s">
        <v>292</v>
      </c>
      <c r="AW105" s="70">
        <v>46112</v>
      </c>
      <c r="AX105" s="67">
        <f t="shared" ref="AX105:AX120" si="32">AD105+AQ105+AU105</f>
        <v>163848</v>
      </c>
      <c r="AY105" s="71" t="s">
        <v>60</v>
      </c>
      <c r="AZ105" s="71" t="s">
        <v>199</v>
      </c>
      <c r="BA105" s="71" t="s">
        <v>62</v>
      </c>
      <c r="BB105" s="71" t="s">
        <v>63</v>
      </c>
      <c r="BC105" s="71" t="s">
        <v>63</v>
      </c>
      <c r="BD105" s="72">
        <v>45382</v>
      </c>
    </row>
    <row r="106" spans="1:56" ht="18" customHeight="1">
      <c r="A106" s="56">
        <v>2</v>
      </c>
      <c r="B106" s="57" t="s">
        <v>294</v>
      </c>
      <c r="C106" s="57" t="s">
        <v>295</v>
      </c>
      <c r="D106" s="57" t="s">
        <v>296</v>
      </c>
      <c r="E106" s="58" t="s">
        <v>297</v>
      </c>
      <c r="F106" s="57" t="s">
        <v>295</v>
      </c>
      <c r="G106" s="57" t="s">
        <v>142</v>
      </c>
      <c r="H106" s="57" t="s">
        <v>301</v>
      </c>
      <c r="I106" s="59" t="s">
        <v>302</v>
      </c>
      <c r="J106" s="60" t="s">
        <v>303</v>
      </c>
      <c r="K106" s="61" t="s">
        <v>89</v>
      </c>
      <c r="L106" s="62">
        <v>121</v>
      </c>
      <c r="M106" s="63" t="s">
        <v>53</v>
      </c>
      <c r="N106" s="64" t="s">
        <v>198</v>
      </c>
      <c r="O106" s="65" t="s">
        <v>70</v>
      </c>
      <c r="P106" s="65" t="s">
        <v>57</v>
      </c>
      <c r="Q106" s="65" t="s">
        <v>56</v>
      </c>
      <c r="R106" s="66" t="s">
        <v>58</v>
      </c>
      <c r="S106" s="66" t="s">
        <v>58</v>
      </c>
      <c r="T106" s="66" t="s">
        <v>58</v>
      </c>
      <c r="U106" s="66">
        <v>7239</v>
      </c>
      <c r="V106" s="66">
        <v>7239</v>
      </c>
      <c r="W106" s="66">
        <v>7239</v>
      </c>
      <c r="X106" s="66">
        <v>7239</v>
      </c>
      <c r="Y106" s="66">
        <v>7239</v>
      </c>
      <c r="Z106" s="66">
        <v>7239</v>
      </c>
      <c r="AA106" s="66">
        <v>7239</v>
      </c>
      <c r="AB106" s="66">
        <v>7239</v>
      </c>
      <c r="AC106" s="66">
        <v>7239</v>
      </c>
      <c r="AD106" s="67">
        <f t="shared" si="29"/>
        <v>65151</v>
      </c>
      <c r="AE106" s="66">
        <v>7239</v>
      </c>
      <c r="AF106" s="66">
        <v>7239</v>
      </c>
      <c r="AG106" s="66">
        <v>7239</v>
      </c>
      <c r="AH106" s="66">
        <v>7239</v>
      </c>
      <c r="AI106" s="66">
        <v>7239</v>
      </c>
      <c r="AJ106" s="66">
        <v>7239</v>
      </c>
      <c r="AK106" s="66">
        <v>7239</v>
      </c>
      <c r="AL106" s="66">
        <v>7239</v>
      </c>
      <c r="AM106" s="66">
        <v>7239</v>
      </c>
      <c r="AN106" s="66">
        <v>7239</v>
      </c>
      <c r="AO106" s="66">
        <v>7239</v>
      </c>
      <c r="AP106" s="66">
        <v>7239</v>
      </c>
      <c r="AQ106" s="67">
        <f t="shared" si="30"/>
        <v>86868</v>
      </c>
      <c r="AR106" s="66">
        <v>7239</v>
      </c>
      <c r="AS106" s="66">
        <v>7239</v>
      </c>
      <c r="AT106" s="66">
        <v>7239</v>
      </c>
      <c r="AU106" s="67">
        <f t="shared" si="31"/>
        <v>21717</v>
      </c>
      <c r="AV106" s="69" t="s">
        <v>292</v>
      </c>
      <c r="AW106" s="70">
        <v>46112</v>
      </c>
      <c r="AX106" s="67">
        <f t="shared" si="32"/>
        <v>173736</v>
      </c>
      <c r="AY106" s="71" t="s">
        <v>60</v>
      </c>
      <c r="AZ106" s="71" t="s">
        <v>199</v>
      </c>
      <c r="BA106" s="71" t="s">
        <v>62</v>
      </c>
      <c r="BB106" s="71" t="s">
        <v>63</v>
      </c>
      <c r="BC106" s="71" t="s">
        <v>63</v>
      </c>
      <c r="BD106" s="72">
        <v>45382</v>
      </c>
    </row>
    <row r="107" spans="1:56" ht="18" customHeight="1">
      <c r="A107" s="56">
        <v>3</v>
      </c>
      <c r="B107" s="57" t="s">
        <v>294</v>
      </c>
      <c r="C107" s="57" t="s">
        <v>295</v>
      </c>
      <c r="D107" s="57" t="s">
        <v>296</v>
      </c>
      <c r="E107" s="58" t="s">
        <v>297</v>
      </c>
      <c r="F107" s="57" t="s">
        <v>295</v>
      </c>
      <c r="G107" s="57" t="s">
        <v>304</v>
      </c>
      <c r="H107" s="57" t="s">
        <v>305</v>
      </c>
      <c r="I107" s="59" t="s">
        <v>306</v>
      </c>
      <c r="J107" s="60" t="s">
        <v>307</v>
      </c>
      <c r="K107" s="61" t="s">
        <v>77</v>
      </c>
      <c r="L107" s="62" t="s">
        <v>52</v>
      </c>
      <c r="M107" s="63" t="s">
        <v>53</v>
      </c>
      <c r="N107" s="64" t="s">
        <v>198</v>
      </c>
      <c r="O107" s="65" t="s">
        <v>70</v>
      </c>
      <c r="P107" s="65" t="s">
        <v>57</v>
      </c>
      <c r="Q107" s="65" t="s">
        <v>56</v>
      </c>
      <c r="R107" s="66" t="s">
        <v>58</v>
      </c>
      <c r="S107" s="66" t="s">
        <v>58</v>
      </c>
      <c r="T107" s="66" t="s">
        <v>58</v>
      </c>
      <c r="U107" s="66">
        <v>1549</v>
      </c>
      <c r="V107" s="66">
        <v>1549</v>
      </c>
      <c r="W107" s="66">
        <v>1549</v>
      </c>
      <c r="X107" s="66">
        <v>1549</v>
      </c>
      <c r="Y107" s="66">
        <v>1549</v>
      </c>
      <c r="Z107" s="66">
        <v>1549</v>
      </c>
      <c r="AA107" s="66">
        <v>1549</v>
      </c>
      <c r="AB107" s="66">
        <v>1549</v>
      </c>
      <c r="AC107" s="66">
        <v>1549</v>
      </c>
      <c r="AD107" s="67">
        <f t="shared" si="29"/>
        <v>13941</v>
      </c>
      <c r="AE107" s="66">
        <v>1549</v>
      </c>
      <c r="AF107" s="66">
        <v>1549</v>
      </c>
      <c r="AG107" s="66">
        <v>1549</v>
      </c>
      <c r="AH107" s="66">
        <v>1549</v>
      </c>
      <c r="AI107" s="66">
        <v>1549</v>
      </c>
      <c r="AJ107" s="66">
        <v>1549</v>
      </c>
      <c r="AK107" s="66">
        <v>1549</v>
      </c>
      <c r="AL107" s="66">
        <v>1549</v>
      </c>
      <c r="AM107" s="66">
        <v>1549</v>
      </c>
      <c r="AN107" s="66">
        <v>1549</v>
      </c>
      <c r="AO107" s="66">
        <v>1549</v>
      </c>
      <c r="AP107" s="66">
        <v>1549</v>
      </c>
      <c r="AQ107" s="67">
        <f t="shared" si="30"/>
        <v>18588</v>
      </c>
      <c r="AR107" s="66">
        <v>1549</v>
      </c>
      <c r="AS107" s="66">
        <v>1549</v>
      </c>
      <c r="AT107" s="66">
        <v>1549</v>
      </c>
      <c r="AU107" s="67">
        <f t="shared" si="31"/>
        <v>4647</v>
      </c>
      <c r="AV107" s="69" t="s">
        <v>292</v>
      </c>
      <c r="AW107" s="70">
        <v>46112</v>
      </c>
      <c r="AX107" s="67">
        <f t="shared" si="32"/>
        <v>37176</v>
      </c>
      <c r="AY107" s="71" t="s">
        <v>60</v>
      </c>
      <c r="AZ107" s="71" t="s">
        <v>199</v>
      </c>
      <c r="BA107" s="71" t="s">
        <v>62</v>
      </c>
      <c r="BB107" s="71" t="s">
        <v>63</v>
      </c>
      <c r="BC107" s="71" t="s">
        <v>63</v>
      </c>
      <c r="BD107" s="72">
        <v>45382</v>
      </c>
    </row>
    <row r="108" spans="1:56" ht="18" customHeight="1">
      <c r="A108" s="56">
        <v>4</v>
      </c>
      <c r="B108" s="57" t="s">
        <v>294</v>
      </c>
      <c r="C108" s="57" t="s">
        <v>295</v>
      </c>
      <c r="D108" s="57" t="s">
        <v>296</v>
      </c>
      <c r="E108" s="58" t="s">
        <v>297</v>
      </c>
      <c r="F108" s="57" t="s">
        <v>295</v>
      </c>
      <c r="G108" s="57" t="s">
        <v>308</v>
      </c>
      <c r="H108" s="57" t="s">
        <v>309</v>
      </c>
      <c r="I108" s="59" t="s">
        <v>310</v>
      </c>
      <c r="J108" s="60" t="s">
        <v>311</v>
      </c>
      <c r="K108" s="61" t="s">
        <v>77</v>
      </c>
      <c r="L108" s="62" t="s">
        <v>52</v>
      </c>
      <c r="M108" s="63" t="s">
        <v>53</v>
      </c>
      <c r="N108" s="64" t="s">
        <v>198</v>
      </c>
      <c r="O108" s="65" t="s">
        <v>70</v>
      </c>
      <c r="P108" s="65" t="s">
        <v>57</v>
      </c>
      <c r="Q108" s="65" t="s">
        <v>56</v>
      </c>
      <c r="R108" s="66" t="s">
        <v>58</v>
      </c>
      <c r="S108" s="66" t="s">
        <v>58</v>
      </c>
      <c r="T108" s="66" t="s">
        <v>58</v>
      </c>
      <c r="U108" s="66">
        <v>2629</v>
      </c>
      <c r="V108" s="66">
        <v>2629</v>
      </c>
      <c r="W108" s="66">
        <v>2629</v>
      </c>
      <c r="X108" s="66">
        <v>2629</v>
      </c>
      <c r="Y108" s="66">
        <v>2629</v>
      </c>
      <c r="Z108" s="66">
        <v>2629</v>
      </c>
      <c r="AA108" s="66">
        <v>2629</v>
      </c>
      <c r="AB108" s="66">
        <v>2629</v>
      </c>
      <c r="AC108" s="66">
        <v>2629</v>
      </c>
      <c r="AD108" s="67">
        <f t="shared" si="29"/>
        <v>23661</v>
      </c>
      <c r="AE108" s="66">
        <v>2629</v>
      </c>
      <c r="AF108" s="66">
        <v>2629</v>
      </c>
      <c r="AG108" s="66">
        <v>2629</v>
      </c>
      <c r="AH108" s="66">
        <v>2629</v>
      </c>
      <c r="AI108" s="66">
        <v>2629</v>
      </c>
      <c r="AJ108" s="66">
        <v>2629</v>
      </c>
      <c r="AK108" s="66">
        <v>2629</v>
      </c>
      <c r="AL108" s="66">
        <v>2629</v>
      </c>
      <c r="AM108" s="66">
        <v>2629</v>
      </c>
      <c r="AN108" s="66">
        <v>2629</v>
      </c>
      <c r="AO108" s="66">
        <v>2629</v>
      </c>
      <c r="AP108" s="66">
        <v>2629</v>
      </c>
      <c r="AQ108" s="67">
        <f t="shared" si="30"/>
        <v>31548</v>
      </c>
      <c r="AR108" s="66">
        <v>2629</v>
      </c>
      <c r="AS108" s="66">
        <v>2629</v>
      </c>
      <c r="AT108" s="66">
        <v>2629</v>
      </c>
      <c r="AU108" s="67">
        <f t="shared" si="31"/>
        <v>7887</v>
      </c>
      <c r="AV108" s="69" t="s">
        <v>292</v>
      </c>
      <c r="AW108" s="70">
        <v>46112</v>
      </c>
      <c r="AX108" s="67">
        <f t="shared" si="32"/>
        <v>63096</v>
      </c>
      <c r="AY108" s="71" t="s">
        <v>60</v>
      </c>
      <c r="AZ108" s="71" t="s">
        <v>199</v>
      </c>
      <c r="BA108" s="71" t="s">
        <v>62</v>
      </c>
      <c r="BB108" s="71" t="s">
        <v>63</v>
      </c>
      <c r="BC108" s="71" t="s">
        <v>63</v>
      </c>
      <c r="BD108" s="72">
        <v>45382</v>
      </c>
    </row>
    <row r="109" spans="1:56" ht="18" customHeight="1">
      <c r="A109" s="56">
        <v>5</v>
      </c>
      <c r="B109" s="57" t="s">
        <v>294</v>
      </c>
      <c r="C109" s="57" t="s">
        <v>295</v>
      </c>
      <c r="D109" s="57" t="s">
        <v>296</v>
      </c>
      <c r="E109" s="58" t="s">
        <v>297</v>
      </c>
      <c r="F109" s="57" t="s">
        <v>295</v>
      </c>
      <c r="G109" s="57" t="s">
        <v>312</v>
      </c>
      <c r="H109" s="57" t="s">
        <v>313</v>
      </c>
      <c r="I109" s="59" t="s">
        <v>314</v>
      </c>
      <c r="J109" s="60" t="s">
        <v>315</v>
      </c>
      <c r="K109" s="61" t="s">
        <v>77</v>
      </c>
      <c r="L109" s="62" t="s">
        <v>52</v>
      </c>
      <c r="M109" s="63" t="s">
        <v>53</v>
      </c>
      <c r="N109" s="64" t="s">
        <v>198</v>
      </c>
      <c r="O109" s="65" t="s">
        <v>70</v>
      </c>
      <c r="P109" s="65" t="s">
        <v>57</v>
      </c>
      <c r="Q109" s="65" t="s">
        <v>56</v>
      </c>
      <c r="R109" s="66" t="s">
        <v>58</v>
      </c>
      <c r="S109" s="66" t="s">
        <v>58</v>
      </c>
      <c r="T109" s="66" t="s">
        <v>58</v>
      </c>
      <c r="U109" s="66">
        <v>1530</v>
      </c>
      <c r="V109" s="66">
        <v>1530</v>
      </c>
      <c r="W109" s="66">
        <v>1530</v>
      </c>
      <c r="X109" s="66">
        <v>1530</v>
      </c>
      <c r="Y109" s="66">
        <v>1530</v>
      </c>
      <c r="Z109" s="66">
        <v>1530</v>
      </c>
      <c r="AA109" s="66">
        <v>1530</v>
      </c>
      <c r="AB109" s="66">
        <v>1530</v>
      </c>
      <c r="AC109" s="66">
        <v>1530</v>
      </c>
      <c r="AD109" s="67">
        <f t="shared" si="29"/>
        <v>13770</v>
      </c>
      <c r="AE109" s="66">
        <v>1530</v>
      </c>
      <c r="AF109" s="66">
        <v>1530</v>
      </c>
      <c r="AG109" s="66">
        <v>1530</v>
      </c>
      <c r="AH109" s="66">
        <v>1530</v>
      </c>
      <c r="AI109" s="66">
        <v>1530</v>
      </c>
      <c r="AJ109" s="66">
        <v>1530</v>
      </c>
      <c r="AK109" s="66">
        <v>1530</v>
      </c>
      <c r="AL109" s="66">
        <v>1530</v>
      </c>
      <c r="AM109" s="66">
        <v>1530</v>
      </c>
      <c r="AN109" s="66">
        <v>1530</v>
      </c>
      <c r="AO109" s="66">
        <v>1530</v>
      </c>
      <c r="AP109" s="66">
        <v>1530</v>
      </c>
      <c r="AQ109" s="67">
        <f t="shared" si="30"/>
        <v>18360</v>
      </c>
      <c r="AR109" s="66">
        <v>1530</v>
      </c>
      <c r="AS109" s="66">
        <v>1530</v>
      </c>
      <c r="AT109" s="66">
        <v>1530</v>
      </c>
      <c r="AU109" s="67">
        <f t="shared" si="31"/>
        <v>4590</v>
      </c>
      <c r="AV109" s="69" t="s">
        <v>292</v>
      </c>
      <c r="AW109" s="70">
        <v>46112</v>
      </c>
      <c r="AX109" s="67">
        <f t="shared" si="32"/>
        <v>36720</v>
      </c>
      <c r="AY109" s="71" t="s">
        <v>60</v>
      </c>
      <c r="AZ109" s="71" t="s">
        <v>199</v>
      </c>
      <c r="BA109" s="71" t="s">
        <v>62</v>
      </c>
      <c r="BB109" s="71" t="s">
        <v>63</v>
      </c>
      <c r="BC109" s="71" t="s">
        <v>63</v>
      </c>
      <c r="BD109" s="72">
        <v>45382</v>
      </c>
    </row>
    <row r="110" spans="1:56" ht="18" customHeight="1">
      <c r="A110" s="56">
        <v>6</v>
      </c>
      <c r="B110" s="57" t="s">
        <v>294</v>
      </c>
      <c r="C110" s="57" t="s">
        <v>295</v>
      </c>
      <c r="D110" s="57" t="s">
        <v>296</v>
      </c>
      <c r="E110" s="58" t="s">
        <v>297</v>
      </c>
      <c r="F110" s="57" t="s">
        <v>295</v>
      </c>
      <c r="G110" s="57" t="s">
        <v>316</v>
      </c>
      <c r="H110" s="57" t="s">
        <v>317</v>
      </c>
      <c r="I110" s="59" t="s">
        <v>318</v>
      </c>
      <c r="J110" s="60" t="s">
        <v>319</v>
      </c>
      <c r="K110" s="61" t="s">
        <v>121</v>
      </c>
      <c r="L110" s="62" t="s">
        <v>52</v>
      </c>
      <c r="M110" s="63" t="s">
        <v>53</v>
      </c>
      <c r="N110" s="64" t="s">
        <v>198</v>
      </c>
      <c r="O110" s="65" t="s">
        <v>70</v>
      </c>
      <c r="P110" s="65" t="s">
        <v>57</v>
      </c>
      <c r="Q110" s="65" t="s">
        <v>56</v>
      </c>
      <c r="R110" s="66" t="s">
        <v>58</v>
      </c>
      <c r="S110" s="66" t="s">
        <v>58</v>
      </c>
      <c r="T110" s="66" t="s">
        <v>58</v>
      </c>
      <c r="U110" s="66">
        <v>567</v>
      </c>
      <c r="V110" s="66">
        <v>567</v>
      </c>
      <c r="W110" s="66">
        <v>567</v>
      </c>
      <c r="X110" s="66">
        <v>567</v>
      </c>
      <c r="Y110" s="66">
        <v>567</v>
      </c>
      <c r="Z110" s="66">
        <v>567</v>
      </c>
      <c r="AA110" s="66">
        <v>567</v>
      </c>
      <c r="AB110" s="66">
        <v>567</v>
      </c>
      <c r="AC110" s="66">
        <v>567</v>
      </c>
      <c r="AD110" s="67">
        <f t="shared" si="29"/>
        <v>5103</v>
      </c>
      <c r="AE110" s="66">
        <v>567</v>
      </c>
      <c r="AF110" s="66">
        <v>567</v>
      </c>
      <c r="AG110" s="66">
        <v>567</v>
      </c>
      <c r="AH110" s="66">
        <v>567</v>
      </c>
      <c r="AI110" s="66">
        <v>567</v>
      </c>
      <c r="AJ110" s="66">
        <v>567</v>
      </c>
      <c r="AK110" s="66">
        <v>567</v>
      </c>
      <c r="AL110" s="66">
        <v>567</v>
      </c>
      <c r="AM110" s="66">
        <v>567</v>
      </c>
      <c r="AN110" s="66">
        <v>567</v>
      </c>
      <c r="AO110" s="66">
        <v>567</v>
      </c>
      <c r="AP110" s="66">
        <v>567</v>
      </c>
      <c r="AQ110" s="67">
        <f t="shared" si="30"/>
        <v>6804</v>
      </c>
      <c r="AR110" s="66">
        <v>567</v>
      </c>
      <c r="AS110" s="66">
        <v>567</v>
      </c>
      <c r="AT110" s="66">
        <v>567</v>
      </c>
      <c r="AU110" s="67">
        <f t="shared" si="31"/>
        <v>1701</v>
      </c>
      <c r="AV110" s="69" t="s">
        <v>292</v>
      </c>
      <c r="AW110" s="70">
        <v>46112</v>
      </c>
      <c r="AX110" s="67">
        <f t="shared" si="32"/>
        <v>13608</v>
      </c>
      <c r="AY110" s="71" t="s">
        <v>60</v>
      </c>
      <c r="AZ110" s="71" t="s">
        <v>199</v>
      </c>
      <c r="BA110" s="71" t="s">
        <v>62</v>
      </c>
      <c r="BB110" s="71" t="s">
        <v>63</v>
      </c>
      <c r="BC110" s="71" t="s">
        <v>63</v>
      </c>
      <c r="BD110" s="72">
        <v>45382</v>
      </c>
    </row>
    <row r="111" spans="1:56" ht="18" customHeight="1">
      <c r="A111" s="56">
        <v>7</v>
      </c>
      <c r="B111" s="57" t="s">
        <v>294</v>
      </c>
      <c r="C111" s="57" t="s">
        <v>295</v>
      </c>
      <c r="D111" s="57" t="s">
        <v>296</v>
      </c>
      <c r="E111" s="58" t="s">
        <v>297</v>
      </c>
      <c r="F111" s="57" t="s">
        <v>295</v>
      </c>
      <c r="G111" s="57" t="s">
        <v>320</v>
      </c>
      <c r="H111" s="57" t="s">
        <v>321</v>
      </c>
      <c r="I111" s="59" t="s">
        <v>322</v>
      </c>
      <c r="J111" s="60" t="s">
        <v>323</v>
      </c>
      <c r="K111" s="61" t="s">
        <v>89</v>
      </c>
      <c r="L111" s="61">
        <v>121</v>
      </c>
      <c r="M111" s="63" t="s">
        <v>53</v>
      </c>
      <c r="N111" s="64" t="s">
        <v>198</v>
      </c>
      <c r="O111" s="65" t="s">
        <v>70</v>
      </c>
      <c r="P111" s="65" t="s">
        <v>57</v>
      </c>
      <c r="Q111" s="65" t="s">
        <v>56</v>
      </c>
      <c r="R111" s="66" t="s">
        <v>58</v>
      </c>
      <c r="S111" s="66" t="s">
        <v>58</v>
      </c>
      <c r="T111" s="66" t="s">
        <v>58</v>
      </c>
      <c r="U111" s="66">
        <v>38</v>
      </c>
      <c r="V111" s="66">
        <v>38</v>
      </c>
      <c r="W111" s="66">
        <v>38</v>
      </c>
      <c r="X111" s="66">
        <v>38</v>
      </c>
      <c r="Y111" s="66">
        <v>38</v>
      </c>
      <c r="Z111" s="66">
        <v>38</v>
      </c>
      <c r="AA111" s="66">
        <v>38</v>
      </c>
      <c r="AB111" s="66">
        <v>38</v>
      </c>
      <c r="AC111" s="66">
        <v>38</v>
      </c>
      <c r="AD111" s="67">
        <f t="shared" si="29"/>
        <v>342</v>
      </c>
      <c r="AE111" s="66">
        <v>38</v>
      </c>
      <c r="AF111" s="66">
        <v>38</v>
      </c>
      <c r="AG111" s="66">
        <v>38</v>
      </c>
      <c r="AH111" s="66">
        <v>38</v>
      </c>
      <c r="AI111" s="66">
        <v>38</v>
      </c>
      <c r="AJ111" s="66">
        <v>38</v>
      </c>
      <c r="AK111" s="66">
        <v>38</v>
      </c>
      <c r="AL111" s="66">
        <v>38</v>
      </c>
      <c r="AM111" s="66">
        <v>38</v>
      </c>
      <c r="AN111" s="66">
        <v>38</v>
      </c>
      <c r="AO111" s="66">
        <v>38</v>
      </c>
      <c r="AP111" s="66">
        <v>38</v>
      </c>
      <c r="AQ111" s="67">
        <f t="shared" si="30"/>
        <v>456</v>
      </c>
      <c r="AR111" s="66">
        <v>38</v>
      </c>
      <c r="AS111" s="66">
        <v>38</v>
      </c>
      <c r="AT111" s="66">
        <v>38</v>
      </c>
      <c r="AU111" s="67">
        <f t="shared" si="31"/>
        <v>114</v>
      </c>
      <c r="AV111" s="69" t="s">
        <v>292</v>
      </c>
      <c r="AW111" s="70">
        <v>46112</v>
      </c>
      <c r="AX111" s="67">
        <f t="shared" si="32"/>
        <v>912</v>
      </c>
      <c r="AY111" s="71" t="s">
        <v>60</v>
      </c>
      <c r="AZ111" s="71" t="s">
        <v>199</v>
      </c>
      <c r="BA111" s="71" t="s">
        <v>62</v>
      </c>
      <c r="BB111" s="71" t="s">
        <v>63</v>
      </c>
      <c r="BC111" s="71" t="s">
        <v>63</v>
      </c>
      <c r="BD111" s="72">
        <v>45382</v>
      </c>
    </row>
    <row r="112" spans="1:56" ht="18" customHeight="1">
      <c r="A112" s="56">
        <v>8</v>
      </c>
      <c r="B112" s="57" t="s">
        <v>294</v>
      </c>
      <c r="C112" s="57" t="s">
        <v>295</v>
      </c>
      <c r="D112" s="57" t="s">
        <v>296</v>
      </c>
      <c r="E112" s="58" t="s">
        <v>297</v>
      </c>
      <c r="F112" s="57" t="s">
        <v>295</v>
      </c>
      <c r="G112" s="57" t="s">
        <v>324</v>
      </c>
      <c r="H112" s="57" t="s">
        <v>325</v>
      </c>
      <c r="I112" s="59" t="s">
        <v>326</v>
      </c>
      <c r="J112" s="60" t="s">
        <v>327</v>
      </c>
      <c r="K112" s="61" t="s">
        <v>77</v>
      </c>
      <c r="L112" s="62" t="s">
        <v>52</v>
      </c>
      <c r="M112" s="63" t="s">
        <v>53</v>
      </c>
      <c r="N112" s="64" t="s">
        <v>198</v>
      </c>
      <c r="O112" s="65" t="s">
        <v>70</v>
      </c>
      <c r="P112" s="65" t="s">
        <v>57</v>
      </c>
      <c r="Q112" s="65" t="s">
        <v>56</v>
      </c>
      <c r="R112" s="66" t="s">
        <v>58</v>
      </c>
      <c r="S112" s="66" t="s">
        <v>58</v>
      </c>
      <c r="T112" s="66" t="s">
        <v>58</v>
      </c>
      <c r="U112" s="66">
        <v>1479</v>
      </c>
      <c r="V112" s="66">
        <v>1479</v>
      </c>
      <c r="W112" s="66">
        <v>1479</v>
      </c>
      <c r="X112" s="66">
        <v>1479</v>
      </c>
      <c r="Y112" s="66">
        <v>1479</v>
      </c>
      <c r="Z112" s="66">
        <v>1479</v>
      </c>
      <c r="AA112" s="66">
        <v>1479</v>
      </c>
      <c r="AB112" s="66">
        <v>1479</v>
      </c>
      <c r="AC112" s="66">
        <v>1479</v>
      </c>
      <c r="AD112" s="67">
        <f t="shared" si="29"/>
        <v>13311</v>
      </c>
      <c r="AE112" s="66">
        <v>1479</v>
      </c>
      <c r="AF112" s="66">
        <v>1479</v>
      </c>
      <c r="AG112" s="66">
        <v>1479</v>
      </c>
      <c r="AH112" s="66">
        <v>1479</v>
      </c>
      <c r="AI112" s="66">
        <v>1479</v>
      </c>
      <c r="AJ112" s="66">
        <v>1479</v>
      </c>
      <c r="AK112" s="66">
        <v>1479</v>
      </c>
      <c r="AL112" s="66">
        <v>1479</v>
      </c>
      <c r="AM112" s="66">
        <v>1479</v>
      </c>
      <c r="AN112" s="66">
        <v>1479</v>
      </c>
      <c r="AO112" s="66">
        <v>1479</v>
      </c>
      <c r="AP112" s="66">
        <v>1479</v>
      </c>
      <c r="AQ112" s="67">
        <f t="shared" si="30"/>
        <v>17748</v>
      </c>
      <c r="AR112" s="66">
        <v>1479</v>
      </c>
      <c r="AS112" s="66">
        <v>1479</v>
      </c>
      <c r="AT112" s="66">
        <v>1479</v>
      </c>
      <c r="AU112" s="67">
        <f t="shared" si="31"/>
        <v>4437</v>
      </c>
      <c r="AV112" s="69" t="s">
        <v>292</v>
      </c>
      <c r="AW112" s="70">
        <v>46112</v>
      </c>
      <c r="AX112" s="67">
        <f t="shared" si="32"/>
        <v>35496</v>
      </c>
      <c r="AY112" s="71" t="s">
        <v>60</v>
      </c>
      <c r="AZ112" s="71" t="s">
        <v>199</v>
      </c>
      <c r="BA112" s="71" t="s">
        <v>62</v>
      </c>
      <c r="BB112" s="71" t="s">
        <v>63</v>
      </c>
      <c r="BC112" s="71" t="s">
        <v>63</v>
      </c>
      <c r="BD112" s="72">
        <v>45382</v>
      </c>
    </row>
    <row r="113" spans="1:56" ht="18" customHeight="1">
      <c r="A113" s="56">
        <v>9</v>
      </c>
      <c r="B113" s="57" t="s">
        <v>294</v>
      </c>
      <c r="C113" s="57" t="s">
        <v>295</v>
      </c>
      <c r="D113" s="57" t="s">
        <v>296</v>
      </c>
      <c r="E113" s="58" t="s">
        <v>297</v>
      </c>
      <c r="F113" s="57" t="s">
        <v>295</v>
      </c>
      <c r="G113" s="57" t="s">
        <v>328</v>
      </c>
      <c r="H113" s="57" t="s">
        <v>329</v>
      </c>
      <c r="I113" s="59" t="s">
        <v>330</v>
      </c>
      <c r="J113" s="60" t="s">
        <v>331</v>
      </c>
      <c r="K113" s="61" t="s">
        <v>77</v>
      </c>
      <c r="L113" s="62" t="s">
        <v>52</v>
      </c>
      <c r="M113" s="63" t="s">
        <v>53</v>
      </c>
      <c r="N113" s="64" t="s">
        <v>198</v>
      </c>
      <c r="O113" s="65" t="s">
        <v>70</v>
      </c>
      <c r="P113" s="65" t="s">
        <v>57</v>
      </c>
      <c r="Q113" s="65" t="s">
        <v>56</v>
      </c>
      <c r="R113" s="66" t="s">
        <v>58</v>
      </c>
      <c r="S113" s="66" t="s">
        <v>58</v>
      </c>
      <c r="T113" s="66" t="s">
        <v>58</v>
      </c>
      <c r="U113" s="66">
        <v>6998</v>
      </c>
      <c r="V113" s="66">
        <v>6998</v>
      </c>
      <c r="W113" s="66">
        <v>6998</v>
      </c>
      <c r="X113" s="66">
        <v>6998</v>
      </c>
      <c r="Y113" s="66">
        <v>6998</v>
      </c>
      <c r="Z113" s="66">
        <v>6998</v>
      </c>
      <c r="AA113" s="66">
        <v>6998</v>
      </c>
      <c r="AB113" s="66">
        <v>6998</v>
      </c>
      <c r="AC113" s="66">
        <v>6998</v>
      </c>
      <c r="AD113" s="67">
        <f t="shared" si="29"/>
        <v>62982</v>
      </c>
      <c r="AE113" s="66">
        <v>6998</v>
      </c>
      <c r="AF113" s="66">
        <v>6998</v>
      </c>
      <c r="AG113" s="66">
        <v>6998</v>
      </c>
      <c r="AH113" s="66">
        <v>6998</v>
      </c>
      <c r="AI113" s="66">
        <v>6998</v>
      </c>
      <c r="AJ113" s="66">
        <v>6998</v>
      </c>
      <c r="AK113" s="66">
        <v>6998</v>
      </c>
      <c r="AL113" s="66">
        <v>6998</v>
      </c>
      <c r="AM113" s="66">
        <v>6998</v>
      </c>
      <c r="AN113" s="66">
        <v>6998</v>
      </c>
      <c r="AO113" s="66">
        <v>6998</v>
      </c>
      <c r="AP113" s="66">
        <v>6998</v>
      </c>
      <c r="AQ113" s="67">
        <f t="shared" si="30"/>
        <v>83976</v>
      </c>
      <c r="AR113" s="66">
        <v>6998</v>
      </c>
      <c r="AS113" s="66">
        <v>6998</v>
      </c>
      <c r="AT113" s="66">
        <v>6998</v>
      </c>
      <c r="AU113" s="67">
        <f t="shared" si="31"/>
        <v>20994</v>
      </c>
      <c r="AV113" s="69" t="s">
        <v>292</v>
      </c>
      <c r="AW113" s="70">
        <v>46112</v>
      </c>
      <c r="AX113" s="67">
        <f t="shared" si="32"/>
        <v>167952</v>
      </c>
      <c r="AY113" s="71" t="s">
        <v>60</v>
      </c>
      <c r="AZ113" s="71" t="s">
        <v>199</v>
      </c>
      <c r="BA113" s="71" t="s">
        <v>62</v>
      </c>
      <c r="BB113" s="71" t="s">
        <v>63</v>
      </c>
      <c r="BC113" s="71" t="s">
        <v>63</v>
      </c>
      <c r="BD113" s="72">
        <v>45382</v>
      </c>
    </row>
    <row r="114" spans="1:56" ht="18" customHeight="1">
      <c r="A114" s="56">
        <v>10</v>
      </c>
      <c r="B114" s="57" t="s">
        <v>294</v>
      </c>
      <c r="C114" s="57" t="s">
        <v>295</v>
      </c>
      <c r="D114" s="57" t="s">
        <v>296</v>
      </c>
      <c r="E114" s="58" t="s">
        <v>297</v>
      </c>
      <c r="F114" s="57" t="s">
        <v>295</v>
      </c>
      <c r="G114" s="57" t="s">
        <v>332</v>
      </c>
      <c r="H114" s="57" t="s">
        <v>333</v>
      </c>
      <c r="I114" s="59" t="s">
        <v>334</v>
      </c>
      <c r="J114" s="60" t="s">
        <v>335</v>
      </c>
      <c r="K114" s="61" t="s">
        <v>51</v>
      </c>
      <c r="L114" s="62" t="s">
        <v>52</v>
      </c>
      <c r="M114" s="63" t="s">
        <v>53</v>
      </c>
      <c r="N114" s="64" t="s">
        <v>198</v>
      </c>
      <c r="O114" s="65" t="s">
        <v>70</v>
      </c>
      <c r="P114" s="65" t="s">
        <v>57</v>
      </c>
      <c r="Q114" s="65" t="s">
        <v>56</v>
      </c>
      <c r="R114" s="66" t="s">
        <v>58</v>
      </c>
      <c r="S114" s="66" t="s">
        <v>58</v>
      </c>
      <c r="T114" s="66" t="s">
        <v>58</v>
      </c>
      <c r="U114" s="66">
        <v>10734</v>
      </c>
      <c r="V114" s="66">
        <v>10734</v>
      </c>
      <c r="W114" s="66">
        <v>10734</v>
      </c>
      <c r="X114" s="66">
        <v>10734</v>
      </c>
      <c r="Y114" s="66">
        <v>10734</v>
      </c>
      <c r="Z114" s="66">
        <v>10734</v>
      </c>
      <c r="AA114" s="66">
        <v>10734</v>
      </c>
      <c r="AB114" s="66">
        <v>10734</v>
      </c>
      <c r="AC114" s="66">
        <v>10734</v>
      </c>
      <c r="AD114" s="67">
        <f t="shared" si="29"/>
        <v>96606</v>
      </c>
      <c r="AE114" s="66">
        <v>10734</v>
      </c>
      <c r="AF114" s="66">
        <v>10734</v>
      </c>
      <c r="AG114" s="66">
        <v>10734</v>
      </c>
      <c r="AH114" s="66">
        <v>10734</v>
      </c>
      <c r="AI114" s="66">
        <v>10734</v>
      </c>
      <c r="AJ114" s="66">
        <v>10734</v>
      </c>
      <c r="AK114" s="66">
        <v>10734</v>
      </c>
      <c r="AL114" s="66">
        <v>10734</v>
      </c>
      <c r="AM114" s="66">
        <v>10734</v>
      </c>
      <c r="AN114" s="66">
        <v>10734</v>
      </c>
      <c r="AO114" s="66">
        <v>10734</v>
      </c>
      <c r="AP114" s="66">
        <v>10734</v>
      </c>
      <c r="AQ114" s="67">
        <f t="shared" si="30"/>
        <v>128808</v>
      </c>
      <c r="AR114" s="66">
        <v>10734</v>
      </c>
      <c r="AS114" s="66">
        <v>10734</v>
      </c>
      <c r="AT114" s="66">
        <v>10734</v>
      </c>
      <c r="AU114" s="67">
        <f t="shared" si="31"/>
        <v>32202</v>
      </c>
      <c r="AV114" s="69" t="s">
        <v>292</v>
      </c>
      <c r="AW114" s="70">
        <v>46112</v>
      </c>
      <c r="AX114" s="67">
        <f t="shared" si="32"/>
        <v>257616</v>
      </c>
      <c r="AY114" s="71" t="s">
        <v>60</v>
      </c>
      <c r="AZ114" s="71" t="s">
        <v>199</v>
      </c>
      <c r="BA114" s="71" t="s">
        <v>62</v>
      </c>
      <c r="BB114" s="71" t="s">
        <v>63</v>
      </c>
      <c r="BC114" s="71" t="s">
        <v>63</v>
      </c>
      <c r="BD114" s="72">
        <v>45382</v>
      </c>
    </row>
    <row r="115" spans="1:56" ht="18" customHeight="1">
      <c r="A115" s="56">
        <v>11</v>
      </c>
      <c r="B115" s="57" t="s">
        <v>294</v>
      </c>
      <c r="C115" s="57" t="s">
        <v>295</v>
      </c>
      <c r="D115" s="57" t="s">
        <v>296</v>
      </c>
      <c r="E115" s="58" t="s">
        <v>297</v>
      </c>
      <c r="F115" s="57" t="s">
        <v>295</v>
      </c>
      <c r="G115" s="57" t="s">
        <v>336</v>
      </c>
      <c r="H115" s="57" t="s">
        <v>337</v>
      </c>
      <c r="I115" s="59" t="s">
        <v>338</v>
      </c>
      <c r="J115" s="60" t="s">
        <v>339</v>
      </c>
      <c r="K115" s="61" t="s">
        <v>121</v>
      </c>
      <c r="L115" s="62" t="s">
        <v>52</v>
      </c>
      <c r="M115" s="63" t="s">
        <v>53</v>
      </c>
      <c r="N115" s="64" t="s">
        <v>198</v>
      </c>
      <c r="O115" s="65" t="s">
        <v>70</v>
      </c>
      <c r="P115" s="65" t="s">
        <v>57</v>
      </c>
      <c r="Q115" s="65" t="s">
        <v>56</v>
      </c>
      <c r="R115" s="66" t="s">
        <v>58</v>
      </c>
      <c r="S115" s="66" t="s">
        <v>58</v>
      </c>
      <c r="T115" s="66" t="s">
        <v>58</v>
      </c>
      <c r="U115" s="66">
        <v>1804</v>
      </c>
      <c r="V115" s="66">
        <v>1804</v>
      </c>
      <c r="W115" s="66">
        <v>1804</v>
      </c>
      <c r="X115" s="66">
        <v>1804</v>
      </c>
      <c r="Y115" s="66">
        <v>1804</v>
      </c>
      <c r="Z115" s="66">
        <v>1804</v>
      </c>
      <c r="AA115" s="66">
        <v>1804</v>
      </c>
      <c r="AB115" s="66">
        <v>1804</v>
      </c>
      <c r="AC115" s="66">
        <v>1804</v>
      </c>
      <c r="AD115" s="67">
        <f t="shared" si="29"/>
        <v>16236</v>
      </c>
      <c r="AE115" s="66">
        <v>1804</v>
      </c>
      <c r="AF115" s="66">
        <v>1804</v>
      </c>
      <c r="AG115" s="66">
        <v>1804</v>
      </c>
      <c r="AH115" s="66">
        <v>1804</v>
      </c>
      <c r="AI115" s="66">
        <v>1804</v>
      </c>
      <c r="AJ115" s="66">
        <v>1804</v>
      </c>
      <c r="AK115" s="66">
        <v>1804</v>
      </c>
      <c r="AL115" s="66">
        <v>1804</v>
      </c>
      <c r="AM115" s="66">
        <v>1804</v>
      </c>
      <c r="AN115" s="66">
        <v>1804</v>
      </c>
      <c r="AO115" s="66">
        <v>1804</v>
      </c>
      <c r="AP115" s="66">
        <v>1804</v>
      </c>
      <c r="AQ115" s="67">
        <f t="shared" si="30"/>
        <v>21648</v>
      </c>
      <c r="AR115" s="66">
        <v>1804</v>
      </c>
      <c r="AS115" s="66">
        <v>1804</v>
      </c>
      <c r="AT115" s="66">
        <v>1804</v>
      </c>
      <c r="AU115" s="67">
        <f t="shared" si="31"/>
        <v>5412</v>
      </c>
      <c r="AV115" s="69" t="s">
        <v>292</v>
      </c>
      <c r="AW115" s="70">
        <v>46112</v>
      </c>
      <c r="AX115" s="67">
        <f t="shared" si="32"/>
        <v>43296</v>
      </c>
      <c r="AY115" s="71" t="s">
        <v>60</v>
      </c>
      <c r="AZ115" s="71" t="s">
        <v>199</v>
      </c>
      <c r="BA115" s="71" t="s">
        <v>62</v>
      </c>
      <c r="BB115" s="71" t="s">
        <v>63</v>
      </c>
      <c r="BC115" s="71" t="s">
        <v>63</v>
      </c>
      <c r="BD115" s="72">
        <v>45382</v>
      </c>
    </row>
    <row r="116" spans="1:56" ht="18" customHeight="1">
      <c r="A116" s="56">
        <v>12</v>
      </c>
      <c r="B116" s="57" t="s">
        <v>294</v>
      </c>
      <c r="C116" s="57" t="s">
        <v>295</v>
      </c>
      <c r="D116" s="57" t="s">
        <v>340</v>
      </c>
      <c r="E116" s="58" t="s">
        <v>297</v>
      </c>
      <c r="F116" s="57" t="s">
        <v>341</v>
      </c>
      <c r="G116" s="57" t="s">
        <v>340</v>
      </c>
      <c r="H116" s="57" t="s">
        <v>342</v>
      </c>
      <c r="I116" s="59" t="s">
        <v>343</v>
      </c>
      <c r="J116" s="60" t="s">
        <v>344</v>
      </c>
      <c r="K116" s="61" t="s">
        <v>89</v>
      </c>
      <c r="L116" s="62">
        <v>219</v>
      </c>
      <c r="M116" s="63" t="s">
        <v>53</v>
      </c>
      <c r="N116" s="64" t="s">
        <v>198</v>
      </c>
      <c r="O116" s="65" t="s">
        <v>70</v>
      </c>
      <c r="P116" s="65" t="s">
        <v>57</v>
      </c>
      <c r="Q116" s="65" t="s">
        <v>56</v>
      </c>
      <c r="R116" s="66" t="s">
        <v>58</v>
      </c>
      <c r="S116" s="66" t="s">
        <v>58</v>
      </c>
      <c r="T116" s="66" t="s">
        <v>58</v>
      </c>
      <c r="U116" s="66">
        <v>33507</v>
      </c>
      <c r="V116" s="66">
        <v>33507</v>
      </c>
      <c r="W116" s="66">
        <v>33507</v>
      </c>
      <c r="X116" s="66">
        <v>33507</v>
      </c>
      <c r="Y116" s="66">
        <v>33507</v>
      </c>
      <c r="Z116" s="66">
        <v>33507</v>
      </c>
      <c r="AA116" s="66">
        <v>33507</v>
      </c>
      <c r="AB116" s="66">
        <v>33507</v>
      </c>
      <c r="AC116" s="66">
        <v>33507</v>
      </c>
      <c r="AD116" s="67">
        <f t="shared" si="29"/>
        <v>301563</v>
      </c>
      <c r="AE116" s="66">
        <v>33507</v>
      </c>
      <c r="AF116" s="66">
        <v>33507</v>
      </c>
      <c r="AG116" s="66">
        <v>33507</v>
      </c>
      <c r="AH116" s="66">
        <v>33507</v>
      </c>
      <c r="AI116" s="66">
        <v>33507</v>
      </c>
      <c r="AJ116" s="66">
        <v>33507</v>
      </c>
      <c r="AK116" s="66">
        <v>33507</v>
      </c>
      <c r="AL116" s="66">
        <v>33507</v>
      </c>
      <c r="AM116" s="66">
        <v>33507</v>
      </c>
      <c r="AN116" s="66">
        <v>33507</v>
      </c>
      <c r="AO116" s="66">
        <v>33507</v>
      </c>
      <c r="AP116" s="66">
        <v>33507</v>
      </c>
      <c r="AQ116" s="67">
        <f t="shared" si="30"/>
        <v>402084</v>
      </c>
      <c r="AR116" s="66">
        <v>33507</v>
      </c>
      <c r="AS116" s="66">
        <v>33507</v>
      </c>
      <c r="AT116" s="66">
        <v>33507</v>
      </c>
      <c r="AU116" s="67">
        <f t="shared" si="31"/>
        <v>100521</v>
      </c>
      <c r="AV116" s="69" t="s">
        <v>292</v>
      </c>
      <c r="AW116" s="70">
        <v>46112</v>
      </c>
      <c r="AX116" s="67">
        <f t="shared" si="32"/>
        <v>804168</v>
      </c>
      <c r="AY116" s="71" t="s">
        <v>60</v>
      </c>
      <c r="AZ116" s="71" t="s">
        <v>199</v>
      </c>
      <c r="BA116" s="71" t="s">
        <v>62</v>
      </c>
      <c r="BB116" s="71" t="s">
        <v>63</v>
      </c>
      <c r="BC116" s="71" t="s">
        <v>63</v>
      </c>
      <c r="BD116" s="72">
        <v>45382</v>
      </c>
    </row>
    <row r="117" spans="1:56" ht="18" customHeight="1">
      <c r="A117" s="56">
        <v>13</v>
      </c>
      <c r="B117" s="57" t="s">
        <v>294</v>
      </c>
      <c r="C117" s="57" t="s">
        <v>295</v>
      </c>
      <c r="D117" s="57" t="s">
        <v>340</v>
      </c>
      <c r="E117" s="58" t="s">
        <v>297</v>
      </c>
      <c r="F117" s="57" t="s">
        <v>341</v>
      </c>
      <c r="G117" s="57" t="s">
        <v>345</v>
      </c>
      <c r="H117" s="57" t="s">
        <v>342</v>
      </c>
      <c r="I117" s="59" t="s">
        <v>346</v>
      </c>
      <c r="J117" s="60" t="s">
        <v>323</v>
      </c>
      <c r="K117" s="61" t="s">
        <v>121</v>
      </c>
      <c r="L117" s="62" t="s">
        <v>52</v>
      </c>
      <c r="M117" s="63" t="s">
        <v>53</v>
      </c>
      <c r="N117" s="64" t="s">
        <v>198</v>
      </c>
      <c r="O117" s="65" t="s">
        <v>70</v>
      </c>
      <c r="P117" s="65" t="s">
        <v>57</v>
      </c>
      <c r="Q117" s="65" t="s">
        <v>56</v>
      </c>
      <c r="R117" s="66" t="s">
        <v>58</v>
      </c>
      <c r="S117" s="66" t="s">
        <v>58</v>
      </c>
      <c r="T117" s="66" t="s">
        <v>58</v>
      </c>
      <c r="U117" s="66">
        <v>1313</v>
      </c>
      <c r="V117" s="66">
        <v>1313</v>
      </c>
      <c r="W117" s="66">
        <v>1313</v>
      </c>
      <c r="X117" s="66">
        <v>1313</v>
      </c>
      <c r="Y117" s="66">
        <v>1313</v>
      </c>
      <c r="Z117" s="66">
        <v>1313</v>
      </c>
      <c r="AA117" s="66">
        <v>1313</v>
      </c>
      <c r="AB117" s="66">
        <v>1313</v>
      </c>
      <c r="AC117" s="66">
        <v>1313</v>
      </c>
      <c r="AD117" s="67">
        <f t="shared" si="29"/>
        <v>11817</v>
      </c>
      <c r="AE117" s="66">
        <v>1313</v>
      </c>
      <c r="AF117" s="66">
        <v>1313</v>
      </c>
      <c r="AG117" s="66">
        <v>1313</v>
      </c>
      <c r="AH117" s="66">
        <v>1313</v>
      </c>
      <c r="AI117" s="66">
        <v>1313</v>
      </c>
      <c r="AJ117" s="66">
        <v>1313</v>
      </c>
      <c r="AK117" s="66">
        <v>1313</v>
      </c>
      <c r="AL117" s="66">
        <v>1313</v>
      </c>
      <c r="AM117" s="66">
        <v>1313</v>
      </c>
      <c r="AN117" s="66">
        <v>1313</v>
      </c>
      <c r="AO117" s="66">
        <v>1313</v>
      </c>
      <c r="AP117" s="66">
        <v>1313</v>
      </c>
      <c r="AQ117" s="67">
        <f t="shared" si="30"/>
        <v>15756</v>
      </c>
      <c r="AR117" s="66">
        <v>1313</v>
      </c>
      <c r="AS117" s="66">
        <v>1313</v>
      </c>
      <c r="AT117" s="66">
        <v>1313</v>
      </c>
      <c r="AU117" s="67">
        <f t="shared" si="31"/>
        <v>3939</v>
      </c>
      <c r="AV117" s="69" t="s">
        <v>292</v>
      </c>
      <c r="AW117" s="70">
        <v>46112</v>
      </c>
      <c r="AX117" s="67">
        <f t="shared" si="32"/>
        <v>31512</v>
      </c>
      <c r="AY117" s="71" t="s">
        <v>60</v>
      </c>
      <c r="AZ117" s="71" t="s">
        <v>199</v>
      </c>
      <c r="BA117" s="71" t="s">
        <v>62</v>
      </c>
      <c r="BB117" s="71" t="s">
        <v>63</v>
      </c>
      <c r="BC117" s="71" t="s">
        <v>63</v>
      </c>
      <c r="BD117" s="72">
        <v>45382</v>
      </c>
    </row>
    <row r="118" spans="1:56" ht="18" customHeight="1">
      <c r="A118" s="56">
        <v>14</v>
      </c>
      <c r="B118" s="57" t="s">
        <v>294</v>
      </c>
      <c r="C118" s="57" t="s">
        <v>347</v>
      </c>
      <c r="D118" s="57" t="s">
        <v>348</v>
      </c>
      <c r="E118" s="58" t="s">
        <v>297</v>
      </c>
      <c r="F118" s="57" t="s">
        <v>349</v>
      </c>
      <c r="G118" s="57" t="s">
        <v>348</v>
      </c>
      <c r="H118" s="57" t="s">
        <v>350</v>
      </c>
      <c r="I118" s="59" t="s">
        <v>351</v>
      </c>
      <c r="J118" s="60" t="s">
        <v>352</v>
      </c>
      <c r="K118" s="61" t="s">
        <v>89</v>
      </c>
      <c r="L118" s="62">
        <v>230</v>
      </c>
      <c r="M118" s="63" t="s">
        <v>53</v>
      </c>
      <c r="N118" s="64" t="s">
        <v>198</v>
      </c>
      <c r="O118" s="65" t="s">
        <v>70</v>
      </c>
      <c r="P118" s="65" t="s">
        <v>57</v>
      </c>
      <c r="Q118" s="65" t="s">
        <v>56</v>
      </c>
      <c r="R118" s="66" t="s">
        <v>58</v>
      </c>
      <c r="S118" s="66" t="s">
        <v>58</v>
      </c>
      <c r="T118" s="66" t="s">
        <v>58</v>
      </c>
      <c r="U118" s="66">
        <v>20450</v>
      </c>
      <c r="V118" s="66">
        <v>20450</v>
      </c>
      <c r="W118" s="66">
        <v>20450</v>
      </c>
      <c r="X118" s="66">
        <v>20450</v>
      </c>
      <c r="Y118" s="66">
        <v>20450</v>
      </c>
      <c r="Z118" s="66">
        <v>20450</v>
      </c>
      <c r="AA118" s="66">
        <v>20450</v>
      </c>
      <c r="AB118" s="66">
        <v>20450</v>
      </c>
      <c r="AC118" s="66">
        <v>20450</v>
      </c>
      <c r="AD118" s="67">
        <f t="shared" si="29"/>
        <v>184050</v>
      </c>
      <c r="AE118" s="66">
        <v>20450</v>
      </c>
      <c r="AF118" s="66">
        <v>20450</v>
      </c>
      <c r="AG118" s="66">
        <v>20450</v>
      </c>
      <c r="AH118" s="66">
        <v>20450</v>
      </c>
      <c r="AI118" s="66">
        <v>20450</v>
      </c>
      <c r="AJ118" s="66">
        <v>20450</v>
      </c>
      <c r="AK118" s="66">
        <v>20450</v>
      </c>
      <c r="AL118" s="66">
        <v>20450</v>
      </c>
      <c r="AM118" s="66">
        <v>20450</v>
      </c>
      <c r="AN118" s="66">
        <v>20450</v>
      </c>
      <c r="AO118" s="66">
        <v>20450</v>
      </c>
      <c r="AP118" s="66">
        <v>20450</v>
      </c>
      <c r="AQ118" s="67">
        <f t="shared" si="30"/>
        <v>245400</v>
      </c>
      <c r="AR118" s="66">
        <v>20450</v>
      </c>
      <c r="AS118" s="66">
        <v>20450</v>
      </c>
      <c r="AT118" s="66">
        <v>20450</v>
      </c>
      <c r="AU118" s="67">
        <f t="shared" si="31"/>
        <v>61350</v>
      </c>
      <c r="AV118" s="69" t="s">
        <v>292</v>
      </c>
      <c r="AW118" s="70">
        <v>46112</v>
      </c>
      <c r="AX118" s="67">
        <f t="shared" si="32"/>
        <v>490800</v>
      </c>
      <c r="AY118" s="71" t="s">
        <v>60</v>
      </c>
      <c r="AZ118" s="71" t="s">
        <v>199</v>
      </c>
      <c r="BA118" s="71" t="s">
        <v>62</v>
      </c>
      <c r="BB118" s="71" t="s">
        <v>63</v>
      </c>
      <c r="BC118" s="71" t="s">
        <v>63</v>
      </c>
      <c r="BD118" s="72">
        <v>45382</v>
      </c>
    </row>
    <row r="119" spans="1:56" ht="18" customHeight="1">
      <c r="A119" s="56">
        <v>15</v>
      </c>
      <c r="B119" s="57" t="s">
        <v>294</v>
      </c>
      <c r="C119" s="57" t="s">
        <v>353</v>
      </c>
      <c r="D119" s="57" t="s">
        <v>348</v>
      </c>
      <c r="E119" s="58" t="s">
        <v>297</v>
      </c>
      <c r="F119" s="57" t="s">
        <v>349</v>
      </c>
      <c r="G119" s="57" t="s">
        <v>354</v>
      </c>
      <c r="H119" s="57" t="s">
        <v>355</v>
      </c>
      <c r="I119" s="59" t="s">
        <v>356</v>
      </c>
      <c r="J119" s="60" t="s">
        <v>323</v>
      </c>
      <c r="K119" s="61" t="s">
        <v>121</v>
      </c>
      <c r="L119" s="62" t="s">
        <v>52</v>
      </c>
      <c r="M119" s="63" t="s">
        <v>53</v>
      </c>
      <c r="N119" s="64" t="s">
        <v>198</v>
      </c>
      <c r="O119" s="65" t="s">
        <v>70</v>
      </c>
      <c r="P119" s="65" t="s">
        <v>57</v>
      </c>
      <c r="Q119" s="65" t="s">
        <v>56</v>
      </c>
      <c r="R119" s="66" t="s">
        <v>58</v>
      </c>
      <c r="S119" s="66" t="s">
        <v>58</v>
      </c>
      <c r="T119" s="66" t="s">
        <v>58</v>
      </c>
      <c r="U119" s="66">
        <v>701</v>
      </c>
      <c r="V119" s="66">
        <v>701</v>
      </c>
      <c r="W119" s="66">
        <v>701</v>
      </c>
      <c r="X119" s="66">
        <v>701</v>
      </c>
      <c r="Y119" s="66">
        <v>701</v>
      </c>
      <c r="Z119" s="66">
        <v>701</v>
      </c>
      <c r="AA119" s="66">
        <v>701</v>
      </c>
      <c r="AB119" s="66">
        <v>701</v>
      </c>
      <c r="AC119" s="66">
        <v>701</v>
      </c>
      <c r="AD119" s="67">
        <f t="shared" si="29"/>
        <v>6309</v>
      </c>
      <c r="AE119" s="66">
        <v>701</v>
      </c>
      <c r="AF119" s="66">
        <v>701</v>
      </c>
      <c r="AG119" s="66">
        <v>701</v>
      </c>
      <c r="AH119" s="66">
        <v>701</v>
      </c>
      <c r="AI119" s="66">
        <v>701</v>
      </c>
      <c r="AJ119" s="66">
        <v>701</v>
      </c>
      <c r="AK119" s="66">
        <v>701</v>
      </c>
      <c r="AL119" s="66">
        <v>701</v>
      </c>
      <c r="AM119" s="66">
        <v>701</v>
      </c>
      <c r="AN119" s="66">
        <v>701</v>
      </c>
      <c r="AO119" s="66">
        <v>701</v>
      </c>
      <c r="AP119" s="66">
        <v>701</v>
      </c>
      <c r="AQ119" s="67">
        <f t="shared" si="30"/>
        <v>8412</v>
      </c>
      <c r="AR119" s="66">
        <v>701</v>
      </c>
      <c r="AS119" s="66">
        <v>701</v>
      </c>
      <c r="AT119" s="66">
        <v>701</v>
      </c>
      <c r="AU119" s="67">
        <f t="shared" si="31"/>
        <v>2103</v>
      </c>
      <c r="AV119" s="69" t="s">
        <v>292</v>
      </c>
      <c r="AW119" s="70">
        <v>46112</v>
      </c>
      <c r="AX119" s="67">
        <f t="shared" si="32"/>
        <v>16824</v>
      </c>
      <c r="AY119" s="71" t="s">
        <v>60</v>
      </c>
      <c r="AZ119" s="71" t="s">
        <v>199</v>
      </c>
      <c r="BA119" s="71" t="s">
        <v>62</v>
      </c>
      <c r="BB119" s="71" t="s">
        <v>63</v>
      </c>
      <c r="BC119" s="71" t="s">
        <v>63</v>
      </c>
      <c r="BD119" s="72">
        <v>45382</v>
      </c>
    </row>
    <row r="120" spans="1:56" ht="18" customHeight="1">
      <c r="A120" s="56">
        <v>16</v>
      </c>
      <c r="B120" s="57" t="s">
        <v>294</v>
      </c>
      <c r="C120" s="57" t="s">
        <v>357</v>
      </c>
      <c r="D120" s="57" t="s">
        <v>358</v>
      </c>
      <c r="E120" s="58" t="s">
        <v>297</v>
      </c>
      <c r="F120" s="57" t="s">
        <v>295</v>
      </c>
      <c r="G120" s="57" t="s">
        <v>359</v>
      </c>
      <c r="H120" s="57" t="s">
        <v>360</v>
      </c>
      <c r="I120" s="59" t="s">
        <v>361</v>
      </c>
      <c r="J120" s="60" t="s">
        <v>362</v>
      </c>
      <c r="K120" s="61" t="s">
        <v>89</v>
      </c>
      <c r="L120" s="62">
        <v>111</v>
      </c>
      <c r="M120" s="63" t="s">
        <v>53</v>
      </c>
      <c r="N120" s="64" t="s">
        <v>198</v>
      </c>
      <c r="O120" s="65" t="s">
        <v>70</v>
      </c>
      <c r="P120" s="65" t="s">
        <v>57</v>
      </c>
      <c r="Q120" s="65" t="s">
        <v>56</v>
      </c>
      <c r="R120" s="66" t="s">
        <v>58</v>
      </c>
      <c r="S120" s="66" t="s">
        <v>58</v>
      </c>
      <c r="T120" s="66" t="s">
        <v>58</v>
      </c>
      <c r="U120" s="66">
        <v>8585</v>
      </c>
      <c r="V120" s="66">
        <v>8585</v>
      </c>
      <c r="W120" s="66">
        <v>8585</v>
      </c>
      <c r="X120" s="66">
        <v>8585</v>
      </c>
      <c r="Y120" s="66">
        <v>8585</v>
      </c>
      <c r="Z120" s="66">
        <v>8585</v>
      </c>
      <c r="AA120" s="66">
        <v>8585</v>
      </c>
      <c r="AB120" s="66">
        <v>8585</v>
      </c>
      <c r="AC120" s="66">
        <v>8585</v>
      </c>
      <c r="AD120" s="67">
        <f t="shared" si="29"/>
        <v>77265</v>
      </c>
      <c r="AE120" s="66">
        <v>8585</v>
      </c>
      <c r="AF120" s="66">
        <v>8585</v>
      </c>
      <c r="AG120" s="66">
        <v>8585</v>
      </c>
      <c r="AH120" s="66">
        <v>8585</v>
      </c>
      <c r="AI120" s="66">
        <v>8585</v>
      </c>
      <c r="AJ120" s="66">
        <v>8585</v>
      </c>
      <c r="AK120" s="66">
        <v>8585</v>
      </c>
      <c r="AL120" s="66">
        <v>8585</v>
      </c>
      <c r="AM120" s="66">
        <v>8585</v>
      </c>
      <c r="AN120" s="66">
        <v>8585</v>
      </c>
      <c r="AO120" s="66">
        <v>8585</v>
      </c>
      <c r="AP120" s="66">
        <v>8585</v>
      </c>
      <c r="AQ120" s="67">
        <f t="shared" si="30"/>
        <v>103020</v>
      </c>
      <c r="AR120" s="66">
        <v>8585</v>
      </c>
      <c r="AS120" s="66">
        <v>8585</v>
      </c>
      <c r="AT120" s="66">
        <v>8585</v>
      </c>
      <c r="AU120" s="67">
        <f t="shared" si="31"/>
        <v>25755</v>
      </c>
      <c r="AV120" s="69" t="s">
        <v>292</v>
      </c>
      <c r="AW120" s="70">
        <v>46112</v>
      </c>
      <c r="AX120" s="67">
        <f t="shared" si="32"/>
        <v>206040</v>
      </c>
      <c r="AY120" s="71" t="s">
        <v>60</v>
      </c>
      <c r="AZ120" s="71" t="s">
        <v>199</v>
      </c>
      <c r="BA120" s="71" t="s">
        <v>62</v>
      </c>
      <c r="BB120" s="71" t="s">
        <v>63</v>
      </c>
      <c r="BC120" s="71" t="s">
        <v>63</v>
      </c>
      <c r="BD120" s="72">
        <v>45382</v>
      </c>
    </row>
    <row r="121" spans="1:56" ht="12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54"/>
      <c r="S121" s="54"/>
      <c r="T121" s="16"/>
      <c r="U121" s="21"/>
      <c r="V121" s="20"/>
      <c r="W121" s="16"/>
      <c r="X121" s="21"/>
      <c r="Y121" s="20"/>
      <c r="Z121" s="20"/>
      <c r="AA121" s="20"/>
      <c r="AB121" s="20"/>
      <c r="AC121" s="25" t="s">
        <v>177</v>
      </c>
      <c r="AD121" s="26">
        <f>SUM(AD105:AD120)</f>
        <v>953550</v>
      </c>
      <c r="AE121" s="54"/>
      <c r="AF121" s="54"/>
      <c r="AG121" s="16"/>
      <c r="AH121" s="21"/>
      <c r="AI121" s="20"/>
      <c r="AJ121" s="16"/>
      <c r="AK121" s="21"/>
      <c r="AL121" s="20"/>
      <c r="AM121" s="20"/>
      <c r="AN121" s="20"/>
      <c r="AO121" s="20"/>
      <c r="AP121" s="25" t="s">
        <v>177</v>
      </c>
      <c r="AQ121" s="26">
        <f>SUM(AQ105:AQ120)</f>
        <v>1271400</v>
      </c>
      <c r="AT121" s="25" t="s">
        <v>177</v>
      </c>
      <c r="AU121" s="26">
        <f>SUM(AU105:AU120)</f>
        <v>317850</v>
      </c>
      <c r="AV121" s="36"/>
      <c r="AW121" s="25" t="s">
        <v>177</v>
      </c>
      <c r="AX121" s="26">
        <f>SUM(AX105:AX120)</f>
        <v>2542800</v>
      </c>
      <c r="AY121" s="20"/>
      <c r="AZ121" s="20"/>
      <c r="BA121" s="20"/>
      <c r="BB121" s="20"/>
      <c r="BC121" s="20"/>
      <c r="BD121" s="20"/>
    </row>
    <row r="122" spans="1:56" ht="25.25" customHeight="1">
      <c r="A122" s="48" t="s">
        <v>363</v>
      </c>
      <c r="B122" s="49" t="s">
        <v>1</v>
      </c>
      <c r="C122" s="50" t="s">
        <v>364</v>
      </c>
      <c r="D122" s="50"/>
      <c r="E122" s="50"/>
      <c r="F122" s="50"/>
      <c r="G122" s="50"/>
      <c r="H122" s="48"/>
      <c r="I122" s="51"/>
      <c r="J122" s="51"/>
      <c r="K122" s="51"/>
      <c r="L122" s="51"/>
      <c r="M122" s="51"/>
      <c r="N122" s="51"/>
      <c r="O122" s="52" t="s">
        <v>3</v>
      </c>
      <c r="P122" s="53" t="s">
        <v>4</v>
      </c>
      <c r="Q122" s="53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</row>
    <row r="123" spans="1:56" ht="23.5" customHeight="1">
      <c r="A123" s="10" t="s">
        <v>5</v>
      </c>
      <c r="B123" s="10" t="s">
        <v>6</v>
      </c>
      <c r="C123" s="10" t="s">
        <v>7</v>
      </c>
      <c r="D123" s="10" t="s">
        <v>8</v>
      </c>
      <c r="E123" s="10" t="s">
        <v>9</v>
      </c>
      <c r="F123" s="10" t="s">
        <v>10</v>
      </c>
      <c r="G123" s="10" t="s">
        <v>11</v>
      </c>
      <c r="H123" s="9" t="s">
        <v>12</v>
      </c>
      <c r="I123" s="8" t="s">
        <v>13</v>
      </c>
      <c r="J123" s="8" t="s">
        <v>14</v>
      </c>
      <c r="K123" s="10" t="s">
        <v>15</v>
      </c>
      <c r="L123" s="10" t="s">
        <v>16</v>
      </c>
      <c r="M123" s="10" t="s">
        <v>17</v>
      </c>
      <c r="N123" s="7" t="s">
        <v>18</v>
      </c>
      <c r="O123" s="52"/>
      <c r="P123" s="53"/>
      <c r="Q123" s="53"/>
      <c r="R123" s="6" t="s">
        <v>19</v>
      </c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 t="s">
        <v>20</v>
      </c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5" t="s">
        <v>21</v>
      </c>
      <c r="AS123" s="5"/>
      <c r="AT123" s="5"/>
      <c r="AU123" s="5"/>
      <c r="AV123" s="15" t="s">
        <v>22</v>
      </c>
      <c r="AW123" s="15"/>
      <c r="AX123" s="15"/>
      <c r="AY123" s="16"/>
      <c r="AZ123" s="16"/>
      <c r="BA123" s="16"/>
      <c r="BB123" s="16"/>
      <c r="BC123" s="16"/>
      <c r="BD123" s="16"/>
    </row>
    <row r="124" spans="1:56" ht="36.5" customHeight="1">
      <c r="A124" s="10"/>
      <c r="B124" s="10"/>
      <c r="C124" s="10"/>
      <c r="D124" s="10"/>
      <c r="E124" s="10"/>
      <c r="F124" s="10"/>
      <c r="G124" s="10"/>
      <c r="H124" s="9"/>
      <c r="I124" s="8"/>
      <c r="J124" s="8"/>
      <c r="K124" s="10"/>
      <c r="L124" s="10"/>
      <c r="M124" s="10"/>
      <c r="N124" s="7"/>
      <c r="O124" s="52"/>
      <c r="P124" s="55" t="s">
        <v>23</v>
      </c>
      <c r="Q124" s="55" t="s">
        <v>24</v>
      </c>
      <c r="R124" s="15" t="s">
        <v>25</v>
      </c>
      <c r="S124" s="15" t="s">
        <v>26</v>
      </c>
      <c r="T124" s="15" t="s">
        <v>27</v>
      </c>
      <c r="U124" s="15" t="s">
        <v>28</v>
      </c>
      <c r="V124" s="15" t="s">
        <v>29</v>
      </c>
      <c r="W124" s="15" t="s">
        <v>30</v>
      </c>
      <c r="X124" s="15" t="s">
        <v>31</v>
      </c>
      <c r="Y124" s="15" t="s">
        <v>32</v>
      </c>
      <c r="Z124" s="15" t="s">
        <v>33</v>
      </c>
      <c r="AA124" s="15" t="s">
        <v>34</v>
      </c>
      <c r="AB124" s="15" t="s">
        <v>35</v>
      </c>
      <c r="AC124" s="15" t="s">
        <v>36</v>
      </c>
      <c r="AD124" s="17" t="s">
        <v>37</v>
      </c>
      <c r="AE124" s="15" t="s">
        <v>25</v>
      </c>
      <c r="AF124" s="15" t="s">
        <v>26</v>
      </c>
      <c r="AG124" s="15" t="s">
        <v>27</v>
      </c>
      <c r="AH124" s="15" t="s">
        <v>28</v>
      </c>
      <c r="AI124" s="15" t="s">
        <v>29</v>
      </c>
      <c r="AJ124" s="15" t="s">
        <v>30</v>
      </c>
      <c r="AK124" s="15" t="s">
        <v>31</v>
      </c>
      <c r="AL124" s="15" t="s">
        <v>32</v>
      </c>
      <c r="AM124" s="15" t="s">
        <v>33</v>
      </c>
      <c r="AN124" s="15" t="s">
        <v>34</v>
      </c>
      <c r="AO124" s="15" t="s">
        <v>35</v>
      </c>
      <c r="AP124" s="15" t="s">
        <v>36</v>
      </c>
      <c r="AQ124" s="17" t="s">
        <v>37</v>
      </c>
      <c r="AR124" s="15" t="s">
        <v>25</v>
      </c>
      <c r="AS124" s="15" t="s">
        <v>26</v>
      </c>
      <c r="AT124" s="15" t="s">
        <v>27</v>
      </c>
      <c r="AU124" s="17" t="s">
        <v>37</v>
      </c>
      <c r="AV124" s="15" t="s">
        <v>38</v>
      </c>
      <c r="AW124" s="15" t="s">
        <v>39</v>
      </c>
      <c r="AX124" s="18" t="s">
        <v>37</v>
      </c>
      <c r="AY124" s="19" t="s">
        <v>40</v>
      </c>
      <c r="AZ124" s="19" t="s">
        <v>41</v>
      </c>
      <c r="BA124" s="19" t="s">
        <v>42</v>
      </c>
      <c r="BB124" s="19" t="s">
        <v>43</v>
      </c>
      <c r="BC124" s="19" t="s">
        <v>44</v>
      </c>
      <c r="BD124" s="19" t="s">
        <v>45</v>
      </c>
    </row>
    <row r="125" spans="1:56" ht="25.25" customHeight="1">
      <c r="A125" s="56">
        <v>1</v>
      </c>
      <c r="B125" s="57" t="s">
        <v>364</v>
      </c>
      <c r="C125" s="57" t="s">
        <v>365</v>
      </c>
      <c r="D125" s="57" t="s">
        <v>364</v>
      </c>
      <c r="E125" s="58" t="s">
        <v>366</v>
      </c>
      <c r="F125" s="57" t="s">
        <v>365</v>
      </c>
      <c r="G125" s="57" t="s">
        <v>364</v>
      </c>
      <c r="H125" s="57" t="s">
        <v>367</v>
      </c>
      <c r="I125" s="59" t="s">
        <v>368</v>
      </c>
      <c r="J125" s="60" t="s">
        <v>369</v>
      </c>
      <c r="K125" s="61" t="s">
        <v>77</v>
      </c>
      <c r="L125" s="62" t="s">
        <v>52</v>
      </c>
      <c r="M125" s="63" t="s">
        <v>53</v>
      </c>
      <c r="N125" s="64" t="s">
        <v>198</v>
      </c>
      <c r="O125" s="65" t="s">
        <v>70</v>
      </c>
      <c r="P125" s="65" t="s">
        <v>57</v>
      </c>
      <c r="Q125" s="65" t="s">
        <v>56</v>
      </c>
      <c r="R125" s="66" t="s">
        <v>58</v>
      </c>
      <c r="S125" s="66" t="s">
        <v>58</v>
      </c>
      <c r="T125" s="66" t="s">
        <v>58</v>
      </c>
      <c r="U125" s="66">
        <v>7434</v>
      </c>
      <c r="V125" s="66">
        <v>7434</v>
      </c>
      <c r="W125" s="66">
        <v>7434</v>
      </c>
      <c r="X125" s="66">
        <v>7434</v>
      </c>
      <c r="Y125" s="66">
        <v>7434</v>
      </c>
      <c r="Z125" s="66">
        <v>7434</v>
      </c>
      <c r="AA125" s="66">
        <v>7434</v>
      </c>
      <c r="AB125" s="66">
        <v>7434</v>
      </c>
      <c r="AC125" s="66">
        <v>7434</v>
      </c>
      <c r="AD125" s="67">
        <f>SUM(R125:AC125)</f>
        <v>66906</v>
      </c>
      <c r="AE125" s="66">
        <v>7434</v>
      </c>
      <c r="AF125" s="66">
        <v>7434</v>
      </c>
      <c r="AG125" s="66">
        <v>7434</v>
      </c>
      <c r="AH125" s="66">
        <v>7434</v>
      </c>
      <c r="AI125" s="66">
        <v>7434</v>
      </c>
      <c r="AJ125" s="66">
        <v>7434</v>
      </c>
      <c r="AK125" s="66">
        <v>7434</v>
      </c>
      <c r="AL125" s="66">
        <v>7434</v>
      </c>
      <c r="AM125" s="66">
        <v>7434</v>
      </c>
      <c r="AN125" s="66">
        <v>7434</v>
      </c>
      <c r="AO125" s="66">
        <v>7434</v>
      </c>
      <c r="AP125" s="66">
        <v>7434</v>
      </c>
      <c r="AQ125" s="67">
        <f>SUM(AE125:AP125)</f>
        <v>89208</v>
      </c>
      <c r="AR125" s="68">
        <f>AE125</f>
        <v>7434</v>
      </c>
      <c r="AS125" s="68">
        <f>AF125</f>
        <v>7434</v>
      </c>
      <c r="AT125" s="68">
        <f>AG125</f>
        <v>7434</v>
      </c>
      <c r="AU125" s="67">
        <f>SUM(AR125:AT125)</f>
        <v>22302</v>
      </c>
      <c r="AV125" s="69" t="s">
        <v>292</v>
      </c>
      <c r="AW125" s="70">
        <v>46112</v>
      </c>
      <c r="AX125" s="67">
        <f>AD125+AQ125+AU125</f>
        <v>178416</v>
      </c>
      <c r="AY125" s="71" t="s">
        <v>60</v>
      </c>
      <c r="AZ125" s="71" t="s">
        <v>199</v>
      </c>
      <c r="BA125" s="71" t="s">
        <v>62</v>
      </c>
      <c r="BB125" s="71" t="s">
        <v>63</v>
      </c>
      <c r="BC125" s="71" t="s">
        <v>63</v>
      </c>
      <c r="BD125" s="72">
        <v>45382</v>
      </c>
    </row>
    <row r="126" spans="1:56" ht="12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54"/>
      <c r="S126" s="54"/>
      <c r="T126" s="16"/>
      <c r="U126" s="21"/>
      <c r="V126" s="20"/>
      <c r="W126" s="16"/>
      <c r="X126" s="21"/>
      <c r="Y126" s="20"/>
      <c r="Z126" s="20"/>
      <c r="AA126" s="20"/>
      <c r="AB126" s="20"/>
      <c r="AC126" s="25" t="s">
        <v>177</v>
      </c>
      <c r="AD126" s="26">
        <f>SUM(AD125:AD125)</f>
        <v>66906</v>
      </c>
      <c r="AE126" s="54"/>
      <c r="AF126" s="54"/>
      <c r="AG126" s="16"/>
      <c r="AH126" s="21"/>
      <c r="AI126" s="20"/>
      <c r="AJ126" s="16"/>
      <c r="AK126" s="21"/>
      <c r="AL126" s="20"/>
      <c r="AM126" s="20"/>
      <c r="AN126" s="20"/>
      <c r="AO126" s="20"/>
      <c r="AP126" s="25" t="s">
        <v>177</v>
      </c>
      <c r="AQ126" s="26">
        <f>SUM(AQ125:AQ125)</f>
        <v>89208</v>
      </c>
      <c r="AT126" s="25" t="s">
        <v>177</v>
      </c>
      <c r="AU126" s="26">
        <f>SUM(AU125:AU125)</f>
        <v>22302</v>
      </c>
      <c r="AV126" s="36"/>
      <c r="AW126" s="25" t="s">
        <v>177</v>
      </c>
      <c r="AX126" s="26">
        <f>SUM(AX125:AX125)</f>
        <v>178416</v>
      </c>
      <c r="AY126" s="20"/>
      <c r="AZ126" s="20"/>
      <c r="BA126" s="20"/>
      <c r="BB126" s="20"/>
      <c r="BC126" s="20"/>
      <c r="BD126" s="20"/>
    </row>
    <row r="127" spans="1:56" ht="25.25" customHeight="1">
      <c r="A127" s="48" t="s">
        <v>370</v>
      </c>
      <c r="B127" s="49" t="s">
        <v>1</v>
      </c>
      <c r="C127" s="50" t="s">
        <v>371</v>
      </c>
      <c r="D127" s="50"/>
      <c r="E127" s="50"/>
      <c r="F127" s="50"/>
      <c r="G127" s="50"/>
      <c r="H127" s="48"/>
      <c r="I127" s="51"/>
      <c r="J127" s="51"/>
      <c r="K127" s="51"/>
      <c r="L127" s="51"/>
      <c r="M127" s="51"/>
      <c r="N127" s="51"/>
      <c r="O127" s="52" t="s">
        <v>3</v>
      </c>
      <c r="P127" s="53" t="s">
        <v>4</v>
      </c>
      <c r="Q127" s="53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</row>
    <row r="128" spans="1:56" ht="23.5" customHeight="1">
      <c r="A128" s="10" t="s">
        <v>5</v>
      </c>
      <c r="B128" s="10" t="s">
        <v>6</v>
      </c>
      <c r="C128" s="10" t="s">
        <v>7</v>
      </c>
      <c r="D128" s="10" t="s">
        <v>8</v>
      </c>
      <c r="E128" s="10" t="s">
        <v>9</v>
      </c>
      <c r="F128" s="10" t="s">
        <v>10</v>
      </c>
      <c r="G128" s="10" t="s">
        <v>11</v>
      </c>
      <c r="H128" s="9" t="s">
        <v>12</v>
      </c>
      <c r="I128" s="8" t="s">
        <v>13</v>
      </c>
      <c r="J128" s="8" t="s">
        <v>14</v>
      </c>
      <c r="K128" s="10" t="s">
        <v>15</v>
      </c>
      <c r="L128" s="10" t="s">
        <v>16</v>
      </c>
      <c r="M128" s="10" t="s">
        <v>17</v>
      </c>
      <c r="N128" s="7" t="s">
        <v>18</v>
      </c>
      <c r="O128" s="52"/>
      <c r="P128" s="53"/>
      <c r="Q128" s="53"/>
      <c r="R128" s="6" t="s">
        <v>19</v>
      </c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 t="s">
        <v>20</v>
      </c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5" t="s">
        <v>21</v>
      </c>
      <c r="AS128" s="5"/>
      <c r="AT128" s="5"/>
      <c r="AU128" s="5"/>
      <c r="AV128" s="15" t="s">
        <v>22</v>
      </c>
      <c r="AW128" s="15"/>
      <c r="AX128" s="15"/>
      <c r="AY128" s="16"/>
      <c r="AZ128" s="16"/>
      <c r="BA128" s="16"/>
      <c r="BB128" s="16"/>
      <c r="BC128" s="16"/>
      <c r="BD128" s="16"/>
    </row>
    <row r="129" spans="1:56" ht="36.5" customHeight="1">
      <c r="A129" s="10"/>
      <c r="B129" s="10"/>
      <c r="C129" s="10"/>
      <c r="D129" s="10"/>
      <c r="E129" s="10"/>
      <c r="F129" s="10"/>
      <c r="G129" s="10"/>
      <c r="H129" s="9"/>
      <c r="I129" s="8"/>
      <c r="J129" s="8"/>
      <c r="K129" s="10"/>
      <c r="L129" s="10"/>
      <c r="M129" s="10"/>
      <c r="N129" s="7"/>
      <c r="O129" s="52"/>
      <c r="P129" s="55" t="s">
        <v>23</v>
      </c>
      <c r="Q129" s="55" t="s">
        <v>24</v>
      </c>
      <c r="R129" s="15" t="s">
        <v>25</v>
      </c>
      <c r="S129" s="15" t="s">
        <v>26</v>
      </c>
      <c r="T129" s="15" t="s">
        <v>27</v>
      </c>
      <c r="U129" s="15" t="s">
        <v>28</v>
      </c>
      <c r="V129" s="15" t="s">
        <v>29</v>
      </c>
      <c r="W129" s="15" t="s">
        <v>30</v>
      </c>
      <c r="X129" s="15" t="s">
        <v>31</v>
      </c>
      <c r="Y129" s="15" t="s">
        <v>32</v>
      </c>
      <c r="Z129" s="15" t="s">
        <v>33</v>
      </c>
      <c r="AA129" s="15" t="s">
        <v>34</v>
      </c>
      <c r="AB129" s="15" t="s">
        <v>35</v>
      </c>
      <c r="AC129" s="15" t="s">
        <v>36</v>
      </c>
      <c r="AD129" s="17" t="s">
        <v>37</v>
      </c>
      <c r="AE129" s="15" t="s">
        <v>25</v>
      </c>
      <c r="AF129" s="15" t="s">
        <v>26</v>
      </c>
      <c r="AG129" s="15" t="s">
        <v>27</v>
      </c>
      <c r="AH129" s="15" t="s">
        <v>28</v>
      </c>
      <c r="AI129" s="15" t="s">
        <v>29</v>
      </c>
      <c r="AJ129" s="15" t="s">
        <v>30</v>
      </c>
      <c r="AK129" s="15" t="s">
        <v>31</v>
      </c>
      <c r="AL129" s="15" t="s">
        <v>32</v>
      </c>
      <c r="AM129" s="15" t="s">
        <v>33</v>
      </c>
      <c r="AN129" s="15" t="s">
        <v>34</v>
      </c>
      <c r="AO129" s="15" t="s">
        <v>35</v>
      </c>
      <c r="AP129" s="15" t="s">
        <v>36</v>
      </c>
      <c r="AQ129" s="17" t="s">
        <v>37</v>
      </c>
      <c r="AR129" s="15" t="s">
        <v>25</v>
      </c>
      <c r="AS129" s="15" t="s">
        <v>26</v>
      </c>
      <c r="AT129" s="15" t="s">
        <v>27</v>
      </c>
      <c r="AU129" s="17" t="s">
        <v>37</v>
      </c>
      <c r="AV129" s="15" t="s">
        <v>38</v>
      </c>
      <c r="AW129" s="15" t="s">
        <v>39</v>
      </c>
      <c r="AX129" s="18" t="s">
        <v>37</v>
      </c>
      <c r="AY129" s="19" t="s">
        <v>40</v>
      </c>
      <c r="AZ129" s="19" t="s">
        <v>41</v>
      </c>
      <c r="BA129" s="19" t="s">
        <v>42</v>
      </c>
      <c r="BB129" s="19" t="s">
        <v>43</v>
      </c>
      <c r="BC129" s="19" t="s">
        <v>44</v>
      </c>
      <c r="BD129" s="19" t="s">
        <v>45</v>
      </c>
    </row>
    <row r="130" spans="1:56" ht="25.25" customHeight="1">
      <c r="A130" s="56">
        <v>1</v>
      </c>
      <c r="B130" s="57" t="s">
        <v>371</v>
      </c>
      <c r="C130" s="57" t="s">
        <v>372</v>
      </c>
      <c r="D130" s="57" t="s">
        <v>371</v>
      </c>
      <c r="E130" s="58" t="s">
        <v>373</v>
      </c>
      <c r="F130" s="57" t="s">
        <v>374</v>
      </c>
      <c r="G130" s="57" t="s">
        <v>375</v>
      </c>
      <c r="H130" s="57" t="s">
        <v>376</v>
      </c>
      <c r="I130" s="59" t="s">
        <v>377</v>
      </c>
      <c r="J130" s="60" t="s">
        <v>378</v>
      </c>
      <c r="K130" s="61" t="s">
        <v>77</v>
      </c>
      <c r="L130" s="62" t="s">
        <v>52</v>
      </c>
      <c r="M130" s="63" t="s">
        <v>223</v>
      </c>
      <c r="N130" s="64" t="s">
        <v>198</v>
      </c>
      <c r="O130" s="65" t="s">
        <v>55</v>
      </c>
      <c r="P130" s="65" t="s">
        <v>56</v>
      </c>
      <c r="Q130" s="65" t="s">
        <v>57</v>
      </c>
      <c r="R130" s="66" t="s">
        <v>58</v>
      </c>
      <c r="S130" s="66" t="s">
        <v>58</v>
      </c>
      <c r="T130" s="66" t="s">
        <v>58</v>
      </c>
      <c r="U130" s="66">
        <v>1753</v>
      </c>
      <c r="V130" s="66">
        <v>1753</v>
      </c>
      <c r="W130" s="66">
        <v>1753</v>
      </c>
      <c r="X130" s="66">
        <v>1753</v>
      </c>
      <c r="Y130" s="66">
        <v>1753</v>
      </c>
      <c r="Z130" s="66">
        <v>1753</v>
      </c>
      <c r="AA130" s="66">
        <v>1753</v>
      </c>
      <c r="AB130" s="66">
        <v>1753</v>
      </c>
      <c r="AC130" s="66">
        <v>1753</v>
      </c>
      <c r="AD130" s="67">
        <f>SUM(R130:AC130)</f>
        <v>15777</v>
      </c>
      <c r="AE130" s="66">
        <v>1753</v>
      </c>
      <c r="AF130" s="66">
        <v>1753</v>
      </c>
      <c r="AG130" s="66">
        <v>1753</v>
      </c>
      <c r="AH130" s="66">
        <v>1753</v>
      </c>
      <c r="AI130" s="66">
        <v>1753</v>
      </c>
      <c r="AJ130" s="66">
        <v>1753</v>
      </c>
      <c r="AK130" s="66">
        <v>1753</v>
      </c>
      <c r="AL130" s="66">
        <v>1753</v>
      </c>
      <c r="AM130" s="66">
        <v>1753</v>
      </c>
      <c r="AN130" s="66">
        <v>1753</v>
      </c>
      <c r="AO130" s="66">
        <v>1753</v>
      </c>
      <c r="AP130" s="66">
        <v>1753</v>
      </c>
      <c r="AQ130" s="67">
        <f>SUM(AE130:AP130)</f>
        <v>21036</v>
      </c>
      <c r="AR130" s="68">
        <f>AE130</f>
        <v>1753</v>
      </c>
      <c r="AS130" s="68">
        <f>AF130</f>
        <v>1753</v>
      </c>
      <c r="AT130" s="68">
        <f>AG130</f>
        <v>1753</v>
      </c>
      <c r="AU130" s="67">
        <f>SUM(AR130:AT130)</f>
        <v>5259</v>
      </c>
      <c r="AV130" s="69" t="s">
        <v>292</v>
      </c>
      <c r="AW130" s="70">
        <v>46112</v>
      </c>
      <c r="AX130" s="67">
        <f>AD130+AQ130+AU130</f>
        <v>42072</v>
      </c>
      <c r="AY130" s="71" t="s">
        <v>60</v>
      </c>
      <c r="AZ130" s="71" t="s">
        <v>199</v>
      </c>
      <c r="BA130" s="71" t="s">
        <v>62</v>
      </c>
      <c r="BB130" s="71" t="s">
        <v>63</v>
      </c>
      <c r="BC130" s="71" t="s">
        <v>63</v>
      </c>
      <c r="BD130" s="72">
        <v>45382</v>
      </c>
    </row>
    <row r="131" spans="1:56" ht="12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54"/>
      <c r="S131" s="54"/>
      <c r="T131" s="16"/>
      <c r="U131" s="21"/>
      <c r="V131" s="20"/>
      <c r="W131" s="16"/>
      <c r="X131" s="21"/>
      <c r="Y131" s="20"/>
      <c r="Z131" s="20"/>
      <c r="AA131" s="20"/>
      <c r="AB131" s="20"/>
      <c r="AC131" s="25" t="s">
        <v>177</v>
      </c>
      <c r="AD131" s="26">
        <f>SUM(AD130:AD130)</f>
        <v>15777</v>
      </c>
      <c r="AE131" s="54"/>
      <c r="AF131" s="54"/>
      <c r="AG131" s="16"/>
      <c r="AH131" s="21"/>
      <c r="AI131" s="20"/>
      <c r="AJ131" s="16"/>
      <c r="AK131" s="21"/>
      <c r="AL131" s="20"/>
      <c r="AM131" s="20"/>
      <c r="AN131" s="20"/>
      <c r="AO131" s="20"/>
      <c r="AP131" s="25" t="s">
        <v>177</v>
      </c>
      <c r="AQ131" s="26">
        <f>SUM(AQ130:AQ130)</f>
        <v>21036</v>
      </c>
      <c r="AT131" s="25" t="s">
        <v>177</v>
      </c>
      <c r="AU131" s="26">
        <f>SUM(AU130:AU130)</f>
        <v>5259</v>
      </c>
      <c r="AV131" s="36"/>
      <c r="AW131" s="25" t="s">
        <v>177</v>
      </c>
      <c r="AX131" s="26">
        <f>SUM(AX130:AX130)</f>
        <v>42072</v>
      </c>
      <c r="AY131" s="20"/>
      <c r="AZ131" s="20"/>
      <c r="BA131" s="20"/>
      <c r="BB131" s="20"/>
      <c r="BC131" s="20"/>
      <c r="BD131" s="20"/>
    </row>
    <row r="132" spans="1:56" s="86" customFormat="1" ht="12" customHeight="1">
      <c r="B132" s="37"/>
      <c r="C132" s="37"/>
      <c r="D132" s="37"/>
      <c r="E132" s="37"/>
      <c r="F132" s="87"/>
      <c r="G132" s="87"/>
      <c r="H132" s="87"/>
      <c r="I132" s="87"/>
      <c r="J132" s="88"/>
      <c r="U132" s="38"/>
      <c r="V132" s="38"/>
      <c r="W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</row>
    <row r="133" spans="1:56" ht="25.25" customHeight="1">
      <c r="A133" s="48" t="s">
        <v>379</v>
      </c>
      <c r="B133" s="49" t="s">
        <v>1</v>
      </c>
      <c r="C133" s="50" t="s">
        <v>380</v>
      </c>
      <c r="D133" s="50"/>
      <c r="E133" s="50"/>
      <c r="F133" s="50"/>
      <c r="G133" s="50"/>
      <c r="H133" s="48"/>
      <c r="I133" s="51"/>
      <c r="J133" s="51"/>
      <c r="K133" s="51"/>
      <c r="L133" s="51"/>
      <c r="M133" s="51"/>
      <c r="N133" s="51"/>
      <c r="O133" s="52" t="s">
        <v>3</v>
      </c>
      <c r="P133" s="53" t="s">
        <v>4</v>
      </c>
      <c r="Q133" s="53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</row>
    <row r="134" spans="1:56" ht="23.5" customHeight="1">
      <c r="A134" s="10" t="s">
        <v>5</v>
      </c>
      <c r="B134" s="10" t="s">
        <v>6</v>
      </c>
      <c r="C134" s="10" t="s">
        <v>7</v>
      </c>
      <c r="D134" s="10" t="s">
        <v>8</v>
      </c>
      <c r="E134" s="10" t="s">
        <v>9</v>
      </c>
      <c r="F134" s="10" t="s">
        <v>10</v>
      </c>
      <c r="G134" s="10" t="s">
        <v>11</v>
      </c>
      <c r="H134" s="9" t="s">
        <v>12</v>
      </c>
      <c r="I134" s="8" t="s">
        <v>13</v>
      </c>
      <c r="J134" s="8" t="s">
        <v>14</v>
      </c>
      <c r="K134" s="10" t="s">
        <v>15</v>
      </c>
      <c r="L134" s="10" t="s">
        <v>16</v>
      </c>
      <c r="M134" s="10" t="s">
        <v>17</v>
      </c>
      <c r="N134" s="7" t="s">
        <v>18</v>
      </c>
      <c r="O134" s="52"/>
      <c r="P134" s="53"/>
      <c r="Q134" s="53"/>
      <c r="R134" s="6" t="s">
        <v>19</v>
      </c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 t="s">
        <v>20</v>
      </c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5" t="s">
        <v>21</v>
      </c>
      <c r="AS134" s="5"/>
      <c r="AT134" s="5"/>
      <c r="AU134" s="5"/>
      <c r="AV134" s="15" t="s">
        <v>22</v>
      </c>
      <c r="AW134" s="15"/>
      <c r="AX134" s="15"/>
      <c r="AY134" s="16"/>
      <c r="AZ134" s="16"/>
      <c r="BA134" s="16"/>
      <c r="BB134" s="16"/>
      <c r="BC134" s="16"/>
      <c r="BD134" s="16"/>
    </row>
    <row r="135" spans="1:56" ht="36.5" customHeight="1">
      <c r="A135" s="10"/>
      <c r="B135" s="10"/>
      <c r="C135" s="10"/>
      <c r="D135" s="10"/>
      <c r="E135" s="10"/>
      <c r="F135" s="10"/>
      <c r="G135" s="10"/>
      <c r="H135" s="9"/>
      <c r="I135" s="8"/>
      <c r="J135" s="8"/>
      <c r="K135" s="10"/>
      <c r="L135" s="10"/>
      <c r="M135" s="10"/>
      <c r="N135" s="7"/>
      <c r="O135" s="52"/>
      <c r="P135" s="55" t="s">
        <v>23</v>
      </c>
      <c r="Q135" s="55" t="s">
        <v>24</v>
      </c>
      <c r="R135" s="15" t="s">
        <v>25</v>
      </c>
      <c r="S135" s="15" t="s">
        <v>26</v>
      </c>
      <c r="T135" s="15" t="s">
        <v>27</v>
      </c>
      <c r="U135" s="15" t="s">
        <v>28</v>
      </c>
      <c r="V135" s="15" t="s">
        <v>29</v>
      </c>
      <c r="W135" s="15" t="s">
        <v>30</v>
      </c>
      <c r="X135" s="15" t="s">
        <v>31</v>
      </c>
      <c r="Y135" s="15" t="s">
        <v>32</v>
      </c>
      <c r="Z135" s="15" t="s">
        <v>33</v>
      </c>
      <c r="AA135" s="15" t="s">
        <v>34</v>
      </c>
      <c r="AB135" s="15" t="s">
        <v>35</v>
      </c>
      <c r="AC135" s="15" t="s">
        <v>36</v>
      </c>
      <c r="AD135" s="17" t="s">
        <v>37</v>
      </c>
      <c r="AE135" s="15" t="s">
        <v>25</v>
      </c>
      <c r="AF135" s="15" t="s">
        <v>26</v>
      </c>
      <c r="AG135" s="15" t="s">
        <v>27</v>
      </c>
      <c r="AH135" s="15" t="s">
        <v>28</v>
      </c>
      <c r="AI135" s="15" t="s">
        <v>29</v>
      </c>
      <c r="AJ135" s="15" t="s">
        <v>30</v>
      </c>
      <c r="AK135" s="15" t="s">
        <v>31</v>
      </c>
      <c r="AL135" s="15" t="s">
        <v>32</v>
      </c>
      <c r="AM135" s="15" t="s">
        <v>33</v>
      </c>
      <c r="AN135" s="15" t="s">
        <v>34</v>
      </c>
      <c r="AO135" s="15" t="s">
        <v>35</v>
      </c>
      <c r="AP135" s="15" t="s">
        <v>36</v>
      </c>
      <c r="AQ135" s="17" t="s">
        <v>37</v>
      </c>
      <c r="AR135" s="15" t="s">
        <v>25</v>
      </c>
      <c r="AS135" s="15" t="s">
        <v>26</v>
      </c>
      <c r="AT135" s="15" t="s">
        <v>27</v>
      </c>
      <c r="AU135" s="17" t="s">
        <v>37</v>
      </c>
      <c r="AV135" s="15" t="s">
        <v>38</v>
      </c>
      <c r="AW135" s="15" t="s">
        <v>39</v>
      </c>
      <c r="AX135" s="18" t="s">
        <v>37</v>
      </c>
      <c r="AY135" s="19" t="s">
        <v>40</v>
      </c>
      <c r="AZ135" s="19" t="s">
        <v>41</v>
      </c>
      <c r="BA135" s="19" t="s">
        <v>42</v>
      </c>
      <c r="BB135" s="19" t="s">
        <v>43</v>
      </c>
      <c r="BC135" s="19" t="s">
        <v>44</v>
      </c>
      <c r="BD135" s="19" t="s">
        <v>45</v>
      </c>
    </row>
    <row r="136" spans="1:56" ht="12" customHeight="1">
      <c r="A136" s="56">
        <v>1</v>
      </c>
      <c r="B136" s="57" t="s">
        <v>380</v>
      </c>
      <c r="C136" s="57" t="s">
        <v>381</v>
      </c>
      <c r="D136" s="57" t="s">
        <v>380</v>
      </c>
      <c r="E136" s="58" t="s">
        <v>382</v>
      </c>
      <c r="F136" s="58" t="s">
        <v>383</v>
      </c>
      <c r="G136" s="58" t="s">
        <v>384</v>
      </c>
      <c r="H136" s="58" t="s">
        <v>385</v>
      </c>
      <c r="I136" s="59" t="s">
        <v>386</v>
      </c>
      <c r="J136" s="60" t="s">
        <v>387</v>
      </c>
      <c r="K136" s="61" t="s">
        <v>51</v>
      </c>
      <c r="L136" s="62" t="s">
        <v>52</v>
      </c>
      <c r="M136" s="63" t="s">
        <v>223</v>
      </c>
      <c r="N136" s="64" t="s">
        <v>198</v>
      </c>
      <c r="O136" s="65" t="s">
        <v>55</v>
      </c>
      <c r="P136" s="65" t="s">
        <v>56</v>
      </c>
      <c r="Q136" s="65" t="s">
        <v>57</v>
      </c>
      <c r="R136" s="66">
        <v>22837</v>
      </c>
      <c r="S136" s="66">
        <v>18026</v>
      </c>
      <c r="T136" s="66">
        <v>15646</v>
      </c>
      <c r="U136" s="66">
        <v>10889</v>
      </c>
      <c r="V136" s="66">
        <v>0</v>
      </c>
      <c r="W136" s="66">
        <v>0</v>
      </c>
      <c r="X136" s="66">
        <v>0</v>
      </c>
      <c r="Y136" s="66">
        <v>0</v>
      </c>
      <c r="Z136" s="66">
        <v>0</v>
      </c>
      <c r="AA136" s="66">
        <v>11432</v>
      </c>
      <c r="AB136" s="66">
        <v>13805</v>
      </c>
      <c r="AC136" s="66">
        <v>19736</v>
      </c>
      <c r="AD136" s="67">
        <f t="shared" ref="AD136:AD144" si="33">SUM(R136:AC136)</f>
        <v>112371</v>
      </c>
      <c r="AE136" s="68">
        <f t="shared" ref="AE136:AE144" si="34">R136</f>
        <v>22837</v>
      </c>
      <c r="AF136" s="68">
        <f t="shared" ref="AF136:AF144" si="35">S136</f>
        <v>18026</v>
      </c>
      <c r="AG136" s="68">
        <f t="shared" ref="AG136:AG144" si="36">T136</f>
        <v>15646</v>
      </c>
      <c r="AH136" s="68">
        <f t="shared" ref="AH136:AH144" si="37">U136</f>
        <v>10889</v>
      </c>
      <c r="AI136" s="68">
        <f t="shared" ref="AI136:AI144" si="38">V136</f>
        <v>0</v>
      </c>
      <c r="AJ136" s="68">
        <f t="shared" ref="AJ136:AJ144" si="39">W136</f>
        <v>0</v>
      </c>
      <c r="AK136" s="68">
        <f t="shared" ref="AK136:AK144" si="40">X136</f>
        <v>0</v>
      </c>
      <c r="AL136" s="68">
        <f t="shared" ref="AL136:AL144" si="41">Y136</f>
        <v>0</v>
      </c>
      <c r="AM136" s="68">
        <f t="shared" ref="AM136:AM144" si="42">Z136</f>
        <v>0</v>
      </c>
      <c r="AN136" s="68">
        <f t="shared" ref="AN136:AN144" si="43">AA136</f>
        <v>11432</v>
      </c>
      <c r="AO136" s="68">
        <f t="shared" ref="AO136:AO144" si="44">AB136</f>
        <v>13805</v>
      </c>
      <c r="AP136" s="68">
        <f t="shared" ref="AP136:AP144" si="45">AC136</f>
        <v>19736</v>
      </c>
      <c r="AQ136" s="67">
        <f t="shared" ref="AQ136:AQ144" si="46">SUM(AE136:AP136)</f>
        <v>112371</v>
      </c>
      <c r="AR136" s="68" t="s">
        <v>58</v>
      </c>
      <c r="AS136" s="68" t="s">
        <v>58</v>
      </c>
      <c r="AT136" s="68" t="s">
        <v>58</v>
      </c>
      <c r="AU136" s="67">
        <f t="shared" ref="AU136:AU144" si="47">SUM(AR136:AT136)</f>
        <v>0</v>
      </c>
      <c r="AV136" s="69" t="s">
        <v>59</v>
      </c>
      <c r="AW136" s="70">
        <v>46022</v>
      </c>
      <c r="AX136" s="67">
        <f t="shared" ref="AX136:AX144" si="48">AD136+AQ136+AU136</f>
        <v>224742</v>
      </c>
      <c r="AY136" s="71" t="s">
        <v>60</v>
      </c>
      <c r="AZ136" s="80" t="s">
        <v>199</v>
      </c>
      <c r="BA136" s="80" t="s">
        <v>62</v>
      </c>
      <c r="BB136" s="80" t="s">
        <v>63</v>
      </c>
      <c r="BC136" s="80" t="s">
        <v>63</v>
      </c>
      <c r="BD136" s="72">
        <v>45291</v>
      </c>
    </row>
    <row r="137" spans="1:56" ht="12" customHeight="1">
      <c r="A137" s="56">
        <v>2</v>
      </c>
      <c r="B137" s="57" t="s">
        <v>380</v>
      </c>
      <c r="C137" s="57" t="s">
        <v>381</v>
      </c>
      <c r="D137" s="57" t="s">
        <v>388</v>
      </c>
      <c r="E137" s="58" t="s">
        <v>382</v>
      </c>
      <c r="F137" s="58" t="s">
        <v>383</v>
      </c>
      <c r="G137" s="58" t="s">
        <v>389</v>
      </c>
      <c r="H137" s="58" t="s">
        <v>390</v>
      </c>
      <c r="I137" s="59" t="s">
        <v>391</v>
      </c>
      <c r="J137" s="60" t="s">
        <v>392</v>
      </c>
      <c r="K137" s="61" t="s">
        <v>77</v>
      </c>
      <c r="L137" s="62" t="s">
        <v>52</v>
      </c>
      <c r="M137" s="63" t="s">
        <v>223</v>
      </c>
      <c r="N137" s="64" t="s">
        <v>198</v>
      </c>
      <c r="O137" s="65" t="s">
        <v>70</v>
      </c>
      <c r="P137" s="65" t="s">
        <v>57</v>
      </c>
      <c r="Q137" s="65" t="s">
        <v>56</v>
      </c>
      <c r="R137" s="66">
        <v>2709</v>
      </c>
      <c r="S137" s="66">
        <v>2709</v>
      </c>
      <c r="T137" s="66">
        <v>2086</v>
      </c>
      <c r="U137" s="66">
        <v>2086</v>
      </c>
      <c r="V137" s="66">
        <v>1558</v>
      </c>
      <c r="W137" s="66">
        <v>1558</v>
      </c>
      <c r="X137" s="66">
        <v>37</v>
      </c>
      <c r="Y137" s="66">
        <v>37</v>
      </c>
      <c r="Z137" s="66">
        <v>591</v>
      </c>
      <c r="AA137" s="66">
        <v>591</v>
      </c>
      <c r="AB137" s="66">
        <v>1867</v>
      </c>
      <c r="AC137" s="66">
        <v>1867</v>
      </c>
      <c r="AD137" s="67">
        <f t="shared" si="33"/>
        <v>17696</v>
      </c>
      <c r="AE137" s="68">
        <f t="shared" si="34"/>
        <v>2709</v>
      </c>
      <c r="AF137" s="68">
        <f t="shared" si="35"/>
        <v>2709</v>
      </c>
      <c r="AG137" s="68">
        <f t="shared" si="36"/>
        <v>2086</v>
      </c>
      <c r="AH137" s="68">
        <f t="shared" si="37"/>
        <v>2086</v>
      </c>
      <c r="AI137" s="68">
        <f t="shared" si="38"/>
        <v>1558</v>
      </c>
      <c r="AJ137" s="68">
        <f t="shared" si="39"/>
        <v>1558</v>
      </c>
      <c r="AK137" s="68">
        <f t="shared" si="40"/>
        <v>37</v>
      </c>
      <c r="AL137" s="68">
        <f t="shared" si="41"/>
        <v>37</v>
      </c>
      <c r="AM137" s="68">
        <f t="shared" si="42"/>
        <v>591</v>
      </c>
      <c r="AN137" s="68">
        <f t="shared" si="43"/>
        <v>591</v>
      </c>
      <c r="AO137" s="68">
        <f t="shared" si="44"/>
        <v>1867</v>
      </c>
      <c r="AP137" s="68">
        <f t="shared" si="45"/>
        <v>1867</v>
      </c>
      <c r="AQ137" s="67">
        <f t="shared" si="46"/>
        <v>17696</v>
      </c>
      <c r="AR137" s="68" t="s">
        <v>58</v>
      </c>
      <c r="AS137" s="68" t="s">
        <v>58</v>
      </c>
      <c r="AT137" s="68" t="s">
        <v>58</v>
      </c>
      <c r="AU137" s="67">
        <f t="shared" si="47"/>
        <v>0</v>
      </c>
      <c r="AV137" s="69" t="s">
        <v>59</v>
      </c>
      <c r="AW137" s="70">
        <v>46022</v>
      </c>
      <c r="AX137" s="67">
        <f t="shared" si="48"/>
        <v>35392</v>
      </c>
      <c r="AY137" s="71" t="s">
        <v>60</v>
      </c>
      <c r="AZ137" s="80" t="s">
        <v>199</v>
      </c>
      <c r="BA137" s="80" t="s">
        <v>62</v>
      </c>
      <c r="BB137" s="80" t="s">
        <v>63</v>
      </c>
      <c r="BC137" s="80" t="s">
        <v>63</v>
      </c>
      <c r="BD137" s="72">
        <v>45291</v>
      </c>
    </row>
    <row r="138" spans="1:56" ht="12" customHeight="1">
      <c r="A138" s="56">
        <v>3</v>
      </c>
      <c r="B138" s="57" t="s">
        <v>380</v>
      </c>
      <c r="C138" s="57" t="s">
        <v>381</v>
      </c>
      <c r="D138" s="57" t="s">
        <v>393</v>
      </c>
      <c r="E138" s="58" t="s">
        <v>382</v>
      </c>
      <c r="F138" s="58" t="s">
        <v>383</v>
      </c>
      <c r="G138" s="58" t="s">
        <v>394</v>
      </c>
      <c r="H138" s="58" t="s">
        <v>395</v>
      </c>
      <c r="I138" s="59" t="s">
        <v>396</v>
      </c>
      <c r="J138" s="60" t="s">
        <v>397</v>
      </c>
      <c r="K138" s="61" t="s">
        <v>51</v>
      </c>
      <c r="L138" s="62" t="s">
        <v>52</v>
      </c>
      <c r="M138" s="63" t="s">
        <v>223</v>
      </c>
      <c r="N138" s="64" t="s">
        <v>198</v>
      </c>
      <c r="O138" s="65" t="s">
        <v>70</v>
      </c>
      <c r="P138" s="65" t="s">
        <v>57</v>
      </c>
      <c r="Q138" s="65" t="s">
        <v>56</v>
      </c>
      <c r="R138" s="66">
        <v>15551</v>
      </c>
      <c r="S138" s="66">
        <v>15551</v>
      </c>
      <c r="T138" s="66">
        <v>7429</v>
      </c>
      <c r="U138" s="66">
        <v>7429</v>
      </c>
      <c r="V138" s="66">
        <v>3479</v>
      </c>
      <c r="W138" s="66">
        <v>3479</v>
      </c>
      <c r="X138" s="66">
        <v>742</v>
      </c>
      <c r="Y138" s="66">
        <v>742</v>
      </c>
      <c r="Z138" s="66">
        <v>4738</v>
      </c>
      <c r="AA138" s="66">
        <v>4738</v>
      </c>
      <c r="AB138" s="66">
        <v>14036</v>
      </c>
      <c r="AC138" s="66">
        <v>14036</v>
      </c>
      <c r="AD138" s="67">
        <f t="shared" si="33"/>
        <v>91950</v>
      </c>
      <c r="AE138" s="68">
        <f t="shared" si="34"/>
        <v>15551</v>
      </c>
      <c r="AF138" s="68">
        <f t="shared" si="35"/>
        <v>15551</v>
      </c>
      <c r="AG138" s="68">
        <f t="shared" si="36"/>
        <v>7429</v>
      </c>
      <c r="AH138" s="68">
        <f t="shared" si="37"/>
        <v>7429</v>
      </c>
      <c r="AI138" s="68">
        <f t="shared" si="38"/>
        <v>3479</v>
      </c>
      <c r="AJ138" s="68">
        <f t="shared" si="39"/>
        <v>3479</v>
      </c>
      <c r="AK138" s="68">
        <f t="shared" si="40"/>
        <v>742</v>
      </c>
      <c r="AL138" s="68">
        <f t="shared" si="41"/>
        <v>742</v>
      </c>
      <c r="AM138" s="68">
        <f t="shared" si="42"/>
        <v>4738</v>
      </c>
      <c r="AN138" s="68">
        <f t="shared" si="43"/>
        <v>4738</v>
      </c>
      <c r="AO138" s="68">
        <f t="shared" si="44"/>
        <v>14036</v>
      </c>
      <c r="AP138" s="68">
        <f t="shared" si="45"/>
        <v>14036</v>
      </c>
      <c r="AQ138" s="67">
        <f t="shared" si="46"/>
        <v>91950</v>
      </c>
      <c r="AR138" s="68" t="s">
        <v>58</v>
      </c>
      <c r="AS138" s="68" t="s">
        <v>58</v>
      </c>
      <c r="AT138" s="68" t="s">
        <v>58</v>
      </c>
      <c r="AU138" s="67">
        <f t="shared" si="47"/>
        <v>0</v>
      </c>
      <c r="AV138" s="69" t="s">
        <v>59</v>
      </c>
      <c r="AW138" s="70">
        <v>46022</v>
      </c>
      <c r="AX138" s="67">
        <f t="shared" si="48"/>
        <v>183900</v>
      </c>
      <c r="AY138" s="71" t="s">
        <v>60</v>
      </c>
      <c r="AZ138" s="80" t="s">
        <v>199</v>
      </c>
      <c r="BA138" s="80" t="s">
        <v>62</v>
      </c>
      <c r="BB138" s="80" t="s">
        <v>63</v>
      </c>
      <c r="BC138" s="80" t="s">
        <v>63</v>
      </c>
      <c r="BD138" s="72">
        <v>45291</v>
      </c>
    </row>
    <row r="139" spans="1:56" ht="12" customHeight="1">
      <c r="A139" s="56">
        <v>4</v>
      </c>
      <c r="B139" s="57" t="s">
        <v>380</v>
      </c>
      <c r="C139" s="57" t="s">
        <v>381</v>
      </c>
      <c r="D139" s="57" t="s">
        <v>398</v>
      </c>
      <c r="E139" s="58" t="s">
        <v>382</v>
      </c>
      <c r="F139" s="58" t="s">
        <v>383</v>
      </c>
      <c r="G139" s="58" t="s">
        <v>399</v>
      </c>
      <c r="H139" s="58" t="s">
        <v>400</v>
      </c>
      <c r="I139" s="59" t="s">
        <v>401</v>
      </c>
      <c r="J139" s="60" t="s">
        <v>402</v>
      </c>
      <c r="K139" s="61" t="s">
        <v>51</v>
      </c>
      <c r="L139" s="62" t="s">
        <v>52</v>
      </c>
      <c r="M139" s="63" t="s">
        <v>223</v>
      </c>
      <c r="N139" s="64" t="s">
        <v>198</v>
      </c>
      <c r="O139" s="65" t="s">
        <v>70</v>
      </c>
      <c r="P139" s="65" t="s">
        <v>57</v>
      </c>
      <c r="Q139" s="65" t="s">
        <v>56</v>
      </c>
      <c r="R139" s="66">
        <v>22221</v>
      </c>
      <c r="S139" s="66">
        <v>14977</v>
      </c>
      <c r="T139" s="66">
        <v>11286</v>
      </c>
      <c r="U139" s="66">
        <v>8122</v>
      </c>
      <c r="V139" s="66">
        <v>2617</v>
      </c>
      <c r="W139" s="66">
        <v>1772</v>
      </c>
      <c r="X139" s="66">
        <v>1491</v>
      </c>
      <c r="Y139" s="66">
        <v>1960</v>
      </c>
      <c r="Z139" s="66">
        <v>1960</v>
      </c>
      <c r="AA139" s="66">
        <v>9398</v>
      </c>
      <c r="AB139" s="66">
        <v>9553</v>
      </c>
      <c r="AC139" s="66">
        <v>13805</v>
      </c>
      <c r="AD139" s="67">
        <f t="shared" si="33"/>
        <v>99162</v>
      </c>
      <c r="AE139" s="68">
        <f t="shared" si="34"/>
        <v>22221</v>
      </c>
      <c r="AF139" s="68">
        <f t="shared" si="35"/>
        <v>14977</v>
      </c>
      <c r="AG139" s="68">
        <f t="shared" si="36"/>
        <v>11286</v>
      </c>
      <c r="AH139" s="68">
        <f t="shared" si="37"/>
        <v>8122</v>
      </c>
      <c r="AI139" s="68">
        <f t="shared" si="38"/>
        <v>2617</v>
      </c>
      <c r="AJ139" s="68">
        <f t="shared" si="39"/>
        <v>1772</v>
      </c>
      <c r="AK139" s="68">
        <f t="shared" si="40"/>
        <v>1491</v>
      </c>
      <c r="AL139" s="68">
        <f t="shared" si="41"/>
        <v>1960</v>
      </c>
      <c r="AM139" s="68">
        <f t="shared" si="42"/>
        <v>1960</v>
      </c>
      <c r="AN139" s="68">
        <f t="shared" si="43"/>
        <v>9398</v>
      </c>
      <c r="AO139" s="68">
        <f t="shared" si="44"/>
        <v>9553</v>
      </c>
      <c r="AP139" s="68">
        <f t="shared" si="45"/>
        <v>13805</v>
      </c>
      <c r="AQ139" s="67">
        <f t="shared" si="46"/>
        <v>99162</v>
      </c>
      <c r="AR139" s="68" t="s">
        <v>58</v>
      </c>
      <c r="AS139" s="68" t="s">
        <v>58</v>
      </c>
      <c r="AT139" s="68" t="s">
        <v>58</v>
      </c>
      <c r="AU139" s="67">
        <f t="shared" si="47"/>
        <v>0</v>
      </c>
      <c r="AV139" s="69" t="s">
        <v>59</v>
      </c>
      <c r="AW139" s="70">
        <v>46022</v>
      </c>
      <c r="AX139" s="67">
        <f t="shared" si="48"/>
        <v>198324</v>
      </c>
      <c r="AY139" s="71" t="s">
        <v>60</v>
      </c>
      <c r="AZ139" s="80" t="s">
        <v>199</v>
      </c>
      <c r="BA139" s="80" t="s">
        <v>62</v>
      </c>
      <c r="BB139" s="80" t="s">
        <v>63</v>
      </c>
      <c r="BC139" s="80" t="s">
        <v>63</v>
      </c>
      <c r="BD139" s="72">
        <v>45291</v>
      </c>
    </row>
    <row r="140" spans="1:56" ht="12" customHeight="1">
      <c r="A140" s="56">
        <v>5</v>
      </c>
      <c r="B140" s="57" t="s">
        <v>380</v>
      </c>
      <c r="C140" s="57" t="s">
        <v>381</v>
      </c>
      <c r="D140" s="57" t="s">
        <v>403</v>
      </c>
      <c r="E140" s="58" t="s">
        <v>382</v>
      </c>
      <c r="F140" s="58" t="s">
        <v>383</v>
      </c>
      <c r="G140" s="58" t="s">
        <v>404</v>
      </c>
      <c r="H140" s="58" t="s">
        <v>405</v>
      </c>
      <c r="I140" s="59" t="s">
        <v>406</v>
      </c>
      <c r="J140" s="60" t="s">
        <v>407</v>
      </c>
      <c r="K140" s="61" t="s">
        <v>121</v>
      </c>
      <c r="L140" s="62" t="s">
        <v>52</v>
      </c>
      <c r="M140" s="63" t="s">
        <v>223</v>
      </c>
      <c r="N140" s="64" t="s">
        <v>198</v>
      </c>
      <c r="O140" s="65" t="s">
        <v>70</v>
      </c>
      <c r="P140" s="65" t="s">
        <v>57</v>
      </c>
      <c r="Q140" s="65" t="s">
        <v>56</v>
      </c>
      <c r="R140" s="66">
        <v>13011</v>
      </c>
      <c r="S140" s="66">
        <v>11500</v>
      </c>
      <c r="T140" s="66">
        <v>11500</v>
      </c>
      <c r="U140" s="66">
        <v>6086</v>
      </c>
      <c r="V140" s="66">
        <v>6086</v>
      </c>
      <c r="W140" s="66">
        <v>1100</v>
      </c>
      <c r="X140" s="66">
        <v>1100</v>
      </c>
      <c r="Y140" s="66">
        <v>2500</v>
      </c>
      <c r="Z140" s="66">
        <v>2630</v>
      </c>
      <c r="AA140" s="66"/>
      <c r="AB140" s="66">
        <v>9200</v>
      </c>
      <c r="AC140" s="66">
        <v>9200</v>
      </c>
      <c r="AD140" s="67">
        <f t="shared" si="33"/>
        <v>73913</v>
      </c>
      <c r="AE140" s="68">
        <f t="shared" si="34"/>
        <v>13011</v>
      </c>
      <c r="AF140" s="68">
        <f t="shared" si="35"/>
        <v>11500</v>
      </c>
      <c r="AG140" s="68">
        <f t="shared" si="36"/>
        <v>11500</v>
      </c>
      <c r="AH140" s="68">
        <f t="shared" si="37"/>
        <v>6086</v>
      </c>
      <c r="AI140" s="68">
        <f t="shared" si="38"/>
        <v>6086</v>
      </c>
      <c r="AJ140" s="68">
        <f t="shared" si="39"/>
        <v>1100</v>
      </c>
      <c r="AK140" s="68">
        <f t="shared" si="40"/>
        <v>1100</v>
      </c>
      <c r="AL140" s="68">
        <f t="shared" si="41"/>
        <v>2500</v>
      </c>
      <c r="AM140" s="68">
        <f t="shared" si="42"/>
        <v>2630</v>
      </c>
      <c r="AN140" s="68">
        <f t="shared" si="43"/>
        <v>0</v>
      </c>
      <c r="AO140" s="68">
        <f t="shared" si="44"/>
        <v>9200</v>
      </c>
      <c r="AP140" s="68">
        <f t="shared" si="45"/>
        <v>9200</v>
      </c>
      <c r="AQ140" s="67">
        <f t="shared" si="46"/>
        <v>73913</v>
      </c>
      <c r="AR140" s="68" t="s">
        <v>58</v>
      </c>
      <c r="AS140" s="68" t="s">
        <v>58</v>
      </c>
      <c r="AT140" s="68" t="s">
        <v>58</v>
      </c>
      <c r="AU140" s="67">
        <f t="shared" si="47"/>
        <v>0</v>
      </c>
      <c r="AV140" s="69" t="s">
        <v>234</v>
      </c>
      <c r="AW140" s="70">
        <v>46022</v>
      </c>
      <c r="AX140" s="67">
        <f t="shared" si="48"/>
        <v>147826</v>
      </c>
      <c r="AY140" s="71" t="s">
        <v>60</v>
      </c>
      <c r="AZ140" s="80" t="s">
        <v>199</v>
      </c>
      <c r="BA140" s="80" t="s">
        <v>62</v>
      </c>
      <c r="BB140" s="80" t="s">
        <v>63</v>
      </c>
      <c r="BC140" s="80" t="s">
        <v>63</v>
      </c>
      <c r="BD140" s="72">
        <v>45291</v>
      </c>
    </row>
    <row r="141" spans="1:56" ht="12" customHeight="1">
      <c r="A141" s="56">
        <v>6</v>
      </c>
      <c r="B141" s="57" t="s">
        <v>380</v>
      </c>
      <c r="C141" s="57" t="s">
        <v>381</v>
      </c>
      <c r="D141" s="57" t="s">
        <v>408</v>
      </c>
      <c r="E141" s="58" t="s">
        <v>382</v>
      </c>
      <c r="F141" s="58" t="s">
        <v>383</v>
      </c>
      <c r="G141" s="58" t="s">
        <v>409</v>
      </c>
      <c r="H141" s="58" t="s">
        <v>410</v>
      </c>
      <c r="I141" s="59" t="s">
        <v>411</v>
      </c>
      <c r="J141" s="60" t="s">
        <v>412</v>
      </c>
      <c r="K141" s="61" t="s">
        <v>77</v>
      </c>
      <c r="L141" s="62" t="s">
        <v>52</v>
      </c>
      <c r="M141" s="63" t="s">
        <v>223</v>
      </c>
      <c r="N141" s="64" t="s">
        <v>198</v>
      </c>
      <c r="O141" s="65" t="s">
        <v>70</v>
      </c>
      <c r="P141" s="65" t="s">
        <v>57</v>
      </c>
      <c r="Q141" s="65" t="s">
        <v>56</v>
      </c>
      <c r="R141" s="66">
        <v>6168</v>
      </c>
      <c r="S141" s="66">
        <v>6168</v>
      </c>
      <c r="T141" s="66">
        <v>4921</v>
      </c>
      <c r="U141" s="66">
        <v>4921</v>
      </c>
      <c r="V141" s="66">
        <v>3866</v>
      </c>
      <c r="W141" s="66">
        <v>3866</v>
      </c>
      <c r="X141" s="66">
        <v>824</v>
      </c>
      <c r="Y141" s="66">
        <v>824</v>
      </c>
      <c r="Z141" s="66">
        <v>1931</v>
      </c>
      <c r="AA141" s="66">
        <v>1931</v>
      </c>
      <c r="AB141" s="66">
        <v>4484</v>
      </c>
      <c r="AC141" s="66">
        <v>4484</v>
      </c>
      <c r="AD141" s="67">
        <f t="shared" si="33"/>
        <v>44388</v>
      </c>
      <c r="AE141" s="68">
        <f t="shared" si="34"/>
        <v>6168</v>
      </c>
      <c r="AF141" s="68">
        <f t="shared" si="35"/>
        <v>6168</v>
      </c>
      <c r="AG141" s="68">
        <f t="shared" si="36"/>
        <v>4921</v>
      </c>
      <c r="AH141" s="68">
        <f t="shared" si="37"/>
        <v>4921</v>
      </c>
      <c r="AI141" s="68">
        <f t="shared" si="38"/>
        <v>3866</v>
      </c>
      <c r="AJ141" s="68">
        <f t="shared" si="39"/>
        <v>3866</v>
      </c>
      <c r="AK141" s="68">
        <f t="shared" si="40"/>
        <v>824</v>
      </c>
      <c r="AL141" s="68">
        <f t="shared" si="41"/>
        <v>824</v>
      </c>
      <c r="AM141" s="68">
        <f t="shared" si="42"/>
        <v>1931</v>
      </c>
      <c r="AN141" s="68">
        <f t="shared" si="43"/>
        <v>1931</v>
      </c>
      <c r="AO141" s="68">
        <f t="shared" si="44"/>
        <v>4484</v>
      </c>
      <c r="AP141" s="68">
        <f t="shared" si="45"/>
        <v>4484</v>
      </c>
      <c r="AQ141" s="67">
        <f t="shared" si="46"/>
        <v>44388</v>
      </c>
      <c r="AR141" s="68" t="s">
        <v>58</v>
      </c>
      <c r="AS141" s="68" t="s">
        <v>58</v>
      </c>
      <c r="AT141" s="68" t="s">
        <v>58</v>
      </c>
      <c r="AU141" s="67">
        <f t="shared" si="47"/>
        <v>0</v>
      </c>
      <c r="AV141" s="69" t="s">
        <v>59</v>
      </c>
      <c r="AW141" s="70">
        <v>46022</v>
      </c>
      <c r="AX141" s="67">
        <f t="shared" si="48"/>
        <v>88776</v>
      </c>
      <c r="AY141" s="71" t="s">
        <v>60</v>
      </c>
      <c r="AZ141" s="80" t="s">
        <v>199</v>
      </c>
      <c r="BA141" s="80" t="s">
        <v>62</v>
      </c>
      <c r="BB141" s="80" t="s">
        <v>63</v>
      </c>
      <c r="BC141" s="80" t="s">
        <v>63</v>
      </c>
      <c r="BD141" s="72">
        <v>45291</v>
      </c>
    </row>
    <row r="142" spans="1:56" ht="12" customHeight="1">
      <c r="A142" s="56">
        <v>7</v>
      </c>
      <c r="B142" s="57" t="s">
        <v>380</v>
      </c>
      <c r="C142" s="57" t="s">
        <v>381</v>
      </c>
      <c r="D142" s="57" t="s">
        <v>413</v>
      </c>
      <c r="E142" s="58" t="s">
        <v>382</v>
      </c>
      <c r="F142" s="58" t="s">
        <v>383</v>
      </c>
      <c r="G142" s="58" t="s">
        <v>414</v>
      </c>
      <c r="H142" s="58" t="s">
        <v>415</v>
      </c>
      <c r="I142" s="59" t="s">
        <v>416</v>
      </c>
      <c r="J142" s="60" t="s">
        <v>417</v>
      </c>
      <c r="K142" s="61" t="s">
        <v>89</v>
      </c>
      <c r="L142" s="62">
        <v>132</v>
      </c>
      <c r="M142" s="63" t="s">
        <v>223</v>
      </c>
      <c r="N142" s="64" t="s">
        <v>198</v>
      </c>
      <c r="O142" s="65" t="s">
        <v>70</v>
      </c>
      <c r="P142" s="65" t="s">
        <v>57</v>
      </c>
      <c r="Q142" s="65" t="s">
        <v>56</v>
      </c>
      <c r="R142" s="66">
        <v>51339</v>
      </c>
      <c r="S142" s="66">
        <v>40827</v>
      </c>
      <c r="T142" s="66">
        <v>33519</v>
      </c>
      <c r="U142" s="66">
        <v>24391</v>
      </c>
      <c r="V142" s="66">
        <v>7330</v>
      </c>
      <c r="W142" s="66">
        <v>4107</v>
      </c>
      <c r="X142" s="66">
        <v>2765</v>
      </c>
      <c r="Y142" s="66">
        <v>1243</v>
      </c>
      <c r="Z142" s="66">
        <v>3466</v>
      </c>
      <c r="AA142" s="66">
        <v>21884</v>
      </c>
      <c r="AB142" s="66">
        <v>33717</v>
      </c>
      <c r="AC142" s="66">
        <v>27430</v>
      </c>
      <c r="AD142" s="67">
        <f t="shared" si="33"/>
        <v>252018</v>
      </c>
      <c r="AE142" s="68">
        <f t="shared" si="34"/>
        <v>51339</v>
      </c>
      <c r="AF142" s="68">
        <f t="shared" si="35"/>
        <v>40827</v>
      </c>
      <c r="AG142" s="68">
        <f t="shared" si="36"/>
        <v>33519</v>
      </c>
      <c r="AH142" s="68">
        <f t="shared" si="37"/>
        <v>24391</v>
      </c>
      <c r="AI142" s="68">
        <f t="shared" si="38"/>
        <v>7330</v>
      </c>
      <c r="AJ142" s="68">
        <f t="shared" si="39"/>
        <v>4107</v>
      </c>
      <c r="AK142" s="68">
        <f t="shared" si="40"/>
        <v>2765</v>
      </c>
      <c r="AL142" s="68">
        <f t="shared" si="41"/>
        <v>1243</v>
      </c>
      <c r="AM142" s="68">
        <f t="shared" si="42"/>
        <v>3466</v>
      </c>
      <c r="AN142" s="68">
        <f t="shared" si="43"/>
        <v>21884</v>
      </c>
      <c r="AO142" s="68">
        <f t="shared" si="44"/>
        <v>33717</v>
      </c>
      <c r="AP142" s="68">
        <f t="shared" si="45"/>
        <v>27430</v>
      </c>
      <c r="AQ142" s="67">
        <f t="shared" si="46"/>
        <v>252018</v>
      </c>
      <c r="AR142" s="68" t="s">
        <v>58</v>
      </c>
      <c r="AS142" s="68" t="s">
        <v>58</v>
      </c>
      <c r="AT142" s="68" t="s">
        <v>58</v>
      </c>
      <c r="AU142" s="67">
        <f t="shared" si="47"/>
        <v>0</v>
      </c>
      <c r="AV142" s="69" t="s">
        <v>59</v>
      </c>
      <c r="AW142" s="70">
        <v>46022</v>
      </c>
      <c r="AX142" s="67">
        <f t="shared" si="48"/>
        <v>504036</v>
      </c>
      <c r="AY142" s="71" t="s">
        <v>60</v>
      </c>
      <c r="AZ142" s="80" t="s">
        <v>199</v>
      </c>
      <c r="BA142" s="80" t="s">
        <v>62</v>
      </c>
      <c r="BB142" s="80" t="s">
        <v>63</v>
      </c>
      <c r="BC142" s="80" t="s">
        <v>63</v>
      </c>
      <c r="BD142" s="72">
        <v>45291</v>
      </c>
    </row>
    <row r="143" spans="1:56" ht="12" customHeight="1">
      <c r="A143" s="56">
        <v>8</v>
      </c>
      <c r="B143" s="57" t="s">
        <v>380</v>
      </c>
      <c r="C143" s="57" t="s">
        <v>381</v>
      </c>
      <c r="D143" s="57" t="s">
        <v>413</v>
      </c>
      <c r="E143" s="58" t="s">
        <v>382</v>
      </c>
      <c r="F143" s="58" t="s">
        <v>383</v>
      </c>
      <c r="G143" s="58" t="s">
        <v>418</v>
      </c>
      <c r="H143" s="58" t="s">
        <v>419</v>
      </c>
      <c r="I143" s="59" t="s">
        <v>420</v>
      </c>
      <c r="J143" s="60"/>
      <c r="K143" s="61" t="s">
        <v>121</v>
      </c>
      <c r="L143" s="62" t="s">
        <v>52</v>
      </c>
      <c r="M143" s="63" t="s">
        <v>223</v>
      </c>
      <c r="N143" s="64" t="s">
        <v>198</v>
      </c>
      <c r="O143" s="65" t="s">
        <v>70</v>
      </c>
      <c r="P143" s="65" t="s">
        <v>57</v>
      </c>
      <c r="Q143" s="65" t="s">
        <v>56</v>
      </c>
      <c r="R143" s="66">
        <v>757</v>
      </c>
      <c r="S143" s="66">
        <v>757</v>
      </c>
      <c r="T143" s="66">
        <v>757</v>
      </c>
      <c r="U143" s="66">
        <v>757</v>
      </c>
      <c r="V143" s="66">
        <v>768</v>
      </c>
      <c r="W143" s="66">
        <v>768</v>
      </c>
      <c r="X143" s="66">
        <v>768</v>
      </c>
      <c r="Y143" s="66">
        <v>768</v>
      </c>
      <c r="Z143" s="66">
        <v>768</v>
      </c>
      <c r="AA143" s="66">
        <v>768</v>
      </c>
      <c r="AB143" s="66">
        <v>757</v>
      </c>
      <c r="AC143" s="66">
        <v>757</v>
      </c>
      <c r="AD143" s="67">
        <f t="shared" si="33"/>
        <v>9150</v>
      </c>
      <c r="AE143" s="68">
        <f t="shared" si="34"/>
        <v>757</v>
      </c>
      <c r="AF143" s="68">
        <f t="shared" si="35"/>
        <v>757</v>
      </c>
      <c r="AG143" s="68">
        <f t="shared" si="36"/>
        <v>757</v>
      </c>
      <c r="AH143" s="68">
        <f t="shared" si="37"/>
        <v>757</v>
      </c>
      <c r="AI143" s="68">
        <f t="shared" si="38"/>
        <v>768</v>
      </c>
      <c r="AJ143" s="68">
        <f t="shared" si="39"/>
        <v>768</v>
      </c>
      <c r="AK143" s="68">
        <f t="shared" si="40"/>
        <v>768</v>
      </c>
      <c r="AL143" s="68">
        <f t="shared" si="41"/>
        <v>768</v>
      </c>
      <c r="AM143" s="68">
        <f t="shared" si="42"/>
        <v>768</v>
      </c>
      <c r="AN143" s="68">
        <f t="shared" si="43"/>
        <v>768</v>
      </c>
      <c r="AO143" s="68">
        <f t="shared" si="44"/>
        <v>757</v>
      </c>
      <c r="AP143" s="68">
        <f t="shared" si="45"/>
        <v>757</v>
      </c>
      <c r="AQ143" s="67">
        <f t="shared" si="46"/>
        <v>9150</v>
      </c>
      <c r="AR143" s="68" t="s">
        <v>58</v>
      </c>
      <c r="AS143" s="68" t="s">
        <v>58</v>
      </c>
      <c r="AT143" s="68" t="s">
        <v>58</v>
      </c>
      <c r="AU143" s="67">
        <f t="shared" si="47"/>
        <v>0</v>
      </c>
      <c r="AV143" s="69" t="s">
        <v>59</v>
      </c>
      <c r="AW143" s="70">
        <v>46022</v>
      </c>
      <c r="AX143" s="67">
        <f t="shared" si="48"/>
        <v>18300</v>
      </c>
      <c r="AY143" s="71" t="s">
        <v>60</v>
      </c>
      <c r="AZ143" s="80" t="s">
        <v>199</v>
      </c>
      <c r="BA143" s="80" t="s">
        <v>62</v>
      </c>
      <c r="BB143" s="80" t="s">
        <v>63</v>
      </c>
      <c r="BC143" s="80" t="s">
        <v>63</v>
      </c>
      <c r="BD143" s="72">
        <v>45291</v>
      </c>
    </row>
    <row r="144" spans="1:56" ht="12" customHeight="1">
      <c r="A144" s="56">
        <v>9</v>
      </c>
      <c r="B144" s="57" t="s">
        <v>380</v>
      </c>
      <c r="C144" s="57" t="s">
        <v>381</v>
      </c>
      <c r="D144" s="57" t="s">
        <v>421</v>
      </c>
      <c r="E144" s="58" t="s">
        <v>382</v>
      </c>
      <c r="F144" s="58" t="s">
        <v>383</v>
      </c>
      <c r="G144" s="58" t="s">
        <v>422</v>
      </c>
      <c r="H144" s="58" t="s">
        <v>423</v>
      </c>
      <c r="I144" s="59" t="s">
        <v>424</v>
      </c>
      <c r="J144" s="60" t="s">
        <v>425</v>
      </c>
      <c r="K144" s="61" t="s">
        <v>89</v>
      </c>
      <c r="L144" s="62">
        <v>187</v>
      </c>
      <c r="M144" s="63" t="s">
        <v>223</v>
      </c>
      <c r="N144" s="64" t="s">
        <v>198</v>
      </c>
      <c r="O144" s="65" t="s">
        <v>70</v>
      </c>
      <c r="P144" s="65" t="s">
        <v>57</v>
      </c>
      <c r="Q144" s="65" t="s">
        <v>56</v>
      </c>
      <c r="R144" s="66">
        <v>69125</v>
      </c>
      <c r="S144" s="66">
        <v>58980</v>
      </c>
      <c r="T144" s="66">
        <v>44566</v>
      </c>
      <c r="U144" s="66">
        <v>29287</v>
      </c>
      <c r="V144" s="66">
        <v>4402</v>
      </c>
      <c r="W144" s="66">
        <v>3768</v>
      </c>
      <c r="X144" s="66">
        <v>248</v>
      </c>
      <c r="Y144" s="66">
        <v>136</v>
      </c>
      <c r="Z144" s="66">
        <v>3319</v>
      </c>
      <c r="AA144" s="66">
        <v>39611</v>
      </c>
      <c r="AB144" s="66">
        <v>35834</v>
      </c>
      <c r="AC144" s="66">
        <v>24687</v>
      </c>
      <c r="AD144" s="67">
        <f t="shared" si="33"/>
        <v>313963</v>
      </c>
      <c r="AE144" s="68">
        <f t="shared" si="34"/>
        <v>69125</v>
      </c>
      <c r="AF144" s="68">
        <f t="shared" si="35"/>
        <v>58980</v>
      </c>
      <c r="AG144" s="68">
        <f t="shared" si="36"/>
        <v>44566</v>
      </c>
      <c r="AH144" s="68">
        <f t="shared" si="37"/>
        <v>29287</v>
      </c>
      <c r="AI144" s="68">
        <f t="shared" si="38"/>
        <v>4402</v>
      </c>
      <c r="AJ144" s="68">
        <f t="shared" si="39"/>
        <v>3768</v>
      </c>
      <c r="AK144" s="68">
        <f t="shared" si="40"/>
        <v>248</v>
      </c>
      <c r="AL144" s="68">
        <f t="shared" si="41"/>
        <v>136</v>
      </c>
      <c r="AM144" s="68">
        <f t="shared" si="42"/>
        <v>3319</v>
      </c>
      <c r="AN144" s="68">
        <f t="shared" si="43"/>
        <v>39611</v>
      </c>
      <c r="AO144" s="68">
        <f t="shared" si="44"/>
        <v>35834</v>
      </c>
      <c r="AP144" s="68">
        <f t="shared" si="45"/>
        <v>24687</v>
      </c>
      <c r="AQ144" s="67">
        <f t="shared" si="46"/>
        <v>313963</v>
      </c>
      <c r="AR144" s="68" t="s">
        <v>58</v>
      </c>
      <c r="AS144" s="68" t="s">
        <v>58</v>
      </c>
      <c r="AT144" s="68" t="s">
        <v>58</v>
      </c>
      <c r="AU144" s="67">
        <f t="shared" si="47"/>
        <v>0</v>
      </c>
      <c r="AV144" s="69" t="s">
        <v>59</v>
      </c>
      <c r="AW144" s="70">
        <v>46022</v>
      </c>
      <c r="AX144" s="67">
        <f t="shared" si="48"/>
        <v>627926</v>
      </c>
      <c r="AY144" s="71" t="s">
        <v>60</v>
      </c>
      <c r="AZ144" s="80" t="s">
        <v>199</v>
      </c>
      <c r="BA144" s="80" t="s">
        <v>62</v>
      </c>
      <c r="BB144" s="80" t="s">
        <v>63</v>
      </c>
      <c r="BC144" s="80" t="s">
        <v>63</v>
      </c>
      <c r="BD144" s="72">
        <v>45291</v>
      </c>
    </row>
    <row r="145" spans="1:56" ht="12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54"/>
      <c r="S145" s="54"/>
      <c r="T145" s="16"/>
      <c r="U145" s="21"/>
      <c r="V145" s="20"/>
      <c r="W145" s="16"/>
      <c r="X145" s="21"/>
      <c r="Y145" s="20"/>
      <c r="Z145" s="20"/>
      <c r="AA145" s="20"/>
      <c r="AB145" s="20"/>
      <c r="AC145" s="25" t="s">
        <v>177</v>
      </c>
      <c r="AD145" s="26">
        <f>SUM(AD136:AD144)</f>
        <v>1014611</v>
      </c>
      <c r="AE145" s="54"/>
      <c r="AF145" s="54"/>
      <c r="AG145" s="16"/>
      <c r="AH145" s="21"/>
      <c r="AI145" s="20"/>
      <c r="AJ145" s="16"/>
      <c r="AK145" s="21"/>
      <c r="AL145" s="20"/>
      <c r="AM145" s="20"/>
      <c r="AN145" s="20"/>
      <c r="AO145" s="20"/>
      <c r="AP145" s="25" t="s">
        <v>177</v>
      </c>
      <c r="AQ145" s="26">
        <f>SUM(AQ136:AQ144)</f>
        <v>1014611</v>
      </c>
      <c r="AT145" s="25" t="s">
        <v>177</v>
      </c>
      <c r="AU145" s="26">
        <f>SUM(AU136:AU144)</f>
        <v>0</v>
      </c>
      <c r="AV145" s="36"/>
      <c r="AW145" s="25" t="s">
        <v>177</v>
      </c>
      <c r="AX145" s="26">
        <f>SUM(AX136:AX144)</f>
        <v>2029222</v>
      </c>
      <c r="AY145" s="20"/>
      <c r="AZ145" s="20"/>
      <c r="BA145" s="20"/>
      <c r="BB145" s="20"/>
      <c r="BC145" s="20"/>
      <c r="BD145" s="20"/>
    </row>
    <row r="146" spans="1:56" ht="25.25" customHeight="1">
      <c r="A146" s="48" t="s">
        <v>426</v>
      </c>
      <c r="B146" s="49" t="s">
        <v>1</v>
      </c>
      <c r="C146" s="50" t="s">
        <v>427</v>
      </c>
      <c r="D146" s="50"/>
      <c r="E146" s="50"/>
      <c r="F146" s="50"/>
      <c r="G146" s="50"/>
      <c r="H146" s="48"/>
      <c r="I146" s="51"/>
      <c r="J146" s="51"/>
      <c r="K146" s="51"/>
      <c r="L146" s="51"/>
      <c r="M146" s="51"/>
      <c r="N146" s="51"/>
      <c r="O146" s="52" t="s">
        <v>3</v>
      </c>
      <c r="P146" s="53" t="s">
        <v>4</v>
      </c>
      <c r="Q146" s="53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</row>
    <row r="147" spans="1:56" ht="23.5" customHeight="1">
      <c r="A147" s="10" t="s">
        <v>5</v>
      </c>
      <c r="B147" s="10" t="s">
        <v>6</v>
      </c>
      <c r="C147" s="10" t="s">
        <v>7</v>
      </c>
      <c r="D147" s="10" t="s">
        <v>8</v>
      </c>
      <c r="E147" s="10" t="s">
        <v>9</v>
      </c>
      <c r="F147" s="10" t="s">
        <v>10</v>
      </c>
      <c r="G147" s="10" t="s">
        <v>11</v>
      </c>
      <c r="H147" s="9" t="s">
        <v>12</v>
      </c>
      <c r="I147" s="8" t="s">
        <v>13</v>
      </c>
      <c r="J147" s="8" t="s">
        <v>14</v>
      </c>
      <c r="K147" s="10" t="s">
        <v>15</v>
      </c>
      <c r="L147" s="10" t="s">
        <v>16</v>
      </c>
      <c r="M147" s="10" t="s">
        <v>17</v>
      </c>
      <c r="N147" s="7" t="s">
        <v>18</v>
      </c>
      <c r="O147" s="52"/>
      <c r="P147" s="53"/>
      <c r="Q147" s="53"/>
      <c r="R147" s="6" t="s">
        <v>19</v>
      </c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 t="s">
        <v>20</v>
      </c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5" t="s">
        <v>21</v>
      </c>
      <c r="AS147" s="5"/>
      <c r="AT147" s="5"/>
      <c r="AU147" s="5"/>
      <c r="AV147" s="15" t="s">
        <v>22</v>
      </c>
      <c r="AW147" s="15"/>
      <c r="AX147" s="15"/>
      <c r="AY147" s="16"/>
      <c r="AZ147" s="16"/>
      <c r="BA147" s="16"/>
      <c r="BB147" s="16"/>
      <c r="BC147" s="16"/>
      <c r="BD147" s="16"/>
    </row>
    <row r="148" spans="1:56" ht="36.5" customHeight="1">
      <c r="A148" s="10"/>
      <c r="B148" s="10"/>
      <c r="C148" s="10"/>
      <c r="D148" s="10"/>
      <c r="E148" s="10"/>
      <c r="F148" s="10"/>
      <c r="G148" s="10"/>
      <c r="H148" s="9"/>
      <c r="I148" s="8"/>
      <c r="J148" s="8"/>
      <c r="K148" s="10"/>
      <c r="L148" s="10"/>
      <c r="M148" s="10"/>
      <c r="N148" s="7"/>
      <c r="O148" s="52"/>
      <c r="P148" s="55" t="s">
        <v>23</v>
      </c>
      <c r="Q148" s="55" t="s">
        <v>24</v>
      </c>
      <c r="R148" s="15" t="s">
        <v>25</v>
      </c>
      <c r="S148" s="15" t="s">
        <v>26</v>
      </c>
      <c r="T148" s="15" t="s">
        <v>27</v>
      </c>
      <c r="U148" s="15" t="s">
        <v>28</v>
      </c>
      <c r="V148" s="15" t="s">
        <v>29</v>
      </c>
      <c r="W148" s="15" t="s">
        <v>30</v>
      </c>
      <c r="X148" s="15" t="s">
        <v>31</v>
      </c>
      <c r="Y148" s="15" t="s">
        <v>32</v>
      </c>
      <c r="Z148" s="15" t="s">
        <v>33</v>
      </c>
      <c r="AA148" s="15" t="s">
        <v>34</v>
      </c>
      <c r="AB148" s="15" t="s">
        <v>35</v>
      </c>
      <c r="AC148" s="15" t="s">
        <v>36</v>
      </c>
      <c r="AD148" s="17" t="s">
        <v>37</v>
      </c>
      <c r="AE148" s="15" t="s">
        <v>25</v>
      </c>
      <c r="AF148" s="15" t="s">
        <v>26</v>
      </c>
      <c r="AG148" s="15" t="s">
        <v>27</v>
      </c>
      <c r="AH148" s="15" t="s">
        <v>28</v>
      </c>
      <c r="AI148" s="15" t="s">
        <v>29</v>
      </c>
      <c r="AJ148" s="15" t="s">
        <v>30</v>
      </c>
      <c r="AK148" s="15" t="s">
        <v>31</v>
      </c>
      <c r="AL148" s="15" t="s">
        <v>32</v>
      </c>
      <c r="AM148" s="15" t="s">
        <v>33</v>
      </c>
      <c r="AN148" s="15" t="s">
        <v>34</v>
      </c>
      <c r="AO148" s="15" t="s">
        <v>35</v>
      </c>
      <c r="AP148" s="15" t="s">
        <v>36</v>
      </c>
      <c r="AQ148" s="17" t="s">
        <v>37</v>
      </c>
      <c r="AR148" s="15" t="s">
        <v>25</v>
      </c>
      <c r="AS148" s="15" t="s">
        <v>26</v>
      </c>
      <c r="AT148" s="15" t="s">
        <v>27</v>
      </c>
      <c r="AU148" s="17" t="s">
        <v>37</v>
      </c>
      <c r="AV148" s="15" t="s">
        <v>38</v>
      </c>
      <c r="AW148" s="15" t="s">
        <v>39</v>
      </c>
      <c r="AX148" s="18" t="s">
        <v>37</v>
      </c>
      <c r="AY148" s="19" t="s">
        <v>40</v>
      </c>
      <c r="AZ148" s="19" t="s">
        <v>41</v>
      </c>
      <c r="BA148" s="19" t="s">
        <v>42</v>
      </c>
      <c r="BB148" s="19" t="s">
        <v>43</v>
      </c>
      <c r="BC148" s="19" t="s">
        <v>44</v>
      </c>
      <c r="BD148" s="19" t="s">
        <v>45</v>
      </c>
    </row>
    <row r="149" spans="1:56" ht="12" customHeight="1">
      <c r="A149" s="56">
        <v>1</v>
      </c>
      <c r="B149" s="57" t="s">
        <v>427</v>
      </c>
      <c r="C149" s="57" t="s">
        <v>428</v>
      </c>
      <c r="D149" s="57" t="s">
        <v>427</v>
      </c>
      <c r="E149" s="58" t="s">
        <v>429</v>
      </c>
      <c r="F149" s="57" t="s">
        <v>428</v>
      </c>
      <c r="G149" s="58" t="s">
        <v>430</v>
      </c>
      <c r="H149" s="58" t="s">
        <v>431</v>
      </c>
      <c r="I149" s="59" t="s">
        <v>432</v>
      </c>
      <c r="J149" s="60" t="s">
        <v>433</v>
      </c>
      <c r="K149" s="61" t="s">
        <v>89</v>
      </c>
      <c r="L149" s="62">
        <v>121</v>
      </c>
      <c r="M149" s="63" t="s">
        <v>223</v>
      </c>
      <c r="N149" s="64" t="s">
        <v>198</v>
      </c>
      <c r="O149" s="65" t="s">
        <v>55</v>
      </c>
      <c r="P149" s="65" t="s">
        <v>56</v>
      </c>
      <c r="Q149" s="65" t="s">
        <v>57</v>
      </c>
      <c r="R149" s="66">
        <v>50947</v>
      </c>
      <c r="S149" s="66">
        <v>44975</v>
      </c>
      <c r="T149" s="66">
        <v>33575</v>
      </c>
      <c r="U149" s="66">
        <v>21265</v>
      </c>
      <c r="V149" s="66">
        <v>5787</v>
      </c>
      <c r="W149" s="66">
        <v>3024</v>
      </c>
      <c r="X149" s="66">
        <v>3024</v>
      </c>
      <c r="Y149" s="66">
        <v>1300</v>
      </c>
      <c r="Z149" s="66">
        <v>3251</v>
      </c>
      <c r="AA149" s="66">
        <v>24195</v>
      </c>
      <c r="AB149" s="66">
        <v>31030</v>
      </c>
      <c r="AC149" s="66">
        <v>39032</v>
      </c>
      <c r="AD149" s="67">
        <f>SUM(R149:AC149)</f>
        <v>261405</v>
      </c>
      <c r="AE149" s="68">
        <f t="shared" ref="AE149:AP150" si="49">R149</f>
        <v>50947</v>
      </c>
      <c r="AF149" s="68">
        <f t="shared" si="49"/>
        <v>44975</v>
      </c>
      <c r="AG149" s="68">
        <f t="shared" si="49"/>
        <v>33575</v>
      </c>
      <c r="AH149" s="68">
        <f t="shared" si="49"/>
        <v>21265</v>
      </c>
      <c r="AI149" s="68">
        <f t="shared" si="49"/>
        <v>5787</v>
      </c>
      <c r="AJ149" s="68">
        <f t="shared" si="49"/>
        <v>3024</v>
      </c>
      <c r="AK149" s="68">
        <f t="shared" si="49"/>
        <v>3024</v>
      </c>
      <c r="AL149" s="68">
        <f t="shared" si="49"/>
        <v>1300</v>
      </c>
      <c r="AM149" s="68">
        <f t="shared" si="49"/>
        <v>3251</v>
      </c>
      <c r="AN149" s="68">
        <f t="shared" si="49"/>
        <v>24195</v>
      </c>
      <c r="AO149" s="68">
        <f t="shared" si="49"/>
        <v>31030</v>
      </c>
      <c r="AP149" s="68">
        <f t="shared" si="49"/>
        <v>39032</v>
      </c>
      <c r="AQ149" s="67">
        <f>SUM(AE149:AP149)</f>
        <v>261405</v>
      </c>
      <c r="AR149" s="68" t="s">
        <v>58</v>
      </c>
      <c r="AS149" s="68" t="s">
        <v>58</v>
      </c>
      <c r="AT149" s="68" t="s">
        <v>58</v>
      </c>
      <c r="AU149" s="67">
        <f>SUM(AR149:AT149)</f>
        <v>0</v>
      </c>
      <c r="AV149" s="69" t="s">
        <v>59</v>
      </c>
      <c r="AW149" s="70">
        <v>46022</v>
      </c>
      <c r="AX149" s="67">
        <f>AD149+AQ149+AU149</f>
        <v>522810</v>
      </c>
      <c r="AY149" s="71" t="s">
        <v>60</v>
      </c>
      <c r="AZ149" s="80" t="s">
        <v>199</v>
      </c>
      <c r="BA149" s="80" t="s">
        <v>62</v>
      </c>
      <c r="BB149" s="80" t="s">
        <v>63</v>
      </c>
      <c r="BC149" s="80" t="s">
        <v>63</v>
      </c>
      <c r="BD149" s="72">
        <v>45291</v>
      </c>
    </row>
    <row r="150" spans="1:56" ht="12" customHeight="1">
      <c r="A150" s="56">
        <v>2</v>
      </c>
      <c r="B150" s="57" t="s">
        <v>427</v>
      </c>
      <c r="C150" s="57" t="s">
        <v>428</v>
      </c>
      <c r="D150" s="57" t="s">
        <v>427</v>
      </c>
      <c r="E150" s="58" t="s">
        <v>429</v>
      </c>
      <c r="F150" s="57" t="s">
        <v>428</v>
      </c>
      <c r="G150" s="58" t="s">
        <v>434</v>
      </c>
      <c r="H150" s="58" t="s">
        <v>435</v>
      </c>
      <c r="I150" s="59" t="s">
        <v>436</v>
      </c>
      <c r="J150" s="60" t="s">
        <v>437</v>
      </c>
      <c r="K150" s="61" t="s">
        <v>51</v>
      </c>
      <c r="L150" s="62" t="s">
        <v>52</v>
      </c>
      <c r="M150" s="63" t="s">
        <v>223</v>
      </c>
      <c r="N150" s="64" t="s">
        <v>198</v>
      </c>
      <c r="O150" s="65" t="s">
        <v>55</v>
      </c>
      <c r="P150" s="65" t="s">
        <v>56</v>
      </c>
      <c r="Q150" s="65" t="s">
        <v>57</v>
      </c>
      <c r="R150" s="66">
        <v>18487</v>
      </c>
      <c r="S150" s="66">
        <v>18487</v>
      </c>
      <c r="T150" s="66">
        <v>18487</v>
      </c>
      <c r="U150" s="66">
        <v>18487</v>
      </c>
      <c r="V150" s="66">
        <v>18487</v>
      </c>
      <c r="W150" s="66">
        <v>18487</v>
      </c>
      <c r="X150" s="66">
        <v>18487</v>
      </c>
      <c r="Y150" s="66">
        <v>18487</v>
      </c>
      <c r="Z150" s="66">
        <v>18487</v>
      </c>
      <c r="AA150" s="66">
        <v>20471</v>
      </c>
      <c r="AB150" s="66">
        <v>22904</v>
      </c>
      <c r="AC150" s="66">
        <v>30853</v>
      </c>
      <c r="AD150" s="67">
        <f>SUM(R150:AC150)</f>
        <v>240611</v>
      </c>
      <c r="AE150" s="68">
        <f t="shared" si="49"/>
        <v>18487</v>
      </c>
      <c r="AF150" s="68">
        <f t="shared" si="49"/>
        <v>18487</v>
      </c>
      <c r="AG150" s="68">
        <f t="shared" si="49"/>
        <v>18487</v>
      </c>
      <c r="AH150" s="68">
        <f t="shared" si="49"/>
        <v>18487</v>
      </c>
      <c r="AI150" s="68">
        <f t="shared" si="49"/>
        <v>18487</v>
      </c>
      <c r="AJ150" s="68">
        <f t="shared" si="49"/>
        <v>18487</v>
      </c>
      <c r="AK150" s="68">
        <f t="shared" si="49"/>
        <v>18487</v>
      </c>
      <c r="AL150" s="68">
        <f t="shared" si="49"/>
        <v>18487</v>
      </c>
      <c r="AM150" s="68">
        <f t="shared" si="49"/>
        <v>18487</v>
      </c>
      <c r="AN150" s="68">
        <f t="shared" si="49"/>
        <v>20471</v>
      </c>
      <c r="AO150" s="68">
        <f t="shared" si="49"/>
        <v>22904</v>
      </c>
      <c r="AP150" s="68">
        <f t="shared" si="49"/>
        <v>30853</v>
      </c>
      <c r="AQ150" s="67">
        <f>SUM(AE150:AP150)</f>
        <v>240611</v>
      </c>
      <c r="AR150" s="68" t="s">
        <v>58</v>
      </c>
      <c r="AS150" s="68" t="s">
        <v>58</v>
      </c>
      <c r="AT150" s="68" t="s">
        <v>58</v>
      </c>
      <c r="AU150" s="67">
        <f>SUM(AR150:AT150)</f>
        <v>0</v>
      </c>
      <c r="AV150" s="69" t="s">
        <v>59</v>
      </c>
      <c r="AW150" s="70">
        <v>46022</v>
      </c>
      <c r="AX150" s="67">
        <f>AD150+AQ150+AU150</f>
        <v>481222</v>
      </c>
      <c r="AY150" s="71" t="s">
        <v>60</v>
      </c>
      <c r="AZ150" s="80" t="s">
        <v>199</v>
      </c>
      <c r="BA150" s="80" t="s">
        <v>62</v>
      </c>
      <c r="BB150" s="80" t="s">
        <v>63</v>
      </c>
      <c r="BC150" s="80" t="s">
        <v>63</v>
      </c>
      <c r="BD150" s="72">
        <v>45291</v>
      </c>
    </row>
    <row r="151" spans="1:56" ht="12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54"/>
      <c r="S151" s="54"/>
      <c r="T151" s="16"/>
      <c r="U151" s="21"/>
      <c r="V151" s="20"/>
      <c r="W151" s="16"/>
      <c r="X151" s="21"/>
      <c r="Y151" s="20"/>
      <c r="Z151" s="20"/>
      <c r="AA151" s="20"/>
      <c r="AB151" s="20"/>
      <c r="AC151" s="25" t="s">
        <v>177</v>
      </c>
      <c r="AD151" s="26">
        <f>SUM(AD149:AD150)</f>
        <v>502016</v>
      </c>
      <c r="AE151" s="54"/>
      <c r="AF151" s="54"/>
      <c r="AG151" s="16"/>
      <c r="AH151" s="21"/>
      <c r="AI151" s="20"/>
      <c r="AJ151" s="16"/>
      <c r="AK151" s="21"/>
      <c r="AL151" s="20"/>
      <c r="AM151" s="20"/>
      <c r="AN151" s="20"/>
      <c r="AO151" s="20"/>
      <c r="AP151" s="25" t="s">
        <v>177</v>
      </c>
      <c r="AQ151" s="26">
        <f>SUM(AQ149:AQ150)</f>
        <v>502016</v>
      </c>
      <c r="AT151" s="25" t="s">
        <v>177</v>
      </c>
      <c r="AU151" s="26">
        <f>SUM(AU149:AU150)</f>
        <v>0</v>
      </c>
      <c r="AV151" s="36"/>
      <c r="AW151" s="25" t="s">
        <v>177</v>
      </c>
      <c r="AX151" s="26">
        <f>SUM(AX149:AX150)</f>
        <v>1004032</v>
      </c>
      <c r="AY151" s="20"/>
      <c r="AZ151" s="20"/>
      <c r="BA151" s="20"/>
      <c r="BB151" s="20"/>
      <c r="BC151" s="20"/>
      <c r="BD151" s="20"/>
    </row>
    <row r="152" spans="1:56" s="86" customFormat="1" ht="12" customHeight="1">
      <c r="B152" s="37"/>
      <c r="C152" s="37"/>
      <c r="D152" s="37"/>
      <c r="E152" s="37"/>
      <c r="F152" s="87"/>
      <c r="G152" s="87"/>
      <c r="H152" s="87"/>
      <c r="I152" s="87"/>
      <c r="J152" s="88"/>
      <c r="U152" s="38"/>
      <c r="V152" s="38"/>
      <c r="W152" s="38"/>
      <c r="AD152" s="38"/>
      <c r="AE152" s="38"/>
      <c r="AF152" s="38"/>
      <c r="AG152" s="38"/>
      <c r="AH152" s="38"/>
      <c r="AI152" s="38"/>
      <c r="AJ152" s="38"/>
      <c r="AK152" s="38"/>
      <c r="AL152" s="38"/>
      <c r="AM152" s="38"/>
      <c r="AN152" s="38"/>
    </row>
    <row r="153" spans="1:56" ht="25.25" customHeight="1">
      <c r="A153" s="48" t="s">
        <v>438</v>
      </c>
      <c r="B153" s="49" t="s">
        <v>1</v>
      </c>
      <c r="C153" s="50" t="s">
        <v>439</v>
      </c>
      <c r="D153" s="50"/>
      <c r="E153" s="50"/>
      <c r="F153" s="50"/>
      <c r="G153" s="50"/>
      <c r="H153" s="48"/>
      <c r="I153" s="51"/>
      <c r="J153" s="51"/>
      <c r="K153" s="51"/>
      <c r="L153" s="51"/>
      <c r="M153" s="51"/>
      <c r="N153" s="51"/>
      <c r="O153" s="52" t="s">
        <v>3</v>
      </c>
      <c r="P153" s="53" t="s">
        <v>4</v>
      </c>
      <c r="Q153" s="53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</row>
    <row r="154" spans="1:56" ht="23.5" customHeight="1">
      <c r="A154" s="10" t="s">
        <v>5</v>
      </c>
      <c r="B154" s="10" t="s">
        <v>6</v>
      </c>
      <c r="C154" s="10" t="s">
        <v>7</v>
      </c>
      <c r="D154" s="10" t="s">
        <v>8</v>
      </c>
      <c r="E154" s="10" t="s">
        <v>9</v>
      </c>
      <c r="F154" s="10" t="s">
        <v>10</v>
      </c>
      <c r="G154" s="10" t="s">
        <v>11</v>
      </c>
      <c r="H154" s="9" t="s">
        <v>12</v>
      </c>
      <c r="I154" s="8" t="s">
        <v>13</v>
      </c>
      <c r="J154" s="8" t="s">
        <v>14</v>
      </c>
      <c r="K154" s="10" t="s">
        <v>15</v>
      </c>
      <c r="L154" s="10" t="s">
        <v>16</v>
      </c>
      <c r="M154" s="10" t="s">
        <v>17</v>
      </c>
      <c r="N154" s="7" t="s">
        <v>18</v>
      </c>
      <c r="O154" s="52"/>
      <c r="P154" s="53"/>
      <c r="Q154" s="53"/>
      <c r="R154" s="6" t="s">
        <v>19</v>
      </c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 t="s">
        <v>20</v>
      </c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5" t="s">
        <v>21</v>
      </c>
      <c r="AS154" s="5"/>
      <c r="AT154" s="5"/>
      <c r="AU154" s="5"/>
      <c r="AV154" s="15" t="s">
        <v>22</v>
      </c>
      <c r="AW154" s="15"/>
      <c r="AX154" s="15"/>
      <c r="AY154" s="16"/>
      <c r="AZ154" s="16"/>
      <c r="BA154" s="16"/>
      <c r="BB154" s="16"/>
      <c r="BC154" s="16"/>
      <c r="BD154" s="16"/>
    </row>
    <row r="155" spans="1:56" ht="36.5" customHeight="1">
      <c r="A155" s="10"/>
      <c r="B155" s="10"/>
      <c r="C155" s="10"/>
      <c r="D155" s="10"/>
      <c r="E155" s="10"/>
      <c r="F155" s="10"/>
      <c r="G155" s="10"/>
      <c r="H155" s="9"/>
      <c r="I155" s="8"/>
      <c r="J155" s="8"/>
      <c r="K155" s="10"/>
      <c r="L155" s="10"/>
      <c r="M155" s="10"/>
      <c r="N155" s="7"/>
      <c r="O155" s="52"/>
      <c r="P155" s="55" t="s">
        <v>23</v>
      </c>
      <c r="Q155" s="55" t="s">
        <v>24</v>
      </c>
      <c r="R155" s="15" t="s">
        <v>25</v>
      </c>
      <c r="S155" s="15" t="s">
        <v>26</v>
      </c>
      <c r="T155" s="15" t="s">
        <v>27</v>
      </c>
      <c r="U155" s="15" t="s">
        <v>28</v>
      </c>
      <c r="V155" s="15" t="s">
        <v>29</v>
      </c>
      <c r="W155" s="15" t="s">
        <v>30</v>
      </c>
      <c r="X155" s="15" t="s">
        <v>31</v>
      </c>
      <c r="Y155" s="15" t="s">
        <v>32</v>
      </c>
      <c r="Z155" s="15" t="s">
        <v>33</v>
      </c>
      <c r="AA155" s="15" t="s">
        <v>34</v>
      </c>
      <c r="AB155" s="15" t="s">
        <v>35</v>
      </c>
      <c r="AC155" s="15" t="s">
        <v>36</v>
      </c>
      <c r="AD155" s="17" t="s">
        <v>37</v>
      </c>
      <c r="AE155" s="15" t="s">
        <v>25</v>
      </c>
      <c r="AF155" s="15" t="s">
        <v>26</v>
      </c>
      <c r="AG155" s="15" t="s">
        <v>27</v>
      </c>
      <c r="AH155" s="15" t="s">
        <v>28</v>
      </c>
      <c r="AI155" s="15" t="s">
        <v>29</v>
      </c>
      <c r="AJ155" s="15" t="s">
        <v>30</v>
      </c>
      <c r="AK155" s="15" t="s">
        <v>31</v>
      </c>
      <c r="AL155" s="15" t="s">
        <v>32</v>
      </c>
      <c r="AM155" s="15" t="s">
        <v>33</v>
      </c>
      <c r="AN155" s="15" t="s">
        <v>34</v>
      </c>
      <c r="AO155" s="15" t="s">
        <v>35</v>
      </c>
      <c r="AP155" s="15" t="s">
        <v>36</v>
      </c>
      <c r="AQ155" s="17" t="s">
        <v>37</v>
      </c>
      <c r="AR155" s="15" t="s">
        <v>25</v>
      </c>
      <c r="AS155" s="15" t="s">
        <v>26</v>
      </c>
      <c r="AT155" s="15" t="s">
        <v>27</v>
      </c>
      <c r="AU155" s="17" t="s">
        <v>37</v>
      </c>
      <c r="AV155" s="15" t="s">
        <v>38</v>
      </c>
      <c r="AW155" s="15" t="s">
        <v>39</v>
      </c>
      <c r="AX155" s="18" t="s">
        <v>37</v>
      </c>
      <c r="AY155" s="19" t="s">
        <v>40</v>
      </c>
      <c r="AZ155" s="19" t="s">
        <v>41</v>
      </c>
      <c r="BA155" s="19" t="s">
        <v>42</v>
      </c>
      <c r="BB155" s="19" t="s">
        <v>43</v>
      </c>
      <c r="BC155" s="19" t="s">
        <v>44</v>
      </c>
      <c r="BD155" s="19" t="s">
        <v>45</v>
      </c>
    </row>
    <row r="156" spans="1:56" ht="22.25" customHeight="1">
      <c r="A156" s="56">
        <v>1</v>
      </c>
      <c r="B156" s="57" t="s">
        <v>439</v>
      </c>
      <c r="C156" s="57" t="s">
        <v>440</v>
      </c>
      <c r="D156" s="57" t="s">
        <v>441</v>
      </c>
      <c r="E156" s="58" t="s">
        <v>442</v>
      </c>
      <c r="F156" s="57" t="s">
        <v>443</v>
      </c>
      <c r="G156" s="57" t="s">
        <v>441</v>
      </c>
      <c r="H156" s="57" t="s">
        <v>443</v>
      </c>
      <c r="I156" s="59"/>
      <c r="J156" s="60"/>
      <c r="K156" s="61" t="s">
        <v>89</v>
      </c>
      <c r="L156" s="62">
        <v>160</v>
      </c>
      <c r="M156" s="63" t="s">
        <v>53</v>
      </c>
      <c r="N156" s="64" t="s">
        <v>276</v>
      </c>
      <c r="O156" s="65" t="s">
        <v>70</v>
      </c>
      <c r="P156" s="65" t="s">
        <v>57</v>
      </c>
      <c r="Q156" s="65" t="s">
        <v>444</v>
      </c>
      <c r="R156" s="66">
        <v>37822</v>
      </c>
      <c r="S156" s="66">
        <v>40579</v>
      </c>
      <c r="T156" s="66">
        <v>35609</v>
      </c>
      <c r="U156" s="66">
        <v>22338</v>
      </c>
      <c r="V156" s="66">
        <v>3239</v>
      </c>
      <c r="W156" s="66">
        <v>2778</v>
      </c>
      <c r="X156" s="66">
        <v>2530</v>
      </c>
      <c r="Y156" s="66">
        <v>2388</v>
      </c>
      <c r="Z156" s="66">
        <v>3396</v>
      </c>
      <c r="AA156" s="66">
        <v>22000</v>
      </c>
      <c r="AB156" s="66">
        <v>35208</v>
      </c>
      <c r="AC156" s="66">
        <v>45716</v>
      </c>
      <c r="AD156" s="67">
        <f>SUM(R156:AC156)</f>
        <v>253603</v>
      </c>
      <c r="AE156" s="68">
        <f t="shared" ref="AE156:AP157" si="50">R156</f>
        <v>37822</v>
      </c>
      <c r="AF156" s="68">
        <f t="shared" si="50"/>
        <v>40579</v>
      </c>
      <c r="AG156" s="68">
        <f t="shared" si="50"/>
        <v>35609</v>
      </c>
      <c r="AH156" s="68">
        <f t="shared" si="50"/>
        <v>22338</v>
      </c>
      <c r="AI156" s="68">
        <f t="shared" si="50"/>
        <v>3239</v>
      </c>
      <c r="AJ156" s="68">
        <f t="shared" si="50"/>
        <v>2778</v>
      </c>
      <c r="AK156" s="68">
        <f t="shared" si="50"/>
        <v>2530</v>
      </c>
      <c r="AL156" s="68">
        <f t="shared" si="50"/>
        <v>2388</v>
      </c>
      <c r="AM156" s="68">
        <f t="shared" si="50"/>
        <v>3396</v>
      </c>
      <c r="AN156" s="68">
        <f t="shared" si="50"/>
        <v>22000</v>
      </c>
      <c r="AO156" s="68">
        <f t="shared" si="50"/>
        <v>35208</v>
      </c>
      <c r="AP156" s="68">
        <f t="shared" si="50"/>
        <v>45716</v>
      </c>
      <c r="AQ156" s="67">
        <f>SUM(AE156:AP156)</f>
        <v>253603</v>
      </c>
      <c r="AR156" s="68" t="s">
        <v>58</v>
      </c>
      <c r="AS156" s="68" t="s">
        <v>58</v>
      </c>
      <c r="AT156" s="68" t="s">
        <v>58</v>
      </c>
      <c r="AU156" s="67">
        <f>SUM(AR156:AT156)</f>
        <v>0</v>
      </c>
      <c r="AV156" s="69" t="s">
        <v>59</v>
      </c>
      <c r="AW156" s="70">
        <v>46022</v>
      </c>
      <c r="AX156" s="67">
        <f>AD156+AQ156+AU156</f>
        <v>507206</v>
      </c>
      <c r="AY156" s="71" t="s">
        <v>60</v>
      </c>
      <c r="AZ156" s="80" t="s">
        <v>199</v>
      </c>
      <c r="BA156" s="80" t="s">
        <v>62</v>
      </c>
      <c r="BB156" s="80" t="s">
        <v>63</v>
      </c>
      <c r="BC156" s="80" t="s">
        <v>63</v>
      </c>
      <c r="BD156" s="72">
        <v>45291</v>
      </c>
    </row>
    <row r="157" spans="1:56" ht="12" customHeight="1">
      <c r="A157" s="56">
        <v>2</v>
      </c>
      <c r="B157" s="57" t="s">
        <v>439</v>
      </c>
      <c r="C157" s="57" t="s">
        <v>440</v>
      </c>
      <c r="D157" s="57" t="s">
        <v>439</v>
      </c>
      <c r="E157" s="58" t="s">
        <v>442</v>
      </c>
      <c r="F157" s="57" t="s">
        <v>440</v>
      </c>
      <c r="G157" s="58" t="s">
        <v>445</v>
      </c>
      <c r="H157" s="57" t="s">
        <v>446</v>
      </c>
      <c r="I157" s="59" t="s">
        <v>447</v>
      </c>
      <c r="J157" s="60" t="s">
        <v>448</v>
      </c>
      <c r="K157" s="61" t="s">
        <v>77</v>
      </c>
      <c r="L157" s="62" t="s">
        <v>52</v>
      </c>
      <c r="M157" s="63" t="s">
        <v>53</v>
      </c>
      <c r="N157" s="64" t="s">
        <v>276</v>
      </c>
      <c r="O157" s="65" t="s">
        <v>70</v>
      </c>
      <c r="P157" s="65" t="s">
        <v>57</v>
      </c>
      <c r="Q157" s="65" t="s">
        <v>444</v>
      </c>
      <c r="R157" s="66">
        <v>8000</v>
      </c>
      <c r="S157" s="66">
        <v>7156</v>
      </c>
      <c r="T157" s="66">
        <v>3102</v>
      </c>
      <c r="U157" s="66">
        <v>2245</v>
      </c>
      <c r="V157" s="66">
        <v>334</v>
      </c>
      <c r="W157" s="66">
        <v>300</v>
      </c>
      <c r="X157" s="66">
        <v>80</v>
      </c>
      <c r="Y157" s="66">
        <v>80</v>
      </c>
      <c r="Z157" s="66">
        <v>4000</v>
      </c>
      <c r="AA157" s="66">
        <v>6046</v>
      </c>
      <c r="AB157" s="66">
        <v>8425</v>
      </c>
      <c r="AC157" s="66">
        <v>8300</v>
      </c>
      <c r="AD157" s="67">
        <f>SUM(R157:AC157)</f>
        <v>48068</v>
      </c>
      <c r="AE157" s="68">
        <f t="shared" si="50"/>
        <v>8000</v>
      </c>
      <c r="AF157" s="68">
        <f t="shared" si="50"/>
        <v>7156</v>
      </c>
      <c r="AG157" s="68">
        <f t="shared" si="50"/>
        <v>3102</v>
      </c>
      <c r="AH157" s="68">
        <f t="shared" si="50"/>
        <v>2245</v>
      </c>
      <c r="AI157" s="68">
        <f t="shared" si="50"/>
        <v>334</v>
      </c>
      <c r="AJ157" s="68">
        <f t="shared" si="50"/>
        <v>300</v>
      </c>
      <c r="AK157" s="68">
        <f t="shared" si="50"/>
        <v>80</v>
      </c>
      <c r="AL157" s="68">
        <f t="shared" si="50"/>
        <v>80</v>
      </c>
      <c r="AM157" s="68">
        <f t="shared" si="50"/>
        <v>4000</v>
      </c>
      <c r="AN157" s="68">
        <f t="shared" si="50"/>
        <v>6046</v>
      </c>
      <c r="AO157" s="68">
        <f t="shared" si="50"/>
        <v>8425</v>
      </c>
      <c r="AP157" s="68">
        <f t="shared" si="50"/>
        <v>8300</v>
      </c>
      <c r="AQ157" s="67">
        <f>SUM(AE157:AP157)</f>
        <v>48068</v>
      </c>
      <c r="AR157" s="68" t="s">
        <v>58</v>
      </c>
      <c r="AS157" s="68" t="s">
        <v>58</v>
      </c>
      <c r="AT157" s="68" t="s">
        <v>58</v>
      </c>
      <c r="AU157" s="67">
        <f>SUM(AR157:AT157)</f>
        <v>0</v>
      </c>
      <c r="AV157" s="69" t="s">
        <v>59</v>
      </c>
      <c r="AW157" s="70">
        <v>46022</v>
      </c>
      <c r="AX157" s="67">
        <f>AD157+AQ157+AU157</f>
        <v>96136</v>
      </c>
      <c r="AY157" s="71" t="s">
        <v>60</v>
      </c>
      <c r="AZ157" s="80" t="s">
        <v>61</v>
      </c>
      <c r="BA157" s="80" t="s">
        <v>62</v>
      </c>
      <c r="BB157" s="80" t="s">
        <v>63</v>
      </c>
      <c r="BC157" s="80" t="s">
        <v>64</v>
      </c>
      <c r="BD157" s="72" t="s">
        <v>65</v>
      </c>
    </row>
    <row r="158" spans="1:56" ht="12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54"/>
      <c r="S158" s="54"/>
      <c r="T158" s="16"/>
      <c r="U158" s="21"/>
      <c r="V158" s="20"/>
      <c r="W158" s="16"/>
      <c r="X158" s="21"/>
      <c r="Y158" s="20"/>
      <c r="Z158" s="20"/>
      <c r="AA158" s="20"/>
      <c r="AB158" s="20"/>
      <c r="AC158" s="25" t="s">
        <v>177</v>
      </c>
      <c r="AD158" s="26">
        <f>SUM(AD156:AD157)</f>
        <v>301671</v>
      </c>
      <c r="AE158" s="54"/>
      <c r="AF158" s="54"/>
      <c r="AG158" s="16"/>
      <c r="AH158" s="21"/>
      <c r="AI158" s="20"/>
      <c r="AJ158" s="16"/>
      <c r="AK158" s="21"/>
      <c r="AL158" s="20"/>
      <c r="AM158" s="20"/>
      <c r="AN158" s="20"/>
      <c r="AO158" s="20"/>
      <c r="AP158" s="25" t="s">
        <v>177</v>
      </c>
      <c r="AQ158" s="26">
        <f>SUM(AQ156:AQ157)</f>
        <v>301671</v>
      </c>
      <c r="AT158" s="25" t="s">
        <v>177</v>
      </c>
      <c r="AU158" s="26">
        <f>SUM(AU156:AU157)</f>
        <v>0</v>
      </c>
      <c r="AV158" s="36"/>
      <c r="AW158" s="25" t="s">
        <v>177</v>
      </c>
      <c r="AX158" s="26">
        <f>SUM(AX156:AX157)</f>
        <v>603342</v>
      </c>
      <c r="AY158" s="20"/>
      <c r="AZ158" s="20"/>
      <c r="BA158" s="20"/>
      <c r="BB158" s="20"/>
      <c r="BC158" s="20"/>
      <c r="BD158" s="20"/>
    </row>
    <row r="159" spans="1:56" ht="12" customHeight="1">
      <c r="B159" s="39"/>
      <c r="C159" s="39"/>
      <c r="D159" s="39"/>
      <c r="E159" s="39"/>
      <c r="F159" s="90"/>
      <c r="G159" s="90"/>
      <c r="H159" s="90"/>
      <c r="I159" s="90"/>
      <c r="J159" s="21"/>
      <c r="U159" s="40"/>
      <c r="V159" s="40"/>
      <c r="W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</row>
    <row r="160" spans="1:56" ht="12" customHeight="1">
      <c r="B160" s="39"/>
      <c r="C160" s="39"/>
      <c r="D160" s="39"/>
      <c r="E160" s="39"/>
      <c r="F160" s="90"/>
      <c r="G160" s="90"/>
      <c r="H160" s="90"/>
      <c r="I160" s="90"/>
      <c r="J160" s="21"/>
      <c r="U160" s="40"/>
      <c r="V160" s="40"/>
      <c r="W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</row>
    <row r="161" spans="2:40" ht="12" customHeight="1">
      <c r="B161" s="39"/>
      <c r="C161" s="39"/>
      <c r="D161" s="39"/>
      <c r="E161" s="39"/>
      <c r="F161" s="90"/>
      <c r="G161" s="90"/>
      <c r="H161" s="90"/>
      <c r="I161" s="90"/>
      <c r="J161" s="21"/>
      <c r="U161" s="40"/>
      <c r="V161" s="40"/>
      <c r="W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</row>
    <row r="162" spans="2:40" ht="12" customHeight="1">
      <c r="B162" s="41"/>
      <c r="C162" s="41"/>
      <c r="D162" s="42"/>
      <c r="E162" s="42"/>
      <c r="F162" s="91" t="s">
        <v>449</v>
      </c>
      <c r="G162" s="91"/>
      <c r="H162" s="91"/>
      <c r="I162" s="91"/>
      <c r="J162" s="92">
        <f>AD31+AD38+AD45+AD53+AD68+AD75+AD80+AD85+AD94+AD100+AD121+AD126+AD131+AD145+AD151+AD158</f>
        <v>8731964</v>
      </c>
      <c r="P162" s="43"/>
      <c r="Q162" s="43"/>
      <c r="R162" s="43"/>
      <c r="S162" s="43"/>
      <c r="T162" s="43"/>
      <c r="U162" s="43"/>
      <c r="V162" s="43"/>
      <c r="W162" s="43"/>
      <c r="X162" s="43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</row>
    <row r="164" spans="2:40" ht="12" customHeight="1">
      <c r="D164" s="93"/>
      <c r="E164" s="93"/>
      <c r="F164" s="91" t="s">
        <v>450</v>
      </c>
      <c r="G164" s="91"/>
      <c r="H164" s="91"/>
      <c r="I164" s="91"/>
      <c r="J164" s="92">
        <f>AQ31+AQ38+AQ45+AQ53+AQ68+AQ75+AQ80+AQ85+AQ94+AQ100+AQ121+AQ126+AQ131+AQ145+AQ151+AQ158</f>
        <v>9246516.9999999981</v>
      </c>
      <c r="K164" s="21"/>
      <c r="L164" s="21"/>
      <c r="M164" s="21"/>
      <c r="N164" s="21"/>
      <c r="R164" s="43"/>
      <c r="S164" s="43"/>
      <c r="T164" s="43"/>
      <c r="U164" s="43"/>
      <c r="V164" s="43"/>
      <c r="W164" s="43"/>
      <c r="X164" s="43"/>
    </row>
    <row r="166" spans="2:40">
      <c r="D166" s="93"/>
      <c r="E166" s="93"/>
      <c r="F166" s="91" t="s">
        <v>451</v>
      </c>
      <c r="G166" s="91"/>
      <c r="H166" s="91"/>
      <c r="I166" s="91"/>
      <c r="J166" s="92">
        <f>AU31+AU38+AU45+AU53+AU68+AU75+AU80+AU85+AU94+AU100+AU121+AU126+AU131+AU145+AU151+AU158</f>
        <v>790625</v>
      </c>
    </row>
    <row r="168" spans="2:40" ht="12" customHeight="1">
      <c r="D168" s="93"/>
      <c r="E168" s="93"/>
      <c r="F168" s="91" t="s">
        <v>452</v>
      </c>
      <c r="G168" s="91"/>
      <c r="H168" s="91"/>
      <c r="I168" s="91"/>
      <c r="J168" s="94">
        <f>AX31+AX38+AX45+AX53+AX68+AX75+AX80+AX85+AX94+AX100+AX121+AX126+AX131+AX145+AX151+AX158</f>
        <v>18769106</v>
      </c>
    </row>
    <row r="169" spans="2:40" ht="12" customHeight="1">
      <c r="AC169" s="43"/>
    </row>
    <row r="177" s="46" customFormat="1"/>
    <row r="178" s="46" customFormat="1"/>
    <row r="179" s="46" customFormat="1"/>
    <row r="180" s="46" customFormat="1"/>
    <row r="181" s="46" customFormat="1"/>
    <row r="1048574" s="46" customFormat="1"/>
    <row r="1048575" s="46" customFormat="1"/>
    <row r="1048576" s="46" customFormat="1"/>
  </sheetData>
  <autoFilter ref="K1:Q164" xr:uid="{00000000-0009-0000-0000-000000000000}"/>
  <mergeCells count="317">
    <mergeCell ref="B1:D1"/>
    <mergeCell ref="R147:AD147"/>
    <mergeCell ref="AE147:AQ147"/>
    <mergeCell ref="AR147:AU147"/>
    <mergeCell ref="C153:G153"/>
    <mergeCell ref="O153:O155"/>
    <mergeCell ref="P153:Q154"/>
    <mergeCell ref="A154:A155"/>
    <mergeCell ref="B154:B155"/>
    <mergeCell ref="C154:C155"/>
    <mergeCell ref="D154:D155"/>
    <mergeCell ref="E154:E155"/>
    <mergeCell ref="F154:F155"/>
    <mergeCell ref="G154:G155"/>
    <mergeCell ref="H154:H155"/>
    <mergeCell ref="I154:I155"/>
    <mergeCell ref="J154:J155"/>
    <mergeCell ref="K154:K155"/>
    <mergeCell ref="L154:L155"/>
    <mergeCell ref="M154:M155"/>
    <mergeCell ref="N154:N155"/>
    <mergeCell ref="R154:AD154"/>
    <mergeCell ref="AE154:AQ154"/>
    <mergeCell ref="AR154:AU154"/>
    <mergeCell ref="C146:G146"/>
    <mergeCell ref="O146:O148"/>
    <mergeCell ref="P146:Q147"/>
    <mergeCell ref="A147:A148"/>
    <mergeCell ref="B147:B148"/>
    <mergeCell ref="C147:C148"/>
    <mergeCell ref="D147:D148"/>
    <mergeCell ref="E147:E148"/>
    <mergeCell ref="F147:F148"/>
    <mergeCell ref="G147:G148"/>
    <mergeCell ref="H147:H148"/>
    <mergeCell ref="I147:I148"/>
    <mergeCell ref="J147:J148"/>
    <mergeCell ref="K147:K148"/>
    <mergeCell ref="L147:L148"/>
    <mergeCell ref="M147:M148"/>
    <mergeCell ref="N147:N148"/>
    <mergeCell ref="R128:AD128"/>
    <mergeCell ref="AE128:AQ128"/>
    <mergeCell ref="AR128:AU128"/>
    <mergeCell ref="C133:G133"/>
    <mergeCell ref="O133:O135"/>
    <mergeCell ref="P133:Q134"/>
    <mergeCell ref="A134:A135"/>
    <mergeCell ref="B134:B135"/>
    <mergeCell ref="C134:C135"/>
    <mergeCell ref="D134:D135"/>
    <mergeCell ref="E134:E135"/>
    <mergeCell ref="F134:F135"/>
    <mergeCell ref="G134:G135"/>
    <mergeCell ref="H134:H135"/>
    <mergeCell ref="I134:I135"/>
    <mergeCell ref="J134:J135"/>
    <mergeCell ref="K134:K135"/>
    <mergeCell ref="L134:L135"/>
    <mergeCell ref="M134:M135"/>
    <mergeCell ref="N134:N135"/>
    <mergeCell ref="R134:AD134"/>
    <mergeCell ref="AE134:AQ134"/>
    <mergeCell ref="AR134:AU134"/>
    <mergeCell ref="C127:G127"/>
    <mergeCell ref="O127:O129"/>
    <mergeCell ref="P127:Q128"/>
    <mergeCell ref="A128:A129"/>
    <mergeCell ref="B128:B129"/>
    <mergeCell ref="C128:C129"/>
    <mergeCell ref="D128:D129"/>
    <mergeCell ref="E128:E129"/>
    <mergeCell ref="F128:F129"/>
    <mergeCell ref="G128:G129"/>
    <mergeCell ref="H128:H129"/>
    <mergeCell ref="I128:I129"/>
    <mergeCell ref="J128:J129"/>
    <mergeCell ref="K128:K129"/>
    <mergeCell ref="L128:L129"/>
    <mergeCell ref="M128:M129"/>
    <mergeCell ref="N128:N129"/>
    <mergeCell ref="R103:AD103"/>
    <mergeCell ref="AE103:AQ103"/>
    <mergeCell ref="AR103:AU103"/>
    <mergeCell ref="C122:G122"/>
    <mergeCell ref="O122:O124"/>
    <mergeCell ref="P122:Q123"/>
    <mergeCell ref="A123:A124"/>
    <mergeCell ref="B123:B124"/>
    <mergeCell ref="C123:C124"/>
    <mergeCell ref="D123:D124"/>
    <mergeCell ref="E123:E124"/>
    <mergeCell ref="F123:F124"/>
    <mergeCell ref="G123:G124"/>
    <mergeCell ref="H123:H124"/>
    <mergeCell ref="I123:I124"/>
    <mergeCell ref="J123:J124"/>
    <mergeCell ref="K123:K124"/>
    <mergeCell ref="L123:L124"/>
    <mergeCell ref="M123:M124"/>
    <mergeCell ref="N123:N124"/>
    <mergeCell ref="R123:AD123"/>
    <mergeCell ref="AE123:AQ123"/>
    <mergeCell ref="AR123:AU123"/>
    <mergeCell ref="C102:G102"/>
    <mergeCell ref="O102:O104"/>
    <mergeCell ref="P102:Q103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R88:AD88"/>
    <mergeCell ref="AE88:AQ88"/>
    <mergeCell ref="AR88:AU88"/>
    <mergeCell ref="C96:G96"/>
    <mergeCell ref="O96:O98"/>
    <mergeCell ref="P96:Q97"/>
    <mergeCell ref="A97:A98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L97:L98"/>
    <mergeCell ref="M97:M98"/>
    <mergeCell ref="N97:N98"/>
    <mergeCell ref="R97:AD97"/>
    <mergeCell ref="AE97:AQ97"/>
    <mergeCell ref="AR97:AU97"/>
    <mergeCell ref="C87:G87"/>
    <mergeCell ref="O87:O89"/>
    <mergeCell ref="P87:Q88"/>
    <mergeCell ref="A88:A89"/>
    <mergeCell ref="B88:B89"/>
    <mergeCell ref="C88:C89"/>
    <mergeCell ref="D88:D89"/>
    <mergeCell ref="E88:E89"/>
    <mergeCell ref="F88:F89"/>
    <mergeCell ref="G88:G89"/>
    <mergeCell ref="H88:H89"/>
    <mergeCell ref="I88:I89"/>
    <mergeCell ref="J88:J89"/>
    <mergeCell ref="K88:K89"/>
    <mergeCell ref="L88:L89"/>
    <mergeCell ref="M88:M89"/>
    <mergeCell ref="N88:N89"/>
    <mergeCell ref="R77:AD77"/>
    <mergeCell ref="AE77:AQ77"/>
    <mergeCell ref="AR77:AU77"/>
    <mergeCell ref="C81:G81"/>
    <mergeCell ref="O81:O83"/>
    <mergeCell ref="P81:Q82"/>
    <mergeCell ref="A82:A83"/>
    <mergeCell ref="B82:B83"/>
    <mergeCell ref="C82:C83"/>
    <mergeCell ref="D82:D83"/>
    <mergeCell ref="E82:E83"/>
    <mergeCell ref="F82:F83"/>
    <mergeCell ref="G82:G83"/>
    <mergeCell ref="H82:H83"/>
    <mergeCell ref="I82:I83"/>
    <mergeCell ref="J82:J83"/>
    <mergeCell ref="K82:K83"/>
    <mergeCell ref="L82:L83"/>
    <mergeCell ref="M82:M83"/>
    <mergeCell ref="N82:N83"/>
    <mergeCell ref="R82:AD82"/>
    <mergeCell ref="AE82:AQ82"/>
    <mergeCell ref="AR82:AU82"/>
    <mergeCell ref="C76:G76"/>
    <mergeCell ref="O76:O78"/>
    <mergeCell ref="P76:Q77"/>
    <mergeCell ref="A77:A78"/>
    <mergeCell ref="B77:B78"/>
    <mergeCell ref="C77:C78"/>
    <mergeCell ref="D77:D78"/>
    <mergeCell ref="E77:E78"/>
    <mergeCell ref="F77:F78"/>
    <mergeCell ref="G77:G78"/>
    <mergeCell ref="H77:H78"/>
    <mergeCell ref="I77:I78"/>
    <mergeCell ref="J77:J78"/>
    <mergeCell ref="K77:K78"/>
    <mergeCell ref="L77:L78"/>
    <mergeCell ref="M77:M78"/>
    <mergeCell ref="N77:N78"/>
    <mergeCell ref="R56:AD56"/>
    <mergeCell ref="AE56:AQ56"/>
    <mergeCell ref="AR56:AU56"/>
    <mergeCell ref="C69:G69"/>
    <mergeCell ref="O69:O71"/>
    <mergeCell ref="P69:Q70"/>
    <mergeCell ref="A70:A71"/>
    <mergeCell ref="B70:B71"/>
    <mergeCell ref="C70:C71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M70:M71"/>
    <mergeCell ref="N70:N71"/>
    <mergeCell ref="R70:AD70"/>
    <mergeCell ref="AE70:AQ70"/>
    <mergeCell ref="AR70:AU70"/>
    <mergeCell ref="C55:G55"/>
    <mergeCell ref="O55:O57"/>
    <mergeCell ref="P55:Q56"/>
    <mergeCell ref="A56:A57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AR41:AU41"/>
    <mergeCell ref="O47:O49"/>
    <mergeCell ref="P47:Q48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R48:AD48"/>
    <mergeCell ref="AE48:AQ48"/>
    <mergeCell ref="AR48:AU48"/>
    <mergeCell ref="C40:G40"/>
    <mergeCell ref="O40:O42"/>
    <mergeCell ref="P40:Q41"/>
    <mergeCell ref="A41:A42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M41:M42"/>
    <mergeCell ref="N41:N42"/>
    <mergeCell ref="R3:AD3"/>
    <mergeCell ref="AE3:AQ3"/>
    <mergeCell ref="AR3:AU3"/>
    <mergeCell ref="O32:O34"/>
    <mergeCell ref="P32:Q33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R33:AD33"/>
    <mergeCell ref="AE33:AQ33"/>
    <mergeCell ref="AR33:AU33"/>
    <mergeCell ref="C2:G2"/>
    <mergeCell ref="O2:O4"/>
    <mergeCell ref="P2:Q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ageMargins left="0.7" right="0.7" top="0.75" bottom="0.75" header="0.51180555555555496" footer="0.51180555555555496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1048576"/>
  <sheetViews>
    <sheetView tabSelected="1" zoomScaleNormal="100" workbookViewId="0">
      <selection sqref="A1:XFD1048576"/>
    </sheetView>
  </sheetViews>
  <sheetFormatPr baseColWidth="10" defaultColWidth="8.6640625" defaultRowHeight="13"/>
  <cols>
    <col min="1" max="1" width="7.1640625" style="46" bestFit="1" customWidth="1"/>
    <col min="2" max="2" width="6.33203125" style="46" bestFit="1" customWidth="1"/>
    <col min="3" max="3" width="2.83203125" style="46" bestFit="1" customWidth="1"/>
    <col min="4" max="4" width="9.6640625" style="46" bestFit="1" customWidth="1"/>
    <col min="5" max="12" width="8.5" style="46" bestFit="1" customWidth="1"/>
    <col min="13" max="13" width="9" style="46" bestFit="1" customWidth="1"/>
    <col min="14" max="14" width="9.6640625" style="46" customWidth="1"/>
    <col min="15" max="15" width="9.83203125" style="46" bestFit="1" customWidth="1"/>
    <col min="16" max="18" width="9.6640625" style="46" bestFit="1" customWidth="1"/>
    <col min="19" max="24" width="8.5" style="46" bestFit="1" customWidth="1"/>
    <col min="25" max="25" width="9" style="46" bestFit="1" customWidth="1"/>
    <col min="26" max="26" width="9.6640625" style="46" bestFit="1" customWidth="1"/>
    <col min="27" max="27" width="9.83203125" style="46" bestFit="1" customWidth="1"/>
    <col min="28" max="29" width="8.5" style="46" bestFit="1" customWidth="1"/>
    <col min="30" max="30" width="8.6640625" style="46" bestFit="1" customWidth="1"/>
    <col min="31" max="31" width="13.33203125" style="46" bestFit="1" customWidth="1"/>
    <col min="32" max="1015" width="8.6640625" style="46"/>
    <col min="1016" max="1024" width="10.5" style="46" customWidth="1"/>
    <col min="1025" max="16384" width="8.6640625" style="46"/>
  </cols>
  <sheetData>
    <row r="2" spans="1:31" ht="75">
      <c r="A2" s="96" t="s">
        <v>453</v>
      </c>
      <c r="B2" s="97" t="s">
        <v>454</v>
      </c>
      <c r="C2" s="98"/>
      <c r="D2" s="99">
        <v>2024</v>
      </c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>
        <v>2025</v>
      </c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>
        <v>2026</v>
      </c>
      <c r="AC2" s="99"/>
      <c r="AD2" s="99"/>
      <c r="AE2" s="100" t="s">
        <v>455</v>
      </c>
    </row>
    <row r="3" spans="1:31" ht="14">
      <c r="A3" s="101"/>
      <c r="B3" s="97"/>
      <c r="C3" s="98"/>
      <c r="D3" s="102" t="s">
        <v>25</v>
      </c>
      <c r="E3" s="103" t="s">
        <v>26</v>
      </c>
      <c r="F3" s="103" t="s">
        <v>27</v>
      </c>
      <c r="G3" s="103" t="s">
        <v>28</v>
      </c>
      <c r="H3" s="103" t="s">
        <v>29</v>
      </c>
      <c r="I3" s="103" t="s">
        <v>30</v>
      </c>
      <c r="J3" s="103" t="s">
        <v>31</v>
      </c>
      <c r="K3" s="103" t="s">
        <v>32</v>
      </c>
      <c r="L3" s="103" t="s">
        <v>33</v>
      </c>
      <c r="M3" s="103" t="s">
        <v>34</v>
      </c>
      <c r="N3" s="103" t="s">
        <v>35</v>
      </c>
      <c r="O3" s="104" t="s">
        <v>36</v>
      </c>
      <c r="P3" s="102" t="s">
        <v>25</v>
      </c>
      <c r="Q3" s="103" t="s">
        <v>26</v>
      </c>
      <c r="R3" s="103" t="s">
        <v>27</v>
      </c>
      <c r="S3" s="103" t="s">
        <v>28</v>
      </c>
      <c r="T3" s="103" t="s">
        <v>29</v>
      </c>
      <c r="U3" s="103" t="s">
        <v>30</v>
      </c>
      <c r="V3" s="103" t="s">
        <v>31</v>
      </c>
      <c r="W3" s="103" t="s">
        <v>32</v>
      </c>
      <c r="X3" s="103" t="s">
        <v>33</v>
      </c>
      <c r="Y3" s="103" t="s">
        <v>34</v>
      </c>
      <c r="Z3" s="103" t="s">
        <v>35</v>
      </c>
      <c r="AA3" s="104" t="s">
        <v>36</v>
      </c>
      <c r="AB3" s="102" t="s">
        <v>25</v>
      </c>
      <c r="AC3" s="103" t="s">
        <v>26</v>
      </c>
      <c r="AD3" s="103" t="s">
        <v>27</v>
      </c>
      <c r="AE3" s="100"/>
    </row>
    <row r="4" spans="1:31" ht="14">
      <c r="A4" s="105" t="s">
        <v>186</v>
      </c>
      <c r="B4" s="44" t="s">
        <v>223</v>
      </c>
      <c r="C4" s="106"/>
      <c r="D4" s="107" t="s">
        <v>58</v>
      </c>
      <c r="E4" s="107" t="s">
        <v>58</v>
      </c>
      <c r="F4" s="107" t="s">
        <v>58</v>
      </c>
      <c r="G4" s="107" t="s">
        <v>58</v>
      </c>
      <c r="H4" s="107" t="s">
        <v>58</v>
      </c>
      <c r="I4" s="107" t="s">
        <v>58</v>
      </c>
      <c r="J4" s="107" t="s">
        <v>58</v>
      </c>
      <c r="K4" s="107" t="s">
        <v>58</v>
      </c>
      <c r="L4" s="107" t="s">
        <v>58</v>
      </c>
      <c r="M4" s="107" t="s">
        <v>58</v>
      </c>
      <c r="N4" s="107" t="s">
        <v>58</v>
      </c>
      <c r="O4" s="107" t="s">
        <v>58</v>
      </c>
      <c r="P4" s="107" t="s">
        <v>58</v>
      </c>
      <c r="Q4" s="107" t="s">
        <v>58</v>
      </c>
      <c r="R4" s="107" t="s">
        <v>58</v>
      </c>
      <c r="S4" s="107" t="s">
        <v>58</v>
      </c>
      <c r="T4" s="107" t="s">
        <v>58</v>
      </c>
      <c r="U4" s="107" t="s">
        <v>58</v>
      </c>
      <c r="V4" s="107" t="s">
        <v>58</v>
      </c>
      <c r="W4" s="107" t="s">
        <v>58</v>
      </c>
      <c r="X4" s="107" t="s">
        <v>58</v>
      </c>
      <c r="Y4" s="107" t="s">
        <v>58</v>
      </c>
      <c r="Z4" s="107" t="s">
        <v>58</v>
      </c>
      <c r="AA4" s="107" t="s">
        <v>58</v>
      </c>
      <c r="AB4" s="107" t="s">
        <v>58</v>
      </c>
      <c r="AC4" s="107" t="s">
        <v>58</v>
      </c>
      <c r="AD4" s="107" t="s">
        <v>58</v>
      </c>
      <c r="AE4" s="108">
        <f t="shared" ref="AE4:AE15" si="0">SUM(D4:AD4)</f>
        <v>0</v>
      </c>
    </row>
    <row r="5" spans="1:31" ht="14">
      <c r="A5" s="105"/>
      <c r="B5" s="44" t="s">
        <v>53</v>
      </c>
      <c r="C5" s="106">
        <v>2</v>
      </c>
      <c r="D5" s="109">
        <v>15000</v>
      </c>
      <c r="E5" s="109">
        <v>15000</v>
      </c>
      <c r="F5" s="109">
        <v>15000</v>
      </c>
      <c r="G5" s="109">
        <v>10000</v>
      </c>
      <c r="H5" s="109">
        <v>10000</v>
      </c>
      <c r="I5" s="109">
        <v>0</v>
      </c>
      <c r="J5" s="109">
        <v>0</v>
      </c>
      <c r="K5" s="109">
        <v>0</v>
      </c>
      <c r="L5" s="109">
        <v>1000</v>
      </c>
      <c r="M5" s="109">
        <v>20000</v>
      </c>
      <c r="N5" s="109">
        <v>25000</v>
      </c>
      <c r="O5" s="109">
        <v>30000</v>
      </c>
      <c r="P5" s="109">
        <v>15000</v>
      </c>
      <c r="Q5" s="109">
        <v>15000</v>
      </c>
      <c r="R5" s="109">
        <v>15000</v>
      </c>
      <c r="S5" s="109">
        <v>10006</v>
      </c>
      <c r="T5" s="109">
        <v>10068</v>
      </c>
      <c r="U5" s="109">
        <v>0</v>
      </c>
      <c r="V5" s="109">
        <v>0</v>
      </c>
      <c r="W5" s="109">
        <v>0</v>
      </c>
      <c r="X5" s="109">
        <v>1000</v>
      </c>
      <c r="Y5" s="109">
        <v>20000</v>
      </c>
      <c r="Z5" s="109">
        <v>25000</v>
      </c>
      <c r="AA5" s="109">
        <v>30000</v>
      </c>
      <c r="AB5" s="107" t="s">
        <v>58</v>
      </c>
      <c r="AC5" s="107" t="s">
        <v>58</v>
      </c>
      <c r="AD5" s="107" t="s">
        <v>58</v>
      </c>
      <c r="AE5" s="108">
        <f t="shared" si="0"/>
        <v>282074</v>
      </c>
    </row>
    <row r="6" spans="1:31" ht="14">
      <c r="A6" s="105" t="s">
        <v>121</v>
      </c>
      <c r="B6" s="44" t="s">
        <v>223</v>
      </c>
      <c r="C6" s="106">
        <v>3</v>
      </c>
      <c r="D6" s="109">
        <v>14825.833333333299</v>
      </c>
      <c r="E6" s="109">
        <v>13314.833333333299</v>
      </c>
      <c r="F6" s="109">
        <v>13314.833333333299</v>
      </c>
      <c r="G6" s="109">
        <v>7900.8333333333303</v>
      </c>
      <c r="H6" s="109">
        <v>7911.8333333333303</v>
      </c>
      <c r="I6" s="109">
        <v>2925.8333333333298</v>
      </c>
      <c r="J6" s="109">
        <v>2925.8333333333298</v>
      </c>
      <c r="K6" s="109">
        <v>4325.8333333333303</v>
      </c>
      <c r="L6" s="109">
        <v>4455.8333333333303</v>
      </c>
      <c r="M6" s="109">
        <v>1825.8333333333301</v>
      </c>
      <c r="N6" s="109">
        <v>11014.833333333299</v>
      </c>
      <c r="O6" s="109">
        <v>11014.833333333299</v>
      </c>
      <c r="P6" s="109">
        <v>14825.833333333299</v>
      </c>
      <c r="Q6" s="109">
        <v>13314.833333333299</v>
      </c>
      <c r="R6" s="109">
        <v>13314.833333333299</v>
      </c>
      <c r="S6" s="109">
        <v>7900.8333333333303</v>
      </c>
      <c r="T6" s="109">
        <v>7911.8333333333303</v>
      </c>
      <c r="U6" s="109">
        <v>2925.8333333333298</v>
      </c>
      <c r="V6" s="109">
        <v>2925.8333333333298</v>
      </c>
      <c r="W6" s="109">
        <v>4325.8333333333303</v>
      </c>
      <c r="X6" s="109">
        <v>4455.8333333333303</v>
      </c>
      <c r="Y6" s="109">
        <v>1825.8333333333301</v>
      </c>
      <c r="Z6" s="109">
        <v>11014.833333333299</v>
      </c>
      <c r="AA6" s="109">
        <v>11014.833333333299</v>
      </c>
      <c r="AB6" s="107" t="s">
        <v>58</v>
      </c>
      <c r="AC6" s="107" t="s">
        <v>58</v>
      </c>
      <c r="AD6" s="107" t="s">
        <v>58</v>
      </c>
      <c r="AE6" s="108">
        <f t="shared" si="0"/>
        <v>191513.99999999971</v>
      </c>
    </row>
    <row r="7" spans="1:31" ht="14">
      <c r="A7" s="105"/>
      <c r="B7" s="44" t="s">
        <v>53</v>
      </c>
      <c r="C7" s="106">
        <v>8</v>
      </c>
      <c r="D7" s="109">
        <v>36095</v>
      </c>
      <c r="E7" s="109">
        <v>17562</v>
      </c>
      <c r="F7" s="109">
        <v>32287</v>
      </c>
      <c r="G7" s="109">
        <v>24771</v>
      </c>
      <c r="H7" s="109">
        <v>16081</v>
      </c>
      <c r="I7" s="109">
        <v>12326</v>
      </c>
      <c r="J7" s="109">
        <v>13781</v>
      </c>
      <c r="K7" s="109">
        <v>10285</v>
      </c>
      <c r="L7" s="109">
        <v>12900</v>
      </c>
      <c r="M7" s="109">
        <v>16845</v>
      </c>
      <c r="N7" s="109">
        <v>18088</v>
      </c>
      <c r="O7" s="109">
        <v>39952</v>
      </c>
      <c r="P7" s="110">
        <v>40480</v>
      </c>
      <c r="Q7" s="110">
        <v>21947</v>
      </c>
      <c r="R7" s="110">
        <v>36672</v>
      </c>
      <c r="S7" s="110">
        <v>24771</v>
      </c>
      <c r="T7" s="110">
        <v>16081</v>
      </c>
      <c r="U7" s="110">
        <v>12326</v>
      </c>
      <c r="V7" s="110">
        <v>13781</v>
      </c>
      <c r="W7" s="110">
        <v>10285</v>
      </c>
      <c r="X7" s="110">
        <v>12900</v>
      </c>
      <c r="Y7" s="110">
        <v>16845</v>
      </c>
      <c r="Z7" s="110">
        <v>18088</v>
      </c>
      <c r="AA7" s="110">
        <v>39952</v>
      </c>
      <c r="AB7" s="109">
        <v>4385</v>
      </c>
      <c r="AC7" s="109">
        <v>4385</v>
      </c>
      <c r="AD7" s="109">
        <v>4385</v>
      </c>
      <c r="AE7" s="108">
        <f t="shared" si="0"/>
        <v>528256</v>
      </c>
    </row>
    <row r="8" spans="1:31" ht="14">
      <c r="A8" s="105" t="s">
        <v>77</v>
      </c>
      <c r="B8" s="44" t="s">
        <v>223</v>
      </c>
      <c r="C8" s="106">
        <v>7</v>
      </c>
      <c r="D8" s="109">
        <v>26540.666666666701</v>
      </c>
      <c r="E8" s="109">
        <v>26540.666666666701</v>
      </c>
      <c r="F8" s="109">
        <v>24670.666666666701</v>
      </c>
      <c r="G8" s="109">
        <v>26423.666666666701</v>
      </c>
      <c r="H8" s="109">
        <v>24840.666666666701</v>
      </c>
      <c r="I8" s="109">
        <v>24840.666666666701</v>
      </c>
      <c r="J8" s="109">
        <v>20277.666666666701</v>
      </c>
      <c r="K8" s="109">
        <v>20277.666666666701</v>
      </c>
      <c r="L8" s="109">
        <v>21938.666666666701</v>
      </c>
      <c r="M8" s="109">
        <v>21938.666666666701</v>
      </c>
      <c r="N8" s="109">
        <v>25767.666666666701</v>
      </c>
      <c r="O8" s="109">
        <v>25767.666666666701</v>
      </c>
      <c r="P8" s="109">
        <v>28293.666666666701</v>
      </c>
      <c r="Q8" s="109">
        <v>28293.666666666701</v>
      </c>
      <c r="R8" s="109">
        <v>26423.666666666701</v>
      </c>
      <c r="S8" s="109">
        <v>26423.666666666701</v>
      </c>
      <c r="T8" s="109">
        <v>24840.666666666701</v>
      </c>
      <c r="U8" s="109">
        <v>24840.666666666701</v>
      </c>
      <c r="V8" s="109">
        <v>20277.666666666701</v>
      </c>
      <c r="W8" s="109">
        <v>20277.666666666701</v>
      </c>
      <c r="X8" s="109">
        <v>21938.666666666701</v>
      </c>
      <c r="Y8" s="109">
        <v>21938.666666666701</v>
      </c>
      <c r="Z8" s="109">
        <v>25767.666666666701</v>
      </c>
      <c r="AA8" s="109">
        <v>25767.666666666701</v>
      </c>
      <c r="AB8" s="109">
        <v>1753</v>
      </c>
      <c r="AC8" s="109">
        <v>1753</v>
      </c>
      <c r="AD8" s="109">
        <v>1753</v>
      </c>
      <c r="AE8" s="108">
        <f t="shared" si="0"/>
        <v>590168.0000000007</v>
      </c>
    </row>
    <row r="9" spans="1:31" ht="14">
      <c r="A9" s="105"/>
      <c r="B9" s="44" t="s">
        <v>53</v>
      </c>
      <c r="C9" s="106">
        <v>25</v>
      </c>
      <c r="D9" s="109">
        <v>134870.91666666701</v>
      </c>
      <c r="E9" s="109">
        <v>98007.916666666701</v>
      </c>
      <c r="F9" s="109">
        <v>98386.916666666701</v>
      </c>
      <c r="G9" s="109">
        <v>103871.91666666701</v>
      </c>
      <c r="H9" s="109">
        <v>73376.916666666701</v>
      </c>
      <c r="I9" s="109">
        <v>55853.916666666701</v>
      </c>
      <c r="J9" s="109">
        <v>50073.916666666701</v>
      </c>
      <c r="K9" s="109">
        <v>44062.916666666701</v>
      </c>
      <c r="L9" s="109">
        <v>69196.916666666701</v>
      </c>
      <c r="M9" s="109">
        <v>107560.91666666701</v>
      </c>
      <c r="N9" s="109">
        <v>140546.91666666701</v>
      </c>
      <c r="O9" s="109">
        <v>164128.91666666701</v>
      </c>
      <c r="P9" s="109">
        <v>129316.91666666701</v>
      </c>
      <c r="Q9" s="109">
        <v>115453.91666666701</v>
      </c>
      <c r="R9" s="109">
        <v>104832.91666666701</v>
      </c>
      <c r="S9" s="109">
        <v>88871.916666666701</v>
      </c>
      <c r="T9" s="109">
        <v>66376.916666666701</v>
      </c>
      <c r="U9" s="109">
        <v>55853.916666666701</v>
      </c>
      <c r="V9" s="109">
        <v>50073.916666666701</v>
      </c>
      <c r="W9" s="109">
        <v>44062.916666666701</v>
      </c>
      <c r="X9" s="109">
        <v>55196.916666666701</v>
      </c>
      <c r="Y9" s="109">
        <v>87560.916666666701</v>
      </c>
      <c r="Z9" s="109">
        <v>115546.91666666701</v>
      </c>
      <c r="AA9" s="109">
        <v>130128.91666666701</v>
      </c>
      <c r="AB9" s="109">
        <v>28446</v>
      </c>
      <c r="AC9" s="109">
        <v>28446</v>
      </c>
      <c r="AD9" s="109">
        <v>28446</v>
      </c>
      <c r="AE9" s="108">
        <f t="shared" si="0"/>
        <v>2268554.0000000042</v>
      </c>
    </row>
    <row r="10" spans="1:31" ht="14">
      <c r="A10" s="105" t="s">
        <v>51</v>
      </c>
      <c r="B10" s="44" t="s">
        <v>223</v>
      </c>
      <c r="C10" s="106">
        <v>5</v>
      </c>
      <c r="D10" s="109">
        <v>93564.916666666701</v>
      </c>
      <c r="E10" s="109">
        <v>81509.916666666701</v>
      </c>
      <c r="F10" s="109">
        <v>67316.916666666701</v>
      </c>
      <c r="G10" s="109">
        <v>59395.916666666701</v>
      </c>
      <c r="H10" s="109">
        <v>39051.916666666701</v>
      </c>
      <c r="I10" s="109">
        <v>38206.916666666701</v>
      </c>
      <c r="J10" s="109">
        <v>35188.916666666701</v>
      </c>
      <c r="K10" s="109">
        <v>35657.916666666701</v>
      </c>
      <c r="L10" s="109">
        <v>39653.916666666701</v>
      </c>
      <c r="M10" s="109">
        <v>60507.916666666701</v>
      </c>
      <c r="N10" s="109">
        <v>74766.916666666701</v>
      </c>
      <c r="O10" s="109">
        <v>92898.916666666701</v>
      </c>
      <c r="P10" s="109">
        <v>93564.916666666701</v>
      </c>
      <c r="Q10" s="109">
        <v>81509.916666666701</v>
      </c>
      <c r="R10" s="109">
        <v>67316.916666666701</v>
      </c>
      <c r="S10" s="109">
        <v>59395.916666666701</v>
      </c>
      <c r="T10" s="109">
        <v>39051.916666666701</v>
      </c>
      <c r="U10" s="109">
        <v>38206.916666666701</v>
      </c>
      <c r="V10" s="109">
        <v>35188.916666666701</v>
      </c>
      <c r="W10" s="109">
        <v>35657.916666666701</v>
      </c>
      <c r="X10" s="109">
        <v>39653.916666666701</v>
      </c>
      <c r="Y10" s="109">
        <v>60507.916666666701</v>
      </c>
      <c r="Z10" s="109">
        <v>74766.916666666701</v>
      </c>
      <c r="AA10" s="109">
        <v>92898.916666666701</v>
      </c>
      <c r="AB10" s="107" t="s">
        <v>58</v>
      </c>
      <c r="AC10" s="107" t="s">
        <v>58</v>
      </c>
      <c r="AD10" s="107" t="s">
        <v>58</v>
      </c>
      <c r="AE10" s="108">
        <f t="shared" si="0"/>
        <v>1435442.0000000014</v>
      </c>
    </row>
    <row r="11" spans="1:31" ht="14">
      <c r="A11" s="105"/>
      <c r="B11" s="44" t="s">
        <v>53</v>
      </c>
      <c r="C11" s="106">
        <v>14</v>
      </c>
      <c r="D11" s="107">
        <v>214919.16666666701</v>
      </c>
      <c r="E11" s="107">
        <v>174028.16666666701</v>
      </c>
      <c r="F11" s="107">
        <v>202456.16666666701</v>
      </c>
      <c r="G11" s="107">
        <v>147225.16666666701</v>
      </c>
      <c r="H11" s="107">
        <v>65820.166666666599</v>
      </c>
      <c r="I11" s="107">
        <v>34179.166666666599</v>
      </c>
      <c r="J11" s="107">
        <v>34330.166666666599</v>
      </c>
      <c r="K11" s="107">
        <v>34391.166666666599</v>
      </c>
      <c r="L11" s="107">
        <v>63352.166666666599</v>
      </c>
      <c r="M11" s="109">
        <v>135160.16666666701</v>
      </c>
      <c r="N11" s="109">
        <v>215476.16666666701</v>
      </c>
      <c r="O11" s="109">
        <v>271615.16666666698</v>
      </c>
      <c r="P11" s="109">
        <v>210653.16666666701</v>
      </c>
      <c r="Q11" s="109">
        <v>169762.16666666701</v>
      </c>
      <c r="R11" s="109">
        <v>198190.16666666701</v>
      </c>
      <c r="S11" s="109">
        <v>137225.16666666701</v>
      </c>
      <c r="T11" s="109">
        <v>55820.166666666599</v>
      </c>
      <c r="U11" s="109">
        <v>34179.166666666599</v>
      </c>
      <c r="V11" s="109">
        <v>34330.166666666599</v>
      </c>
      <c r="W11" s="109">
        <v>34391.166666666599</v>
      </c>
      <c r="X11" s="109">
        <v>62352.166666666599</v>
      </c>
      <c r="Y11" s="109">
        <v>115160.16666666701</v>
      </c>
      <c r="Z11" s="109">
        <v>190476.16666666701</v>
      </c>
      <c r="AA11" s="109">
        <v>241615.16666666701</v>
      </c>
      <c r="AB11" s="109">
        <v>10734</v>
      </c>
      <c r="AC11" s="109">
        <v>10734</v>
      </c>
      <c r="AD11" s="109">
        <v>10734</v>
      </c>
      <c r="AE11" s="108">
        <f t="shared" si="0"/>
        <v>3109310.0000000037</v>
      </c>
    </row>
    <row r="12" spans="1:31" ht="14">
      <c r="A12" s="105" t="s">
        <v>89</v>
      </c>
      <c r="B12" s="44" t="s">
        <v>223</v>
      </c>
      <c r="C12" s="106">
        <v>3</v>
      </c>
      <c r="D12" s="109">
        <v>171411</v>
      </c>
      <c r="E12" s="109">
        <v>144782</v>
      </c>
      <c r="F12" s="109">
        <v>111660</v>
      </c>
      <c r="G12" s="109">
        <v>74943</v>
      </c>
      <c r="H12" s="109">
        <v>17519</v>
      </c>
      <c r="I12" s="109">
        <v>10899</v>
      </c>
      <c r="J12" s="109">
        <v>6037</v>
      </c>
      <c r="K12" s="109">
        <v>2679</v>
      </c>
      <c r="L12" s="109">
        <v>10036</v>
      </c>
      <c r="M12" s="109">
        <v>85690</v>
      </c>
      <c r="N12" s="109">
        <v>100581</v>
      </c>
      <c r="O12" s="109">
        <v>91149</v>
      </c>
      <c r="P12" s="109">
        <v>171411</v>
      </c>
      <c r="Q12" s="109">
        <v>144782</v>
      </c>
      <c r="R12" s="109">
        <v>111660</v>
      </c>
      <c r="S12" s="109">
        <v>74943</v>
      </c>
      <c r="T12" s="109">
        <v>17519</v>
      </c>
      <c r="U12" s="109">
        <v>10899</v>
      </c>
      <c r="V12" s="109">
        <v>6037</v>
      </c>
      <c r="W12" s="109">
        <v>2679</v>
      </c>
      <c r="X12" s="109">
        <v>10036</v>
      </c>
      <c r="Y12" s="109">
        <v>85690</v>
      </c>
      <c r="Z12" s="109">
        <v>100581</v>
      </c>
      <c r="AA12" s="109">
        <v>91149</v>
      </c>
      <c r="AB12" s="107" t="s">
        <v>58</v>
      </c>
      <c r="AC12" s="107" t="s">
        <v>58</v>
      </c>
      <c r="AD12" s="107" t="s">
        <v>58</v>
      </c>
      <c r="AE12" s="108">
        <f t="shared" si="0"/>
        <v>1654772</v>
      </c>
    </row>
    <row r="13" spans="1:31" ht="14">
      <c r="A13" s="105"/>
      <c r="B13" s="44" t="s">
        <v>53</v>
      </c>
      <c r="C13" s="106">
        <v>17</v>
      </c>
      <c r="D13" s="109">
        <v>324782.91666666698</v>
      </c>
      <c r="E13" s="109">
        <v>406654.91666666698</v>
      </c>
      <c r="F13" s="109">
        <v>279954.91666666698</v>
      </c>
      <c r="G13" s="109">
        <v>321690.91666666698</v>
      </c>
      <c r="H13" s="109">
        <v>135288.91666666701</v>
      </c>
      <c r="I13" s="109">
        <v>166890.91666666701</v>
      </c>
      <c r="J13" s="109">
        <v>98717.916666666599</v>
      </c>
      <c r="K13" s="109">
        <v>140307.91666666701</v>
      </c>
      <c r="L13" s="109">
        <v>108375.91666666701</v>
      </c>
      <c r="M13" s="109">
        <v>228296.91666666701</v>
      </c>
      <c r="N13" s="109">
        <v>326868.91666666698</v>
      </c>
      <c r="O13" s="109">
        <v>430177.91666666698</v>
      </c>
      <c r="P13" s="109">
        <v>411873.5</v>
      </c>
      <c r="Q13" s="109">
        <v>395342.5</v>
      </c>
      <c r="R13" s="109">
        <v>367951.5</v>
      </c>
      <c r="S13" s="109">
        <v>256330.5</v>
      </c>
      <c r="T13" s="109">
        <v>172005.5</v>
      </c>
      <c r="U13" s="109">
        <v>115960.5</v>
      </c>
      <c r="V13" s="109">
        <v>153370.5</v>
      </c>
      <c r="W13" s="109">
        <v>117540.5</v>
      </c>
      <c r="X13" s="109">
        <v>203500.5</v>
      </c>
      <c r="Y13" s="109">
        <v>243330.5</v>
      </c>
      <c r="Z13" s="109">
        <v>341902.5</v>
      </c>
      <c r="AA13" s="109">
        <v>445211.5</v>
      </c>
      <c r="AB13" s="109">
        <v>69819</v>
      </c>
      <c r="AC13" s="109">
        <v>69819</v>
      </c>
      <c r="AD13" s="109">
        <v>69819</v>
      </c>
      <c r="AE13" s="108">
        <f t="shared" si="0"/>
        <v>6401786.0000000037</v>
      </c>
    </row>
    <row r="14" spans="1:31" ht="14">
      <c r="A14" s="105" t="s">
        <v>289</v>
      </c>
      <c r="B14" s="44" t="s">
        <v>223</v>
      </c>
      <c r="C14" s="106"/>
      <c r="D14" s="107" t="s">
        <v>58</v>
      </c>
      <c r="E14" s="107" t="s">
        <v>58</v>
      </c>
      <c r="F14" s="107" t="s">
        <v>58</v>
      </c>
      <c r="G14" s="107" t="s">
        <v>58</v>
      </c>
      <c r="H14" s="107" t="s">
        <v>58</v>
      </c>
      <c r="I14" s="107" t="s">
        <v>58</v>
      </c>
      <c r="J14" s="107" t="s">
        <v>58</v>
      </c>
      <c r="K14" s="107" t="s">
        <v>58</v>
      </c>
      <c r="L14" s="107" t="s">
        <v>58</v>
      </c>
      <c r="M14" s="107" t="s">
        <v>58</v>
      </c>
      <c r="N14" s="107" t="s">
        <v>58</v>
      </c>
      <c r="O14" s="107" t="s">
        <v>58</v>
      </c>
      <c r="P14" s="107" t="s">
        <v>58</v>
      </c>
      <c r="Q14" s="107" t="s">
        <v>58</v>
      </c>
      <c r="R14" s="107" t="s">
        <v>58</v>
      </c>
      <c r="S14" s="107" t="s">
        <v>58</v>
      </c>
      <c r="T14" s="107" t="s">
        <v>58</v>
      </c>
      <c r="U14" s="107" t="s">
        <v>58</v>
      </c>
      <c r="V14" s="107" t="s">
        <v>58</v>
      </c>
      <c r="W14" s="107" t="s">
        <v>58</v>
      </c>
      <c r="X14" s="107" t="s">
        <v>58</v>
      </c>
      <c r="Y14" s="107" t="s">
        <v>58</v>
      </c>
      <c r="Z14" s="107" t="s">
        <v>58</v>
      </c>
      <c r="AA14" s="107" t="s">
        <v>58</v>
      </c>
      <c r="AB14" s="107" t="s">
        <v>58</v>
      </c>
      <c r="AC14" s="107" t="s">
        <v>58</v>
      </c>
      <c r="AD14" s="107" t="s">
        <v>58</v>
      </c>
      <c r="AE14" s="108">
        <f t="shared" si="0"/>
        <v>0</v>
      </c>
    </row>
    <row r="15" spans="1:31" ht="14">
      <c r="A15" s="105"/>
      <c r="B15" s="44" t="s">
        <v>53</v>
      </c>
      <c r="C15" s="106">
        <v>1</v>
      </c>
      <c r="D15" s="107" t="s">
        <v>58</v>
      </c>
      <c r="E15" s="107" t="s">
        <v>58</v>
      </c>
      <c r="F15" s="107" t="s">
        <v>58</v>
      </c>
      <c r="G15" s="109">
        <v>96717</v>
      </c>
      <c r="H15" s="109">
        <v>55066</v>
      </c>
      <c r="I15" s="109">
        <v>38221</v>
      </c>
      <c r="J15" s="109">
        <v>35921</v>
      </c>
      <c r="K15" s="109">
        <v>35686</v>
      </c>
      <c r="L15" s="109">
        <v>48653</v>
      </c>
      <c r="M15" s="109">
        <v>95376</v>
      </c>
      <c r="N15" s="109">
        <v>130645</v>
      </c>
      <c r="O15" s="109">
        <v>172116</v>
      </c>
      <c r="P15" s="110">
        <v>154651</v>
      </c>
      <c r="Q15" s="110">
        <v>147169</v>
      </c>
      <c r="R15" s="110">
        <v>143394</v>
      </c>
      <c r="S15" s="110">
        <v>96717</v>
      </c>
      <c r="T15" s="110">
        <v>55066</v>
      </c>
      <c r="U15" s="110">
        <v>38221</v>
      </c>
      <c r="V15" s="110">
        <v>35921</v>
      </c>
      <c r="W15" s="110">
        <v>35686</v>
      </c>
      <c r="X15" s="110">
        <v>48653</v>
      </c>
      <c r="Y15" s="110">
        <v>95376</v>
      </c>
      <c r="Z15" s="110">
        <v>130645</v>
      </c>
      <c r="AA15" s="110">
        <v>172116</v>
      </c>
      <c r="AB15" s="109">
        <v>154651</v>
      </c>
      <c r="AC15" s="109">
        <v>147169</v>
      </c>
      <c r="AD15" s="109">
        <v>143394</v>
      </c>
      <c r="AE15" s="108">
        <f t="shared" si="0"/>
        <v>2307230</v>
      </c>
    </row>
    <row r="16" spans="1:31" ht="14">
      <c r="A16" s="111"/>
      <c r="B16" s="44"/>
      <c r="C16" s="106">
        <f>SUM(C4:C13)</f>
        <v>84</v>
      </c>
      <c r="D16" s="112">
        <f t="shared" ref="D16:AE16" si="1">SUM(D4:D15)</f>
        <v>1032010.4166666677</v>
      </c>
      <c r="E16" s="112">
        <f t="shared" si="1"/>
        <v>977400.41666666733</v>
      </c>
      <c r="F16" s="112">
        <f t="shared" si="1"/>
        <v>845047.41666666733</v>
      </c>
      <c r="G16" s="112">
        <f t="shared" si="1"/>
        <v>872939.41666666768</v>
      </c>
      <c r="H16" s="112">
        <f t="shared" si="1"/>
        <v>444956.41666666704</v>
      </c>
      <c r="I16" s="112">
        <f t="shared" si="1"/>
        <v>384343.41666666704</v>
      </c>
      <c r="J16" s="112">
        <f t="shared" si="1"/>
        <v>297253.41666666663</v>
      </c>
      <c r="K16" s="112">
        <f t="shared" si="1"/>
        <v>327673.41666666704</v>
      </c>
      <c r="L16" s="112">
        <f t="shared" si="1"/>
        <v>379562.41666666704</v>
      </c>
      <c r="M16" s="112">
        <f t="shared" si="1"/>
        <v>773201.41666666768</v>
      </c>
      <c r="N16" s="112">
        <f t="shared" si="1"/>
        <v>1068755.4166666677</v>
      </c>
      <c r="O16" s="112">
        <f t="shared" si="1"/>
        <v>1328820.4166666677</v>
      </c>
      <c r="P16" s="112">
        <f t="shared" si="1"/>
        <v>1270070.0000000007</v>
      </c>
      <c r="Q16" s="112">
        <f t="shared" si="1"/>
        <v>1132575.0000000007</v>
      </c>
      <c r="R16" s="112">
        <f t="shared" si="1"/>
        <v>1084756.0000000007</v>
      </c>
      <c r="S16" s="112">
        <f t="shared" si="1"/>
        <v>782585.00000000047</v>
      </c>
      <c r="T16" s="112">
        <f t="shared" si="1"/>
        <v>464741</v>
      </c>
      <c r="U16" s="112">
        <f t="shared" si="1"/>
        <v>333413</v>
      </c>
      <c r="V16" s="112">
        <f t="shared" si="1"/>
        <v>351906</v>
      </c>
      <c r="W16" s="112">
        <f t="shared" si="1"/>
        <v>304906</v>
      </c>
      <c r="X16" s="112">
        <f t="shared" si="1"/>
        <v>459687</v>
      </c>
      <c r="Y16" s="112">
        <f t="shared" si="1"/>
        <v>748235.00000000047</v>
      </c>
      <c r="Z16" s="112">
        <f t="shared" si="1"/>
        <v>1033789.0000000007</v>
      </c>
      <c r="AA16" s="112">
        <f t="shared" si="1"/>
        <v>1279854.0000000007</v>
      </c>
      <c r="AB16" s="112">
        <f t="shared" si="1"/>
        <v>269788</v>
      </c>
      <c r="AC16" s="112">
        <f t="shared" si="1"/>
        <v>262306</v>
      </c>
      <c r="AD16" s="112">
        <f t="shared" si="1"/>
        <v>258531</v>
      </c>
      <c r="AE16" s="45">
        <f t="shared" si="1"/>
        <v>18769106.000000015</v>
      </c>
    </row>
    <row r="17" spans="1:31" ht="14">
      <c r="A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4" t="s">
        <v>177</v>
      </c>
      <c r="O17" s="114">
        <f>SUM(D16:O16)</f>
        <v>8731964.0000000075</v>
      </c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4" t="s">
        <v>177</v>
      </c>
      <c r="AA17" s="114">
        <f>SUM(P16:AA16)</f>
        <v>9246517.0000000037</v>
      </c>
      <c r="AB17" s="113"/>
      <c r="AC17" s="114" t="s">
        <v>177</v>
      </c>
      <c r="AD17" s="114">
        <f>SUM(AB16:AD16)</f>
        <v>790625</v>
      </c>
      <c r="AE17" s="113"/>
    </row>
    <row r="18" spans="1:31" ht="14"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AB18" s="113"/>
    </row>
    <row r="19" spans="1:31" ht="14"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</row>
    <row r="20" spans="1:31" ht="14"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</row>
    <row r="21" spans="1:31" ht="14"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3"/>
      <c r="AB21" s="113"/>
    </row>
    <row r="22" spans="1:31"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</row>
    <row r="23" spans="1:31"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</row>
    <row r="24" spans="1:31"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</row>
    <row r="1048575" s="46" customFormat="1"/>
    <row r="1048576" s="46" customFormat="1"/>
  </sheetData>
  <mergeCells count="9">
    <mergeCell ref="A8:A9"/>
    <mergeCell ref="A10:A11"/>
    <mergeCell ref="A12:A13"/>
    <mergeCell ref="A14:A15"/>
    <mergeCell ref="D2:O2"/>
    <mergeCell ref="P2:AA2"/>
    <mergeCell ref="AB2:AD2"/>
    <mergeCell ref="A4:A5"/>
    <mergeCell ref="A6:A7"/>
  </mergeCell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5518</TotalTime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Wykaz punktów poboru</vt:lpstr>
      <vt:lpstr>Zestawienie zbiorcze</vt:lpstr>
      <vt:lpstr>'Wykaz punktów poboru'!_FiltrujBazeDanych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</dc:creator>
  <dc:description/>
  <cp:lastModifiedBy>Roman Bartyzel</cp:lastModifiedBy>
  <cp:revision>841</cp:revision>
  <cp:lastPrinted>2017-02-10T08:32:28Z</cp:lastPrinted>
  <dcterms:created xsi:type="dcterms:W3CDTF">2015-09-16T15:54:26Z</dcterms:created>
  <dcterms:modified xsi:type="dcterms:W3CDTF">2023-10-18T12:21:08Z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