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https://malopolskiecentrumnauki-my.sharepoint.com/personal/agnieszka_czerwinska_cogiteon_pl/Documents/2024/materiały do zajęć/dokumenty do ogłoszenia/"/>
    </mc:Choice>
  </mc:AlternateContent>
  <xr:revisionPtr revIDLastSave="7" documentId="8_{6AE0B478-2D15-41B1-806C-3AC63A141B9F}" xr6:coauthVersionLast="47" xr6:coauthVersionMax="47" xr10:uidLastSave="{465EF9A9-0268-42BB-A215-C422572C3423}"/>
  <bookViews>
    <workbookView xWindow="-120" yWindow="-120" windowWidth="29040" windowHeight="15720" xr2:uid="{00000000-000D-0000-FFFF-FFFF00000000}"/>
  </bookViews>
  <sheets>
    <sheet name="1 MATERIAŁY techniczne" sheetId="1" r:id="rId1"/>
    <sheet name="2 MATERIAŁY stolarskie" sheetId="5" r:id="rId2"/>
    <sheet name="3 URZĄDZENIA"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3" l="1"/>
  <c r="I8" i="3" s="1"/>
  <c r="G7" i="3"/>
  <c r="I7" i="3" s="1"/>
  <c r="G6" i="3"/>
  <c r="I6" i="3" s="1"/>
  <c r="G5" i="3"/>
  <c r="G9" i="3" s="1"/>
  <c r="G14" i="5"/>
  <c r="I14" i="5" s="1"/>
  <c r="G13" i="5"/>
  <c r="I13" i="5" s="1"/>
  <c r="G12" i="5"/>
  <c r="I12" i="5" s="1"/>
  <c r="G11" i="5"/>
  <c r="I11" i="5" s="1"/>
  <c r="G10" i="5"/>
  <c r="I10" i="5" s="1"/>
  <c r="G9" i="5"/>
  <c r="G8" i="5"/>
  <c r="I8" i="5" s="1"/>
  <c r="G7" i="5"/>
  <c r="I7" i="5" s="1"/>
  <c r="G6" i="5"/>
  <c r="I6" i="5" s="1"/>
  <c r="G5" i="5"/>
  <c r="I5" i="5" s="1"/>
  <c r="I5" i="3" l="1"/>
  <c r="I9" i="3" s="1"/>
  <c r="G15" i="5"/>
  <c r="I9" i="5"/>
  <c r="I15" i="5" s="1"/>
  <c r="G74" i="1"/>
  <c r="I74" i="1" s="1"/>
  <c r="G7" i="1"/>
  <c r="I7" i="1" s="1"/>
  <c r="G8" i="1"/>
  <c r="I8" i="1" s="1"/>
  <c r="G9" i="1"/>
  <c r="I9" i="1" s="1"/>
  <c r="G10" i="1"/>
  <c r="I10" i="1" s="1"/>
  <c r="G11" i="1"/>
  <c r="I11" i="1" s="1"/>
  <c r="G12" i="1"/>
  <c r="I12" i="1" s="1"/>
  <c r="G13" i="1"/>
  <c r="I13" i="1" s="1"/>
  <c r="G14" i="1"/>
  <c r="I14" i="1" s="1"/>
  <c r="G15" i="1"/>
  <c r="I15" i="1" s="1"/>
  <c r="G16" i="1"/>
  <c r="I16" i="1" s="1"/>
  <c r="G17" i="1"/>
  <c r="I17" i="1" s="1"/>
  <c r="G18" i="1"/>
  <c r="I18" i="1" s="1"/>
  <c r="G19" i="1"/>
  <c r="I19" i="1" s="1"/>
  <c r="G20" i="1"/>
  <c r="I20" i="1" s="1"/>
  <c r="G21" i="1"/>
  <c r="I21" i="1" s="1"/>
  <c r="G22" i="1"/>
  <c r="I22" i="1" s="1"/>
  <c r="G23" i="1"/>
  <c r="I23" i="1" s="1"/>
  <c r="G24" i="1"/>
  <c r="I24" i="1" s="1"/>
  <c r="G25" i="1"/>
  <c r="I25" i="1" s="1"/>
  <c r="G26" i="1"/>
  <c r="I26" i="1" s="1"/>
  <c r="G27" i="1"/>
  <c r="I27" i="1" s="1"/>
  <c r="G28" i="1"/>
  <c r="I28" i="1" s="1"/>
  <c r="G29" i="1"/>
  <c r="I29" i="1" s="1"/>
  <c r="G30" i="1"/>
  <c r="I30" i="1" s="1"/>
  <c r="G31" i="1"/>
  <c r="I31" i="1" s="1"/>
  <c r="G32" i="1"/>
  <c r="I32" i="1" s="1"/>
  <c r="G33" i="1"/>
  <c r="I33" i="1" s="1"/>
  <c r="G34" i="1"/>
  <c r="I34" i="1" s="1"/>
  <c r="G35" i="1"/>
  <c r="I35" i="1" s="1"/>
  <c r="G36" i="1"/>
  <c r="I36" i="1" s="1"/>
  <c r="G37" i="1"/>
  <c r="I37" i="1" s="1"/>
  <c r="G38" i="1"/>
  <c r="I38" i="1" s="1"/>
  <c r="G39" i="1"/>
  <c r="I39" i="1" s="1"/>
  <c r="G40" i="1"/>
  <c r="I40" i="1" s="1"/>
  <c r="G41" i="1"/>
  <c r="I41" i="1" s="1"/>
  <c r="G42" i="1"/>
  <c r="I42" i="1" s="1"/>
  <c r="G43" i="1"/>
  <c r="I43" i="1" s="1"/>
  <c r="G44" i="1"/>
  <c r="I44" i="1" s="1"/>
  <c r="G45" i="1"/>
  <c r="I45" i="1" s="1"/>
  <c r="G46" i="1"/>
  <c r="I46" i="1" s="1"/>
  <c r="G47" i="1"/>
  <c r="I47" i="1" s="1"/>
  <c r="G48" i="1"/>
  <c r="I48" i="1" s="1"/>
  <c r="G49" i="1"/>
  <c r="I49" i="1" s="1"/>
  <c r="G50" i="1"/>
  <c r="I50" i="1" s="1"/>
  <c r="G51" i="1"/>
  <c r="I51" i="1" s="1"/>
  <c r="G52" i="1"/>
  <c r="I52" i="1" s="1"/>
  <c r="G53" i="1"/>
  <c r="I53" i="1" s="1"/>
  <c r="G54" i="1"/>
  <c r="I54" i="1" s="1"/>
  <c r="G55" i="1"/>
  <c r="I55" i="1" s="1"/>
  <c r="G56" i="1"/>
  <c r="I56" i="1" s="1"/>
  <c r="G57" i="1"/>
  <c r="I57" i="1" s="1"/>
  <c r="G58" i="1"/>
  <c r="I58" i="1" s="1"/>
  <c r="G59" i="1"/>
  <c r="I59" i="1" s="1"/>
  <c r="G60" i="1"/>
  <c r="I60" i="1" s="1"/>
  <c r="G61" i="1"/>
  <c r="I61" i="1" s="1"/>
  <c r="G62" i="1"/>
  <c r="I62" i="1" s="1"/>
  <c r="G63" i="1"/>
  <c r="I63" i="1" s="1"/>
  <c r="G64" i="1"/>
  <c r="I64" i="1" s="1"/>
  <c r="G65" i="1"/>
  <c r="I65" i="1" s="1"/>
  <c r="G66" i="1"/>
  <c r="I66" i="1" s="1"/>
  <c r="G67" i="1"/>
  <c r="I67" i="1" s="1"/>
  <c r="G68" i="1"/>
  <c r="I68" i="1" s="1"/>
  <c r="G69" i="1"/>
  <c r="I69" i="1" s="1"/>
  <c r="G70" i="1"/>
  <c r="I70" i="1" s="1"/>
  <c r="G71" i="1"/>
  <c r="I71" i="1" s="1"/>
  <c r="G72" i="1"/>
  <c r="I72" i="1" s="1"/>
  <c r="G73" i="1"/>
  <c r="I73" i="1" s="1"/>
  <c r="G6" i="1"/>
  <c r="I6" i="1" s="1"/>
  <c r="G5" i="1"/>
  <c r="I5" i="1" l="1"/>
  <c r="I75" i="1" s="1"/>
  <c r="G75" i="1"/>
</calcChain>
</file>

<file path=xl/sharedStrings.xml><?xml version="1.0" encoding="utf-8"?>
<sst xmlns="http://schemas.openxmlformats.org/spreadsheetml/2006/main" count="213" uniqueCount="186">
  <si>
    <t>Załącznik nr 4.1 Opis przedmiotu zamówienia_Formularz cenowy - część nr 1</t>
  </si>
  <si>
    <t>część 1 - Materiały i akcesoria techniczne</t>
  </si>
  <si>
    <t>Szczegółowe specyfikacje asortymentowe znajdują się poniższej tabeli. Zamawiający określił minimalne parametry techniczne, jakościowe, wydajnościowe, ergonomiczne i eksploatacyjne, jakie muszą spełniać oferowane produkty. Zastosowane przez Zamawiającego oznaczenia i nazwy własne produktów służą wyłącznie do opisania minimalnych parametrów i określenia standardów cech technicznych, jakościowych oraz funkcjonalnych, które powinny spełniać. Zamawiający zaznacza, iż użyte przykłady dotyczące określonych wyrobów mają jedynie charakter wzorcowy (przykładowy) 
i dopuszczone jest składanie ofert zawierających rozwiązania równoważne, które spełniają wszystkie wymagania techniczne, funkcjonalne, jakościowe, użytkowe, estetyczne, kolorystyczne itp. 
Jeżeli w specyfikacji asortymentowej nie określono inaczej, Zamawiający dopuszcza tolerancję podanych wymiarów do +/- 5%.</t>
  </si>
  <si>
    <t>L.p</t>
  </si>
  <si>
    <t>Nazwa</t>
  </si>
  <si>
    <t>sztuk</t>
  </si>
  <si>
    <t>SPECYFIKACJA</t>
  </si>
  <si>
    <t>cena jednostkowa 
netto [PLN]</t>
  </si>
  <si>
    <t>wartość netto
[PLN]</t>
  </si>
  <si>
    <t>VAT</t>
  </si>
  <si>
    <t>wartość brutto
[PLN]</t>
  </si>
  <si>
    <t>Gwoździe do string art</t>
  </si>
  <si>
    <t>gwoździe stolarskie - opakowanie 5 kg
ocynkowane (bez smarów) 
z baryłkowatą główką 
wymiary: 1,4 x 25 mm</t>
  </si>
  <si>
    <t>Uchwyt do wbijania gwoździ</t>
  </si>
  <si>
    <t>plastikowy uchyt do wbijania gwoździ pod kątem prostym 
z magnesem do przytrzymywania gwoździa</t>
  </si>
  <si>
    <t>Pędzel płaski</t>
  </si>
  <si>
    <t>uniwersalny pędzel malarski
płaski, szerokość 5 cm
włosie naturalne
drewniana rękojeść</t>
  </si>
  <si>
    <t>Pędzle do malowania</t>
  </si>
  <si>
    <t>zestaw min. 10 szt. uniwersalnych pędzli malarskich
płaskie, różne szerokości
włosie mieszane</t>
  </si>
  <si>
    <t xml:space="preserve">Gąbka ścierna P600 
klocek / kostka </t>
  </si>
  <si>
    <t>dwustronna gąbka ścierna 
P600 
minimalne wymiary 120 mm x 98 mm x 13 mm</t>
  </si>
  <si>
    <t>Gąbka ścierna P320-600
klocek / kostka</t>
  </si>
  <si>
    <t>dwustronna gąbka ścierna 
P320-P600
minimalne wymiary 69 mm x 98 mm x 26mm</t>
  </si>
  <si>
    <t>Gąbka ścierna P260-300 
klocek / kostka</t>
  </si>
  <si>
    <t>dwustronna gąbka ścierna 
P240-P320
minimalne wymiary 69mm x 98mm x 26mm</t>
  </si>
  <si>
    <t>Farba akrylowa 5l
biała</t>
  </si>
  <si>
    <t>farba akrylowa
biała, matowa
opakowanie 5l</t>
  </si>
  <si>
    <t>Farba akrylowa 5l
czarna</t>
  </si>
  <si>
    <t>farba akrylowa
czarna, matowa
opakowanie 5l</t>
  </si>
  <si>
    <t>Farba w sprayu</t>
  </si>
  <si>
    <t>farba akrylowa w sprayu
opakowanie: puszka o poj. 400-500 ml
w zestawie zapasowe dysze
szybkoschnąca (sucha w dotyku &lt;11 minut, nie brudząca podczas dotykania)
do różnych nawierzchni
w zestawie różne kolory:
- czerwony PANTONE 1675 U, 1665 U
- pomarańczowy:  PANTONE 144 U, 7509 U
- zielony: PANTONE 377 U, 582 U
- żółty: PANTONE 108 U, 7405 U
- morski: PANTONE 570 U, 7474 U
- niebieski: PANTONE 2905 U, 5405 U
- biały
- czarny</t>
  </si>
  <si>
    <t>Filament biały elastyczny</t>
  </si>
  <si>
    <t>filament do drukarki FDM - biały
średnica 1,75mm
materiał: TPU/TPE
twardość wg Shore: 90-96A
2 kg</t>
  </si>
  <si>
    <t xml:space="preserve">Taśma miedziana 0,5 mm
przewodząca </t>
  </si>
  <si>
    <t>taśma miedziana szer. 5 mm
długość: min. 1 m
samoprzylepna, z przewodzącym klejem EMI</t>
  </si>
  <si>
    <t>Taśma miedziana 10 mm</t>
  </si>
  <si>
    <t>taśma miedziana szer. 10 mm
długość nawoju: min. 30 m
samoprzylepna</t>
  </si>
  <si>
    <t>Drut miedziany
do lutowania</t>
  </si>
  <si>
    <t>drut modelarski miedziany fi 1 mm
długość nawoju: min. 10 m
odpowiedni do lutowania</t>
  </si>
  <si>
    <t>Nóż do szkła - diament</t>
  </si>
  <si>
    <t>nóż do szkła z diamentowym ostrzem
minimalna długość ostrza 27 mm
wyposażony w zęby różnych szerokości do łatwiejszego wyłamywania naciętej tafli szkła</t>
  </si>
  <si>
    <t>Cyna bez kalafoni</t>
  </si>
  <si>
    <t>cyna LC60  do lutowania - opakowanie 1 kg
w laskach
bez kalafoni
laski o wymiarach: min. 8 x 8 x 8 mm</t>
  </si>
  <si>
    <t xml:space="preserve">Butan do lutownic gazowych </t>
  </si>
  <si>
    <t>gaz butan- poj. 200 m
do lutownic gazowych AG
w pojemniku z uniwersalnym zaworem</t>
  </si>
  <si>
    <t>Gaz do zapalniczek</t>
  </si>
  <si>
    <t>uniwersalny gaz do zapalniczek 
pojemnik: puszka o poj. min. 300ml, 
pojemnik z wymiennymi końcówkami</t>
  </si>
  <si>
    <t xml:space="preserve">Olej do noży do cięcia szkła </t>
  </si>
  <si>
    <t xml:space="preserve">olej do noży olejowych - poj. 1l
do zastosowania w nożach Yato YT-7561
konsystencja chroni szkło przed paleniem i niszczeniem strutury noża </t>
  </si>
  <si>
    <t>Opaska zaciskowa</t>
  </si>
  <si>
    <t>zestaw 200 szt. opasek zaciskowych
w zestawie 2 rozmiary: 
- 100 szt. 300 mm/4,8mm
- 100 szt. 100 mm/2,5 mm</t>
  </si>
  <si>
    <t xml:space="preserve">Tarcze do szlifierki - tarniki </t>
  </si>
  <si>
    <t>zestaw tarcz (tarników) umożliwiających tworzenie nieregularnych kształtów i powierzchni na elementach drewnianych
przeznaczone do motażu na szlifierce kątowej
fi tarczy zewn. max 100 mm, wewn. 22 mm
w zestawie:
- tarcza wypukła 100mm / 22mm
- tarcza wypukła 85mm / 22mm
- tarcza płaska 100mm / 22mm
- tarcza płaska lekko wklęsła 100mm / 22mm</t>
  </si>
  <si>
    <t>Frezy trzpieniowe do drewna - zestaw</t>
  </si>
  <si>
    <t>zestaw frezów umożliwiających tworzenie nieregularnych kształtów i powierzchni na elementach drewnianych
zestaw musi być kompatybilny z wiertarskim uchwytem szesciokątnym (do użytku za pośrednictwem wiertarki, wiertarko-wkrętarki)
średnica trzpienia do montażu musi wynosić 6,35 mm
w zestawie:
- pogłębiacz
- 2 szt. frez cylindryczny fi 12 mm/35 mm o różnym uzębieniu
- 1 szt. frez stożkowy fi 5 - 12 mm/35 mm
- 1 szt. frez kulisty fi 14 mm/14 mm</t>
  </si>
  <si>
    <t xml:space="preserve">Krążek ścierny 125 mm
do szlifierki </t>
  </si>
  <si>
    <t>zestaw 60 szt. krążków ściernych o średnicy 125mm
o ośmiu otworach, montowane na rzep
kompatybilny ze szlifierką DeWALT DCW210N
w zestawie krążki o granulacji:
- 10 szt. P60 
- 10 szt. P80
- 10 szt. P120
- 10 szt. P240
- 10 szt. P320
- 10 szt. P400</t>
  </si>
  <si>
    <t>Ołówek stolarski</t>
  </si>
  <si>
    <t>klasyczny ołówek stolarski
wykonany z drewna
długość 17,5 cm
twardość rysika F lub HB</t>
  </si>
  <si>
    <t>Szkło witrażowe tłuczone</t>
  </si>
  <si>
    <t xml:space="preserve">szkło witrażowe tłuczone - stłuczka szklana 1 kg
kawałki w rozmiarze min. 10x15 cm
grubość szkła w zakresie 3 - 3,5 mm
różne kolory, faktury, przezroczystości i kształty </t>
  </si>
  <si>
    <t>Szkło witrażowe w arkuszach</t>
  </si>
  <si>
    <t>szkło witrażowe w arkuszach
formatka w rozmiarze min. 30 x 30 cm
grubość szkła 3,5 mm
minimum 6 różnych kolorów
dopuszczalne różne faktury i przezroczystości</t>
  </si>
  <si>
    <t>Rezystor</t>
  </si>
  <si>
    <t>zestaw minimum 600 szt. rezystorów o różnej rezystancji - w tym:
100x rezystor 56R 0,25W opornik 56ohm 1/4W
100x rezystor 100R 0,25W opornik 100ohm 1/4W
100x rezystor 120R 0,25W opornik 120ohm 1/4W
100x rezystor 160R 0,25W opornik 160ohm 1/4W
100x rezystor 200R 0,25W opornik 200ohm 1/4W
100x rezystor 240R 0,25W opornik 240ohm  1/4W</t>
  </si>
  <si>
    <t>Diody LED</t>
  </si>
  <si>
    <t>zestaw minimum 10 szt. dioda LED RGB 5 mm
ze wspólną anodą
matowa</t>
  </si>
  <si>
    <t>Baterie CR2032</t>
  </si>
  <si>
    <t>baterie litowe CR2032 
opakowanie - blister minimum 6 szt.
napięcie wyjściowe: 3V</t>
  </si>
  <si>
    <t>Bateria 6LR61</t>
  </si>
  <si>
    <t>bateria alkaliczna 6LR61
opakowanie 20 szt.
napięcie wyjściowe: 9V</t>
  </si>
  <si>
    <t>Folia lustrzana</t>
  </si>
  <si>
    <t>samoprzylepna srebrna folia lustrzana (typu lustro weneckie)
przeciwsłoneczna, przyciemniająca
wymiar minimalny 50x50 cm</t>
  </si>
  <si>
    <t>Folia polaryzacyjna</t>
  </si>
  <si>
    <t>folia polaryzacyjna liniowa
szerokość minimum 100 cm
rolka o nawoju minimum 2 m</t>
  </si>
  <si>
    <t>Płyta lustrzana</t>
  </si>
  <si>
    <t>płyta lustrzana PLEXI
wymiar minimalny 120x120 cm
grubość 3 mm</t>
  </si>
  <si>
    <t>Płyta modelarska
piankowo-kartonowa</t>
  </si>
  <si>
    <t>płyta piankowo-kartonowa modelarska, biała
grubość 5 mm 
wymiary minimalne formatki 70x100 cm</t>
  </si>
  <si>
    <t>Żyłka 0,1 mm
biała</t>
  </si>
  <si>
    <t>żyłka wykonana z włókien sztucznych
kolor biały
grubość 0,1 mm
dł. nawoju: minimum 1000 m</t>
  </si>
  <si>
    <t>Żyłka 0,1 mm
czarna</t>
  </si>
  <si>
    <t>żyłka wykonana z włókien sztucznych
kolor czarny
grubość 0,1 mm
dł. nawoju: minimum 1000 m</t>
  </si>
  <si>
    <t>Taśma rzepowa samoprzylepna
biała</t>
  </si>
  <si>
    <t>taśma rzepowa samoprzylepna w rolce
kolor biały
komplet: haczyk + pętelka
szerokość 20 mm
dł. nawoju min. 25 m</t>
  </si>
  <si>
    <t>Taśma rzepowa samoprzylepna czarna</t>
  </si>
  <si>
    <t>taśma rzepowa samoprzylepna w rolce
kolor czarny
komplet: haczyk + pętelka
szerokość 20 mm
dł. nawoju min. 25 m</t>
  </si>
  <si>
    <t>Taśma teflonowa</t>
  </si>
  <si>
    <t>taśma teflonowa uszczelniająca - zestaw 10 szt.
odporna na wilgoć, temperaturę i substancje chemiczne
długość nawoju: 10 m</t>
  </si>
  <si>
    <t>Taśma dwustronna
6 mm</t>
  </si>
  <si>
    <t>taśma dwustronna samoprzylepna
przezroczysta, akrylowa
szerokość 6 mm 
dł. nawoju: minimum 50 m</t>
  </si>
  <si>
    <t>Taśma dwustronna
19 mm</t>
  </si>
  <si>
    <t>taśma dwustronna samoprzylepna
cienka, giętka, wytrzymała
szerokość 48 mm 
dł. nawoju: minimum 50 m</t>
  </si>
  <si>
    <t>Taśma dwustronna
25 mm</t>
  </si>
  <si>
    <t>taśma dwustronna samoprzylepna
szerokość 25 mm 
dł. nawoju: minimum 5 m</t>
  </si>
  <si>
    <t>Taśma dwustronna
48 mm</t>
  </si>
  <si>
    <t>Wełna stalowa drobna</t>
  </si>
  <si>
    <t>gradacja minimum 00
w opakowaniach po 1kg</t>
  </si>
  <si>
    <t>Przewód silikonowy</t>
  </si>
  <si>
    <t>przewód (wąż) silikonowy
długość 1 m
okrągły: fi zewn. 10mm / fi wewn. 8 mm</t>
  </si>
  <si>
    <t>Przewód zbrojony</t>
  </si>
  <si>
    <t>przewód (wąż) techniczny zbrojony
długość 2 m
średnica wewnętrzna: 6mm
grubość ścianki min. 2 mm
ciśnienie pracy min. 20bar, grubość ścianki min. 2 mm</t>
  </si>
  <si>
    <t>Przewód prądowy</t>
  </si>
  <si>
    <t>przewód miedziany ocynowany
długość 1 m
w miękkiej izolacji silikonowej
16AWG - 252 żyły - 1,3mm2</t>
  </si>
  <si>
    <t>Lina nylonowa
czarna</t>
  </si>
  <si>
    <t>linka nylonowa typu paracord, kolor czarny
średnica 2 mm (+/- 0,5 mm)
dł. nawoju: 50 m</t>
  </si>
  <si>
    <t>Lina nylonowa
neonowa</t>
  </si>
  <si>
    <t>linka nylonowa typu paracord, kolor neonowy pomarańczowy
średnica 2 mm (+/- 0,5 mm)
dł. nawoju: 15 m</t>
  </si>
  <si>
    <t>Linka stalowa 7x19</t>
  </si>
  <si>
    <t>linka stalowa, nierdzewna, kwasoodporna
długość 1 m
średnica 1,5 mm 
splot 7x19</t>
  </si>
  <si>
    <t>Linka stalowa 7x7</t>
  </si>
  <si>
    <t>linka stalowa, nierdzewna, kwasoodporna
dł. nawoju 250 m
średnica 1 mm
splot 7x7</t>
  </si>
  <si>
    <t>Zacisk aluminiowy 1 mm</t>
  </si>
  <si>
    <t>zacisk aluminiowy (tuleja) na linkę stalową
fi 1mm</t>
  </si>
  <si>
    <t>Karabińczyk</t>
  </si>
  <si>
    <t>karabińczyk ze stali nierdzewnej/kwasoodpornej 
4mm</t>
  </si>
  <si>
    <t>Śruba rzymska M6</t>
  </si>
  <si>
    <t>śruba rzymska naciągowa do linki stalowej
M6
wersja: oko/oko</t>
  </si>
  <si>
    <t>Nakrętka młoteczkowa M5</t>
  </si>
  <si>
    <t>nakrętka młoteczkowa T-nut
M5
możliwość umieszczenia w profilu bez dostępu do jego czoła</t>
  </si>
  <si>
    <t>Krokodylek nieizolowany</t>
  </si>
  <si>
    <t>krokodylek nieizolowany
kolor czarny
długość 51 mm
możliwość założenia na wtyk bananowy 4mm</t>
  </si>
  <si>
    <t>Mata gumowa
czarna</t>
  </si>
  <si>
    <t>płyta gumowa SBR
kolor czarny
grubość 1 mm
w płacie o wymiarach minimum 100 x 100 cm</t>
  </si>
  <si>
    <t>Mata silikonowa 
czerwona</t>
  </si>
  <si>
    <t>Płyta silikonowa 
kolor czerwony
grubość 1mm 
w płacie o wymiarze: minimum 120 x 300 cm</t>
  </si>
  <si>
    <t>Mata silikonowa 
transparentna</t>
  </si>
  <si>
    <t>mata z kauczuku silikonowego
transparentna / mleczna
twardość 60ShA +/-5 i gęstość 1,25 g/cm3
wytrzymała na temperatury od -50 °C do +200 °C
grubość 1mm
formatka w wymiarze: minimum 100 x 60 cm</t>
  </si>
  <si>
    <t>Blacha aluminiowa 0,5 mm</t>
  </si>
  <si>
    <t>blacha aluminiowa
grubość 0,5 mm
formatka o wymiarach: minimum 1000 x 1000 mm</t>
  </si>
  <si>
    <t>Blacha miedziana 0,5 mm</t>
  </si>
  <si>
    <t>blacha miedziana
grubość 0,5 mm 
formatka o wymiarach: minimum 50 x 50cm</t>
  </si>
  <si>
    <t>Blacha stalowa 3 mm</t>
  </si>
  <si>
    <t>blacha stalowa
nierdzewna, kwasoodporna
grubość 3mm
formatka o powierzchni 1m2 i minimalnej szerokości 700 mm</t>
  </si>
  <si>
    <t>Siatka ciętociągniona</t>
  </si>
  <si>
    <t>siatka cięto-ciągniona z blachy stalowej, 
walcowana
maksymalny rozmiar oczka 8x7 mm 
formatka o rozmiarze 1000x2000 mm</t>
  </si>
  <si>
    <t>Profil aluminiowy V-slot 
20x20 
srebrny</t>
  </si>
  <si>
    <t>materiał: aluminium 6063
wykończenie anodowane, kolor srebrny
rowek: typ V
wymiar: 20x20 mm, długość minimum 2 m</t>
  </si>
  <si>
    <t>Profil aluminiowy V-slot 
20x20 
czarny</t>
  </si>
  <si>
    <t>materiał: aluminium 6063
wykończenie anodowane, kolor czarny
rowek: typ V
wymiar: 20x20 mm, długość minimum 2 m</t>
  </si>
  <si>
    <t>Narożnik aluminiowy 
90 stopni</t>
  </si>
  <si>
    <t>materiał: aluminium
wymiar: 20 x 20 x 17 mm</t>
  </si>
  <si>
    <t>Płaskownik stalowy</t>
  </si>
  <si>
    <t>płaskownik stalowy
nierdzewny / kwasoodporny
wymiar: 2 x 15 mm, długość minimalna 1 m</t>
  </si>
  <si>
    <t>Rura miedziana</t>
  </si>
  <si>
    <t>rura miedziana twarda
fi 15 mm
długość minimalna 1 m</t>
  </si>
  <si>
    <t>Łożysko</t>
  </si>
  <si>
    <t>łożysko samonastawne UCF 214 
średnica 70 mm</t>
  </si>
  <si>
    <t xml:space="preserve">PCV spienione </t>
  </si>
  <si>
    <t xml:space="preserve">Kolor: Białe
grubość 5 mm
wymiary minimalne 2050 x 3050 mm </t>
  </si>
  <si>
    <t>PODSUMA</t>
  </si>
  <si>
    <t>Załącznik nr 4.2 Opis przedmiotu zamówienia_Formularz cenowy - część nr 2</t>
  </si>
  <si>
    <t>część 2 - Materiały i akcesoria stolarskie</t>
  </si>
  <si>
    <t>Deska sosnowa heblowana</t>
  </si>
  <si>
    <t>heblowana deska sosnowa
wymiary: dł. 100 cm, szer. 20 cm, gr. 2 cm</t>
  </si>
  <si>
    <t>Sklejka brzozowa 3 mm</t>
  </si>
  <si>
    <t>sklejka brzozowa do cięcia laserem 
klasa min. 1/2 
grubość 3 mm
formatka w wymiarze: 720 mm x 430 mm</t>
  </si>
  <si>
    <t>Sklejka suchotrwała 3 mm</t>
  </si>
  <si>
    <t>sklejka suchotrwała do cięcia laserem
klasa min. 1/2
grubość 3 mm
formatka w wymiarze: 1525 x 1525 mm</t>
  </si>
  <si>
    <t>Sklejka suchotrwała 6 mm</t>
  </si>
  <si>
    <t>sklejka suchotrwała do cięcia laserem
klasa min. 1/2
grubość 6 mm
formatka w wymiarze: 1525 x 1525 mm</t>
  </si>
  <si>
    <t>Olej do drewna</t>
  </si>
  <si>
    <t>pokost lniany - opakowanie 2l
100% olej lniany do impregnacji drewna
bez chemicznych dodatków</t>
  </si>
  <si>
    <t>Lakier do drewna
bezbarwny</t>
  </si>
  <si>
    <t>lakier bezbarwny do drewna - opakowanie 0,5 l
matowy</t>
  </si>
  <si>
    <t>Gąbka do olejowania drewna</t>
  </si>
  <si>
    <t>gąbka typu "yellow pad"
do aplikacji olejów i wosków 
okrągła, o średnicy 12 cm</t>
  </si>
  <si>
    <t>Klej do drewna 
w butelce z dozownikiem</t>
  </si>
  <si>
    <t>klej do drewna - opakowanie poj. 200 ml
w butelce wyposażonej w dozownik z zatyczką
bez rozpuszczalników organicznych
szybkoschnący
klasa wodoodpornosci minimum D3 wg normy EN 204</t>
  </si>
  <si>
    <t>Klej do drewna</t>
  </si>
  <si>
    <t>klej do drewna typu wikol - opakowanie poj. 5 kg 
w plastikowym pojemniku
bez rozpuszczalników organicznych
klasa wodoodporności minimum D2</t>
  </si>
  <si>
    <t>Bloczki z drewna egzotycznego</t>
  </si>
  <si>
    <t>bloczki drewniane 
wymiary minimalne: 18 x 18 x 120 mm
gatunki drzew:
PADOUK, OVANGKO, MANSONIA, SAPELE, BILINGA (BADI), BAHIA, BODO (ETIMOE), DZIKIE MANGO, AZOBE, ZIRICOTE, AMBOYNA, AMARANTH PURPLE, IROKO, PALISANDER INDYJSKI, KOTIBE DANTA, BUBINGA, ORZECH AMERYKAŃSKI, SUCUPIRA, ZEBRANO, MUHUGWE, OLIWKA WENECKA, OVANGKOL (AMAZAQUE), WENGE, KLON JESIONOLISTNY, NAMIBIAN ROSEWOOD, INDIAN LAUREL</t>
  </si>
  <si>
    <t>Załącznik nr 4.3 Opis przedmiotu zamówienia_Formularz cenowy - część nr 3</t>
  </si>
  <si>
    <t>część 3 - Drobne urządzenia techniczne</t>
  </si>
  <si>
    <t>Szlifierka mimośrodowa</t>
  </si>
  <si>
    <t xml:space="preserve">akumulatorowa, bezprzewodowa szlifierka mimośrodowa 
model: DeWALT DCW210N
Zamawiający wymaga dostarczenia konkretnego modelu urządzenia, ze względu na zapewnienie kompatybilności z pozostałymi urządzeniami będącymi w zasobach Zamawiającego. </t>
  </si>
  <si>
    <t>Akumulator
18V 5,0Ah Li-Ion</t>
  </si>
  <si>
    <t xml:space="preserve">akumulator XR 18V 5,0Ah Li-Ion
model: DeWALT DCB184 
Zamawiający wymaga dostarczenia konkretnego modelu akumulatora, ze względu na zapewnienie kompatybilności z pozostałymi urządzeniami (elektronarzędziami) akumulatorowymi będącymi w zasobach Zamawiającego. </t>
  </si>
  <si>
    <t>Ładowarka wielonapięciowa</t>
  </si>
  <si>
    <t xml:space="preserve">ładowarka wielonapięciowa 
systemy napięcia: 10.8V / 14,4V / 18V
model: DeWALT DCB115 XR 
Zamawiający wymaga dostarczenia konkretnego modelu akumulatora, 
ze względu na zapewnienie kompatybilności z pozostałymi urządzeniami (elektronarzędziami) akumulatorowymi będącymi w zasobach Zamawiającego. </t>
  </si>
  <si>
    <t>Myjka i utwardzacz 
do druku żywicznego  3D</t>
  </si>
  <si>
    <t xml:space="preserve">zestaw do mycia i utwardzania wydruków żywicznych 3D
umożliwiający mycie wydruków z wykorzystaniem dedykowanego kosza lub w trybie wiszącym (bez odrywania od platformy roboczej)
model: Anycubic Wash Cure 3 Plus
Zamawiający wymaga dostarczenia konkretnego zestawu,
ze względu na zapewnienie kompatybilności z pozostałymi urządzeniami będącymi w zasobach Zamawiającego. </t>
  </si>
  <si>
    <t>KWALIFIKOWANY PODPIS ELEKTRONICZNY,</t>
  </si>
  <si>
    <t>PODPIS ZAUFANY LUB ELEKTRONICZNY PODPIS OSOBISTY</t>
  </si>
  <si>
    <t>osoby/osób uprawnionych/upoważnionych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</si>
</sst>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5" x14ac:knownFonts="1">
    <font>
      <sz val="11"/>
      <color theme="1"/>
      <name val="Calibri"/>
      <family val="2"/>
      <scheme val="minor"/>
    </font>
    <font>
      <u/>
      <sz val="11"/>
      <color theme="10"/>
      <name val="Calibri"/>
      <family val="2"/>
      <scheme val="minor"/>
    </font>
    <font>
      <sz val="8"/>
      <name val="Calibri"/>
      <family val="2"/>
      <scheme val="minor"/>
    </font>
    <font>
      <sz val="10"/>
      <color rgb="FF000000"/>
      <name val="Calibri Light"/>
      <family val="2"/>
      <charset val="238"/>
      <scheme val="major"/>
    </font>
    <font>
      <sz val="10"/>
      <color theme="1"/>
      <name val="Calibri Light"/>
      <family val="2"/>
      <charset val="238"/>
      <scheme val="major"/>
    </font>
    <font>
      <sz val="11"/>
      <color theme="1"/>
      <name val="Calibri Light"/>
      <family val="2"/>
      <charset val="238"/>
      <scheme val="major"/>
    </font>
    <font>
      <sz val="11"/>
      <color rgb="FF000000"/>
      <name val="Calibri Light"/>
      <family val="2"/>
      <charset val="238"/>
      <scheme val="major"/>
    </font>
    <font>
      <sz val="11"/>
      <color rgb="FF242424"/>
      <name val="Calibri Light"/>
      <family val="2"/>
      <charset val="238"/>
      <scheme val="major"/>
    </font>
    <font>
      <sz val="11"/>
      <name val="Calibri Light"/>
      <family val="2"/>
      <charset val="238"/>
      <scheme val="major"/>
    </font>
    <font>
      <sz val="15"/>
      <color rgb="FF000000"/>
      <name val="Calibri Light"/>
      <family val="2"/>
      <charset val="238"/>
      <scheme val="major"/>
    </font>
    <font>
      <b/>
      <sz val="15"/>
      <color rgb="FF000000"/>
      <name val="Calibri Light"/>
      <family val="2"/>
      <charset val="238"/>
      <scheme val="major"/>
    </font>
    <font>
      <sz val="11"/>
      <color rgb="FF191919"/>
      <name val="Calibri Light"/>
      <family val="2"/>
      <charset val="238"/>
      <scheme val="major"/>
    </font>
    <font>
      <b/>
      <sz val="15"/>
      <color theme="1"/>
      <name val="Calibri Light"/>
      <family val="2"/>
      <charset val="238"/>
      <scheme val="major"/>
    </font>
    <font>
      <b/>
      <sz val="11"/>
      <color theme="1"/>
      <name val="Calibri Light"/>
      <family val="2"/>
      <charset val="238"/>
      <scheme val="major"/>
    </font>
    <font>
      <i/>
      <sz val="10"/>
      <color theme="1"/>
      <name val="Times New Roman"/>
      <family val="1"/>
      <charset val="238"/>
    </font>
  </fonts>
  <fills count="7">
    <fill>
      <patternFill patternType="none"/>
    </fill>
    <fill>
      <patternFill patternType="gray125"/>
    </fill>
    <fill>
      <patternFill patternType="solid">
        <fgColor rgb="FFF3EDE5"/>
        <bgColor rgb="FF000000"/>
      </patternFill>
    </fill>
    <fill>
      <patternFill patternType="solid">
        <fgColor theme="9" tint="0.79998168889431442"/>
        <bgColor rgb="FF000000"/>
      </patternFill>
    </fill>
    <fill>
      <patternFill patternType="solid">
        <fgColor theme="4" tint="0.79998168889431442"/>
        <bgColor indexed="64"/>
      </patternFill>
    </fill>
    <fill>
      <patternFill patternType="solid">
        <fgColor theme="0"/>
        <bgColor indexed="64"/>
      </patternFill>
    </fill>
    <fill>
      <patternFill patternType="solid">
        <fgColor theme="2" tint="-9.9948118533890809E-2"/>
        <bgColor indexed="64"/>
      </patternFill>
    </fill>
  </fills>
  <borders count="97">
    <border>
      <left/>
      <right/>
      <top/>
      <bottom/>
      <diagonal/>
    </border>
    <border>
      <left/>
      <right style="medium">
        <color indexed="64"/>
      </right>
      <top/>
      <bottom/>
      <diagonal/>
    </border>
    <border>
      <left/>
      <right style="medium">
        <color rgb="FF000000"/>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rgb="FF000000"/>
      </top>
      <bottom/>
      <diagonal/>
    </border>
    <border>
      <left/>
      <right style="medium">
        <color rgb="FF000000"/>
      </right>
      <top style="medium">
        <color rgb="FF000000"/>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rgb="FF000000"/>
      </bottom>
      <diagonal/>
    </border>
    <border>
      <left/>
      <right/>
      <top/>
      <bottom style="thin">
        <color rgb="FF000000"/>
      </bottom>
      <diagonal/>
    </border>
    <border>
      <left style="thin">
        <color indexed="64"/>
      </left>
      <right style="thin">
        <color indexed="64"/>
      </right>
      <top/>
      <bottom style="thin">
        <color rgb="FF000000"/>
      </bottom>
      <diagonal/>
    </border>
    <border>
      <left style="thin">
        <color rgb="FF000000"/>
      </left>
      <right style="thin">
        <color rgb="FF000000"/>
      </right>
      <top/>
      <bottom style="thin">
        <color rgb="FF000000"/>
      </bottom>
      <diagonal/>
    </border>
    <border>
      <left/>
      <right style="thin">
        <color indexed="64"/>
      </right>
      <top/>
      <bottom style="thin">
        <color rgb="FF000000"/>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style="thin">
        <color indexed="64"/>
      </bottom>
      <diagonal/>
    </border>
    <border>
      <left style="medium">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rgb="FF000000"/>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rgb="FF000000"/>
      </bottom>
      <diagonal/>
    </border>
    <border>
      <left style="thin">
        <color indexed="64"/>
      </left>
      <right style="medium">
        <color indexed="64"/>
      </right>
      <top style="thin">
        <color rgb="FF000000"/>
      </top>
      <bottom style="thin">
        <color indexed="64"/>
      </bottom>
      <diagonal/>
    </border>
    <border>
      <left/>
      <right style="medium">
        <color indexed="64"/>
      </right>
      <top style="thin">
        <color rgb="FF000000"/>
      </top>
      <bottom style="thin">
        <color indexed="64"/>
      </bottom>
      <diagonal/>
    </border>
    <border>
      <left/>
      <right style="medium">
        <color indexed="64"/>
      </right>
      <top style="thin">
        <color indexed="64"/>
      </top>
      <bottom/>
      <diagonal/>
    </border>
    <border>
      <left/>
      <right style="medium">
        <color indexed="64"/>
      </right>
      <top/>
      <bottom style="thin">
        <color rgb="FF000000"/>
      </bottom>
      <diagonal/>
    </border>
    <border>
      <left/>
      <right/>
      <top/>
      <bottom style="medium">
        <color indexed="64"/>
      </bottom>
      <diagonal/>
    </border>
    <border>
      <left style="thin">
        <color rgb="FF000000"/>
      </left>
      <right style="thin">
        <color rgb="FF000000"/>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rgb="FF000000"/>
      </top>
      <bottom style="medium">
        <color indexed="64"/>
      </bottom>
      <diagonal/>
    </border>
    <border>
      <left style="thin">
        <color indexed="64"/>
      </left>
      <right style="thin">
        <color indexed="64"/>
      </right>
      <top style="medium">
        <color rgb="FF000000"/>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rgb="FF000000"/>
      </right>
      <top/>
      <bottom style="thin">
        <color rgb="FF000000"/>
      </bottom>
      <diagonal/>
    </border>
    <border>
      <left style="medium">
        <color indexed="64"/>
      </left>
      <right style="medium">
        <color rgb="FF000000"/>
      </right>
      <top style="thin">
        <color indexed="64"/>
      </top>
      <bottom style="thin">
        <color rgb="FF000000"/>
      </bottom>
      <diagonal/>
    </border>
    <border>
      <left style="medium">
        <color indexed="64"/>
      </left>
      <right style="medium">
        <color rgb="FF000000"/>
      </right>
      <top/>
      <bottom style="medium">
        <color indexed="64"/>
      </bottom>
      <diagonal/>
    </border>
    <border>
      <left/>
      <right style="thin">
        <color indexed="64"/>
      </right>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bottom style="medium">
        <color indexed="64"/>
      </bottom>
      <diagonal/>
    </border>
    <border>
      <left style="medium">
        <color rgb="FF000000"/>
      </left>
      <right style="medium">
        <color indexed="64"/>
      </right>
      <top style="medium">
        <color indexed="64"/>
      </top>
      <bottom style="medium">
        <color rgb="FF000000"/>
      </bottom>
      <diagonal/>
    </border>
    <border>
      <left style="medium">
        <color indexed="64"/>
      </left>
      <right style="medium">
        <color indexed="64"/>
      </right>
      <top style="medium">
        <color indexed="64"/>
      </top>
      <bottom style="medium">
        <color rgb="FF000000"/>
      </bottom>
      <diagonal/>
    </border>
    <border>
      <left/>
      <right/>
      <top style="medium">
        <color indexed="64"/>
      </top>
      <bottom style="medium">
        <color rgb="FF000000"/>
      </bottom>
      <diagonal/>
    </border>
    <border>
      <left style="medium">
        <color indexed="64"/>
      </left>
      <right style="medium">
        <color rgb="FF000000"/>
      </right>
      <top style="medium">
        <color indexed="64"/>
      </top>
      <bottom style="medium">
        <color rgb="FF000000"/>
      </bottom>
      <diagonal/>
    </border>
    <border>
      <left style="medium">
        <color indexed="64"/>
      </left>
      <right style="medium">
        <color indexed="64"/>
      </right>
      <top/>
      <bottom style="medium">
        <color indexed="64"/>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indexed="64"/>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indexed="64"/>
      </right>
      <top style="medium">
        <color rgb="FF000000"/>
      </top>
      <bottom style="medium">
        <color rgb="FF000000"/>
      </bottom>
      <diagonal/>
    </border>
    <border>
      <left style="medium">
        <color indexed="64"/>
      </left>
      <right style="medium">
        <color indexed="64"/>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style="medium">
        <color rgb="FF000000"/>
      </top>
      <bottom style="medium">
        <color rgb="FF000000"/>
      </bottom>
      <diagonal/>
    </border>
  </borders>
  <cellStyleXfs count="2">
    <xf numFmtId="0" fontId="0" fillId="0" borderId="0"/>
    <xf numFmtId="0" fontId="1" fillId="0" borderId="0" applyNumberFormat="0" applyFill="0" applyBorder="0" applyAlignment="0" applyProtection="0"/>
  </cellStyleXfs>
  <cellXfs count="167">
    <xf numFmtId="0" fontId="0" fillId="0" borderId="0" xfId="0"/>
    <xf numFmtId="0" fontId="4" fillId="0" borderId="0" xfId="0" applyFont="1" applyAlignment="1">
      <alignment horizontal="left" vertical="center"/>
    </xf>
    <xf numFmtId="0" fontId="3" fillId="0" borderId="0" xfId="0" applyFont="1"/>
    <xf numFmtId="0" fontId="5" fillId="0" borderId="0" xfId="0" applyFont="1"/>
    <xf numFmtId="0" fontId="5" fillId="0" borderId="14" xfId="0" applyFont="1" applyBorder="1" applyAlignment="1">
      <alignment horizontal="center" vertical="center"/>
    </xf>
    <xf numFmtId="0" fontId="5" fillId="0" borderId="33"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4" fillId="0" borderId="0" xfId="0" applyFont="1"/>
    <xf numFmtId="0" fontId="5" fillId="0" borderId="20" xfId="0" applyFont="1" applyBorder="1" applyAlignment="1">
      <alignment horizontal="center" vertical="center"/>
    </xf>
    <xf numFmtId="0" fontId="5" fillId="0" borderId="30" xfId="0" applyFont="1" applyBorder="1"/>
    <xf numFmtId="0" fontId="5" fillId="0" borderId="11" xfId="0" applyFont="1" applyBorder="1"/>
    <xf numFmtId="0" fontId="5" fillId="0" borderId="18" xfId="0" applyFont="1" applyBorder="1" applyAlignment="1">
      <alignment horizontal="center" vertical="center"/>
    </xf>
    <xf numFmtId="0" fontId="5" fillId="0" borderId="13" xfId="0" applyFont="1" applyBorder="1" applyAlignment="1">
      <alignment horizontal="center" vertical="center"/>
    </xf>
    <xf numFmtId="0" fontId="5" fillId="0" borderId="35" xfId="0" applyFont="1" applyBorder="1" applyAlignment="1">
      <alignment horizontal="center" vertical="center"/>
    </xf>
    <xf numFmtId="0" fontId="5" fillId="0" borderId="34" xfId="0" applyFont="1" applyBorder="1" applyAlignment="1">
      <alignment horizontal="center" vertical="center"/>
    </xf>
    <xf numFmtId="0" fontId="5" fillId="0" borderId="31" xfId="0" applyFont="1" applyBorder="1" applyAlignment="1">
      <alignment horizontal="left" vertical="center" wrapText="1"/>
    </xf>
    <xf numFmtId="0" fontId="6" fillId="0" borderId="7" xfId="0" applyFont="1" applyBorder="1" applyAlignment="1">
      <alignment horizontal="center" vertical="center"/>
    </xf>
    <xf numFmtId="0" fontId="6" fillId="0" borderId="31" xfId="0" applyFont="1" applyBorder="1" applyAlignment="1">
      <alignment horizontal="left" vertical="center" wrapText="1"/>
    </xf>
    <xf numFmtId="0" fontId="6" fillId="0" borderId="13" xfId="0" applyFont="1" applyBorder="1" applyAlignment="1">
      <alignment horizontal="center" vertical="center"/>
    </xf>
    <xf numFmtId="0" fontId="7" fillId="0" borderId="11" xfId="0" applyFont="1" applyBorder="1" applyAlignment="1">
      <alignment horizontal="left" vertical="center" wrapText="1"/>
    </xf>
    <xf numFmtId="0" fontId="7" fillId="0" borderId="30" xfId="0" applyFont="1" applyBorder="1" applyAlignment="1">
      <alignment horizontal="left" vertical="center"/>
    </xf>
    <xf numFmtId="0" fontId="5" fillId="0" borderId="30" xfId="0" applyFont="1" applyBorder="1" applyAlignment="1">
      <alignment horizontal="left" vertical="center"/>
    </xf>
    <xf numFmtId="0" fontId="6" fillId="0" borderId="7" xfId="0" applyFont="1" applyBorder="1" applyAlignment="1">
      <alignment horizontal="center" vertical="center" wrapText="1"/>
    </xf>
    <xf numFmtId="0" fontId="8" fillId="0" borderId="31" xfId="0" applyFont="1" applyBorder="1" applyAlignment="1">
      <alignment horizontal="left" vertical="center" wrapText="1"/>
    </xf>
    <xf numFmtId="0" fontId="6" fillId="0" borderId="20" xfId="0" applyFont="1" applyBorder="1" applyAlignment="1">
      <alignment horizontal="center" vertical="center"/>
    </xf>
    <xf numFmtId="0" fontId="6" fillId="0" borderId="22" xfId="0" applyFont="1" applyBorder="1" applyAlignment="1">
      <alignment horizontal="left" vertical="center" wrapText="1"/>
    </xf>
    <xf numFmtId="0" fontId="8" fillId="0" borderId="22" xfId="0" applyFont="1" applyBorder="1" applyAlignment="1">
      <alignment horizontal="left" vertical="center" wrapText="1"/>
    </xf>
    <xf numFmtId="0" fontId="8" fillId="0" borderId="38" xfId="0" applyFont="1" applyBorder="1" applyAlignment="1">
      <alignment horizontal="left" vertical="center" wrapText="1"/>
    </xf>
    <xf numFmtId="0" fontId="6" fillId="0" borderId="33" xfId="0" applyFont="1" applyBorder="1" applyAlignment="1">
      <alignment horizontal="center" vertical="center"/>
    </xf>
    <xf numFmtId="0" fontId="7" fillId="0" borderId="39" xfId="0" applyFont="1" applyBorder="1" applyAlignment="1">
      <alignment horizontal="left" vertical="center"/>
    </xf>
    <xf numFmtId="0" fontId="7" fillId="0" borderId="31" xfId="0" applyFont="1" applyBorder="1" applyAlignment="1">
      <alignment horizontal="left" vertical="center" wrapText="1"/>
    </xf>
    <xf numFmtId="0" fontId="5" fillId="0" borderId="22" xfId="0" applyFont="1" applyBorder="1" applyAlignment="1">
      <alignment horizontal="left" vertical="center" wrapText="1"/>
    </xf>
    <xf numFmtId="0" fontId="6" fillId="0" borderId="28" xfId="0" applyFont="1" applyBorder="1" applyAlignment="1">
      <alignment horizontal="center" vertical="center"/>
    </xf>
    <xf numFmtId="0" fontId="7" fillId="0" borderId="39" xfId="0" applyFont="1" applyBorder="1" applyAlignment="1">
      <alignment horizontal="left" vertical="center" wrapText="1"/>
    </xf>
    <xf numFmtId="0" fontId="5" fillId="0" borderId="11" xfId="0" applyFont="1" applyBorder="1" applyAlignment="1">
      <alignment horizontal="left" vertical="center"/>
    </xf>
    <xf numFmtId="0" fontId="7" fillId="0" borderId="30" xfId="0" applyFont="1" applyBorder="1" applyAlignment="1">
      <alignment horizontal="left" vertical="center" wrapText="1"/>
    </xf>
    <xf numFmtId="0" fontId="5" fillId="0" borderId="30" xfId="0" applyFont="1" applyBorder="1" applyAlignment="1">
      <alignment horizontal="left" vertical="center" wrapText="1"/>
    </xf>
    <xf numFmtId="0" fontId="5" fillId="0" borderId="11" xfId="0" applyFont="1" applyBorder="1" applyAlignment="1">
      <alignment horizontal="left" vertical="center" wrapText="1"/>
    </xf>
    <xf numFmtId="0" fontId="5" fillId="0" borderId="19" xfId="0" applyFont="1" applyBorder="1" applyAlignment="1">
      <alignment horizontal="left" vertical="center" wrapText="1"/>
    </xf>
    <xf numFmtId="0" fontId="5" fillId="0" borderId="21" xfId="0" applyFont="1" applyBorder="1" applyAlignment="1">
      <alignment horizontal="center" vertical="center"/>
    </xf>
    <xf numFmtId="0" fontId="7" fillId="0" borderId="19" xfId="0" applyFont="1" applyBorder="1" applyAlignment="1">
      <alignment horizontal="left" vertical="center" wrapText="1"/>
    </xf>
    <xf numFmtId="0" fontId="5" fillId="0" borderId="42" xfId="0" applyFont="1" applyBorder="1" applyAlignment="1">
      <alignment horizontal="left" vertical="center" wrapText="1"/>
    </xf>
    <xf numFmtId="0" fontId="6" fillId="0" borderId="29" xfId="0" applyFont="1" applyBorder="1" applyAlignment="1">
      <alignment horizontal="center" vertical="center"/>
    </xf>
    <xf numFmtId="0" fontId="6" fillId="0" borderId="25" xfId="0" applyFont="1" applyBorder="1" applyAlignment="1">
      <alignment horizontal="left" vertical="center" wrapText="1"/>
    </xf>
    <xf numFmtId="0" fontId="6" fillId="0" borderId="10" xfId="0" applyFont="1" applyBorder="1" applyAlignment="1">
      <alignment horizontal="left" vertical="center" wrapText="1"/>
    </xf>
    <xf numFmtId="0" fontId="7" fillId="0" borderId="0" xfId="0" applyFont="1" applyAlignment="1">
      <alignment horizontal="left" vertical="center"/>
    </xf>
    <xf numFmtId="0" fontId="5" fillId="0" borderId="1" xfId="0" applyFont="1" applyBorder="1" applyAlignment="1">
      <alignment horizontal="left" vertical="top" wrapText="1"/>
    </xf>
    <xf numFmtId="0" fontId="5" fillId="0" borderId="32" xfId="0" applyFont="1" applyBorder="1" applyAlignment="1">
      <alignment horizontal="left" vertical="top" wrapText="1"/>
    </xf>
    <xf numFmtId="0" fontId="5" fillId="0" borderId="44" xfId="0" applyFont="1" applyBorder="1" applyAlignment="1">
      <alignment vertical="top" wrapText="1"/>
    </xf>
    <xf numFmtId="0" fontId="5" fillId="0" borderId="44" xfId="0" applyFont="1" applyBorder="1" applyAlignment="1">
      <alignment horizontal="left" vertical="top" wrapText="1"/>
    </xf>
    <xf numFmtId="0" fontId="7"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0" fontId="5" fillId="0" borderId="47" xfId="0" applyFont="1" applyBorder="1" applyAlignment="1">
      <alignment horizontal="left" vertical="top" wrapText="1"/>
    </xf>
    <xf numFmtId="0" fontId="5" fillId="0" borderId="32" xfId="0" applyFont="1" applyBorder="1" applyAlignment="1">
      <alignment horizontal="left" vertical="center" wrapText="1"/>
    </xf>
    <xf numFmtId="0" fontId="5" fillId="0" borderId="48" xfId="0" applyFont="1" applyBorder="1" applyAlignment="1">
      <alignment vertical="top" wrapText="1"/>
    </xf>
    <xf numFmtId="0" fontId="5" fillId="0" borderId="32" xfId="0" applyFont="1" applyBorder="1" applyAlignment="1">
      <alignment vertical="top" wrapText="1"/>
    </xf>
    <xf numFmtId="0" fontId="6" fillId="0" borderId="44" xfId="0" applyFont="1" applyBorder="1" applyAlignment="1">
      <alignment horizontal="left" vertical="top" wrapText="1"/>
    </xf>
    <xf numFmtId="0" fontId="5" fillId="0" borderId="49" xfId="0" applyFont="1" applyBorder="1" applyAlignment="1">
      <alignment vertical="top" wrapText="1"/>
    </xf>
    <xf numFmtId="0" fontId="5" fillId="0" borderId="50" xfId="0" applyFont="1" applyBorder="1" applyAlignment="1">
      <alignment horizontal="left" vertical="center"/>
    </xf>
    <xf numFmtId="0" fontId="5" fillId="0" borderId="51" xfId="0" applyFont="1" applyBorder="1" applyAlignment="1">
      <alignment horizontal="center" vertical="center"/>
    </xf>
    <xf numFmtId="0" fontId="5" fillId="0" borderId="52" xfId="0" applyFont="1" applyBorder="1" applyAlignment="1">
      <alignment horizontal="left" vertical="top" wrapText="1"/>
    </xf>
    <xf numFmtId="0" fontId="5" fillId="0" borderId="10" xfId="0" applyFont="1" applyBorder="1" applyAlignment="1">
      <alignment horizontal="left" vertical="center" wrapText="1"/>
    </xf>
    <xf numFmtId="0" fontId="9" fillId="2" borderId="55" xfId="0" applyFont="1" applyFill="1" applyBorder="1" applyAlignment="1">
      <alignment horizontal="center" vertical="center"/>
    </xf>
    <xf numFmtId="0" fontId="9" fillId="2" borderId="15" xfId="0" applyFont="1" applyFill="1" applyBorder="1" applyAlignment="1">
      <alignment horizontal="left" vertical="center" wrapText="1"/>
    </xf>
    <xf numFmtId="0" fontId="9" fillId="2" borderId="54"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6" fillId="0" borderId="14" xfId="0" applyFont="1" applyBorder="1" applyAlignment="1">
      <alignment horizontal="center" vertical="center"/>
    </xf>
    <xf numFmtId="0" fontId="8" fillId="0" borderId="41" xfId="0" applyFont="1" applyBorder="1" applyAlignment="1">
      <alignment horizontal="center" vertical="center" wrapText="1"/>
    </xf>
    <xf numFmtId="0" fontId="6" fillId="0" borderId="42" xfId="0" applyFont="1" applyBorder="1" applyAlignment="1">
      <alignment horizontal="left" vertical="center" wrapText="1"/>
    </xf>
    <xf numFmtId="0" fontId="8" fillId="0" borderId="43"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5" fillId="0" borderId="1" xfId="0" applyFont="1" applyBorder="1" applyAlignment="1">
      <alignment horizontal="left" vertical="center" wrapText="1"/>
    </xf>
    <xf numFmtId="0" fontId="8" fillId="0" borderId="60" xfId="0" applyFont="1" applyBorder="1" applyAlignment="1">
      <alignment horizontal="center" vertical="center" wrapText="1"/>
    </xf>
    <xf numFmtId="0" fontId="5" fillId="0" borderId="61" xfId="0" applyFont="1" applyBorder="1" applyAlignment="1">
      <alignment horizontal="left" vertical="center" wrapText="1"/>
    </xf>
    <xf numFmtId="0" fontId="6" fillId="0" borderId="27" xfId="0" applyFont="1" applyBorder="1" applyAlignment="1">
      <alignment horizontal="center" vertical="center"/>
    </xf>
    <xf numFmtId="0" fontId="6" fillId="0" borderId="26" xfId="0" applyFont="1" applyBorder="1" applyAlignment="1">
      <alignment horizontal="left" vertical="center" wrapText="1"/>
    </xf>
    <xf numFmtId="0" fontId="6" fillId="0" borderId="24" xfId="0" applyFont="1" applyBorder="1" applyAlignment="1">
      <alignment horizontal="left" vertical="center" wrapText="1"/>
    </xf>
    <xf numFmtId="0" fontId="6" fillId="0" borderId="9" xfId="0" applyFont="1" applyBorder="1" applyAlignment="1">
      <alignment horizontal="left" vertical="center" wrapText="1"/>
    </xf>
    <xf numFmtId="0" fontId="6" fillId="5" borderId="36" xfId="0" applyFont="1" applyFill="1" applyBorder="1" applyAlignment="1">
      <alignment vertical="center" wrapText="1"/>
    </xf>
    <xf numFmtId="0" fontId="11" fillId="5" borderId="37" xfId="0" applyFont="1" applyFill="1" applyBorder="1" applyAlignment="1">
      <alignment horizontal="left" vertical="top" wrapText="1"/>
    </xf>
    <xf numFmtId="0" fontId="8" fillId="0" borderId="2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57" xfId="0" applyFont="1" applyBorder="1" applyAlignment="1">
      <alignment horizontal="center" vertical="center" wrapText="1"/>
    </xf>
    <xf numFmtId="0" fontId="9" fillId="2" borderId="40" xfId="0" applyFont="1" applyFill="1" applyBorder="1" applyAlignment="1">
      <alignment horizontal="center" vertical="center"/>
    </xf>
    <xf numFmtId="0" fontId="9" fillId="2" borderId="62" xfId="0" applyFont="1" applyFill="1" applyBorder="1" applyAlignment="1">
      <alignment horizontal="left" vertical="center" wrapText="1"/>
    </xf>
    <xf numFmtId="0" fontId="9" fillId="2" borderId="53" xfId="0" applyFont="1" applyFill="1" applyBorder="1" applyAlignment="1">
      <alignment horizontal="center" vertical="center" wrapText="1"/>
    </xf>
    <xf numFmtId="0" fontId="10" fillId="2" borderId="63" xfId="0" applyFont="1" applyFill="1" applyBorder="1" applyAlignment="1">
      <alignment horizontal="center" vertical="center" wrapText="1"/>
    </xf>
    <xf numFmtId="44" fontId="0" fillId="0" borderId="0" xfId="0" applyNumberFormat="1"/>
    <xf numFmtId="10" fontId="0" fillId="0" borderId="0" xfId="0" applyNumberFormat="1"/>
    <xf numFmtId="10" fontId="5" fillId="0" borderId="28" xfId="0" applyNumberFormat="1" applyFont="1" applyBorder="1"/>
    <xf numFmtId="10" fontId="5" fillId="0" borderId="27" xfId="0" applyNumberFormat="1" applyFont="1" applyBorder="1"/>
    <xf numFmtId="0" fontId="9" fillId="2" borderId="68" xfId="0" applyFont="1" applyFill="1" applyBorder="1" applyAlignment="1">
      <alignment horizontal="center" vertical="center"/>
    </xf>
    <xf numFmtId="0" fontId="9" fillId="2" borderId="0" xfId="0" applyFont="1" applyFill="1" applyAlignment="1">
      <alignment horizontal="left" vertical="center" wrapText="1"/>
    </xf>
    <xf numFmtId="0" fontId="9" fillId="2" borderId="28" xfId="0" applyFont="1" applyFill="1" applyBorder="1" applyAlignment="1">
      <alignment horizontal="center" vertical="center" wrapText="1"/>
    </xf>
    <xf numFmtId="0" fontId="10" fillId="2" borderId="2" xfId="0" applyFont="1" applyFill="1" applyBorder="1" applyAlignment="1">
      <alignment horizontal="center" vertical="center" wrapText="1"/>
    </xf>
    <xf numFmtId="44" fontId="5" fillId="0" borderId="28" xfId="0" applyNumberFormat="1" applyFont="1" applyBorder="1"/>
    <xf numFmtId="44" fontId="5" fillId="0" borderId="27" xfId="0" applyNumberFormat="1" applyFont="1" applyBorder="1"/>
    <xf numFmtId="44" fontId="5" fillId="0" borderId="69" xfId="0" applyNumberFormat="1" applyFont="1" applyBorder="1"/>
    <xf numFmtId="10" fontId="5" fillId="0" borderId="69" xfId="0" applyNumberFormat="1" applyFont="1" applyBorder="1"/>
    <xf numFmtId="44" fontId="5" fillId="0" borderId="70" xfId="0" applyNumberFormat="1" applyFont="1" applyBorder="1"/>
    <xf numFmtId="10" fontId="5" fillId="0" borderId="70" xfId="0" applyNumberFormat="1" applyFont="1" applyBorder="1"/>
    <xf numFmtId="44" fontId="5" fillId="0" borderId="71" xfId="0" applyNumberFormat="1" applyFont="1" applyBorder="1"/>
    <xf numFmtId="10" fontId="5" fillId="0" borderId="71" xfId="0" applyNumberFormat="1" applyFont="1" applyBorder="1"/>
    <xf numFmtId="44" fontId="5" fillId="0" borderId="72" xfId="0" applyNumberFormat="1" applyFont="1" applyBorder="1"/>
    <xf numFmtId="44" fontId="5" fillId="0" borderId="54" xfId="0" applyNumberFormat="1" applyFont="1" applyBorder="1"/>
    <xf numFmtId="10" fontId="5" fillId="0" borderId="54" xfId="0" applyNumberFormat="1" applyFont="1" applyBorder="1"/>
    <xf numFmtId="44" fontId="5" fillId="0" borderId="16" xfId="0" applyNumberFormat="1" applyFont="1" applyBorder="1"/>
    <xf numFmtId="44" fontId="5" fillId="0" borderId="73" xfId="0" applyNumberFormat="1" applyFont="1" applyBorder="1"/>
    <xf numFmtId="44" fontId="5" fillId="0" borderId="74" xfId="0" applyNumberFormat="1" applyFont="1" applyBorder="1"/>
    <xf numFmtId="44" fontId="5" fillId="0" borderId="75" xfId="0" applyNumberFormat="1" applyFont="1" applyBorder="1"/>
    <xf numFmtId="44" fontId="5" fillId="0" borderId="2" xfId="0" applyNumberFormat="1" applyFont="1" applyBorder="1"/>
    <xf numFmtId="44" fontId="5" fillId="0" borderId="76" xfId="0" applyNumberFormat="1" applyFont="1" applyBorder="1"/>
    <xf numFmtId="44" fontId="5" fillId="0" borderId="77" xfId="0" applyNumberFormat="1" applyFont="1" applyBorder="1"/>
    <xf numFmtId="44" fontId="5" fillId="0" borderId="78" xfId="0" applyNumberFormat="1" applyFont="1" applyBorder="1"/>
    <xf numFmtId="44" fontId="5" fillId="0" borderId="79" xfId="0" applyNumberFormat="1" applyFont="1" applyBorder="1"/>
    <xf numFmtId="44" fontId="5" fillId="0" borderId="80" xfId="0" applyNumberFormat="1" applyFont="1" applyBorder="1"/>
    <xf numFmtId="44" fontId="12" fillId="0" borderId="81" xfId="0" applyNumberFormat="1" applyFont="1" applyBorder="1" applyAlignment="1">
      <alignment horizontal="right"/>
    </xf>
    <xf numFmtId="44" fontId="12" fillId="0" borderId="82" xfId="0" applyNumberFormat="1" applyFont="1" applyBorder="1"/>
    <xf numFmtId="10" fontId="5" fillId="6" borderId="83" xfId="0" applyNumberFormat="1" applyFont="1" applyFill="1" applyBorder="1"/>
    <xf numFmtId="44" fontId="12" fillId="0" borderId="84" xfId="0" applyNumberFormat="1" applyFont="1" applyBorder="1"/>
    <xf numFmtId="44" fontId="5" fillId="4" borderId="3" xfId="0" applyNumberFormat="1" applyFont="1" applyFill="1" applyBorder="1" applyAlignment="1">
      <alignment horizontal="center" vertical="center" wrapText="1"/>
    </xf>
    <xf numFmtId="44" fontId="5" fillId="4" borderId="67" xfId="0" applyNumberFormat="1" applyFont="1" applyFill="1" applyBorder="1" applyAlignment="1">
      <alignment horizontal="center" vertical="center" wrapText="1"/>
    </xf>
    <xf numFmtId="10" fontId="5" fillId="4" borderId="28" xfId="0" applyNumberFormat="1" applyFont="1" applyFill="1" applyBorder="1" applyAlignment="1">
      <alignment horizontal="center" vertical="center"/>
    </xf>
    <xf numFmtId="44" fontId="5" fillId="4" borderId="1" xfId="0" applyNumberFormat="1" applyFont="1" applyFill="1" applyBorder="1" applyAlignment="1">
      <alignment horizontal="center" vertical="center" wrapText="1"/>
    </xf>
    <xf numFmtId="44" fontId="12" fillId="0" borderId="85" xfId="0" applyNumberFormat="1" applyFont="1" applyBorder="1" applyAlignment="1">
      <alignment horizontal="right"/>
    </xf>
    <xf numFmtId="44" fontId="12" fillId="0" borderId="85" xfId="0" applyNumberFormat="1" applyFont="1" applyBorder="1"/>
    <xf numFmtId="10" fontId="5" fillId="6" borderId="50" xfId="0" applyNumberFormat="1" applyFont="1" applyFill="1" applyBorder="1"/>
    <xf numFmtId="44" fontId="5" fillId="0" borderId="86" xfId="0" applyNumberFormat="1" applyFont="1" applyBorder="1"/>
    <xf numFmtId="44" fontId="5" fillId="0" borderId="87" xfId="0" applyNumberFormat="1" applyFont="1" applyBorder="1"/>
    <xf numFmtId="10" fontId="5" fillId="0" borderId="87" xfId="0" applyNumberFormat="1" applyFont="1" applyBorder="1"/>
    <xf numFmtId="44" fontId="5" fillId="0" borderId="88" xfId="0" applyNumberFormat="1" applyFont="1" applyBorder="1"/>
    <xf numFmtId="44" fontId="5" fillId="4" borderId="5" xfId="0" applyNumberFormat="1" applyFont="1" applyFill="1" applyBorder="1" applyAlignment="1">
      <alignment horizontal="center" vertical="center" wrapText="1"/>
    </xf>
    <xf numFmtId="10" fontId="5" fillId="4" borderId="67" xfId="0" applyNumberFormat="1" applyFont="1" applyFill="1" applyBorder="1" applyAlignment="1">
      <alignment horizontal="center" vertical="center"/>
    </xf>
    <xf numFmtId="44" fontId="5" fillId="4" borderId="4" xfId="0" applyNumberFormat="1" applyFont="1" applyFill="1" applyBorder="1" applyAlignment="1">
      <alignment horizontal="center" vertical="center" wrapText="1"/>
    </xf>
    <xf numFmtId="44" fontId="5" fillId="0" borderId="90" xfId="0" applyNumberFormat="1" applyFont="1" applyBorder="1"/>
    <xf numFmtId="44" fontId="5" fillId="0" borderId="91" xfId="0" applyNumberFormat="1" applyFont="1" applyBorder="1"/>
    <xf numFmtId="10" fontId="5" fillId="0" borderId="91" xfId="0" applyNumberFormat="1" applyFont="1" applyBorder="1"/>
    <xf numFmtId="44" fontId="5" fillId="0" borderId="92" xfId="0" applyNumberFormat="1" applyFont="1" applyBorder="1"/>
    <xf numFmtId="44" fontId="5" fillId="4" borderId="72" xfId="0" applyNumberFormat="1" applyFont="1" applyFill="1" applyBorder="1" applyAlignment="1">
      <alignment horizontal="center" vertical="center" wrapText="1"/>
    </xf>
    <xf numFmtId="44" fontId="5" fillId="4" borderId="54" xfId="0" applyNumberFormat="1" applyFont="1" applyFill="1" applyBorder="1" applyAlignment="1">
      <alignment horizontal="center" vertical="center" wrapText="1"/>
    </xf>
    <xf numFmtId="10" fontId="5" fillId="4" borderId="54" xfId="0" applyNumberFormat="1" applyFont="1" applyFill="1" applyBorder="1" applyAlignment="1">
      <alignment horizontal="center" vertical="center"/>
    </xf>
    <xf numFmtId="44" fontId="5" fillId="4" borderId="16" xfId="0" applyNumberFormat="1" applyFont="1" applyFill="1" applyBorder="1" applyAlignment="1">
      <alignment horizontal="center" vertical="center" wrapText="1"/>
    </xf>
    <xf numFmtId="44" fontId="12" fillId="0" borderId="93" xfId="0" applyNumberFormat="1" applyFont="1" applyBorder="1" applyAlignment="1">
      <alignment horizontal="right"/>
    </xf>
    <xf numFmtId="44" fontId="12" fillId="0" borderId="94" xfId="0" applyNumberFormat="1" applyFont="1" applyBorder="1"/>
    <xf numFmtId="10" fontId="5" fillId="6" borderId="95" xfId="0" applyNumberFormat="1" applyFont="1" applyFill="1" applyBorder="1"/>
    <xf numFmtId="44" fontId="12" fillId="0" borderId="96" xfId="0" applyNumberFormat="1" applyFont="1" applyBorder="1"/>
    <xf numFmtId="0" fontId="10" fillId="3" borderId="6" xfId="0" applyFont="1" applyFill="1" applyBorder="1" applyAlignment="1">
      <alignment horizontal="center" vertical="center"/>
    </xf>
    <xf numFmtId="0" fontId="10" fillId="3" borderId="50" xfId="0" applyFont="1" applyFill="1" applyBorder="1" applyAlignment="1">
      <alignment horizontal="center" vertical="center"/>
    </xf>
    <xf numFmtId="0" fontId="10" fillId="3" borderId="52" xfId="0" applyFont="1" applyFill="1" applyBorder="1" applyAlignment="1">
      <alignment horizontal="center" vertical="center"/>
    </xf>
    <xf numFmtId="0" fontId="8" fillId="0" borderId="64" xfId="0" applyFont="1" applyBorder="1" applyAlignment="1">
      <alignment horizontal="left" vertical="center" wrapText="1"/>
    </xf>
    <xf numFmtId="0" fontId="8" fillId="0" borderId="65" xfId="0" applyFont="1" applyBorder="1" applyAlignment="1">
      <alignment horizontal="left" vertical="center" wrapText="1"/>
    </xf>
    <xf numFmtId="0" fontId="8" fillId="0" borderId="66" xfId="0" applyFont="1" applyBorder="1" applyAlignment="1">
      <alignment horizontal="left" vertical="center" wrapText="1"/>
    </xf>
    <xf numFmtId="0" fontId="13" fillId="0" borderId="70" xfId="0" applyFont="1" applyBorder="1" applyAlignment="1">
      <alignment horizontal="right" wrapText="1"/>
    </xf>
    <xf numFmtId="0" fontId="10" fillId="3" borderId="64" xfId="0" applyFont="1" applyFill="1" applyBorder="1" applyAlignment="1">
      <alignment horizontal="center" vertical="center"/>
    </xf>
    <xf numFmtId="0" fontId="10" fillId="3" borderId="65" xfId="0" applyFont="1" applyFill="1" applyBorder="1" applyAlignment="1">
      <alignment horizontal="center" vertical="center"/>
    </xf>
    <xf numFmtId="0" fontId="10" fillId="3" borderId="66" xfId="0" applyFont="1" applyFill="1" applyBorder="1" applyAlignment="1">
      <alignment horizontal="center" vertical="center"/>
    </xf>
    <xf numFmtId="0" fontId="8" fillId="0" borderId="89" xfId="0" applyFont="1" applyBorder="1" applyAlignment="1">
      <alignment horizontal="left" vertical="center" wrapText="1"/>
    </xf>
    <xf numFmtId="0" fontId="8" fillId="0" borderId="4" xfId="0" applyFont="1" applyBorder="1" applyAlignment="1">
      <alignment horizontal="left" vertical="center" wrapText="1"/>
    </xf>
    <xf numFmtId="0" fontId="14" fillId="0" borderId="0" xfId="0" applyFont="1" applyAlignment="1">
      <alignment horizontal="center" vertical="center"/>
    </xf>
  </cellXfs>
  <cellStyles count="2">
    <cellStyle name="Hyperlink" xfId="1" xr:uid="{00000000-000B-0000-0000-000008000000}"/>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1"/>
  <sheetViews>
    <sheetView tabSelected="1" zoomScaleNormal="100" workbookViewId="0">
      <pane ySplit="4" topLeftCell="A69" activePane="bottomLeft" state="frozen"/>
      <selection pane="bottomLeft" activeCell="J83" sqref="J83"/>
    </sheetView>
  </sheetViews>
  <sheetFormatPr defaultRowHeight="15" x14ac:dyDescent="0.25"/>
  <cols>
    <col min="1" max="1" width="4.5703125" style="3" customWidth="1"/>
    <col min="2" max="2" width="27.7109375" style="1" customWidth="1"/>
    <col min="3" max="3" width="8.7109375" style="7" customWidth="1"/>
    <col min="4" max="4" width="65.7109375" style="8" customWidth="1"/>
    <col min="5" max="5" width="4.42578125" style="3" customWidth="1"/>
    <col min="6" max="7" width="20.7109375" style="95" customWidth="1"/>
    <col min="8" max="8" width="9.140625" style="96" customWidth="1"/>
    <col min="9" max="9" width="20.7109375" style="95" customWidth="1"/>
  </cols>
  <sheetData>
    <row r="1" spans="1:9" x14ac:dyDescent="0.25">
      <c r="A1" s="160" t="s">
        <v>0</v>
      </c>
      <c r="B1" s="160"/>
      <c r="C1" s="160"/>
      <c r="D1" s="160"/>
      <c r="E1" s="160"/>
      <c r="F1" s="160"/>
      <c r="G1" s="160"/>
      <c r="H1" s="160"/>
      <c r="I1" s="160"/>
    </row>
    <row r="2" spans="1:9" ht="30" customHeight="1" x14ac:dyDescent="0.25">
      <c r="A2" s="154" t="s">
        <v>1</v>
      </c>
      <c r="B2" s="155"/>
      <c r="C2" s="155"/>
      <c r="D2" s="155"/>
      <c r="E2" s="155"/>
      <c r="F2" s="155"/>
      <c r="G2" s="155"/>
      <c r="H2" s="155"/>
      <c r="I2" s="156"/>
    </row>
    <row r="3" spans="1:9" ht="136.5" customHeight="1" x14ac:dyDescent="0.25">
      <c r="A3" s="157" t="s">
        <v>2</v>
      </c>
      <c r="B3" s="158"/>
      <c r="C3" s="158"/>
      <c r="D3" s="158"/>
      <c r="E3" s="158"/>
      <c r="F3" s="158"/>
      <c r="G3" s="158"/>
      <c r="H3" s="158"/>
      <c r="I3" s="159"/>
    </row>
    <row r="4" spans="1:9" ht="30" customHeight="1" x14ac:dyDescent="0.25">
      <c r="A4" s="99" t="s">
        <v>3</v>
      </c>
      <c r="B4" s="100" t="s">
        <v>4</v>
      </c>
      <c r="C4" s="101" t="s">
        <v>5</v>
      </c>
      <c r="D4" s="102" t="s">
        <v>6</v>
      </c>
      <c r="E4" s="2"/>
      <c r="F4" s="128" t="s">
        <v>7</v>
      </c>
      <c r="G4" s="129" t="s">
        <v>8</v>
      </c>
      <c r="H4" s="130" t="s">
        <v>9</v>
      </c>
      <c r="I4" s="131" t="s">
        <v>10</v>
      </c>
    </row>
    <row r="5" spans="1:9" ht="60" x14ac:dyDescent="0.25">
      <c r="A5" s="87">
        <v>1</v>
      </c>
      <c r="B5" s="42" t="s">
        <v>11</v>
      </c>
      <c r="C5" s="43">
        <v>10</v>
      </c>
      <c r="D5" s="44" t="s">
        <v>12</v>
      </c>
      <c r="F5" s="111"/>
      <c r="G5" s="112">
        <f>F5*C5</f>
        <v>0</v>
      </c>
      <c r="H5" s="113"/>
      <c r="I5" s="114">
        <f>G5+(G5*H5)</f>
        <v>0</v>
      </c>
    </row>
    <row r="6" spans="1:9" ht="30" x14ac:dyDescent="0.25">
      <c r="A6" s="88">
        <v>2</v>
      </c>
      <c r="B6" s="16" t="s">
        <v>13</v>
      </c>
      <c r="C6" s="17">
        <v>30</v>
      </c>
      <c r="D6" s="45" t="s">
        <v>14</v>
      </c>
      <c r="F6" s="115"/>
      <c r="G6" s="105">
        <f>F6*C6</f>
        <v>0</v>
      </c>
      <c r="H6" s="106"/>
      <c r="I6" s="116">
        <f>G6+(G6*H6)</f>
        <v>0</v>
      </c>
    </row>
    <row r="7" spans="1:9" ht="60" x14ac:dyDescent="0.25">
      <c r="A7" s="88">
        <v>3</v>
      </c>
      <c r="B7" s="18" t="s">
        <v>15</v>
      </c>
      <c r="C7" s="19">
        <v>20</v>
      </c>
      <c r="D7" s="45" t="s">
        <v>16</v>
      </c>
      <c r="F7" s="117"/>
      <c r="G7" s="103">
        <f t="shared" ref="G7:G70" si="0">F7*C7</f>
        <v>0</v>
      </c>
      <c r="H7" s="97"/>
      <c r="I7" s="118">
        <f t="shared" ref="I7:I70" si="1">G7+(G7*H7)</f>
        <v>0</v>
      </c>
    </row>
    <row r="8" spans="1:9" ht="45" x14ac:dyDescent="0.25">
      <c r="A8" s="88">
        <v>4</v>
      </c>
      <c r="B8" s="46" t="s">
        <v>17</v>
      </c>
      <c r="C8" s="6">
        <v>5</v>
      </c>
      <c r="D8" s="47" t="s">
        <v>18</v>
      </c>
      <c r="F8" s="115"/>
      <c r="G8" s="105">
        <f t="shared" si="0"/>
        <v>0</v>
      </c>
      <c r="H8" s="106"/>
      <c r="I8" s="116">
        <f t="shared" si="1"/>
        <v>0</v>
      </c>
    </row>
    <row r="9" spans="1:9" ht="45" x14ac:dyDescent="0.25">
      <c r="A9" s="88">
        <v>5</v>
      </c>
      <c r="B9" s="16" t="s">
        <v>19</v>
      </c>
      <c r="C9" s="17">
        <v>200</v>
      </c>
      <c r="D9" s="45" t="s">
        <v>20</v>
      </c>
      <c r="F9" s="117"/>
      <c r="G9" s="103">
        <f t="shared" si="0"/>
        <v>0</v>
      </c>
      <c r="H9" s="97"/>
      <c r="I9" s="118">
        <f t="shared" si="1"/>
        <v>0</v>
      </c>
    </row>
    <row r="10" spans="1:9" ht="45" x14ac:dyDescent="0.25">
      <c r="A10" s="88">
        <v>6</v>
      </c>
      <c r="B10" s="16" t="s">
        <v>21</v>
      </c>
      <c r="C10" s="17">
        <v>200</v>
      </c>
      <c r="D10" s="45" t="s">
        <v>22</v>
      </c>
      <c r="F10" s="115"/>
      <c r="G10" s="105">
        <f t="shared" si="0"/>
        <v>0</v>
      </c>
      <c r="H10" s="106"/>
      <c r="I10" s="116">
        <f t="shared" si="1"/>
        <v>0</v>
      </c>
    </row>
    <row r="11" spans="1:9" ht="45" x14ac:dyDescent="0.25">
      <c r="A11" s="88">
        <v>7</v>
      </c>
      <c r="B11" s="16" t="s">
        <v>23</v>
      </c>
      <c r="C11" s="17">
        <v>200</v>
      </c>
      <c r="D11" s="45" t="s">
        <v>24</v>
      </c>
      <c r="F11" s="117"/>
      <c r="G11" s="103">
        <f t="shared" si="0"/>
        <v>0</v>
      </c>
      <c r="H11" s="97"/>
      <c r="I11" s="118">
        <f t="shared" si="1"/>
        <v>0</v>
      </c>
    </row>
    <row r="12" spans="1:9" ht="45" x14ac:dyDescent="0.25">
      <c r="A12" s="88">
        <v>8</v>
      </c>
      <c r="B12" s="20" t="s">
        <v>25</v>
      </c>
      <c r="C12" s="6">
        <v>1</v>
      </c>
      <c r="D12" s="48" t="s">
        <v>26</v>
      </c>
      <c r="F12" s="119"/>
      <c r="G12" s="107">
        <f t="shared" si="0"/>
        <v>0</v>
      </c>
      <c r="H12" s="108"/>
      <c r="I12" s="120">
        <f t="shared" si="1"/>
        <v>0</v>
      </c>
    </row>
    <row r="13" spans="1:9" ht="45" x14ac:dyDescent="0.25">
      <c r="A13" s="88">
        <v>9</v>
      </c>
      <c r="B13" s="20" t="s">
        <v>27</v>
      </c>
      <c r="C13" s="6">
        <v>1</v>
      </c>
      <c r="D13" s="48" t="s">
        <v>28</v>
      </c>
      <c r="F13" s="121"/>
      <c r="G13" s="109">
        <f t="shared" si="0"/>
        <v>0</v>
      </c>
      <c r="H13" s="110"/>
      <c r="I13" s="122">
        <f t="shared" si="1"/>
        <v>0</v>
      </c>
    </row>
    <row r="14" spans="1:9" ht="225" x14ac:dyDescent="0.25">
      <c r="A14" s="88">
        <v>10</v>
      </c>
      <c r="B14" s="21" t="s">
        <v>29</v>
      </c>
      <c r="C14" s="6">
        <v>14</v>
      </c>
      <c r="D14" s="49" t="s">
        <v>30</v>
      </c>
      <c r="F14" s="119"/>
      <c r="G14" s="107">
        <f t="shared" si="0"/>
        <v>0</v>
      </c>
      <c r="H14" s="108"/>
      <c r="I14" s="120">
        <f t="shared" si="1"/>
        <v>0</v>
      </c>
    </row>
    <row r="15" spans="1:9" ht="75" x14ac:dyDescent="0.25">
      <c r="A15" s="88">
        <v>11</v>
      </c>
      <c r="B15" s="22" t="s">
        <v>31</v>
      </c>
      <c r="C15" s="6">
        <v>1</v>
      </c>
      <c r="D15" s="50" t="s">
        <v>32</v>
      </c>
      <c r="F15" s="119"/>
      <c r="G15" s="107">
        <f t="shared" si="0"/>
        <v>0</v>
      </c>
      <c r="H15" s="108"/>
      <c r="I15" s="120">
        <f t="shared" si="1"/>
        <v>0</v>
      </c>
    </row>
    <row r="16" spans="1:9" ht="45" x14ac:dyDescent="0.25">
      <c r="A16" s="88">
        <v>12</v>
      </c>
      <c r="B16" s="16" t="s">
        <v>33</v>
      </c>
      <c r="C16" s="17">
        <v>700</v>
      </c>
      <c r="D16" s="45" t="s">
        <v>34</v>
      </c>
      <c r="F16" s="119"/>
      <c r="G16" s="107">
        <f t="shared" si="0"/>
        <v>0</v>
      </c>
      <c r="H16" s="108"/>
      <c r="I16" s="120">
        <f t="shared" si="1"/>
        <v>0</v>
      </c>
    </row>
    <row r="17" spans="1:9" ht="45" x14ac:dyDescent="0.25">
      <c r="A17" s="88">
        <v>13</v>
      </c>
      <c r="B17" s="16" t="s">
        <v>35</v>
      </c>
      <c r="C17" s="17">
        <v>20</v>
      </c>
      <c r="D17" s="45" t="s">
        <v>36</v>
      </c>
      <c r="F17" s="119"/>
      <c r="G17" s="107">
        <f t="shared" si="0"/>
        <v>0</v>
      </c>
      <c r="H17" s="108"/>
      <c r="I17" s="120">
        <f t="shared" si="1"/>
        <v>0</v>
      </c>
    </row>
    <row r="18" spans="1:9" ht="45" x14ac:dyDescent="0.25">
      <c r="A18" s="88">
        <v>14</v>
      </c>
      <c r="B18" s="16" t="s">
        <v>37</v>
      </c>
      <c r="C18" s="23">
        <v>15</v>
      </c>
      <c r="D18" s="45" t="s">
        <v>38</v>
      </c>
      <c r="F18" s="119"/>
      <c r="G18" s="107">
        <f t="shared" si="0"/>
        <v>0</v>
      </c>
      <c r="H18" s="108"/>
      <c r="I18" s="120">
        <f t="shared" si="1"/>
        <v>0</v>
      </c>
    </row>
    <row r="19" spans="1:9" ht="60" x14ac:dyDescent="0.25">
      <c r="A19" s="88">
        <v>15</v>
      </c>
      <c r="B19" s="24" t="s">
        <v>39</v>
      </c>
      <c r="C19" s="17">
        <v>6</v>
      </c>
      <c r="D19" s="45" t="s">
        <v>40</v>
      </c>
      <c r="F19" s="119"/>
      <c r="G19" s="107">
        <f t="shared" si="0"/>
        <v>0</v>
      </c>
      <c r="H19" s="108"/>
      <c r="I19" s="120">
        <f t="shared" si="1"/>
        <v>0</v>
      </c>
    </row>
    <row r="20" spans="1:9" ht="60" x14ac:dyDescent="0.25">
      <c r="A20" s="88">
        <v>16</v>
      </c>
      <c r="B20" s="16" t="s">
        <v>41</v>
      </c>
      <c r="C20" s="17">
        <v>8</v>
      </c>
      <c r="D20" s="45" t="s">
        <v>42</v>
      </c>
      <c r="F20" s="119"/>
      <c r="G20" s="107">
        <f t="shared" si="0"/>
        <v>0</v>
      </c>
      <c r="H20" s="108"/>
      <c r="I20" s="120">
        <f t="shared" si="1"/>
        <v>0</v>
      </c>
    </row>
    <row r="21" spans="1:9" ht="45" x14ac:dyDescent="0.25">
      <c r="A21" s="88">
        <v>17</v>
      </c>
      <c r="B21" s="16" t="s">
        <v>43</v>
      </c>
      <c r="C21" s="17">
        <v>50</v>
      </c>
      <c r="D21" s="45" t="s">
        <v>44</v>
      </c>
      <c r="F21" s="119"/>
      <c r="G21" s="107">
        <f t="shared" si="0"/>
        <v>0</v>
      </c>
      <c r="H21" s="108"/>
      <c r="I21" s="120">
        <f t="shared" si="1"/>
        <v>0</v>
      </c>
    </row>
    <row r="22" spans="1:9" ht="45" x14ac:dyDescent="0.25">
      <c r="A22" s="88">
        <v>18</v>
      </c>
      <c r="B22" s="51" t="s">
        <v>45</v>
      </c>
      <c r="C22" s="6">
        <v>100</v>
      </c>
      <c r="D22" s="47" t="s">
        <v>46</v>
      </c>
      <c r="F22" s="119"/>
      <c r="G22" s="107">
        <f t="shared" si="0"/>
        <v>0</v>
      </c>
      <c r="H22" s="108"/>
      <c r="I22" s="120">
        <f t="shared" si="1"/>
        <v>0</v>
      </c>
    </row>
    <row r="23" spans="1:9" ht="45" x14ac:dyDescent="0.25">
      <c r="A23" s="88">
        <v>19</v>
      </c>
      <c r="B23" s="16" t="s">
        <v>47</v>
      </c>
      <c r="C23" s="17">
        <v>8</v>
      </c>
      <c r="D23" s="45" t="s">
        <v>48</v>
      </c>
      <c r="F23" s="119"/>
      <c r="G23" s="107">
        <f t="shared" si="0"/>
        <v>0</v>
      </c>
      <c r="H23" s="108"/>
      <c r="I23" s="120">
        <f t="shared" si="1"/>
        <v>0</v>
      </c>
    </row>
    <row r="24" spans="1:9" ht="60" x14ac:dyDescent="0.25">
      <c r="A24" s="88">
        <v>20</v>
      </c>
      <c r="B24" s="16" t="s">
        <v>49</v>
      </c>
      <c r="C24" s="17">
        <v>4</v>
      </c>
      <c r="D24" s="52" t="s">
        <v>50</v>
      </c>
      <c r="F24" s="119"/>
      <c r="G24" s="107">
        <f t="shared" si="0"/>
        <v>0</v>
      </c>
      <c r="H24" s="108"/>
      <c r="I24" s="120">
        <f t="shared" si="1"/>
        <v>0</v>
      </c>
    </row>
    <row r="25" spans="1:9" ht="135" x14ac:dyDescent="0.25">
      <c r="A25" s="88">
        <v>21</v>
      </c>
      <c r="B25" s="16" t="s">
        <v>51</v>
      </c>
      <c r="C25" s="17">
        <v>3</v>
      </c>
      <c r="D25" s="45" t="s">
        <v>52</v>
      </c>
      <c r="F25" s="119"/>
      <c r="G25" s="107">
        <f t="shared" si="0"/>
        <v>0</v>
      </c>
      <c r="H25" s="108"/>
      <c r="I25" s="120">
        <f t="shared" si="1"/>
        <v>0</v>
      </c>
    </row>
    <row r="26" spans="1:9" ht="150" x14ac:dyDescent="0.25">
      <c r="A26" s="88">
        <v>22</v>
      </c>
      <c r="B26" s="16" t="s">
        <v>53</v>
      </c>
      <c r="C26" s="17">
        <v>3</v>
      </c>
      <c r="D26" s="64" t="s">
        <v>54</v>
      </c>
      <c r="F26" s="119"/>
      <c r="G26" s="107">
        <f t="shared" si="0"/>
        <v>0</v>
      </c>
      <c r="H26" s="108"/>
      <c r="I26" s="120">
        <f t="shared" si="1"/>
        <v>0</v>
      </c>
    </row>
    <row r="27" spans="1:9" ht="150" x14ac:dyDescent="0.25">
      <c r="A27" s="89">
        <v>23</v>
      </c>
      <c r="B27" s="32" t="s">
        <v>55</v>
      </c>
      <c r="C27" s="25">
        <v>6</v>
      </c>
      <c r="D27" s="53" t="s">
        <v>56</v>
      </c>
      <c r="F27" s="119"/>
      <c r="G27" s="107">
        <f t="shared" si="0"/>
        <v>0</v>
      </c>
      <c r="H27" s="108"/>
      <c r="I27" s="120">
        <f t="shared" si="1"/>
        <v>0</v>
      </c>
    </row>
    <row r="28" spans="1:9" ht="60" x14ac:dyDescent="0.25">
      <c r="A28" s="88">
        <v>24</v>
      </c>
      <c r="B28" s="26" t="s">
        <v>57</v>
      </c>
      <c r="C28" s="25">
        <v>100</v>
      </c>
      <c r="D28" s="53" t="s">
        <v>58</v>
      </c>
      <c r="F28" s="119"/>
      <c r="G28" s="107">
        <f t="shared" si="0"/>
        <v>0</v>
      </c>
      <c r="H28" s="108"/>
      <c r="I28" s="120">
        <f t="shared" si="1"/>
        <v>0</v>
      </c>
    </row>
    <row r="29" spans="1:9" ht="60" x14ac:dyDescent="0.25">
      <c r="A29" s="88">
        <v>25</v>
      </c>
      <c r="B29" s="26" t="s">
        <v>59</v>
      </c>
      <c r="C29" s="25">
        <v>10</v>
      </c>
      <c r="D29" s="53" t="s">
        <v>60</v>
      </c>
      <c r="F29" s="119"/>
      <c r="G29" s="107">
        <f t="shared" si="0"/>
        <v>0</v>
      </c>
      <c r="H29" s="108"/>
      <c r="I29" s="120">
        <f t="shared" si="1"/>
        <v>0</v>
      </c>
    </row>
    <row r="30" spans="1:9" ht="75" x14ac:dyDescent="0.25">
      <c r="A30" s="88">
        <v>26</v>
      </c>
      <c r="B30" s="27" t="s">
        <v>61</v>
      </c>
      <c r="C30" s="25">
        <v>30</v>
      </c>
      <c r="D30" s="53" t="s">
        <v>62</v>
      </c>
      <c r="F30" s="119"/>
      <c r="G30" s="107">
        <f t="shared" si="0"/>
        <v>0</v>
      </c>
      <c r="H30" s="108"/>
      <c r="I30" s="120">
        <f t="shared" si="1"/>
        <v>0</v>
      </c>
    </row>
    <row r="31" spans="1:9" ht="105" x14ac:dyDescent="0.25">
      <c r="A31" s="88">
        <v>27</v>
      </c>
      <c r="B31" s="24" t="s">
        <v>63</v>
      </c>
      <c r="C31" s="23">
        <v>5</v>
      </c>
      <c r="D31" s="52" t="s">
        <v>64</v>
      </c>
      <c r="F31" s="119"/>
      <c r="G31" s="107">
        <f t="shared" si="0"/>
        <v>0</v>
      </c>
      <c r="H31" s="108"/>
      <c r="I31" s="120">
        <f t="shared" si="1"/>
        <v>0</v>
      </c>
    </row>
    <row r="32" spans="1:9" ht="45" x14ac:dyDescent="0.25">
      <c r="A32" s="88">
        <v>28</v>
      </c>
      <c r="B32" s="27" t="s">
        <v>65</v>
      </c>
      <c r="C32" s="25">
        <v>100</v>
      </c>
      <c r="D32" s="53" t="s">
        <v>66</v>
      </c>
      <c r="F32" s="119"/>
      <c r="G32" s="107">
        <f t="shared" si="0"/>
        <v>0</v>
      </c>
      <c r="H32" s="108"/>
      <c r="I32" s="120">
        <f t="shared" si="1"/>
        <v>0</v>
      </c>
    </row>
    <row r="33" spans="1:9" ht="45" x14ac:dyDescent="0.25">
      <c r="A33" s="88">
        <v>29</v>
      </c>
      <c r="B33" s="28" t="s">
        <v>67</v>
      </c>
      <c r="C33" s="29">
        <v>250</v>
      </c>
      <c r="D33" s="54" t="s">
        <v>68</v>
      </c>
      <c r="F33" s="119"/>
      <c r="G33" s="107">
        <f t="shared" si="0"/>
        <v>0</v>
      </c>
      <c r="H33" s="108"/>
      <c r="I33" s="120">
        <f t="shared" si="1"/>
        <v>0</v>
      </c>
    </row>
    <row r="34" spans="1:9" ht="45" x14ac:dyDescent="0.25">
      <c r="A34" s="88">
        <v>30</v>
      </c>
      <c r="B34" s="51" t="s">
        <v>69</v>
      </c>
      <c r="C34" s="12">
        <v>2</v>
      </c>
      <c r="D34" s="47" t="s">
        <v>70</v>
      </c>
      <c r="F34" s="119"/>
      <c r="G34" s="107">
        <f t="shared" si="0"/>
        <v>0</v>
      </c>
      <c r="H34" s="108"/>
      <c r="I34" s="120">
        <f t="shared" si="1"/>
        <v>0</v>
      </c>
    </row>
    <row r="35" spans="1:9" ht="45" x14ac:dyDescent="0.25">
      <c r="A35" s="88">
        <v>31</v>
      </c>
      <c r="B35" s="28" t="s">
        <v>71</v>
      </c>
      <c r="C35" s="29">
        <v>4</v>
      </c>
      <c r="D35" s="54" t="s">
        <v>72</v>
      </c>
      <c r="F35" s="119"/>
      <c r="G35" s="107">
        <f t="shared" si="0"/>
        <v>0</v>
      </c>
      <c r="H35" s="108"/>
      <c r="I35" s="120">
        <f t="shared" si="1"/>
        <v>0</v>
      </c>
    </row>
    <row r="36" spans="1:9" ht="45" x14ac:dyDescent="0.25">
      <c r="A36" s="88">
        <v>32</v>
      </c>
      <c r="B36" s="51" t="s">
        <v>73</v>
      </c>
      <c r="C36" s="9">
        <v>2</v>
      </c>
      <c r="D36" s="47" t="s">
        <v>74</v>
      </c>
      <c r="F36" s="119"/>
      <c r="G36" s="107">
        <f t="shared" si="0"/>
        <v>0</v>
      </c>
      <c r="H36" s="108"/>
      <c r="I36" s="120">
        <f t="shared" si="1"/>
        <v>0</v>
      </c>
    </row>
    <row r="37" spans="1:9" ht="45" x14ac:dyDescent="0.25">
      <c r="A37" s="88">
        <v>33</v>
      </c>
      <c r="B37" s="30" t="s">
        <v>75</v>
      </c>
      <c r="C37" s="5">
        <v>2</v>
      </c>
      <c r="D37" s="55" t="s">
        <v>76</v>
      </c>
      <c r="F37" s="119"/>
      <c r="G37" s="107">
        <f t="shared" si="0"/>
        <v>0</v>
      </c>
      <c r="H37" s="108"/>
      <c r="I37" s="120">
        <f t="shared" si="1"/>
        <v>0</v>
      </c>
    </row>
    <row r="38" spans="1:9" ht="45" x14ac:dyDescent="0.25">
      <c r="A38" s="88">
        <v>34</v>
      </c>
      <c r="B38" s="31" t="s">
        <v>77</v>
      </c>
      <c r="C38" s="6">
        <v>40</v>
      </c>
      <c r="D38" s="48" t="s">
        <v>78</v>
      </c>
      <c r="F38" s="119"/>
      <c r="G38" s="107">
        <f t="shared" si="0"/>
        <v>0</v>
      </c>
      <c r="H38" s="108"/>
      <c r="I38" s="120">
        <f t="shared" si="1"/>
        <v>0</v>
      </c>
    </row>
    <row r="39" spans="1:9" ht="60" x14ac:dyDescent="0.25">
      <c r="A39" s="88">
        <v>35</v>
      </c>
      <c r="B39" s="20" t="s">
        <v>79</v>
      </c>
      <c r="C39" s="6">
        <v>1</v>
      </c>
      <c r="D39" s="48" t="s">
        <v>80</v>
      </c>
      <c r="F39" s="119"/>
      <c r="G39" s="107">
        <f t="shared" si="0"/>
        <v>0</v>
      </c>
      <c r="H39" s="108"/>
      <c r="I39" s="120">
        <f t="shared" si="1"/>
        <v>0</v>
      </c>
    </row>
    <row r="40" spans="1:9" ht="60" x14ac:dyDescent="0.25">
      <c r="A40" s="88">
        <v>36</v>
      </c>
      <c r="B40" s="20" t="s">
        <v>81</v>
      </c>
      <c r="C40" s="6">
        <v>1</v>
      </c>
      <c r="D40" s="48" t="s">
        <v>82</v>
      </c>
      <c r="F40" s="119"/>
      <c r="G40" s="107">
        <f t="shared" si="0"/>
        <v>0</v>
      </c>
      <c r="H40" s="108"/>
      <c r="I40" s="120">
        <f t="shared" si="1"/>
        <v>0</v>
      </c>
    </row>
    <row r="41" spans="1:9" ht="75" x14ac:dyDescent="0.25">
      <c r="A41" s="88">
        <v>37</v>
      </c>
      <c r="B41" s="20" t="s">
        <v>83</v>
      </c>
      <c r="C41" s="6">
        <v>4</v>
      </c>
      <c r="D41" s="48" t="s">
        <v>84</v>
      </c>
      <c r="F41" s="119"/>
      <c r="G41" s="107">
        <f t="shared" si="0"/>
        <v>0</v>
      </c>
      <c r="H41" s="108"/>
      <c r="I41" s="120">
        <f t="shared" si="1"/>
        <v>0</v>
      </c>
    </row>
    <row r="42" spans="1:9" ht="75" x14ac:dyDescent="0.25">
      <c r="A42" s="88">
        <v>38</v>
      </c>
      <c r="B42" s="20" t="s">
        <v>85</v>
      </c>
      <c r="C42" s="6">
        <v>4</v>
      </c>
      <c r="D42" s="48" t="s">
        <v>86</v>
      </c>
      <c r="F42" s="119"/>
      <c r="G42" s="107">
        <f t="shared" si="0"/>
        <v>0</v>
      </c>
      <c r="H42" s="108"/>
      <c r="I42" s="120">
        <f t="shared" si="1"/>
        <v>0</v>
      </c>
    </row>
    <row r="43" spans="1:9" ht="45" x14ac:dyDescent="0.25">
      <c r="A43" s="88">
        <v>39</v>
      </c>
      <c r="B43" s="20" t="s">
        <v>87</v>
      </c>
      <c r="C43" s="6">
        <v>1</v>
      </c>
      <c r="D43" s="48" t="s">
        <v>88</v>
      </c>
      <c r="F43" s="119"/>
      <c r="G43" s="107">
        <f t="shared" si="0"/>
        <v>0</v>
      </c>
      <c r="H43" s="108"/>
      <c r="I43" s="120">
        <f t="shared" si="1"/>
        <v>0</v>
      </c>
    </row>
    <row r="44" spans="1:9" ht="60" x14ac:dyDescent="0.25">
      <c r="A44" s="88">
        <v>40</v>
      </c>
      <c r="B44" s="20" t="s">
        <v>89</v>
      </c>
      <c r="C44" s="6">
        <v>10</v>
      </c>
      <c r="D44" s="56" t="s">
        <v>90</v>
      </c>
      <c r="F44" s="119"/>
      <c r="G44" s="107">
        <f t="shared" si="0"/>
        <v>0</v>
      </c>
      <c r="H44" s="108"/>
      <c r="I44" s="120">
        <f t="shared" si="1"/>
        <v>0</v>
      </c>
    </row>
    <row r="45" spans="1:9" ht="60" x14ac:dyDescent="0.25">
      <c r="A45" s="88">
        <v>41</v>
      </c>
      <c r="B45" s="20" t="s">
        <v>91</v>
      </c>
      <c r="C45" s="6">
        <v>10</v>
      </c>
      <c r="D45" s="48" t="s">
        <v>92</v>
      </c>
      <c r="F45" s="119"/>
      <c r="G45" s="107">
        <f t="shared" si="0"/>
        <v>0</v>
      </c>
      <c r="H45" s="108"/>
      <c r="I45" s="120">
        <f t="shared" si="1"/>
        <v>0</v>
      </c>
    </row>
    <row r="46" spans="1:9" ht="45" x14ac:dyDescent="0.25">
      <c r="A46" s="88">
        <v>42</v>
      </c>
      <c r="B46" s="20" t="s">
        <v>93</v>
      </c>
      <c r="C46" s="6">
        <v>30</v>
      </c>
      <c r="D46" s="48" t="s">
        <v>94</v>
      </c>
      <c r="F46" s="119"/>
      <c r="G46" s="107">
        <f t="shared" si="0"/>
        <v>0</v>
      </c>
      <c r="H46" s="108"/>
      <c r="I46" s="120">
        <f t="shared" si="1"/>
        <v>0</v>
      </c>
    </row>
    <row r="47" spans="1:9" ht="60" x14ac:dyDescent="0.25">
      <c r="A47" s="88">
        <v>43</v>
      </c>
      <c r="B47" s="20" t="s">
        <v>95</v>
      </c>
      <c r="C47" s="6">
        <v>10</v>
      </c>
      <c r="D47" s="48" t="s">
        <v>92</v>
      </c>
      <c r="F47" s="119"/>
      <c r="G47" s="107">
        <f t="shared" si="0"/>
        <v>0</v>
      </c>
      <c r="H47" s="108"/>
      <c r="I47" s="120">
        <f t="shared" si="1"/>
        <v>0</v>
      </c>
    </row>
    <row r="48" spans="1:9" ht="30" x14ac:dyDescent="0.25">
      <c r="A48" s="88">
        <v>44</v>
      </c>
      <c r="B48" s="20" t="s">
        <v>96</v>
      </c>
      <c r="C48" s="6">
        <v>20</v>
      </c>
      <c r="D48" s="48" t="s">
        <v>97</v>
      </c>
      <c r="F48" s="119"/>
      <c r="G48" s="107">
        <f t="shared" si="0"/>
        <v>0</v>
      </c>
      <c r="H48" s="108"/>
      <c r="I48" s="120">
        <f t="shared" si="1"/>
        <v>0</v>
      </c>
    </row>
    <row r="49" spans="1:9" ht="45" x14ac:dyDescent="0.25">
      <c r="A49" s="88">
        <v>45</v>
      </c>
      <c r="B49" s="32" t="s">
        <v>98</v>
      </c>
      <c r="C49" s="33">
        <v>10</v>
      </c>
      <c r="D49" s="53" t="s">
        <v>99</v>
      </c>
      <c r="F49" s="119"/>
      <c r="G49" s="107">
        <f t="shared" si="0"/>
        <v>0</v>
      </c>
      <c r="H49" s="108"/>
      <c r="I49" s="120">
        <f t="shared" si="1"/>
        <v>0</v>
      </c>
    </row>
    <row r="50" spans="1:9" ht="75" x14ac:dyDescent="0.25">
      <c r="A50" s="88">
        <v>46</v>
      </c>
      <c r="B50" s="34" t="s">
        <v>100</v>
      </c>
      <c r="C50" s="5">
        <v>2</v>
      </c>
      <c r="D50" s="55" t="s">
        <v>101</v>
      </c>
      <c r="F50" s="119"/>
      <c r="G50" s="107">
        <f t="shared" si="0"/>
        <v>0</v>
      </c>
      <c r="H50" s="108"/>
      <c r="I50" s="120">
        <f t="shared" si="1"/>
        <v>0</v>
      </c>
    </row>
    <row r="51" spans="1:9" ht="60" x14ac:dyDescent="0.25">
      <c r="A51" s="88">
        <v>47</v>
      </c>
      <c r="B51" s="51" t="s">
        <v>102</v>
      </c>
      <c r="C51" s="4">
        <v>5</v>
      </c>
      <c r="D51" s="47" t="s">
        <v>103</v>
      </c>
      <c r="F51" s="119"/>
      <c r="G51" s="107">
        <f t="shared" si="0"/>
        <v>0</v>
      </c>
      <c r="H51" s="108"/>
      <c r="I51" s="120">
        <f t="shared" si="1"/>
        <v>0</v>
      </c>
    </row>
    <row r="52" spans="1:9" ht="45" x14ac:dyDescent="0.25">
      <c r="A52" s="88">
        <v>48</v>
      </c>
      <c r="B52" s="20" t="s">
        <v>104</v>
      </c>
      <c r="C52" s="6">
        <v>1</v>
      </c>
      <c r="D52" s="48" t="s">
        <v>105</v>
      </c>
      <c r="F52" s="119"/>
      <c r="G52" s="107">
        <f t="shared" si="0"/>
        <v>0</v>
      </c>
      <c r="H52" s="108"/>
      <c r="I52" s="120">
        <f t="shared" si="1"/>
        <v>0</v>
      </c>
    </row>
    <row r="53" spans="1:9" ht="45" x14ac:dyDescent="0.25">
      <c r="A53" s="88">
        <v>49</v>
      </c>
      <c r="B53" s="20" t="s">
        <v>106</v>
      </c>
      <c r="C53" s="6">
        <v>1</v>
      </c>
      <c r="D53" s="48" t="s">
        <v>107</v>
      </c>
      <c r="F53" s="119"/>
      <c r="G53" s="107">
        <f t="shared" si="0"/>
        <v>0</v>
      </c>
      <c r="H53" s="108"/>
      <c r="I53" s="120">
        <f t="shared" si="1"/>
        <v>0</v>
      </c>
    </row>
    <row r="54" spans="1:9" ht="60" x14ac:dyDescent="0.25">
      <c r="A54" s="88">
        <v>50</v>
      </c>
      <c r="B54" s="20" t="s">
        <v>108</v>
      </c>
      <c r="C54" s="6">
        <v>10</v>
      </c>
      <c r="D54" s="48" t="s">
        <v>109</v>
      </c>
      <c r="F54" s="119"/>
      <c r="G54" s="107">
        <f t="shared" si="0"/>
        <v>0</v>
      </c>
      <c r="H54" s="108"/>
      <c r="I54" s="120">
        <f t="shared" si="1"/>
        <v>0</v>
      </c>
    </row>
    <row r="55" spans="1:9" ht="60" x14ac:dyDescent="0.25">
      <c r="A55" s="88">
        <v>51</v>
      </c>
      <c r="B55" s="20" t="s">
        <v>110</v>
      </c>
      <c r="C55" s="6">
        <v>1</v>
      </c>
      <c r="D55" s="48" t="s">
        <v>111</v>
      </c>
      <c r="F55" s="119"/>
      <c r="G55" s="107">
        <f t="shared" si="0"/>
        <v>0</v>
      </c>
      <c r="H55" s="108"/>
      <c r="I55" s="120">
        <f t="shared" si="1"/>
        <v>0</v>
      </c>
    </row>
    <row r="56" spans="1:9" ht="30" x14ac:dyDescent="0.25">
      <c r="A56" s="88">
        <v>52</v>
      </c>
      <c r="B56" s="20" t="s">
        <v>112</v>
      </c>
      <c r="C56" s="6">
        <v>100</v>
      </c>
      <c r="D56" s="48" t="s">
        <v>113</v>
      </c>
      <c r="F56" s="119"/>
      <c r="G56" s="107">
        <f t="shared" si="0"/>
        <v>0</v>
      </c>
      <c r="H56" s="108"/>
      <c r="I56" s="120">
        <f t="shared" si="1"/>
        <v>0</v>
      </c>
    </row>
    <row r="57" spans="1:9" ht="30" x14ac:dyDescent="0.25">
      <c r="A57" s="88">
        <v>53</v>
      </c>
      <c r="B57" s="51" t="s">
        <v>114</v>
      </c>
      <c r="C57" s="6">
        <v>30</v>
      </c>
      <c r="D57" s="47" t="s">
        <v>115</v>
      </c>
      <c r="F57" s="119"/>
      <c r="G57" s="107">
        <f t="shared" si="0"/>
        <v>0</v>
      </c>
      <c r="H57" s="108"/>
      <c r="I57" s="120">
        <f t="shared" si="1"/>
        <v>0</v>
      </c>
    </row>
    <row r="58" spans="1:9" ht="45" x14ac:dyDescent="0.25">
      <c r="A58" s="88">
        <v>54</v>
      </c>
      <c r="B58" s="20" t="s">
        <v>116</v>
      </c>
      <c r="C58" s="13">
        <v>10</v>
      </c>
      <c r="D58" s="48" t="s">
        <v>117</v>
      </c>
      <c r="F58" s="119"/>
      <c r="G58" s="107">
        <f t="shared" si="0"/>
        <v>0</v>
      </c>
      <c r="H58" s="108"/>
      <c r="I58" s="120">
        <f t="shared" si="1"/>
        <v>0</v>
      </c>
    </row>
    <row r="59" spans="1:9" ht="45" x14ac:dyDescent="0.25">
      <c r="A59" s="88">
        <v>55</v>
      </c>
      <c r="B59" s="35" t="s">
        <v>118</v>
      </c>
      <c r="C59" s="6">
        <v>50</v>
      </c>
      <c r="D59" s="48" t="s">
        <v>119</v>
      </c>
      <c r="F59" s="119"/>
      <c r="G59" s="107">
        <f t="shared" si="0"/>
        <v>0</v>
      </c>
      <c r="H59" s="108"/>
      <c r="I59" s="120">
        <f t="shared" si="1"/>
        <v>0</v>
      </c>
    </row>
    <row r="60" spans="1:9" ht="60" x14ac:dyDescent="0.25">
      <c r="A60" s="88">
        <v>56</v>
      </c>
      <c r="B60" s="51" t="s">
        <v>120</v>
      </c>
      <c r="C60" s="4">
        <v>10</v>
      </c>
      <c r="D60" s="47" t="s">
        <v>121</v>
      </c>
      <c r="F60" s="119"/>
      <c r="G60" s="107">
        <f t="shared" si="0"/>
        <v>0</v>
      </c>
      <c r="H60" s="108"/>
      <c r="I60" s="120">
        <f t="shared" si="1"/>
        <v>0</v>
      </c>
    </row>
    <row r="61" spans="1:9" ht="60" x14ac:dyDescent="0.25">
      <c r="A61" s="88">
        <v>57</v>
      </c>
      <c r="B61" s="20" t="s">
        <v>122</v>
      </c>
      <c r="C61" s="6">
        <v>2</v>
      </c>
      <c r="D61" s="57" t="s">
        <v>123</v>
      </c>
      <c r="F61" s="119"/>
      <c r="G61" s="107">
        <f t="shared" si="0"/>
        <v>0</v>
      </c>
      <c r="H61" s="108"/>
      <c r="I61" s="120">
        <f t="shared" si="1"/>
        <v>0</v>
      </c>
    </row>
    <row r="62" spans="1:9" ht="60" x14ac:dyDescent="0.25">
      <c r="A62" s="88">
        <v>58</v>
      </c>
      <c r="B62" s="34" t="s">
        <v>124</v>
      </c>
      <c r="C62" s="5">
        <v>1</v>
      </c>
      <c r="D62" s="55" t="s">
        <v>125</v>
      </c>
      <c r="F62" s="119"/>
      <c r="G62" s="107">
        <f t="shared" si="0"/>
        <v>0</v>
      </c>
      <c r="H62" s="108"/>
      <c r="I62" s="120">
        <f t="shared" si="1"/>
        <v>0</v>
      </c>
    </row>
    <row r="63" spans="1:9" ht="90" x14ac:dyDescent="0.25">
      <c r="A63" s="88">
        <v>59</v>
      </c>
      <c r="B63" s="20" t="s">
        <v>126</v>
      </c>
      <c r="C63" s="6">
        <v>12</v>
      </c>
      <c r="D63" s="58" t="s">
        <v>127</v>
      </c>
      <c r="F63" s="119"/>
      <c r="G63" s="107">
        <f t="shared" si="0"/>
        <v>0</v>
      </c>
      <c r="H63" s="108"/>
      <c r="I63" s="120">
        <f t="shared" si="1"/>
        <v>0</v>
      </c>
    </row>
    <row r="64" spans="1:9" ht="45" x14ac:dyDescent="0.25">
      <c r="A64" s="88">
        <v>60</v>
      </c>
      <c r="B64" s="35" t="s">
        <v>128</v>
      </c>
      <c r="C64" s="14">
        <v>3</v>
      </c>
      <c r="D64" s="58" t="s">
        <v>129</v>
      </c>
      <c r="F64" s="119"/>
      <c r="G64" s="107">
        <f t="shared" si="0"/>
        <v>0</v>
      </c>
      <c r="H64" s="108"/>
      <c r="I64" s="120">
        <f t="shared" si="1"/>
        <v>0</v>
      </c>
    </row>
    <row r="65" spans="1:9" ht="45" x14ac:dyDescent="0.25">
      <c r="A65" s="88">
        <v>61</v>
      </c>
      <c r="B65" s="36" t="s">
        <v>130</v>
      </c>
      <c r="C65" s="15">
        <v>1</v>
      </c>
      <c r="D65" s="49" t="s">
        <v>131</v>
      </c>
      <c r="F65" s="119"/>
      <c r="G65" s="107">
        <f t="shared" si="0"/>
        <v>0</v>
      </c>
      <c r="H65" s="108"/>
      <c r="I65" s="120">
        <f t="shared" si="1"/>
        <v>0</v>
      </c>
    </row>
    <row r="66" spans="1:9" ht="60" x14ac:dyDescent="0.25">
      <c r="A66" s="88">
        <v>62</v>
      </c>
      <c r="B66" s="36" t="s">
        <v>132</v>
      </c>
      <c r="C66" s="15">
        <v>1</v>
      </c>
      <c r="D66" s="59" t="s">
        <v>133</v>
      </c>
      <c r="F66" s="119"/>
      <c r="G66" s="107">
        <f t="shared" si="0"/>
        <v>0</v>
      </c>
      <c r="H66" s="108"/>
      <c r="I66" s="120">
        <f t="shared" si="1"/>
        <v>0</v>
      </c>
    </row>
    <row r="67" spans="1:9" ht="60" x14ac:dyDescent="0.25">
      <c r="A67" s="88">
        <v>63</v>
      </c>
      <c r="B67" s="20" t="s">
        <v>134</v>
      </c>
      <c r="C67" s="14">
        <v>1</v>
      </c>
      <c r="D67" s="58" t="s">
        <v>135</v>
      </c>
      <c r="F67" s="119"/>
      <c r="G67" s="107">
        <f t="shared" si="0"/>
        <v>0</v>
      </c>
      <c r="H67" s="108"/>
      <c r="I67" s="120">
        <f t="shared" si="1"/>
        <v>0</v>
      </c>
    </row>
    <row r="68" spans="1:9" ht="60" x14ac:dyDescent="0.25">
      <c r="A68" s="88">
        <v>64</v>
      </c>
      <c r="B68" s="37" t="s">
        <v>136</v>
      </c>
      <c r="C68" s="15">
        <v>6</v>
      </c>
      <c r="D68" s="49" t="s">
        <v>137</v>
      </c>
      <c r="F68" s="119"/>
      <c r="G68" s="107">
        <f t="shared" si="0"/>
        <v>0</v>
      </c>
      <c r="H68" s="108"/>
      <c r="I68" s="120">
        <f t="shared" si="1"/>
        <v>0</v>
      </c>
    </row>
    <row r="69" spans="1:9" ht="60" x14ac:dyDescent="0.25">
      <c r="A69" s="88">
        <v>65</v>
      </c>
      <c r="B69" s="38" t="s">
        <v>138</v>
      </c>
      <c r="C69" s="14">
        <v>6</v>
      </c>
      <c r="D69" s="58" t="s">
        <v>139</v>
      </c>
      <c r="F69" s="119"/>
      <c r="G69" s="107">
        <f t="shared" si="0"/>
        <v>0</v>
      </c>
      <c r="H69" s="108"/>
      <c r="I69" s="120">
        <f t="shared" si="1"/>
        <v>0</v>
      </c>
    </row>
    <row r="70" spans="1:9" ht="30" x14ac:dyDescent="0.25">
      <c r="A70" s="88">
        <v>66</v>
      </c>
      <c r="B70" s="39" t="s">
        <v>140</v>
      </c>
      <c r="C70" s="40">
        <v>20</v>
      </c>
      <c r="D70" s="60" t="s">
        <v>141</v>
      </c>
      <c r="F70" s="119"/>
      <c r="G70" s="107">
        <f t="shared" si="0"/>
        <v>0</v>
      </c>
      <c r="H70" s="108"/>
      <c r="I70" s="120">
        <f t="shared" si="1"/>
        <v>0</v>
      </c>
    </row>
    <row r="71" spans="1:9" ht="45" x14ac:dyDescent="0.25">
      <c r="A71" s="88">
        <v>67</v>
      </c>
      <c r="B71" s="41" t="s">
        <v>142</v>
      </c>
      <c r="C71" s="40">
        <v>3</v>
      </c>
      <c r="D71" s="60" t="s">
        <v>143</v>
      </c>
      <c r="F71" s="119"/>
      <c r="G71" s="107">
        <f t="shared" ref="G71:G73" si="2">F71*C71</f>
        <v>0</v>
      </c>
      <c r="H71" s="108"/>
      <c r="I71" s="120">
        <f t="shared" ref="I71:I74" si="3">G71+(G71*H71)</f>
        <v>0</v>
      </c>
    </row>
    <row r="72" spans="1:9" ht="45" x14ac:dyDescent="0.25">
      <c r="A72" s="88">
        <v>68</v>
      </c>
      <c r="B72" s="41" t="s">
        <v>144</v>
      </c>
      <c r="C72" s="40">
        <v>4</v>
      </c>
      <c r="D72" s="60" t="s">
        <v>145</v>
      </c>
      <c r="F72" s="119"/>
      <c r="G72" s="107">
        <f t="shared" si="2"/>
        <v>0</v>
      </c>
      <c r="H72" s="108"/>
      <c r="I72" s="120">
        <f t="shared" si="3"/>
        <v>0</v>
      </c>
    </row>
    <row r="73" spans="1:9" ht="30" x14ac:dyDescent="0.25">
      <c r="A73" s="88">
        <v>69</v>
      </c>
      <c r="B73" s="36" t="s">
        <v>146</v>
      </c>
      <c r="C73" s="15">
        <v>4</v>
      </c>
      <c r="D73" s="50" t="s">
        <v>147</v>
      </c>
      <c r="F73" s="119"/>
      <c r="G73" s="107">
        <f t="shared" si="2"/>
        <v>0</v>
      </c>
      <c r="H73" s="108"/>
      <c r="I73" s="120">
        <f t="shared" si="3"/>
        <v>0</v>
      </c>
    </row>
    <row r="74" spans="1:9" ht="45.75" thickBot="1" x14ac:dyDescent="0.3">
      <c r="A74" s="90">
        <v>70</v>
      </c>
      <c r="B74" s="61" t="s">
        <v>148</v>
      </c>
      <c r="C74" s="62">
        <v>6</v>
      </c>
      <c r="D74" s="63" t="s">
        <v>149</v>
      </c>
      <c r="F74" s="123"/>
      <c r="G74" s="104">
        <f>F74*C74</f>
        <v>0</v>
      </c>
      <c r="H74" s="98"/>
      <c r="I74" s="118">
        <f t="shared" si="3"/>
        <v>0</v>
      </c>
    </row>
    <row r="75" spans="1:9" ht="20.25" thickBot="1" x14ac:dyDescent="0.35">
      <c r="F75" s="124" t="s">
        <v>150</v>
      </c>
      <c r="G75" s="125">
        <f>SUM(G5:G74)</f>
        <v>0</v>
      </c>
      <c r="H75" s="126"/>
      <c r="I75" s="127">
        <f>SUM(I5:I74)</f>
        <v>0</v>
      </c>
    </row>
    <row r="79" spans="1:9" x14ac:dyDescent="0.25">
      <c r="G79" s="166" t="s">
        <v>183</v>
      </c>
    </row>
    <row r="80" spans="1:9" x14ac:dyDescent="0.25">
      <c r="G80" s="166" t="s">
        <v>184</v>
      </c>
    </row>
    <row r="81" spans="7:7" x14ac:dyDescent="0.25">
      <c r="G81" s="166" t="s">
        <v>185</v>
      </c>
    </row>
  </sheetData>
  <mergeCells count="3">
    <mergeCell ref="A2:I2"/>
    <mergeCell ref="A3:I3"/>
    <mergeCell ref="A1:I1"/>
  </mergeCells>
  <phoneticPr fontId="2" type="noConversion"/>
  <pageMargins left="0.7" right="0.7" top="0.75" bottom="0.75" header="0.3" footer="0.3"/>
  <pageSetup paperSize="9" scale="4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FDEA5-71F9-4AF1-A200-CE5277515AB5}">
  <sheetPr>
    <pageSetUpPr fitToPage="1"/>
  </sheetPr>
  <dimension ref="A1:I23"/>
  <sheetViews>
    <sheetView zoomScaleNormal="100" workbookViewId="0">
      <pane ySplit="2" topLeftCell="A13" activePane="bottomLeft" state="frozen"/>
      <selection pane="bottomLeft" activeCell="G28" sqref="G28"/>
    </sheetView>
  </sheetViews>
  <sheetFormatPr defaultRowHeight="15" x14ac:dyDescent="0.25"/>
  <cols>
    <col min="1" max="1" width="4.5703125" style="3" customWidth="1"/>
    <col min="2" max="2" width="27.7109375" style="1" customWidth="1"/>
    <col min="3" max="3" width="8.7109375" style="7" customWidth="1"/>
    <col min="4" max="4" width="68.7109375" style="8" customWidth="1"/>
    <col min="5" max="5" width="4.42578125" style="3" customWidth="1"/>
    <col min="6" max="7" width="19.7109375" customWidth="1"/>
    <col min="8" max="8" width="9.28515625" customWidth="1"/>
    <col min="9" max="9" width="19.7109375" customWidth="1"/>
  </cols>
  <sheetData>
    <row r="1" spans="1:9" x14ac:dyDescent="0.25">
      <c r="A1" s="160" t="s">
        <v>151</v>
      </c>
      <c r="B1" s="160"/>
      <c r="C1" s="160"/>
      <c r="D1" s="160"/>
      <c r="E1" s="160"/>
      <c r="F1" s="160"/>
      <c r="G1" s="160"/>
      <c r="H1" s="160"/>
      <c r="I1" s="160"/>
    </row>
    <row r="2" spans="1:9" ht="30" customHeight="1" x14ac:dyDescent="0.25">
      <c r="A2" s="161" t="s">
        <v>152</v>
      </c>
      <c r="B2" s="162"/>
      <c r="C2" s="162"/>
      <c r="D2" s="162"/>
      <c r="E2" s="162"/>
      <c r="F2" s="162"/>
      <c r="G2" s="162"/>
      <c r="H2" s="162"/>
      <c r="I2" s="163"/>
    </row>
    <row r="3" spans="1:9" ht="136.5" customHeight="1" x14ac:dyDescent="0.25">
      <c r="A3" s="157" t="s">
        <v>2</v>
      </c>
      <c r="B3" s="158"/>
      <c r="C3" s="158"/>
      <c r="D3" s="158"/>
      <c r="E3" s="158"/>
      <c r="F3" s="158"/>
      <c r="G3" s="158"/>
      <c r="H3" s="158"/>
      <c r="I3" s="159"/>
    </row>
    <row r="4" spans="1:9" ht="30" customHeight="1" x14ac:dyDescent="0.25">
      <c r="A4" s="65" t="s">
        <v>3</v>
      </c>
      <c r="B4" s="66" t="s">
        <v>4</v>
      </c>
      <c r="C4" s="67" t="s">
        <v>5</v>
      </c>
      <c r="D4" s="68" t="s">
        <v>6</v>
      </c>
      <c r="E4" s="2"/>
      <c r="F4" s="139" t="s">
        <v>7</v>
      </c>
      <c r="G4" s="129" t="s">
        <v>8</v>
      </c>
      <c r="H4" s="140" t="s">
        <v>9</v>
      </c>
      <c r="I4" s="141" t="s">
        <v>10</v>
      </c>
    </row>
    <row r="5" spans="1:9" ht="30" x14ac:dyDescent="0.25">
      <c r="A5" s="70">
        <v>1</v>
      </c>
      <c r="B5" s="71" t="s">
        <v>153</v>
      </c>
      <c r="C5" s="43">
        <v>800</v>
      </c>
      <c r="D5" s="44" t="s">
        <v>154</v>
      </c>
      <c r="F5" s="111"/>
      <c r="G5" s="112">
        <f>F5*C5</f>
        <v>0</v>
      </c>
      <c r="H5" s="113"/>
      <c r="I5" s="114">
        <f>G5+(G5*H5)</f>
        <v>0</v>
      </c>
    </row>
    <row r="6" spans="1:9" ht="60" x14ac:dyDescent="0.25">
      <c r="A6" s="72">
        <v>2</v>
      </c>
      <c r="B6" s="18" t="s">
        <v>155</v>
      </c>
      <c r="C6" s="17">
        <v>200</v>
      </c>
      <c r="D6" s="45" t="s">
        <v>156</v>
      </c>
      <c r="F6" s="119"/>
      <c r="G6" s="107">
        <f>F6*C6</f>
        <v>0</v>
      </c>
      <c r="H6" s="108"/>
      <c r="I6" s="120">
        <f>G6+(G6*H6)</f>
        <v>0</v>
      </c>
    </row>
    <row r="7" spans="1:9" ht="60" x14ac:dyDescent="0.25">
      <c r="A7" s="73">
        <v>3</v>
      </c>
      <c r="B7" s="20" t="s">
        <v>157</v>
      </c>
      <c r="C7" s="6">
        <v>20</v>
      </c>
      <c r="D7" s="48" t="s">
        <v>158</v>
      </c>
      <c r="F7" s="119"/>
      <c r="G7" s="107">
        <f t="shared" ref="G7:G14" si="0">F7*C7</f>
        <v>0</v>
      </c>
      <c r="H7" s="108"/>
      <c r="I7" s="120">
        <f t="shared" ref="I7:I14" si="1">G7+(G7*H7)</f>
        <v>0</v>
      </c>
    </row>
    <row r="8" spans="1:9" ht="60" x14ac:dyDescent="0.25">
      <c r="A8" s="74">
        <v>4</v>
      </c>
      <c r="B8" s="51" t="s">
        <v>159</v>
      </c>
      <c r="C8" s="4">
        <v>20</v>
      </c>
      <c r="D8" s="48" t="s">
        <v>160</v>
      </c>
      <c r="F8" s="119"/>
      <c r="G8" s="107">
        <f t="shared" si="0"/>
        <v>0</v>
      </c>
      <c r="H8" s="108"/>
      <c r="I8" s="120">
        <f t="shared" si="1"/>
        <v>0</v>
      </c>
    </row>
    <row r="9" spans="1:9" ht="45" x14ac:dyDescent="0.25">
      <c r="A9" s="72">
        <v>5</v>
      </c>
      <c r="B9" s="16" t="s">
        <v>161</v>
      </c>
      <c r="C9" s="69">
        <v>30</v>
      </c>
      <c r="D9" s="45" t="s">
        <v>162</v>
      </c>
      <c r="F9" s="119"/>
      <c r="G9" s="107">
        <f t="shared" si="0"/>
        <v>0</v>
      </c>
      <c r="H9" s="108"/>
      <c r="I9" s="120">
        <f t="shared" si="1"/>
        <v>0</v>
      </c>
    </row>
    <row r="10" spans="1:9" ht="30" x14ac:dyDescent="0.25">
      <c r="A10" s="74">
        <v>6</v>
      </c>
      <c r="B10" s="51" t="s">
        <v>163</v>
      </c>
      <c r="C10" s="6">
        <v>10</v>
      </c>
      <c r="D10" s="75" t="s">
        <v>164</v>
      </c>
      <c r="F10" s="119"/>
      <c r="G10" s="107">
        <f t="shared" si="0"/>
        <v>0</v>
      </c>
      <c r="H10" s="108"/>
      <c r="I10" s="120">
        <f t="shared" si="1"/>
        <v>0</v>
      </c>
    </row>
    <row r="11" spans="1:9" ht="45" x14ac:dyDescent="0.25">
      <c r="A11" s="72">
        <v>7</v>
      </c>
      <c r="B11" s="16" t="s">
        <v>165</v>
      </c>
      <c r="C11" s="17">
        <v>200</v>
      </c>
      <c r="D11" s="45" t="s">
        <v>166</v>
      </c>
      <c r="F11" s="119"/>
      <c r="G11" s="107">
        <f t="shared" si="0"/>
        <v>0</v>
      </c>
      <c r="H11" s="108"/>
      <c r="I11" s="120">
        <f t="shared" si="1"/>
        <v>0</v>
      </c>
    </row>
    <row r="12" spans="1:9" ht="75" x14ac:dyDescent="0.25">
      <c r="A12" s="72">
        <v>8</v>
      </c>
      <c r="B12" s="16" t="s">
        <v>167</v>
      </c>
      <c r="C12" s="17">
        <v>20</v>
      </c>
      <c r="D12" s="45" t="s">
        <v>168</v>
      </c>
      <c r="F12" s="119"/>
      <c r="G12" s="107">
        <f t="shared" si="0"/>
        <v>0</v>
      </c>
      <c r="H12" s="108"/>
      <c r="I12" s="120">
        <f t="shared" si="1"/>
        <v>0</v>
      </c>
    </row>
    <row r="13" spans="1:9" ht="60" x14ac:dyDescent="0.25">
      <c r="A13" s="72">
        <v>9</v>
      </c>
      <c r="B13" s="20" t="s">
        <v>169</v>
      </c>
      <c r="C13" s="6">
        <v>1</v>
      </c>
      <c r="D13" s="48" t="s">
        <v>170</v>
      </c>
      <c r="F13" s="119"/>
      <c r="G13" s="107">
        <f t="shared" si="0"/>
        <v>0</v>
      </c>
      <c r="H13" s="108"/>
      <c r="I13" s="120">
        <f t="shared" si="1"/>
        <v>0</v>
      </c>
    </row>
    <row r="14" spans="1:9" ht="135" x14ac:dyDescent="0.25">
      <c r="A14" s="76">
        <v>10</v>
      </c>
      <c r="B14" s="77" t="s">
        <v>171</v>
      </c>
      <c r="C14" s="78">
        <v>1</v>
      </c>
      <c r="D14" s="79" t="s">
        <v>172</v>
      </c>
      <c r="F14" s="135"/>
      <c r="G14" s="136">
        <f t="shared" si="0"/>
        <v>0</v>
      </c>
      <c r="H14" s="137"/>
      <c r="I14" s="138">
        <f t="shared" si="1"/>
        <v>0</v>
      </c>
    </row>
    <row r="15" spans="1:9" ht="19.5" x14ac:dyDescent="0.3">
      <c r="F15" s="132" t="s">
        <v>150</v>
      </c>
      <c r="G15" s="133">
        <f>SUM(G5:G14)</f>
        <v>0</v>
      </c>
      <c r="H15" s="134"/>
      <c r="I15" s="133">
        <f>SUM(I5:I14)</f>
        <v>0</v>
      </c>
    </row>
    <row r="21" spans="7:7" x14ac:dyDescent="0.25">
      <c r="G21" s="166" t="s">
        <v>183</v>
      </c>
    </row>
    <row r="22" spans="7:7" x14ac:dyDescent="0.25">
      <c r="G22" s="166" t="s">
        <v>184</v>
      </c>
    </row>
    <row r="23" spans="7:7" x14ac:dyDescent="0.25">
      <c r="G23" s="166" t="s">
        <v>185</v>
      </c>
    </row>
  </sheetData>
  <mergeCells count="3">
    <mergeCell ref="A3:I3"/>
    <mergeCell ref="A2:I2"/>
    <mergeCell ref="A1:I1"/>
  </mergeCells>
  <pageMargins left="0.7" right="0.7" top="0.75" bottom="0.75" header="0.3" footer="0.3"/>
  <pageSetup paperSize="9" scale="4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6EC62-2636-431F-99AE-2057F8FB08E4}">
  <sheetPr>
    <pageSetUpPr fitToPage="1"/>
  </sheetPr>
  <dimension ref="A1:CW17"/>
  <sheetViews>
    <sheetView zoomScaleNormal="100" workbookViewId="0">
      <pane ySplit="2" topLeftCell="A6" activePane="bottomLeft" state="frozen"/>
      <selection pane="bottomLeft" activeCell="N11" sqref="N10:N11"/>
    </sheetView>
  </sheetViews>
  <sheetFormatPr defaultRowHeight="15" x14ac:dyDescent="0.25"/>
  <cols>
    <col min="1" max="1" width="4.5703125" style="3" customWidth="1"/>
    <col min="2" max="2" width="27.7109375" style="3" customWidth="1"/>
    <col min="3" max="3" width="8.7109375" style="3" customWidth="1"/>
    <col min="4" max="4" width="68.7109375" style="3" customWidth="1"/>
    <col min="5" max="5" width="4.42578125" style="3" customWidth="1"/>
    <col min="6" max="7" width="19.7109375" customWidth="1"/>
    <col min="8" max="8" width="9" customWidth="1"/>
    <col min="9" max="9" width="19.7109375" customWidth="1"/>
    <col min="102" max="16384" width="9.140625" style="3"/>
  </cols>
  <sheetData>
    <row r="1" spans="1:101" x14ac:dyDescent="0.25">
      <c r="A1" s="160" t="s">
        <v>173</v>
      </c>
      <c r="B1" s="160"/>
      <c r="C1" s="160"/>
      <c r="D1" s="160"/>
      <c r="E1" s="160"/>
      <c r="F1" s="160"/>
      <c r="G1" s="160"/>
      <c r="H1" s="160"/>
      <c r="I1" s="160"/>
    </row>
    <row r="2" spans="1:101" customFormat="1" ht="30" customHeight="1" x14ac:dyDescent="0.25">
      <c r="A2" s="161" t="s">
        <v>174</v>
      </c>
      <c r="B2" s="162"/>
      <c r="C2" s="162"/>
      <c r="D2" s="162"/>
      <c r="E2" s="162"/>
      <c r="F2" s="162"/>
      <c r="G2" s="162"/>
      <c r="H2" s="162"/>
      <c r="I2" s="163"/>
    </row>
    <row r="3" spans="1:101" customFormat="1" ht="136.5" customHeight="1" x14ac:dyDescent="0.25">
      <c r="A3" s="157" t="s">
        <v>2</v>
      </c>
      <c r="B3" s="158"/>
      <c r="C3" s="158"/>
      <c r="D3" s="158"/>
      <c r="E3" s="158"/>
      <c r="F3" s="164"/>
      <c r="G3" s="164"/>
      <c r="H3" s="164"/>
      <c r="I3" s="165"/>
    </row>
    <row r="4" spans="1:101" customFormat="1" ht="30" customHeight="1" x14ac:dyDescent="0.25">
      <c r="A4" s="91" t="s">
        <v>3</v>
      </c>
      <c r="B4" s="92" t="s">
        <v>4</v>
      </c>
      <c r="C4" s="93" t="s">
        <v>5</v>
      </c>
      <c r="D4" s="94" t="s">
        <v>6</v>
      </c>
      <c r="E4" s="2"/>
      <c r="F4" s="146" t="s">
        <v>7</v>
      </c>
      <c r="G4" s="147" t="s">
        <v>8</v>
      </c>
      <c r="H4" s="148" t="s">
        <v>9</v>
      </c>
      <c r="I4" s="149" t="s">
        <v>10</v>
      </c>
    </row>
    <row r="5" spans="1:101" s="10" customFormat="1" ht="90" x14ac:dyDescent="0.25">
      <c r="A5" s="84">
        <v>1</v>
      </c>
      <c r="B5" s="80" t="s">
        <v>175</v>
      </c>
      <c r="C5" s="43">
        <v>4</v>
      </c>
      <c r="D5" s="44" t="s">
        <v>176</v>
      </c>
      <c r="E5" s="3"/>
      <c r="F5" s="142"/>
      <c r="G5" s="143">
        <f>F5*C5</f>
        <v>0</v>
      </c>
      <c r="H5" s="144"/>
      <c r="I5" s="145">
        <f>G5+(G5*H5)</f>
        <v>0</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row>
    <row r="6" spans="1:101" s="11" customFormat="1" ht="105" x14ac:dyDescent="0.25">
      <c r="A6" s="85">
        <v>2</v>
      </c>
      <c r="B6" s="81" t="s">
        <v>177</v>
      </c>
      <c r="C6" s="17">
        <v>4</v>
      </c>
      <c r="D6" s="45" t="s">
        <v>178</v>
      </c>
      <c r="E6" s="3"/>
      <c r="F6" s="119"/>
      <c r="G6" s="107">
        <f>F6*C6</f>
        <v>0</v>
      </c>
      <c r="H6" s="108"/>
      <c r="I6" s="120">
        <f>G6+(G6*H6)</f>
        <v>0</v>
      </c>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row>
    <row r="7" spans="1:101" s="11" customFormat="1" ht="120" x14ac:dyDescent="0.25">
      <c r="A7" s="85">
        <v>3</v>
      </c>
      <c r="B7" s="81" t="s">
        <v>179</v>
      </c>
      <c r="C7" s="17">
        <v>2</v>
      </c>
      <c r="D7" s="45" t="s">
        <v>180</v>
      </c>
      <c r="E7" s="3"/>
      <c r="F7" s="119"/>
      <c r="G7" s="107">
        <f t="shared" ref="G7:G8" si="0">F7*C7</f>
        <v>0</v>
      </c>
      <c r="H7" s="108"/>
      <c r="I7" s="120">
        <f t="shared" ref="I7:I8" si="1">G7+(G7*H7)</f>
        <v>0</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row>
    <row r="8" spans="1:101" ht="120" x14ac:dyDescent="0.25">
      <c r="A8" s="86">
        <v>4</v>
      </c>
      <c r="B8" s="82" t="s">
        <v>181</v>
      </c>
      <c r="C8" s="78">
        <v>1</v>
      </c>
      <c r="D8" s="83" t="s">
        <v>182</v>
      </c>
      <c r="F8" s="121"/>
      <c r="G8" s="109">
        <f t="shared" si="0"/>
        <v>0</v>
      </c>
      <c r="H8" s="110"/>
      <c r="I8" s="122">
        <f t="shared" si="1"/>
        <v>0</v>
      </c>
    </row>
    <row r="9" spans="1:101" ht="19.5" x14ac:dyDescent="0.3">
      <c r="F9" s="150" t="s">
        <v>150</v>
      </c>
      <c r="G9" s="151">
        <f>SUM(G5:G8)</f>
        <v>0</v>
      </c>
      <c r="H9" s="152"/>
      <c r="I9" s="153">
        <f>SUM(I5:I8)</f>
        <v>0</v>
      </c>
    </row>
    <row r="15" spans="1:101" x14ac:dyDescent="0.25">
      <c r="G15" s="166" t="s">
        <v>183</v>
      </c>
    </row>
    <row r="16" spans="1:101" x14ac:dyDescent="0.25">
      <c r="G16" s="166" t="s">
        <v>184</v>
      </c>
    </row>
    <row r="17" spans="7:7" x14ac:dyDescent="0.25">
      <c r="G17" s="166" t="s">
        <v>185</v>
      </c>
    </row>
  </sheetData>
  <mergeCells count="3">
    <mergeCell ref="A3:I3"/>
    <mergeCell ref="A2:I2"/>
    <mergeCell ref="A1:I1"/>
  </mergeCells>
  <phoneticPr fontId="2" type="noConversion"/>
  <pageMargins left="0.7" right="0.7" top="0.75" bottom="0.75" header="0.3" footer="0.3"/>
  <pageSetup paperSize="9" scale="4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010F6456DB96D4C8C92CA6EA441B3EE" ma:contentTypeVersion="13" ma:contentTypeDescription="Utwórz nowy dokument." ma:contentTypeScope="" ma:versionID="170a40fe99d51a077578258c7321817c">
  <xsd:schema xmlns:xsd="http://www.w3.org/2001/XMLSchema" xmlns:xs="http://www.w3.org/2001/XMLSchema" xmlns:p="http://schemas.microsoft.com/office/2006/metadata/properties" xmlns:ns2="ca87f700-7aa8-474b-b2a0-cf78fadea569" xmlns:ns3="e2522dfb-3cad-4fe6-8ff4-aa3a43ccf46b" targetNamespace="http://schemas.microsoft.com/office/2006/metadata/properties" ma:root="true" ma:fieldsID="d35bdbfd62686ad9aa3f00a69dad63a9" ns2:_="" ns3:_="">
    <xsd:import namespace="ca87f700-7aa8-474b-b2a0-cf78fadea569"/>
    <xsd:import namespace="e2522dfb-3cad-4fe6-8ff4-aa3a43ccf46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87f700-7aa8-474b-b2a0-cf78fadea5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Tagi obrazów" ma:readOnly="false" ma:fieldId="{5cf76f15-5ced-4ddc-b409-7134ff3c332f}" ma:taxonomyMulti="true" ma:sspId="df511b4e-3975-49a1-a2ef-7f1de735e9c8"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522dfb-3cad-4fe6-8ff4-aa3a43ccf46b" elementFormDefault="qualified">
    <xsd:import namespace="http://schemas.microsoft.com/office/2006/documentManagement/types"/>
    <xsd:import namespace="http://schemas.microsoft.com/office/infopath/2007/PartnerControls"/>
    <xsd:element name="SharedWithUsers" ma:index="12"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Udostępnione dla — szczegóły" ma:internalName="SharedWithDetails" ma:readOnly="true">
      <xsd:simpleType>
        <xsd:restriction base="dms:Note">
          <xsd:maxLength value="255"/>
        </xsd:restriction>
      </xsd:simpleType>
    </xsd:element>
    <xsd:element name="TaxCatchAll" ma:index="16" nillable="true" ma:displayName="Taxonomy Catch All Column" ma:hidden="true" ma:list="{5b73120f-f3bf-4650-bc86-7d7b29444a5b}" ma:internalName="TaxCatchAll" ma:showField="CatchAllData" ma:web="e2522dfb-3cad-4fe6-8ff4-aa3a43ccf46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a87f700-7aa8-474b-b2a0-cf78fadea569">
      <Terms xmlns="http://schemas.microsoft.com/office/infopath/2007/PartnerControls"/>
    </lcf76f155ced4ddcb4097134ff3c332f>
    <TaxCatchAll xmlns="e2522dfb-3cad-4fe6-8ff4-aa3a43ccf46b" xsi:nil="true"/>
    <SharedWithUsers xmlns="e2522dfb-3cad-4fe6-8ff4-aa3a43ccf46b">
      <UserInfo>
        <DisplayName>Lidia Baściuk</DisplayName>
        <AccountId>43</AccountId>
        <AccountType/>
      </UserInfo>
      <UserInfo>
        <DisplayName>Wiktor Strzemiński</DisplayName>
        <AccountId>34</AccountId>
        <AccountType/>
      </UserInfo>
      <UserInfo>
        <DisplayName>Jarosław Pierzchała</DisplayName>
        <AccountId>33</AccountId>
        <AccountType/>
      </UserInfo>
      <UserInfo>
        <DisplayName>Maciej Gomułka</DisplayName>
        <AccountId>45</AccountId>
        <AccountType/>
      </UserInfo>
    </SharedWithUsers>
  </documentManagement>
</p:properties>
</file>

<file path=customXml/itemProps1.xml><?xml version="1.0" encoding="utf-8"?>
<ds:datastoreItem xmlns:ds="http://schemas.openxmlformats.org/officeDocument/2006/customXml" ds:itemID="{AACE3E0F-49BA-47F5-93C2-E35AD2FE0FBD}">
  <ds:schemaRefs>
    <ds:schemaRef ds:uri="http://schemas.microsoft.com/sharepoint/v3/contenttype/forms"/>
  </ds:schemaRefs>
</ds:datastoreItem>
</file>

<file path=customXml/itemProps2.xml><?xml version="1.0" encoding="utf-8"?>
<ds:datastoreItem xmlns:ds="http://schemas.openxmlformats.org/officeDocument/2006/customXml" ds:itemID="{462B2DBE-B2C9-4B44-A67C-D26462AC0C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87f700-7aa8-474b-b2a0-cf78fadea569"/>
    <ds:schemaRef ds:uri="e2522dfb-3cad-4fe6-8ff4-aa3a43ccf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1D7D62-5AA2-4E35-ADB5-0F2CD41B0C65}">
  <ds:schemaRefs>
    <ds:schemaRef ds:uri="http://schemas.microsoft.com/office/2006/metadata/properties"/>
    <ds:schemaRef ds:uri="http://schemas.microsoft.com/office/infopath/2007/PartnerControls"/>
    <ds:schemaRef ds:uri="ca87f700-7aa8-474b-b2a0-cf78fadea569"/>
    <ds:schemaRef ds:uri="e2522dfb-3cad-4fe6-8ff4-aa3a43ccf46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1 MATERIAŁY techniczne</vt:lpstr>
      <vt:lpstr>2 MATERIAŁY stolarskie</vt:lpstr>
      <vt:lpstr>3 URZĄDZENIA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Martyna Bubiak</dc:creator>
  <cp:keywords/>
  <dc:description/>
  <cp:lastModifiedBy>Agnieszka Czerwińska | MCN Cogiteon</cp:lastModifiedBy>
  <cp:revision/>
  <dcterms:created xsi:type="dcterms:W3CDTF">2015-06-05T18:19:34Z</dcterms:created>
  <dcterms:modified xsi:type="dcterms:W3CDTF">2024-05-28T09:41:32Z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0x0101001010F6456DB96D4C8C92CA6EA441B3EE</vt:lpwstr>
  </property>
  <property fmtid="{D5CDD505-2E9C-101B-9397-08002B2CF9AE}" pid="3" name="MediaServiceImageTags">
    <vt:lpwstr/>
  </property>
</Properties>
</file>