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19416" windowHeight="9108" activeTab="0"/>
  </bookViews>
  <sheets>
    <sheet name="Pakiet 1- 47" sheetId="1" r:id="rId1"/>
  </sheets>
  <definedNames>
    <definedName name="_xlnm._FilterDatabase" localSheetId="0" hidden="1">'Pakiet 1- 47'!$A$2:$K$550</definedName>
    <definedName name="aktywnywiersz">423</definedName>
    <definedName name="_xlnm.Print_Area" localSheetId="0">'Pakiet 1- 47'!$A$1:$K$554</definedName>
  </definedNames>
  <calcPr fullCalcOnLoad="1"/>
</workbook>
</file>

<file path=xl/sharedStrings.xml><?xml version="1.0" encoding="utf-8"?>
<sst xmlns="http://schemas.openxmlformats.org/spreadsheetml/2006/main" count="1504" uniqueCount="576">
  <si>
    <t>Pakiet nr 1</t>
  </si>
  <si>
    <t>Lp.</t>
  </si>
  <si>
    <t>rozmiar</t>
  </si>
  <si>
    <t>j.m.</t>
  </si>
  <si>
    <t>Ilość wg j.m.</t>
  </si>
  <si>
    <t xml:space="preserve">Cena jedn. netto </t>
  </si>
  <si>
    <t>Wartość netto</t>
  </si>
  <si>
    <t>Stawka podatku VAT (%)</t>
  </si>
  <si>
    <t>Wartość brutto</t>
  </si>
  <si>
    <t>wg potrzeb</t>
  </si>
  <si>
    <t xml:space="preserve">WARTOŚĆ PAKIETU NR 1:   </t>
  </si>
  <si>
    <t>X</t>
  </si>
  <si>
    <t>x</t>
  </si>
  <si>
    <t>szt</t>
  </si>
  <si>
    <t>Pakiet nr 3</t>
  </si>
  <si>
    <t>szt.</t>
  </si>
  <si>
    <t>Kaniula tętnicza z zaworem odcinającym.</t>
  </si>
  <si>
    <t>op.</t>
  </si>
  <si>
    <t xml:space="preserve">Szyna Zimmera </t>
  </si>
  <si>
    <t xml:space="preserve">Opaska identyfikacyjna dla noworodków i niemowląt </t>
  </si>
  <si>
    <t xml:space="preserve">Opaska identyfikacyjna dla dorosłych </t>
  </si>
  <si>
    <t>Pojnik z dzióbkiem i przykrywką</t>
  </si>
  <si>
    <t>Opaska uciskowa typu staza</t>
  </si>
  <si>
    <t>Worek na zwłoki czarny</t>
  </si>
  <si>
    <t xml:space="preserve">Przyrząd do przetaczania płynów infuzyjnych </t>
  </si>
  <si>
    <t>Przyrząd do przetaczania krwi</t>
  </si>
  <si>
    <t>Elektroda do czasowej stymulacji serca .</t>
  </si>
  <si>
    <t>Zaciskacz do pępowiny</t>
  </si>
  <si>
    <t xml:space="preserve">WARTOŚĆ PAKIETU NR 3:   </t>
  </si>
  <si>
    <t>Pakiet nr 4</t>
  </si>
  <si>
    <t xml:space="preserve">WARTOŚĆ PAKIETU NR 4:   </t>
  </si>
  <si>
    <t>Pakiet nr 5</t>
  </si>
  <si>
    <t xml:space="preserve">WARTOŚĆ PAKIETU NR 5:   </t>
  </si>
  <si>
    <t>Pakiet nr 6</t>
  </si>
  <si>
    <t>wg potrzeby</t>
  </si>
  <si>
    <t xml:space="preserve">WARTOŚĆ PAKIETU NR 6:   </t>
  </si>
  <si>
    <t>Pakiet nr 7</t>
  </si>
  <si>
    <t>Pakiet nr 8</t>
  </si>
  <si>
    <t>Obuwie jednorazowe z włókniny z gumką</t>
  </si>
  <si>
    <t>Czepek typu beret</t>
  </si>
  <si>
    <t>Maska wiązana na troki</t>
  </si>
  <si>
    <t>Maska na gumki</t>
  </si>
  <si>
    <t>Pakiet nr 9</t>
  </si>
  <si>
    <t>Pakiet nr 10</t>
  </si>
  <si>
    <t>Pakiet nr 11</t>
  </si>
  <si>
    <t>Pakiet nr 12</t>
  </si>
  <si>
    <t>Pakiet nr 13</t>
  </si>
  <si>
    <t xml:space="preserve">WARTOŚĆ PAKIETU NR 12:   </t>
  </si>
  <si>
    <t>Maska do podawania tlenu do rurki tracheostomijnej</t>
  </si>
  <si>
    <t xml:space="preserve">WARTOŚĆ PAKIETU NR 13:   </t>
  </si>
  <si>
    <t>Pakiet nr 14</t>
  </si>
  <si>
    <t xml:space="preserve">WARTOŚĆ PAKIETU NR 14:   </t>
  </si>
  <si>
    <t>Pakiet nr 15</t>
  </si>
  <si>
    <t xml:space="preserve">WARTOŚĆ PAKIETU NR 15:   </t>
  </si>
  <si>
    <t>Żel do EKG 250g.</t>
  </si>
  <si>
    <t>Pakiet nr 19</t>
  </si>
  <si>
    <t>Łącznik do strzykawek</t>
  </si>
  <si>
    <t xml:space="preserve">WARTOŚĆ PAKIETU NR 19:   </t>
  </si>
  <si>
    <t>Pakiet nr 20</t>
  </si>
  <si>
    <t>Pakiet nr 21</t>
  </si>
  <si>
    <t xml:space="preserve">WARTOŚĆ PAKIETU NR 21:   </t>
  </si>
  <si>
    <t>Pakiet nr 22</t>
  </si>
  <si>
    <t>Pakiet nr 23</t>
  </si>
  <si>
    <t>Pakiet nr 24</t>
  </si>
  <si>
    <t>Pakiet nr 28</t>
  </si>
  <si>
    <t>Pakiet nr 29</t>
  </si>
  <si>
    <t xml:space="preserve">WARTOŚĆ PAKIETU NR 30:   </t>
  </si>
  <si>
    <t>wg. potrzeb</t>
  </si>
  <si>
    <t>para</t>
  </si>
  <si>
    <t>Strzykawka typu ŻANETA do podawania leków:
- pojemność 100ml</t>
  </si>
  <si>
    <t xml:space="preserve">szt. </t>
  </si>
  <si>
    <t>Myjki do mycia pacjenta ( rękawice) :
- naturalne PH, nasycone środkiem myjącym oraz środkiem antybakteryjnym, 
- wykonana z włókna 80g/m2,
- rozmiar 16 cm x 20 cm x 1 cm 
- w opakowaniu foliowym , 
- oświadczenie producenta o możliwości używania myjki do mycia noworodków  i niemowląt</t>
  </si>
  <si>
    <t>Folia ratunkowa przeciwwstrząsowa
- srebrno-złota
- Wymiar: 160 x 210cm</t>
  </si>
  <si>
    <t>Kieliszki jednorazowego użytku 
- przezroczyste plastikowe 
-  pojemność 30 ml. 
- z trwałą podziałką mililitrową</t>
  </si>
  <si>
    <t>Kaczka do moczu jednorazowa:
- wykonana z masy papierowej, całkowicie biodegradalnej</t>
  </si>
  <si>
    <t>Basen duży:
-  głęboki
-  jednorazowy
- wykonany z masy papierowej, całkowicie biodegradalnej</t>
  </si>
  <si>
    <t>Miska nerkowata: 
- jednorazowa wykonana z masy papierowej, całkowicie biodegradowalnej.</t>
  </si>
  <si>
    <t>Basen sanitarny płaski z pokrywą:
- wykonany z plastiku, 
- niełamliwy, z możliwością stosowania środków dezynfekcyjnych oraz wysokiej temperatury do 120 stopni C</t>
  </si>
  <si>
    <t xml:space="preserve">Kaczka męska z przykrywką : 
-  wykonany z niełamliwego plastiku,  z możliwością stosowania środków dezynfekcyjnych, oraz wysokiej temperatury </t>
  </si>
  <si>
    <t>Dren do ssaka:
- długość 180cm, 
- średnica 4,76/8mm, 
- wyposażony w dodatkowy, prosty łącznik do cewników o długości 5cm</t>
  </si>
  <si>
    <t>Medyczny termometr cieczowy
- ze szkła bez rtęci 
- do pomiaru temperatury ciała</t>
  </si>
  <si>
    <t>Pisak wodoodporny
- do pisania na szkle i tworzywach sztucznych
- w kolorach: biały, niebieski, czarny</t>
  </si>
  <si>
    <t>Ustnik z filtrem do podawania O2 50% / n2o 50%</t>
  </si>
  <si>
    <t>Igła jednorazowego użytku:
- dostęp do rozmiarów od 0,5 do 1,2
- opakowanie 100 szt.</t>
  </si>
  <si>
    <t xml:space="preserve">Strzykawka jednorazowa:
- pojemność 50 ml/60ml. </t>
  </si>
  <si>
    <t>Strzykawka jednorazowa:
-  pojemność 50ml/60 ml 
- ciemne bursztynowe</t>
  </si>
  <si>
    <t>Strzykawka jednorazowa:
- pojemność 2ml
- opakowanie 100 szt.</t>
  </si>
  <si>
    <t>Strzykawka jednorazowa:
- pojemność 5 ml
- opakowanie 100 szt.</t>
  </si>
  <si>
    <t xml:space="preserve">Strzykawka jednorazowa:
- pojemność 20 ml
- opakowanie 100 szt. </t>
  </si>
  <si>
    <t>Resuscytator ( worek samorozprężalny):
- resuscytator dla dorosłych 
- wykonany z silikonu, 
- objętość oddechowa minimum 1000 ml,
-  pasek zabezpieczający przed wyślizgiwaniem się z dłoni zintegrowany z workiem silikonowym, 
- rezerwuar tlenu, nieodłączalny system zastawek rezerwuaru tlenu zintegrowany z zastawką wlotową, - rezerwuar tlenu  połączony z zastawkami za pomocą nakrętki, 
- zawór bezpieczeństwa 40 cm H2O, 
- autoklawowalny w temperaturze 134 st. C sterylizacji muszą podlegać wszystkie części resuscytatora z wyłączeniem rezerwuaru tlenu, 
- instrukcja obsługi w języku polskim.</t>
  </si>
  <si>
    <t>Manometr jednorazowego użytku: 
- do pomiaru ciśnienia w drogach oddechowych podczas wentylacji</t>
  </si>
  <si>
    <t>Torba na wymiociny z przeźroczystą skalą. 
- torba wykonana z przeźroczystego materiału
- wyskalowana co 100 ml;
- uchwyt wykonany z tworzywa w anatomicznym kształcie dopasowującym się do kształtu twarzy;
- uchwyt posiadający wcięcie.</t>
  </si>
  <si>
    <t>Sterylna zatyczka do obwodu oddechowego i Ambu: 
- przyłącze 22 F.</t>
  </si>
  <si>
    <t>Filtr do płynów infuzyjnych zatrzymujący bakterie , cząsteczki i endotoksyny:
- z odpowietrzeniem dla dorosłych, 
- objętość wypełnienia 2,4ml.</t>
  </si>
  <si>
    <t>Filtr 1,2 μm do emulsji tłuszczowych i żywienia w systemie all-in-one: 
- z odpowietrzeniem dla dorosłych, 
- objętość wypełnienia 2,4 ml , 
- kodowany kolorem</t>
  </si>
  <si>
    <t>Spodnie do kolonoskopii:
- jednorazowe
- krótkie
- niesterylne</t>
  </si>
  <si>
    <t>Kabel kompatybilny do oferowanych elektrod biernych jednorazowych:
- długość 5m
- wtyk do diatermii Erbe będącej na wyposażeniu Zamawiającego.</t>
  </si>
  <si>
    <t>Adapter monopolarny do diatermii Erbe będącej na wyposażeniu Zamawiającego: 
- wtyk do diatermii 1-pinowy 5mm, 
- wtyk do uchwytu 3-pinowy</t>
  </si>
  <si>
    <t>Adapter monopolarny do ostrzy skalpela jednorazowego użytku typ nr 4:
- długość całkowita 50 – 55 mm, 
- wejście 4mm</t>
  </si>
  <si>
    <t>Kabel bipolarny:
- wtyk do diatermii typ Erbe będącej na wyposażeniu Zamawiającego
- długość 3m</t>
  </si>
  <si>
    <t>Elektroda monopolarna długa:
- nóż 2x18mm,
- wejście do uchwytu 2,4mm,
- jednorazowa, 
- jałowa,
- długość 150-155mm</t>
  </si>
  <si>
    <t xml:space="preserve">Zestaw do żylaków kończyn dolnych:
-złożony z 3 oliwek: 9,5mm-12,8 mm –15,4mm 
- dwóch linek 100 cm
-  uchwyt
- całość jałowa, jednorazowa. </t>
  </si>
  <si>
    <t>Szczoteczki cytologiczne kombinowane:
- niesterylne, 
- włoski bocznie ułożone równoległe do trzonu, której środkowa usztywniona część posiada włoski ułożone prostopadle do trzonu, które umożliwiają pobranie zwiększonej ilości komórek z kanału szyjki macicy.</t>
  </si>
  <si>
    <t>Wzierniki jednorazowe:
- typ Cusco
- jałowe
- jednorazowe, 
- plastikowe przeźroczyste,
-  pakowane pojedynczo z widoczną datą ważności oraz danymi producenta na każdym opakowaniu jednorazowym. 
- opakowanie łatwe do otwierania, 
- odporne na złamania bez możliwości rozmontowania na części,
-  możliwość regulacji rozwierania, 
- szybkie maksymalne, łatwe zablokowanie przez zatrzask (bez konieczności skręcania, łyżki rozwierające bez zbędnych luzów).
- dostęp do  rozmiarów: S, M, L</t>
  </si>
  <si>
    <t xml:space="preserve"> Zamknięty system do nawilżania tlenu  w zestawie:
- adapter do reduktora tlenowego. 
- woda sterylna z możliwością stosowania do 30 dni 
- pojemność do 500 ml. </t>
  </si>
  <si>
    <t xml:space="preserve">Rękawice chirurgiczne, 
- lateksowe 
-  lekko pudrowane,
- teksturowane, 
- AQL=1,0, 
- zawartość protein poniżej  60 ug/g, 
- grubość rękawicy na palcu 0,22 mm+/- 0,01 mm,
- powierzchnia zewnętrzna mikroteksturowana,
- mankiet równomiernie rolowany, 
- długość rękawicy min. 285 mm, 
- rękawica dodatkowo nie może być składana w połowie,
- przebadane na przenikliwość wirusów według ASTMF 1671.
Dostęp do rozmiarów: 6,0; 6,5; 7,0 7,5; 8,0; 8,5; 9,0 </t>
  </si>
  <si>
    <t xml:space="preserve">Rękawice chirurgiczne do procedur ortopedycznych:
- lateksowe, 
- bezpudrowe, 
- obustronnie chlorowane i silikonowane, z wewnętrzną warstwą poliuretanową, 
- powierzchnia zewnętrzna teksturowana, 
- kolor brązowy (eliminacja refleksu i odblasku) ,
- mankiet równomiernie rolowany, 
- długość rękawicy min. 295 mm, 
- AQL  1,0, 
- zawartość  protein poniżej 30 ug/g,  
- przebadane na przenikanie mikroorganizmów zgodnie z ASTM F 1671, lub inna metoda badania.
Dostęp do rozmiarów:  6,0; 6,5; 7,0 7,5; 8,0; 8,5; 9,0 </t>
  </si>
  <si>
    <t>Żel do USG i KTG 500 g</t>
  </si>
  <si>
    <t>Patyczki  do wymazów z wacikiem:
- czyste mikrobiologicznie,
- długość 15-16 cm</t>
  </si>
  <si>
    <t>Rozcinacz do zaciskacza
-jednorazowego użytku ,
- pakowany pojedynczo, 
- ostrze nierdzewne</t>
  </si>
  <si>
    <t>Cewnik moczowodowy typ Zeiss:
-  długość 70 cm, 
- dostęp do rozmiarów 5,6
- jałowy</t>
  </si>
  <si>
    <t>Cewnik moczowodowy typ Nelaton
-  jałowy 
- długość 70 cm 
- dostęp do rozmiarów:  5,6,7,8</t>
  </si>
  <si>
    <t>Stapler liniowy 60mm z automatycznym dociskiem:
-sterylny, 
- wysokość zszywki otwartej 3,8mm (do tkanki normalnej) i 4,5mm (do tkanki grubej), 
- dwie dźwignie: zamykająca i osobno dźwignia spustowa, 
- stapler posiadający pozycję pośrednią</t>
  </si>
  <si>
    <t>Ładunek do staplera liniowego 60 mm:
- sterylny, 
- o wysokości otwartej zszywki 3,8 mm i 4,5 mm,
-  dwa rzędy naprzemiennie ułożonych zszywek</t>
  </si>
  <si>
    <t>Jednorazowy stapler okrężny:
-  zakrzywiony 28-29mm
-  z kontrolowanym dociskiem tkanki  w zakresie 1,0-2,0mm, 
- wysokość otwartej zszywki 5,0mm. 
-pojedyncza dźwignia aktywująca,
- dodatkowy trzpień jednorazowy. 
- wymagana również wersja krótka, prosta (maksymalna długość 35cm)</t>
  </si>
  <si>
    <t>Jednorazowy stapler okrężny:
- zakrzywiony 31-34mm z kontrolowanym dociskiem tkanki  w zakresie 1,0-2,0 mm,
- sterylny,
- wysokość otwartej zszywki 5,0 mm. 
- pojedyncza dźwignia aktywująca, 
- dodatkowy trzpień jednorazowy. 
- wymagana również wersja krótka, prosta (maksymalna długość 35cm)</t>
  </si>
  <si>
    <t xml:space="preserve"> Jednorazowa butelka z nakrętką:
- gotowa do użytku, 
- pakowana pojedynczo
-pojemność 230 ml. 
- posiadająca atest PZH oraz opinie dopuszczenia do karmienia dzieci i niemowląt.
- kompatybilna z nakrętkami i smoczkami z poz. 3 i 4</t>
  </si>
  <si>
    <t>Nakrętka  na butelki:
- gotowa do użytku
- kompatybilna z butelkami z poz. 1 i 2</t>
  </si>
  <si>
    <t>Jednorazowy antykolkowy  smoczek do podawania:
-  mleka modyfikowanego, płynów, papek,
- pakowany pojedynczo , 
- gotowy do użytku, 
- w rozmiarach 0-6 miesięcy,
- powyżej 6 miesiąca,
- odporny na przegryzienie 
- kompatybilna z butelkami z poz. 1 i 2</t>
  </si>
  <si>
    <t>Jednorazowy smoczek uspokajający:
- pakowany pojedynczo , 
- gotowy do użytku, 
- w rozmiarach do wyboru przez Zamawiającego:  
0-6 miesięcy,  powyżej 6 miesiąca, 
- odporny na przegryzienie</t>
  </si>
  <si>
    <t>Koreczek do strzykawek typu  Combi,
- z  końcówką męską i żeńską</t>
  </si>
  <si>
    <t>Skala wielorazowego użytku:
- z wskazówką punktu zerowego oraz
klamrami mocującymi</t>
  </si>
  <si>
    <t>Sterylny zestaw do nadłonowego drenażu pęcherza moczowego z cewnikiem wykonanym z PUR</t>
  </si>
  <si>
    <t>Aparat do przygotowywania leków w systemie zamkniętym :
- umożliwiający bezpośrednie przeniesienie leku z fiolki do pojemnika z płynem oraz równoczesne podłączenie zestawu do przetoczeń</t>
  </si>
  <si>
    <t>Serweta z włókniny foliowanej:
- gramatura 73g/m2- 75g/m2 
- z przylepcem na krótszym boku, 
- jałowa, 
- trójwarstwowa,
- rozmiar 90x75cm (tolerancja 5 cm),
- o pakowanie: torebka papierowo-foliowa z etykietą typu TAG z dwoma naklejkami.</t>
  </si>
  <si>
    <t>Serweta jałowa włókninowa foliowana:
- wiskozowo-polietylenowa 
- o gramaturze 56g/m2- 58 g/m2. 
- rozmiar 180-x 150 (tolerancja 5 cm), z przylepcem
- opakowanie: torebka papierowo-foliowa z etykietą typu TAG z dwoma naklejkami.</t>
  </si>
  <si>
    <t>Serweta włókninowa:
- gramatura 35g/m2- 40g/m2, 
- jałowa  
- rozmiar 160x 250cm (tolerancja 5 cm)
- opakowanie: torebka papierowo-foliowa z etykietą typu TAG z dwoma naklejkami.</t>
  </si>
  <si>
    <t>Osłona z foli do zabezpieczenia kabli wideo i optyk endoskopowych:
- rozmiar: 15 x 250 cm</t>
  </si>
  <si>
    <t xml:space="preserve">Serweta z włókniny:
- gramatura 43g/m2-45g/m2, 
- wymiary 90 x 60 cm (tolerancja 5cm)
-  niejałowa, </t>
  </si>
  <si>
    <t xml:space="preserve">Serweta jałowa włókninowa:
- gramatura 43g/m2- 45g/m2, 
- rozmiar 75 x45 cm (tolerancja 5cm),   
- z otworem 8 cm x 3 cm (tolerancja 1 cm)+ przylepiec, 
- opakowanie: torebka papierowo-foliowa z etykietą typu TAG z dwoma naklejkami, </t>
  </si>
  <si>
    <t xml:space="preserve">Serweta z włókniny:
- gramatura 35g/m2- 38g/m2
- rozmiar 160 x 210 (tolerancja 5cm),
- niejałowa, </t>
  </si>
  <si>
    <t>Serweta do osuszania rąk:
- 80 x 60 (tolerancja 5cm),  
- niejałowa</t>
  </si>
  <si>
    <t xml:space="preserve">Serweta jałowa:
- dwuwarstwowa 
- rozmiar:113 cm x 90 cm (tolerancja 5cm),  
- pod pośladki z workiem na płyny, 
- taśma do modelowania otworu.
- szerokość części pośladkowej 38 cm (tolerancja 2 cm)
Opakowanie: torebka papierowo-foliowa z etykietą typu TAG z dwoma naklejkami.
</t>
  </si>
  <si>
    <t>Jałowy zestaw dla noworodka. Minimalny skład zestawu:
- pieluszka tetrowa (1 szt.) 
- czapeczka  (1 szt.)  
- podkład  (1 szt.)  
- serwety do osuszania  (6 szt.) 
Opakowanie : torebka papierowo-foliowa z etykietą typu TAG z dwoma naklejkami.</t>
  </si>
  <si>
    <t>Serweta z włókniny foliowanej :
- wymiar 200x 150 cm, 
- niejałowa,
-  niebieska. 
- opakowanie 20 sztuk</t>
  </si>
  <si>
    <t>Ambulatoryjny zestaw do drenażu opłucnej z drenem na elastycznej prowadnicy.
Dostęp do rozmiarów: 28F, 32F, 36F</t>
  </si>
  <si>
    <t>Jednorazowa prowadnica do trudnych intubacji:
- elastyczna jednorazowa prowadnica do trudnych intubacji, typu Bougie z wygiętym końcem 
- posiadająca przewód na całej długości umożliwiający podanie tlenu,
- znaczniki głębokości co 1cm, 
- wymiary 15Ch/70cm</t>
  </si>
  <si>
    <t>Zestaw do konikotomii metodą  Seldingera zawierający:
- zabezpieczony skalpel, 
- cewnik do odsysania 10F, 
- igłę Tuohy 16G/2cm, 
- strzykawka 10ml., 
- elastyczna prowadnica o długości 50cm.,
- rozszerzadło 7cm., 
- prowadnik, 
- kaniula o średnicy wewnętrznej 4 mm., 
- łącznik 15 mm
- tasiemki do mocowania kaniuli do szyi</t>
  </si>
  <si>
    <t>Podkład higieniczny:
- perforowany z oznaczeniem perforacji, 
- na kozetkę, 
- w rolce nie składany. 
- rozmiar: szer. 51 cm x perforowany co 80 cm x 50 odcinków /40 m w rolce/. 
- zielony lub niebieski podfoliowany, 
- dwuwarstwowa bibuła</t>
  </si>
  <si>
    <t>Podkład higieniczny:
- perforowany z oznaczeniem perforacji,
- na kozetkę, 
- w rolce nie składany
- rozmiar: szer. 51 cm x perforowany co 50 cm x 80 odcinków /40 m w rolce/ 
- zielony lub niebieski podfoliowany.</t>
  </si>
  <si>
    <t>Podkład higieniczny:
- perforowany z oznaczeniem perforacji,
-  na kozetkę, 
- w rolce nie składany. 
- rozmiar: szer. 51 cm x perforowany co 50 cm x 80 odcinków /40 m w rolce/ 
- mix kolorów z nadrukiem dla dzieci,
-  podfoliowany, 
dwuwarstwowa bibuła</t>
  </si>
  <si>
    <t>Pojemnik do dobowej zbiórki moczu:
- z podziałką co 50 ml z zakrętką z  tworzywa sztucznego
-  pojemności 2,5 - 3,0 litra, 
- średnica wewnętrzna otworu 6 - 7 cm.</t>
  </si>
  <si>
    <t>Wieszak do worków na mocz:
- przeznaczony  dla osób unieruchomionych w łóżku lub siedzących w wózku.
- wykonany  z plastiku.
-  umożliwia wygodne zawieszenie worków do zbiórki moczu na krawędzi łóżka lub wózka
- pakowany pojedynczo</t>
  </si>
  <si>
    <t>Pakiet nr 30</t>
  </si>
  <si>
    <t>Pakiet nr 31</t>
  </si>
  <si>
    <t>rolka</t>
  </si>
  <si>
    <t>Pakiet nr 32</t>
  </si>
  <si>
    <t>Pakiet nr 33</t>
  </si>
  <si>
    <r>
      <t>Igła do pobierania leków:
- z fiolek z gumowym korkiem lub ampułki, 
- tępa</t>
    </r>
    <r>
      <rPr>
        <sz val="8"/>
        <color indexed="8"/>
        <rFont val="Times New Roman"/>
        <family val="1"/>
      </rPr>
      <t>, uniemożliwiająca fragmentację korka podczas przekłuwania,
-  z wbudowanym filtrem cząsteczkowym 5um,
-  dodatkowo zabezpieczająca przed przypadkowym zakłuciem. 
- rozmiar 18G 1,2x40mm
- opakowanie 100 szt.</t>
    </r>
  </si>
  <si>
    <t xml:space="preserve">Papier do sterylizacji 30 cm x 30 cm biały i kolorowy </t>
  </si>
  <si>
    <t>Prowadnica 20 G x 35mm</t>
  </si>
  <si>
    <t>Prowadnica intubacyjna do ukształtowania:
- z gładkim, wygiętym końcem, 
- pokryta miękkim tworzywem  
- sterylna,
-  rozmiary:
2,0 mm / 22,5 cm- do rurek o średnicy 2,5-4,5 mm
4,0 mm / 33,5 cm - do rurek o średnicy 5,0-8,0 mm
5,0 mm / 36,5 cm - do rurek o średnicy 8,5-11,5 mm</t>
  </si>
  <si>
    <t>Opis przedmiotu zamówienia</t>
  </si>
  <si>
    <t>Kołnierz do stabilizacji odcinka szyjnego kręgosłupa
- regulowany dla dorosłych i dla dzieci. - jednorazowy,
- w przedniej części otwory pozwalające na kontrolę AR na tętnicy szyjnej
- wykonany z materiału pozwalającego na wykonanie RM i RTG. 
-zapięcie na rzep
- dostępne rozmiary dla dzieci i dorosłych</t>
  </si>
  <si>
    <t>Kompletny zestaw do przetoczeń :
- z precyzyjnym regulatorem przepływu, zapewniającym dokładność ustawień, 
- posiadający zastawkę antyrefluksową
- długość drenu 180 cm</t>
  </si>
  <si>
    <t>Fartuch foliowy 
- przedni z PE 
- wiązany na troki,
- rozmiar uniwersalny, 
- długość 116 cm, 
- kolor biały, 
- opakowanie = 100 szt.</t>
  </si>
  <si>
    <t>Osłonki na głowice do USG
- pakowane pojedynczo, 
- bez zbiorniczka</t>
  </si>
  <si>
    <t>szt.,</t>
  </si>
  <si>
    <t>Trzykomorowy, sterylny zestaw do drenażu klatki piersiowej posiadający:
- wydzieloną komorę zastawki podwodnej z barwnikiem,
- komorę na wydzielinę o pojemności 2200 ml wyskalowaną w 5ml w zakresie 0-500 ml i co 10 ml w zakresie 500-2200 ml,
- wydzieloną wodną komorę regulacji siły ssania z barwnikiem, samouszczelniającym portem igłowym, posiadający automatyczną zastawkę zabezpieczającą przed wysokim dodatnim ciśnieniem oraz mechaniczną zastawkę zabezpieczającą przed wysokim ciśnieniem ujemnym z filtrem. 
- zestaw z samouszczelniającym portem igłowym do pobierania próbek drenowanego płynu. 
- możliwość wyciszenia bez ingerencji w system centralnej próżni oraz autoregulacja intensywności „bomblowania”. 
- zestaw o budowie kompaktowej, o stabilnej podstawie i wysokości maksymalnej 25cm, z uchwytem umożliwiającym przenoszenie lub powieszenie. 
-dren łączący bez lateksowy zabezpieczony przed zagięciem metalową sprężyną.</t>
  </si>
  <si>
    <t>Chemiczny test wieloparametrowy kl.4 (matowy):
- do sterylizacji parą wodną, 
- posiadający oznaczenie klasy i normy ISO na każdym pasku. 
- liniowe ułożenie wskaźnika. 
- testy perforowane w połowie. Zgodne z normą ISO 11140-1 
- opakowanie 250/500 szt.</t>
  </si>
  <si>
    <t>Papier do sterylizacji 120cm x 120 cm biały op. 100 szt.</t>
  </si>
  <si>
    <t>Papier do sterylizacji 120cm x 120 cm niebieski op. 100 szt.</t>
  </si>
  <si>
    <t>Kasety całodzienne do pompy DYONICS 25 będącej na wyposażeniu Zamawiającego:
- jednorazowe 
- sterylne 
- opakowanie 3 szt.</t>
  </si>
  <si>
    <t xml:space="preserve">Dreny do pacjenta kompatybilne z kasetą całodzienną do pompy DYONICS 25  będącej na wyposażeniu Zamawiającego:
- jednorazowe 
- sterylne
- opakowanie 12 sztuk </t>
  </si>
  <si>
    <t>Kasety z drenami do pacjenta do pompy DYONICS 25  będącej na wyposażeniu Zamawiającego:
- jednorazowe 
- sterylne
- opakowanie 3 sztuki</t>
  </si>
  <si>
    <t xml:space="preserve">Ostrze do shavera Full Radius Elite o ząbkowanej powierzchni tnącej wewnętrznej
- dostęp do średnicy 3.5, 4.5, 5.5 mm, 
- opakowanie 6 sztuk 
- kompatybilne z shaverem DYONICS POWER II  będącym na wyposażeniu Zamawiającego
- jednorazowe 
- sterylne </t>
  </si>
  <si>
    <t>Koszula do porodu:
- jednorazowa
- wykonana z włókniny
- rozcięcie z przodu 
- zawiązywana na troki</t>
  </si>
  <si>
    <t>Pojemnik do odsysania z ran Redon:
- pojemności 200ml, 
- kształt: płaski
- wysokociśnieniowy (podciśnienie początkowe 
   960 mbar) 
- z łącznikiem uniwersalnym (do drenów 6-18Ch) 
- długość 125cm, 
- sterylny
- wyraźna tłoczona skala</t>
  </si>
  <si>
    <t>Strzykawki 3 częściowa do podawania płynów i leków doustnie ze specjalnie zaprojektowaną końcówką z zatyczką zapobiegającą utracie zawartości strzykawki po przygotowaniu:
- dostęp do rozmiarów o pojemności:
 1ml., 3ml.,5ml.,10ml., 
Do wyboru przez Zamawiającego :
- bursztynowa z białym tłokiem
- przezroczysta z białym tłokiem
- przezroczysta z fioletowym tłokiem</t>
  </si>
  <si>
    <t>Szkiełka cytologiczne
 -1/4 pole matowe 
- opakowanie 50 szt.</t>
  </si>
  <si>
    <t xml:space="preserve">Serweta włókninowa:
- foliowana trójwarstwowa 
- gramatura 73g/m2- 75g/m2 
- rozmiar 45x75cm (tolerancja 5 cm) 
- z otworem o średnicy 8cm z przylepcem, 
- jałowa, 
- opakowanie: torebka papierowo-foliowa z etykietą typu TAG z dwoma naklejkami, </t>
  </si>
  <si>
    <t>Serweta jałowa do osuszania rąk:
- rozmiar 80 x 60 cm (tolerancja 5cm), 
- mikrobiologicznie czysta,
- opakowanie: torebka papierowo-foliowa z etykietą typu TAG z dwoma naklejkami,
-  opakowanie 2 szt.</t>
  </si>
  <si>
    <t>Serweta do osuszania rąk:
- 40 x 50 cm (tolerancja 5cm),  
- jałowa,
- wykonane z celulozy,
- opakowanie: torebka papierowo-foliowa z etykietą typu TAG z dwoma naklejkami,
- opakowanie 4 szt.</t>
  </si>
  <si>
    <t>Testy – wskaźniki emulacyjne :
-  klasa VI 
- samoklejąca-do sterylizacji parowej, o ustalonych parametrach sterylizacji 134st.C – 7 minut, 121st. C – 20 minut
-  opakowanie 250 szt.</t>
  </si>
  <si>
    <t>Taśma sterylizacyjna
- samoprzylepna ze wskaźnikiem sterylizacji parowej
- szerokość: 1,9 cm, 
- długość: 50 m.</t>
  </si>
  <si>
    <t>ETYKIETY DO PARY KTG LS: 
- etykiety dwukrotnie samoprzylepne ze wskaźnikiem klasy1 do sterylizacji parą wodną 
- do metkownicy 3-rzędowej
- kompatybilne z metkownicą firmy BLITZ będącą na wyposażeniu Zamawiającego</t>
  </si>
  <si>
    <t>Czujnik do pomiaru rzutu serca:
-  długość linii minimalnie 150 cm,
- dwa niezależne gniazda sygnału ciśnienia
- połączenia gniazd sygnału ciśnienia - bezpinowe
- brak konieczności kalibracji czujnika
- częstotliwość własna czujnika ≥ 200 Hz
- szybkość przepływu w urządzeniu płuczącym przy ciśnieniu w worku do 300 mmHg – 3 ml/godz.
- metoda pomiaru rzutu minutowego małoinwazyjna (max 1 dostęp naczyniowy).</t>
  </si>
  <si>
    <t>Jednorazowy rezerwuar  tlenu:
- do silikonowego resuscytatora. 
- kompatybilny z resuscytatorem z pozycji 3</t>
  </si>
  <si>
    <t>Rzep typu velcro, wyposażony w:
- dwie zapadki zapobiegające przypadkowemu wypięciu się drenów i kabli, 
-  rozmiar 2,5 x 11 cm
- opakowanie 2 szt.</t>
  </si>
  <si>
    <t>Ostrze do shavera Full Radius Bonecutter
- jednorazowe 
- sterylne 
-  do usuwania zarówno tkanek miękkich jak i kości o średnicy : 3.5, 4.5, 5.5 mm 
- opakowanie 6 sztuk
- kompatybilne z shaverem DYONICS POWER II będącym na wyposażeniu Zamawiającego</t>
  </si>
  <si>
    <t>Frez shavera Acromionizer:
- jednorazowe 
- sterylne 
- typu różyczka 
- owalna o średnicy 4.0 i 5.5 mm 
- opakowanie 6 sztuk 
- kompatybilne z shaverem DYONICS POWER II będącym na wyposażeniu Zamawiającego</t>
  </si>
  <si>
    <t>Frez shavera Abrader:
- jednorazowe 
- sterylne 
- typu różyczka o średnicy 4.0, 5.5 mm 
- opakowanie 6 sztuk
- kompatybilne z shaverem DYONICS POWER II będącym na wyposażeniu Zamawiającego.</t>
  </si>
  <si>
    <t>Ostrza do piłki oscylacyjnej:
- z ogranicznikiem lub bez do wyboru z katalogu
- sterylne
- opakowanie 6 sztuk 
-  kompatybilne z shaverem DYONICS POWER II będącym na wyposażeniu Zamawiającego</t>
  </si>
  <si>
    <t>Cewnik Nelaton                                                                       -  elastyczne PCV, odporne na załamania                                 - 2 otwory boczne                                                                   - pakowany folia-papier, sterylny                                             - rozmiary Ch 6-24, długość 400 mm</t>
  </si>
  <si>
    <t>Przyrząd do gimnastyki oddechu 3 piłeczki</t>
  </si>
  <si>
    <t>Pasta ścierna do przygotowania naskórka przed aplikacją elektrod 160g.</t>
  </si>
  <si>
    <t>Podkład absorpcyjny. Oddychający, jednorazowy podkład absorpcyjny pod pacjenta z raną , paro przepuszczalność ( WVTR 3600 g/m2/24godz), z wkładem żelowym, pozostający suchy, po zaabsorbowaniu płynu warstwa zewnętrzna trwale związana z rdzeniem chłonnym, pochłaniający wykonany z min 4 warstw, chłonność  200-300g,rozm. min. 25x40cm, z marginesami uszczelniającymi z laminatu z każdej strony części chłonnej, warstwa spodnia pełno barierowa</t>
  </si>
  <si>
    <t>Czepek o kroju furażerki uniwersalny, oddychający z możliwością wywijania, wiązany na troki, część boczna wykonana z wzmocnionej włókniny pochłaniającej pot na całym obwodzie głowy, o gramaturze 47 g/m2, część górna przewiewna z polipropylenu SMMS o gramaturze max. 10 g/m2</t>
  </si>
  <si>
    <t>Maska chirurgiczna odporna na spryskanie wykonana z min. czterech warstw włóknin z dodatkową osłoną oczu, wyposażona w sztywnik zapewniający łatwe dopasowanie się maski do kształtu twarzy oraz piankę przeciw parowaniu okularów, wiązana na troki. Skuteczność filtracji bakteryjnej minimum 99,7%, odporność na spryskanie 120 mmHg. Ciśnienie różnicowe &lt;41 Pa. Maska typu IIR zgodnie z EN 14683. Wyraźne oznakowanie zewnętrznej strony maski dodatkowym oznaczeniem graficznym. Pakowana w kartoniki z oznaczeniem typu, rodzaju maski i spełnianej normy.</t>
  </si>
  <si>
    <t>Strzykawka trzyczęściowa TBC:  
- czytelna i trwała czarna skala pomiarowa,
- podwójne uszczelnienie tłoka, 
- nazwa własna na cylindrze, 
- sterylizowane EO, 
- informacja o braku lateksu na opakowaniu  
  jednostkowym, 
- mankiet foliowy z przetłoczeniami ułatwiającymi otwieranie opakowania, 
- pojemność  1ml. - igła 27G x 1/2"</t>
  </si>
  <si>
    <t>Fartuch chirurgiczny przedni:
– wykonany z włókniny foliowanej nieprzepuszczalnej dla płynów, wiązany na troki
– wymiary 87 x 120 cm
– kolor niebieski
– niesterylny
- pakowany po 50 szt.</t>
  </si>
  <si>
    <r>
      <t xml:space="preserve">Zestaw pionowy, izolacyjny: 
- serwety wykonane z minimum. 2 warstw ( folia  polietylenowa, włóknina polipropylenowa lub włóknina wiskozowa)
-minimalna gramatura materiału na całej powierzchni 55g/ m2 min. i odporności na penetrację płynów min. 200  cm.
Minimalny skład zestawu:
a) serweta do nakrycia stołu instrumentariuszki 140x 190 cm +/- 3 cm (1szt.)
b) serweta do nakrycia stolika Mayo 80x 145 </t>
    </r>
    <r>
      <rPr>
        <i/>
        <sz val="8"/>
        <rFont val="Times New Roman"/>
        <family val="1"/>
      </rPr>
      <t>cm +/- 3 cm</t>
    </r>
    <r>
      <rPr>
        <sz val="8"/>
        <rFont val="Times New Roman"/>
        <family val="1"/>
      </rPr>
      <t xml:space="preserve"> (1szt.) 
c) serweta pionowa izolacyjna ( przezroczysta ) z oknem wypełnionym folią chirurgiczną,  wbudowanymi kieszeniami na materiał opatrunkowy i narzędzia, torbą na płyny ( z sitem ),  prowadnicami drenów oraz uchwytami do mocowania kabli i drenów 234x 320, +/- 3 cm
fi  30-31x 70-71 cm (1szt.)
d) ręczniki celulozowe 30x 33 cm (4 szt.)
Produkt bezpiecznie pakowany zawierający etykiety typu TAG z dwoma naklejkami.</t>
    </r>
  </si>
  <si>
    <t>Jednorazowa golarka medyczna</t>
  </si>
  <si>
    <t>Igły do penów 8 mm                                                                            - Kompatybilne ze wszystkimi rodzajami wstrzykiwaczy typu pen                                                                                       - rozmiar 8x 0,25 mm  -31 G                                                     - opakowanie po 100 szt</t>
  </si>
  <si>
    <t xml:space="preserve">Maska tlenowa dla dorosłych z drenem: 
- długość drenu minimum 210 cm,
- pakowana pojedynczo, 
- sterylny </t>
  </si>
  <si>
    <t xml:space="preserve">Maska tlenowa dla noworodków i małych dzieci:
- długość drenu minimum 210 cm                                                                                   - pakowana pojedynczo, sterylna.    </t>
  </si>
  <si>
    <t xml:space="preserve">Zestaw do inhalacji ( maska tlenowa z nebulizatorem i drenem):
- dren dł. min. 210 cm)                                                              - dostęp do rozmiarów dla dzieci i dorosłych                                 - pakowana pojedynczo, sterylna.    </t>
  </si>
  <si>
    <t>Strzykawka jednorazowa 
- pojemność 10 ml
- opakowanie 100 szt.</t>
  </si>
  <si>
    <t>Cewnik Foleya:                                                               - dwudrożny - lateks pokryty obustronnie elastomerem
 silikonu, z plastikową zastawką,                                               - pakowany folia, folia-papier, sterylny.
- dostęp do rozmiarów: od Ch 6 do Ch 10 z prowadnicą (balon 3-  5 ml),                    
 - dostęp do rozmiarów od Ch 12 - do Ch 30            (balon 5 -15 ml oraz 30- 45m)</t>
  </si>
  <si>
    <t>Cewnik Tiemann                                                                     -  elastyczne PCV, 
- odporne na załamania
- 2 otwory boczne                                                                   - pakowany folia-papier, sterylny                                             - rozmiary Ch 8-24, długość 400 mm</t>
  </si>
  <si>
    <t xml:space="preserve">Worek do zbiórki moczu:
- jałowy
- z medycznego PCV, bez latexu                                                      - zawór spustowy poprzeczny </t>
  </si>
  <si>
    <t>Worek do zbiórki moczu,
-  niejałowy                                          
-z medycznego PCV, bez latexu                                                   - zawór spustowy poprzeczny lub prosty</t>
  </si>
  <si>
    <t>Worek do godzinowej zbiórki moczu :                                       - worek zbiorczy o pojemności 2 000 ml,
- skalowany co 50 ml,   
- z zastawką antyrefluksyjną zaworem spustowym typu poprzecznego „T”
- dren łączący zakończony uniwersalnym łącznikiem schodkowym, długość drenu min. 120 cm
- samouszczelniający się port do pobierania próbek
- komora pomiarowa o pojemności 500 ml podzielona na cztery zintegrowane komory pośrednie
- wysoki stopień dokładności pomiaru, co 1 ml od 4 ml do 50 ml (w komorze wstępnej) i co 5 ml do 500 ml (w pozostałych komorach)
- komora zaopatrzona w filtr hydrofobowy, 
- biała, tylna ścianka komory, ułatwiająca dokładny odczyt i wizualizację moczu
- dwie  taśmy do mocujące, 
- sterylny.</t>
  </si>
  <si>
    <t>Cewnik urologiczny Pezzer                                                      - wykonany z miękkiego latexu                                                 - długość minimum 40 mm                                                             - dostęp do rozmiarów od Ch12 do Ch 40                                                - Opakowanie folia, folia-papier, sterylny.</t>
  </si>
  <si>
    <t>Zatyczka do cewnika Foley 
- sterylna</t>
  </si>
  <si>
    <t xml:space="preserve">Przewód do cystoskopu lub resektoskopu
 – pojedynczy,
- opakowanie jednostkowe blister – pack,
- sterylny. </t>
  </si>
  <si>
    <t>Sterylny zestaw do lewatywy:
- jednorazowego użytku 
- w zestawie zbiornik o pojemności 1,75 l i dren o długości  120 cm
-  czytelna skala, 
- niezałamany dren oraz giętka, niekalecząca kanka doodbytnicza
-pakowany pojedynczo.</t>
  </si>
  <si>
    <t>Serweta z włókniny foliowanej :
- wymiar 45x 45 cm
- niejałowa,
-  niebieska. 
- op. = 50 szt.</t>
  </si>
  <si>
    <t>Maska chirurgiczna wykonana z min. trzech warstw włóknin (celuloza, polipropylen, celuloza), wyposażona w sztywnik zapewniający łatwe dopasowanie się maski do kształtu twarzy, wiązana na troki z grubą warstwą pianki przeciw parowaniu okularów. Skuteczność filtracji bakteryjnej minimum 99,6%. Maska typu II zgodnie z EN 14683. Wyraźne oznakowanie zewnętrznej strony maski dodatkowym oznaczeniem graficznym. Pakowana w kartoniki z oznaczeniem typu, rodzaju maski i spełnianej normy.</t>
  </si>
  <si>
    <t xml:space="preserve">Elektroda do badań EKG dla dzieci, przeznaczona do monitorowania,  okrągła, jednorazowego użytku, niesterylna z żelem stałym na piance polietylenowej, snap z czujnikiem Ag/AgCl, nie zawiera PVC i latexu.  </t>
  </si>
  <si>
    <t>op.
zbiorcze</t>
  </si>
  <si>
    <t>Zestawy do punkcji jamy opłucnej z kranikiem trójdrożnym:                               
 - cienkościenna kaniula punkcyjna z krótkim szlifem
- średnica 1,8 mm, długość 80 mm
- dren łączący z końcówką lock
- strzykawka trzyczęściowa  lock 60 ml
- worek 2,0 l</t>
  </si>
  <si>
    <t>Rękaw papierowo foliowy 7,5 x200 
 (WSKAŹNIK STERYLIZACJI PARA WODNA
- gramatura papieru minimum 70g/ m2</t>
  </si>
  <si>
    <t>Rękaw papierowo-foliowy 10 x200
 (WSKAŹNIK STERYLIZACJI PARA WODNA
- gramatura papieru minimum 70g/ m2</t>
  </si>
  <si>
    <t>Rękaw papierowo –foliowy 12 x200
 (WSKAŹNIK STERYLIZACJI PARA WODNA)
- gramatura papieru minimum 70g/ m2</t>
  </si>
  <si>
    <t>Rękaw papierowo-foliowy 15 x200 
(WSKAŹNIK STERYLIZACJI PARA WODNA
- gramatura papieru minimum 70g/ m2</t>
  </si>
  <si>
    <t>Rękaw papierowo-foliowy 20 x200
 (WSKAŹNIK STERYLIZACJI PARA WODNA
- gramatura papieru minimum 70g/ m2</t>
  </si>
  <si>
    <t>Rękaw papierowo-foliowy 25 x200
 (WSKAŹNIK STERYLIZACJI PARA WODNA
- gramatura papieru minimum 70g/ m2</t>
  </si>
  <si>
    <t>Rękaw papierowo-foliowy 30 x200 
(WSKAŹNIK STERYLIZACJI PARA WODNA
- gramatura papieru minimum 70g/ m2</t>
  </si>
  <si>
    <t>Pakiet nr 2</t>
  </si>
  <si>
    <t xml:space="preserve">WARTOŚĆ PAKIETU NR 2:   </t>
  </si>
  <si>
    <t>Zestaw Mini do Drenażu:
– kształt okrągłego mieszka
– z drenem typu Redon
– w rozmiarach 6- 18 Ch ( do wyboru przez zamawiającego )
– pojemność 50 ml
– sterylne
– pakowane podwójnie</t>
  </si>
  <si>
    <t>Sonda SENGSTAKENA:
– z balonem
– sterylna
– wykonana z mieszaniny silikonu i latexu
– długość 100 cm
– dodatkowy pierścień pomiędzy balonami widoczny w Rtg
– rozmiar 16/18/21 Ch
– pakowana pojedynczo</t>
  </si>
  <si>
    <t>Sterylny podkład porodowy:
- o wymiarach 102x 112 cm
- składający się z 2 części : serwety zabezpieczającej łóżko przed zanieczyszczeniem, ze wzmocnieniem w części podpośladkowej oraz  ze zintegrowanej z serwetą torby na płyny z filtrem, portem do ssaka, taśmą przylepną do fartucha operatora, z kształtką usztywniającą umożliwiającą uformowanie i utrzymanie kształtu worka oraz zabezpieczeniem zapobiegającym rozerwaniu serwety lub ubioru operatora na końcach usztywnień torby,
- pakowana w papier zabezpieczający i wentylowaną torbę foliową do sterylizacji.</t>
  </si>
  <si>
    <t>Marker z linijką: 
– szerokość linijki 2 cm
– długość linijki 15 cm
– kolor markera fioletowy
– jednorazowy, jałowy</t>
  </si>
  <si>
    <t>Pakiet nr 17</t>
  </si>
  <si>
    <t xml:space="preserve">WARTOŚĆ PAKIETU NR 17:   </t>
  </si>
  <si>
    <t xml:space="preserve">WARTOŚĆ PAKIETU NR 20:   </t>
  </si>
  <si>
    <t xml:space="preserve">Zestaw do punkcji opłucnej ( osierdzia / otrzewnej) o składzie: 
- igła Veressa;
- cewnik z poliuretanu, widoczny w rtg, w rozmiarach 9Ch lub 12Ch, do 29 dni, z układem automatycznych zastawek jednokierunkowych (możliwość przełączenia w tryb drenażu z pominięciem zastawek); 
- strzykawka luer lock 60ml; 
- worek do drenażu 2000ml z kranikiem spustowym;
- skalpel z zatrzaskowym zabezpieczeniem ostrza przed zakłuciem.
</t>
  </si>
  <si>
    <t>Dren z trokarem tępym z zamkniętym zakończeniem
- wykonany z termoplastycznego PCV,
- z linią widoczną w RTG, ze znacznikami głębokości co 2 cm, 
- sterylny, 
- dostęp do rozmiarów: 8Ch/22cm, 10Ch/22cm, 12Ch/25cm, 16Ch/25cm, 18Ch/25cm, 20Ch/40cm, 24Ch/40cm, 28Ch/40cm, 32Ch/40cm</t>
  </si>
  <si>
    <t xml:space="preserve">Sonda Rylea
-  przeciwodleżynowa
- wykonana z mieszaniny silikonu i PCW,
- zakończona gładką oliwką, z zatopionym ciężarkiem w postaci 4 stalowych kuleczek, 
- z czterema dużymi, bocznymi otworami na końcu,
- z niebieską linią widoczna w Rtg, 
- ze znacznikami głębokości na długości 38cm, 51cm i 64cm, 
- z zatyczką, 
- jednorazowa, sterylna, 
- podwójnie opakowana, 
- o długości około 105cm
- rozmiary: 8F-22F co 2F oraz  8F i 10 z końcówką Luer Slip z korkiem kodowanym kolorem 8F (czerwony), 10F (biały)
</t>
  </si>
  <si>
    <t>Dren z trokarem typu trójgraniec, 
- wykonany z termoplastycznego PCV,
- z linią widoczną w RTG, ze znacznikami głębokości co 2 cm, 
- z oznaczeniem rozmiaru na drenie, 
- z zabezpieczeniem przed uszkodzeniem opakowania przez trokar, 
- dostęp do rozmiarów:  16F/28 cm, 20F, 24F, 28F, 32F/ 40 cm, 
- sterylny</t>
  </si>
  <si>
    <t>Pakiet nr 25</t>
  </si>
  <si>
    <t xml:space="preserve">WARTOŚĆ PAKIETU NR 25:   </t>
  </si>
  <si>
    <t>Pakiet nr 26</t>
  </si>
  <si>
    <t xml:space="preserve">WARTOŚĆ PAKIETU NR 27:   </t>
  </si>
  <si>
    <t>Folie chirurgiczne o działaniu bakteriobójczym. Folia  zawiera jodofor w warstwie klejącej, z którego po przyklejeniu na skórę pacjenta jest uwalniany wolny jod. Folia zapobiega migracji bakteryjnej i zapewnia sterylną powierzchnię pola operacyjnego. Umożliwia dotyk skóry bez obawy o skażenie sterylnych rękawiczek, narzędzi i materiałów. Folia  wykonana  jest  z poliestru, jest ultracienka, o grubości 0,025 mm, oddychająca, rozciągliwa. - wykonana z poliestru, matowa, oddychająca dzięki wykorzystaniu przepuszczalnej dla tlenu i pary wodnej , błony, antystatyczna, elastyczna, bez zawartości lateksu,  z klejem akrylowym,  paroprzepuszczalność (MVTR) &gt;400g/m2/24h, z systemem bezpiecznej aplikacji ze znacznikiem uwolnienia linera, sterylizowane radiacyjnie. Rozmiar: 66cmx 85cm</t>
  </si>
  <si>
    <t>Rękawice diagnostyczne 
- nitrylowe
- o przedłużonym mankiecie
- długość rękawicy od 290 do 310 mm
- dostęp do rozmiarów S, L
- opakowanie 100 szt.</t>
  </si>
  <si>
    <t xml:space="preserve">Zestaw do 24 godzinnej toalety jamy ustnej w skład którego wchodzi:
- szczoteczki do zębów z odsysaniem z zastawką do regulacji siły odsysania i gąbka na górnej powierzchni pokrytą dwuwęglanem sodu - 2 szt.
- gąbki  pokryte dwuwęglanem sodu z odsysaniem z zastawką regulacji siły odsysania oraz z zagiętymi końcówkami - 4 szt.
-jednorazowe opakowanie bezalkoholowego płynu do płukania jamy ustnej z 0,05% roztworem chlorku cetylopirydyny- 2 szt.
- jednorazowe opakowanie bezalkoholowego płynu do płukania jamy ustnej z 1,5% roztworem nadtlenku wodoru - 4szt
- gąbki - aplikator - 6 szt.
- jednorazowy preparat nawilżający do ust na bazie wodnej -6 szt.
- opakowanie zestawu pełni funkcję pojemnika
- możliwość powieszenia na plastikowej zawieszce </t>
  </si>
  <si>
    <t>Szczotka do mycia zębów:
-  z odsysaniem z zastawką manualną do regulacji siły odsysania z trzema otworami ssącymi oraz z pofałdowaną gąbka na górnej powierzchni.
- pakowana pojedynczo</t>
  </si>
  <si>
    <t xml:space="preserve">Sterylny zestaw uniwersalny do zabiegów chirurgicznych. Serwety wykonane wielowarstwowej włókniny polipropylenowej o gramaturze minimum 43 g/m2 ze wzmocnieniem chłonnym włókniny  i laminatu o gramaturze minimum 115 g/m2 oraz odporności na penetrację płynów w obszarze wzmocnień 200 cm. Serwety odporne na rozerwanie na sucho i mokro w obszarze wzmocnień.
Minimalny skład zestawu:
a) serweta na stolik narzędziowy  152 x 193 cm +/- 3 cm(1 szt.) b) serweta na stolik Mayo min. 75x141 cm (1 szt.)
c) serweta 75x 93cm, +/- 3 cm przylepna, pełnobarierową wzmocnienie chłonne 37 x 58 cm (2 szt.)
d) serweta 175x183 cm +/- 3 cm , przylepna, pełnobarierową wzmocnienie chłonne  36x 64 cm (1 szt.)
e) zintegrowany organizator przewodów (1 szt.)
f) serweta 152x250 cm +/- 3cm  przylepna, pełnobarierową wzmocnienie chłonne  36x 65 cm (1 szt.)
g) zintegrowany organizator przewodów (1 szt.)
h) ręcznik chłonny 34x 36 cm wzmacniany nicią syntetyczną (4 szt.)  
Produkt bezpiecznie pakowany w wentylowaną torbę do sterylizacji, zawierający etykiety typu TAG z dwoma naklejkami.
</t>
  </si>
  <si>
    <t>Sterylne obłożenie do cholecystostomii laparoskopowej. Skład zestawu:                                        
 -1x serweta   min. 196x269x304cm +/- 3 cm z osłonami ramion stołu, ze zintegrowanymi osłonami na kończyny z otworem 25x28 cm wykonana  z miękkiego, chłonnego i mocnego, dobrze układającego się laminatu trójwarstwowego (polipropylen-polietylen-polipropylen) o gramaturze min. 65 g/m² pozbawionego pylących i łatwopalnych włókien celulozy i jej pochodnych,  odporność na penetrację &gt;200 cmH₂O , wytrzymałość na rozerwanie na mokro i sucho min.190 kPa. Wokół otworu wzmocnienie chłonne  min.  53x56cm, o  wytrzymałości na rozerwanie na mokro i sucho &gt; 550 kPa , 8 zintegrowanych z serwetą uchwytów na przewody typu rzep ,                                                                                                                    
 -1x osłona na stolik narzędziowy 140x190cm +/- 3 cm                                                                                               
  -1x osłona na stolik Mayo 80x142cm.                                                                                                              Opakowanie jednostkowe: wentylowana torba do sterylizacji.</t>
  </si>
  <si>
    <t>Podkład absorpcyjny. Oddychający, jednorazowy podkład absorpcyjny pod pacjenta z raną , paro przepuszczalność ( WVTR 3600 g/m2/24godz), z wkładem żelowym, pozostający suchy, po zaabsorbowaniu płynu warstwa zewnętrzna trwale związana z rdzeniem chłonnym, pochłaniający wykonany z min 4 warstw, chłonność  1800-2300g,rozm. min. 61x91cm, z marginesami uszczelniającymi z laminatu z każdej strony części chłonnej, warstwa spodnia pełno barierowa</t>
  </si>
  <si>
    <t>Przenośna mata  na podłogę o dużej chłonności  płynów (3l/m²)  rozmiar 71x101 cm .
Budowa  maty wielowarstwowa, wierzchnia   warstwa hydrofilowa o trwałej niestrzępiącej się konstrukcji , wewnętrzna  warstwa celulozowo poliestrowa  o wysokiej chłonności ,foliowy, nieprzemakalny, antypoślizgowy spód zapobiegający przesuwaniu się produktu po mokrej podłodze. Możliwość repozycjonowania .
Pakowana indywidualnie w folię</t>
  </si>
  <si>
    <t>Przenośna mata  na podłogę o dużej chłonności  płynów (3l/m²)  rozmiar 71x142 cm .
Budowa  maty wielowarstwowa, wierzchnia   warstwa hydrofilowa o trwałej niestrzępiącej się konstrukcji , wewnętrzna  warstwa celulozowo poliestrowa  o wysokiej chłonności ,foliowy nieprzemakalny, antypoślizgowy spód zapobiegający przesuwaniu  się produktu po mokrej podłodze.
Pakowana indywidualnie w folię</t>
  </si>
  <si>
    <t>Przenośna mata  na podłogę o dużej chłonności  płynów (3l/m²)  rozmiar 71x182 cm .
Budowa  maty wielowarstwowa, wierzchnia   warstwa hydrofilowa o trwałej niestrzępiącej się konstrukcji , wewnętrzna  warstwa celulozowo poliestrowa  o wysokiej chłonności, foliowy nieprzemakalny, antypoślizgowy spód zapobiegający przesuwaniu się  produktu po mokrej podłodze.
Pakowana indywidualnie w folię</t>
  </si>
  <si>
    <t xml:space="preserve">Rękawice chirurgiczne:
- lateksowe 
- bez pudrowe z wewnętrzną warstwą polimerową ,
-  teksturowane , 
- AQL 1,0 , 
- grubość rękawicy na palcu 0,22 mm +/- 0,01 mm ,
- zawartość protein poniżej 30 ug/g, 
- długość rękawicy min. 285 mm, 
- mankiet równomiernie rolowany- wywinięty,
- rękawica nie może być składana dodatkowo w połowie,  
- przebadane na przenikalność wirusów  według ASTM F 1671.  
Dostęp do rozmiarów:  6,0; 6,5; 7,0 7,5; 8,0; 8,5; 9,0 </t>
  </si>
  <si>
    <t>Rękawice chirurgiczne do procedur ginekologicznych:
- lateksowe, 
- bezpudrowe, 
- powierzchnia zewnętrzna teksturowana, 
- mankiet równomiernie rolowany, 
- długość rękawicy min. 480 mm,  
- AQL  1,5, 
- zawartość  protein poniżej 30 ug/g, 
- przebadane na przenikanie mikroorganizmów zgodnie z ASTM F 1671, lub inna metoda badania. 
Dostęp do rozmiarów– S - 6,0; 6,5; M-7,0; 7,5; L-8,0; 8,5,</t>
  </si>
  <si>
    <t>Sterylny fartuch chirurgiczny wykonany z miękkiej, przewiewnej włókniny typu spunlace o gramaturze 68 g/m2 i właściwościach hydrofobowych. Fartuch posiada nieprzemakalne wzmocnienia wykonane z laminatu dwuwarstwowego: włóknina polipropylenowa i folia polietylenowa. Wzmocnienia znajdują się w części przedniej i na rękawach. Fartuch przeznaczony do operacji generujących dużą ilość płynów. Rozmiar fartucha oznaczony na dwa sposoby: w centymetrach oznaczających jego długość - 120,130,150,170 cm (+/- 5 cm) oraz literowo S/M,L,Xl,XL Long.Gramatura wzmocnienia w części przedniej fartucha 42 g/m2 , na rękawach 40,5 g/m2.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Posiada oznakowanie rozmiaru  w postaci naklejki naklejone na fartuchu, pozwalające na identyfikację przed rozłożeniem. Podwójnie pakowany ze sterylnym opakowaniem wewnętrznym - papier krepowy.                                                                                   Na zewnętrznym opakowaniu dwie etykiety samoprzylepne dla potrzeb dokumentacji zawierające nr katalogowy, LOT, datę ważności oraz dane producenta. W opakowaniu dwa ręczniki w rozmiarze 30x 40cm.Fartuch zgodny z normą PN EN 13795 wymagania wysokie. Fartuch zapakowany w opakowanie papierowo - foliowe i sterylizowany tlenkiem etylenu.</t>
  </si>
  <si>
    <t>Sterylny fartuch chirurgiczny wykonany z miękkiej, przewiewnej włókniny SMMS o gramaturze 35 g/m2.                                                                                                                                                Rozmiar fartucha oznaczony na dwa sposoby: w centymetrach oznaczających jego długość - 170 cm  (+/- 5 cm) oraz literowo XL Long.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Szwy wykonane techniką ultradźwiękową.                                                                                                                                 Posiada oznakowanie rozmiaru  w postaci naklejki  naklejone na fartuchu, pozwalające na identyfikację przed rozłożeniem. Fartuch podwójnie pakowany ze sterylnym opakowaniem wewnętrznym - papier krepowy. Na zewnętrznym opakowaniu dwie etykiety samoprzylepne dla potrzeb dokumentacji zawierające nr katalogowy, LOT, datę ważności oraz dane producenta.
Dodatkowo w opakowaniu dwa ręczniki w rozmiarze 30x40cm.Fartuch zgodny z normą PN EN 13795 wymagania wysokie. Fartuch zapakowany w opakowanie papierowo - foliowe i sterylizowany tlenkiem etylenu.</t>
  </si>
  <si>
    <t>Sterylny fartuch chirurgiczny wykonany z miękkiej, przewiewnej włókniny SMMS o gramaturze 35 g/m2.                                                                                                                                                Rozmiar fartucha oznaczony na dwa sposoby: w centymetrach oznaczających jego długość - 120,130,150 cm  (+/- 5 cm) oraz literowo S/M,L,XL.Fartuch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Szwy wykonane techniką ultradźwiękową. Posiada oznakowanie rozmiaru  w postaci naklejki  naklejone na fartuchu, pozwalające na identyfikację przed rozłożeniem. Zapakowanie i złożenie fartucha umożliwia jego szybkie otwarcie i przekazanie do użytku. Na zewnętrznym opakowaniu dwie etykiety samoprzylepne dla potrzeb dokumentacji zawierające nr katalogowy, LOT, datę ważności oraz dane producenta. Fartuch zgodny z normą PN EN 13795 wymagania wysokie. Fartuch zapakowany w opakowanie papierowo - foliowe i sterylizowany tlenkiem etylenu.</t>
  </si>
  <si>
    <t>Sterylny fartuch chirurgiczny wykonany z miękkiej, przewiewnej włókniny SMMS o gramaturze 35 g/m2.                                                                                                                                                Rozmiar fartucha oznaczony literowo XXL Fartuch z zakładanymi połami złożony w sposób zapewniający aseptyczną aplikację i zachowujący sterylny obszar na plecach (złożenie typu book folded). Wiązany na troki wewnętrzne oraz troki zewnętrzne z kartonikiem; z tyłu, w okolicach szyi, zapięcie na rzep   Posiada oznakowanie rozmiaru  w postaci naklejki  naklejone na fartuchu, pozwalające na identyfikację przed rozłożeniem. Fartuch podwójnie pakowany ze sterylnym opakowaniem wewnętrznym - papier krepowy.Na zewnętrznym opakowaniu dwie etykiety samoprzylepne dla potrzeb dokumentacji zawierające nr katalogowy, LOT, datę ważności oraz dane producenta. W opakowaniu dodatkowo 2 ręczniki.Fartuch zgodny z normą PN EN 13795 wymagania standardowe. Fartuch zapakowany w opakowanie papierowo - foliowe i sterylizowany tlenkiem etylenu.</t>
  </si>
  <si>
    <t>Sterylny fartuch chirurgiczny wykonany z miękkiej, przewiewnej włókniny SMMS o gramaturze 35 g/m2. Fartuch musi posiadać nieprzemakalne wzmocnienia:  w części przedniej o minimalnej  wielkość 95x75cm  oraz wzmocnienia na rękawach Wzmocnienia wykonane z laminatu dwuwarstwowego: włóknina polipropylenowa i folia polietylenowa. Gramatura wzmocnienia w części przedniej fartucha 42 g/m2 , na rękawach 40,5 g/m2.Fartuch przeznaczony do operacji generujących bardzo dużą ilość płynów. Zapakowanie i złożenie fartucha umożliwia jego szybkie otwarcie i przekazanie do użytku. 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min.6 cm  wykonane z poliestru. Minimalna długość fartucha - 142 cm.Szwy wykonane techniką ultradźwiękową.                                                                                                                Fartuch musi posiadać oznakowanie rozmiaru  w postaci naklejki naklejonej na fartuchu. Oznakowanie  pozwala na identyfikację przed rozłożeniem                                                                                                     Na zewnętrznym opakowaniu dwie etykiety samoprzylepne dla potrzeb dokumentacji zawierające nr katalogowy, LOT, datę ważności oraz dane producenta. Fartuch zgodny z normą PN EN 13795 wymagania wysokie. Fartuch zapakowany w opakowanie papierowo - foliowe i sterylizowany tlenkiem etylenu.</t>
  </si>
  <si>
    <t>Ładunek do staplera liniowego 46 mm:
- sterylny, 
- wysokość otwartej zszywki 4,5mm,
- dwa rzędy naprzemiennie ułożonych zszywek</t>
  </si>
  <si>
    <t>Jednorazowy stapler nożowy:
-  długość linii zespolenia 61mm
-  sterylny, załadowany ładunkiem
- wysokość otwartej zszywki 3,8mm, 4,0mm i 4,5mm. (zszywka zamknięta: 1,5mm, 1,75mm i 2,0mm)
- pozycja pośredniego zamknięcia,
- nóź zintegrowany w staplerze.</t>
  </si>
  <si>
    <t>Ładunek do staplera nożowego:
-  długość linii zespolenia 61mm
-  sterylny
- wysokość otwartej zszywki 3,8mm, 4,0mm i 4,5mm. (zszywka zamknięta: 1,5mm, 1,75mm i 2,0mm)</t>
  </si>
  <si>
    <t>Woreczek do pobierania próbek moczu:
- dziewczęcy i chłopięcy 
- jałowy</t>
  </si>
  <si>
    <t xml:space="preserve">Taśma do operacyjnego leczenia wysiłkowego nietrzymania moczu u kobiet: 
- system jednorazowy
- monofilamentowa 100% polipropylenowa 
- niewchłanialna taśma
- wymiary taśmy: szerokość minimum 1,3 cm, grubość minimum 0,40 mm, gramatura 62g/ m2 
-  laserowo zgrzewane brzegi taśmy,
- nie traumatyczne połączenie igieł z końcami taśmy,
- implantacja z dostępu przez otwory zasłonione 
out- in oraz in- out
- system 2 jednorazowych igieł 
- igły charakteryzujące się ergonomicznym projektem uchwytu i dwu płaszczyznowym wygięciem, igieł o średnicy 3,25 mm i 4 mm z tzw. pamięcią powrotną  </t>
  </si>
  <si>
    <t>Bezigłowy port dostępu:
- z łącznikiem Luer-lock typu męskiego,  
- do wielokrotnego wlewu leków i wlewów,
- pakowane pojedynczo,
- sterylne</t>
  </si>
  <si>
    <t xml:space="preserve">Bezigłowy port dostępu z łącznikiem Luer-lock typu męskiego:
- do wielokrotnego wlewu leków i wlewów, 
- z przedłużaczem o małej średnicy,
- pakowane pojedynczo,
- sterylne  </t>
  </si>
  <si>
    <t xml:space="preserve">Bezigłowy port dostępu z łącznikiem Luer-lock typu męskiego:
- do wielokrotnego wlewu leków i wlewów, 
- z podwójnym przedłużaczem o małej średnicy,
- pakowane pojedynczo,
- sterylne  </t>
  </si>
  <si>
    <t>Kranik trójdrożny
- jałowy,
- z datą ważności na każdym opakowaniu,
- wszystkie kanały zabezpieczone nakrętkami, posiadający trójnik o płynnym przesuwie, 
- skutecznie odcinający i umożliwiający przepływ</t>
  </si>
  <si>
    <t>Koreczki do wenflonów:
- typ Luer-lock, 
- jałowe,
- jednorazowe,  
- pakowane pojedynczo z widoczną datą ważności oraz danymi producenta na każdym opakowaniu jednostkowym,
- szczelne, 
- z gwintem o płynnym i lekkim przesuwie</t>
  </si>
  <si>
    <t>Zestaw do pomiaru ośrodkowego ciśnienia żylnego:
- aparat do przetaczania płynów infuzyjnych z odpowietrznikiem, posiadające twardą górną część komory kroplowej oraz elastyczną dolną część w celu łatwego ustalenia poziomu płynów.
- zacisk rolkowy z miejscem na kolec komory
kroplowej dla bezpieczeństwa po użyciu: kranik trójdrożny i dren do skali</t>
  </si>
  <si>
    <t>Bezpieczna kaniula żylna:
- bez portu 
- wykonana z poliuretanu z czterema wtopionymi pasami kontrastującymi w promieniach RTG
- igła zaopatrzona w specjalny automatyczny zatrzask samozakładający się po wyjęciu igły z kaniuli zabezpieczający koniec igły przed przypadkowym zakłuciem się personelu
- hydrofobowy filtr gwarantujący wysokie bezpieczeństwo zatrzymując wypływ krwi poza kaniulę
- dostęp do rozmiarów:  22G x 25mm, 24G x 19mm, 20Gx 32 i 25mm, 18Gx 32 i 45mm</t>
  </si>
  <si>
    <t>Aparat do przetoczeń płynów infuzyjnych:
- automatycznie zatrzymujący infuzję po opróżnieniu "jeziorka",
- zapobiegając zapowietrzeniu układu
-  zabezpieczenie przed wypływem płynu z drenu podczas jego wypełniania
- komora kroplowa aparatu z odpowietrznikiem
- przezroczysty kolec zbudowany w ten sposób ,że kanał powietrzny znajduje się powyżej kanału infuzyjnego
- wąska ergonomicznie skonstruowana komora kroplowa umożliwiająca łatwe wprowadzenie kolca do butelki
- górna twarda część komory wykonana z plastiku o wysokiej przezroczystości, dolna część komory kroplowej miękka
- płaski filtr 15 um położony na dnie komory kroplowej
- dren 180 cm wykonany z elastycznego materiału,
- zacisk rolkowy z miejscem do umocowania końcówki drenu i zintegrowaną osłoną na kolec komory kroplowej po zużyciu preparatu
- przezroczyste zakończenie Luer lock. opak.100szt.</t>
  </si>
  <si>
    <t>Bezpieczne igły iniekcyjne:
- z elementem zabezpieczającym przed zakłuciem, zamykającym się na igle po jej użyciu ( z ochronną osłonką oraz elementem zatrzaskującym się na igle, chroniącym ją na całej długości ) 
- element zatrzaskujący się na igle uaktywniany jedną ręką, bez potrzeby kontaktu z igłą.
-akustyczne potwierdzenie zamknięcia się na stałe, elementu zabezpieczającego na igle
-opakowanie 100 szt.</t>
  </si>
  <si>
    <t>Koreczek:
-  z zawartością 70 % IPA (izopropanol )
- pakowany pojedynczo, 
- sterylne opakowanie 
-.do dezynfekcji zaworów bezigłowych.
- zawartość IPA umożliwia długotrwałe, do 7 dni zabezpieczenie zaworów bezigłowych.</t>
  </si>
  <si>
    <t>Strzykawka 3 częściowa:
- pojemność 10 ml z zawartością 5 ml. roztworu 0,9 % NaCl.
- zakręcona koreczkiem obejmującym połączenie Luer lock. 
- na końcu tłoka umieszczony koreczek z zawartością 70 % IPA (izopropanol )
- sterylne opakowanie 
- do dezynfekcji zaworów bezigłowych
-zawartość IPA umożliwia długotrwałe, do 7 dni zabezpieczenie zaworów bezigłowych.</t>
  </si>
  <si>
    <t>Strzykawka 3 częściowa:
- pojemność 10 ml z zawartością 10 ml. roztworu 0,9 % NaCl.
- zakręcona koreczkiem obejmującym połączenie Luer lock. 
- na końcu tłoka umieszczony koreczek z zawartością 70 % IPA (izopropanol )
- sterylne opakowanie 
- do dezynfekcji zaworów bezigłowych
-zawartość IPA umożliwia długotrwałe, do 7 dni zabezpieczenie zaworów bezigłowych.</t>
  </si>
  <si>
    <t>Kranik trójdrożny: 
-  do infuzji
- wykonany z poliamidu odpornego na działanie nawet bardzo agresywnych leków , z pokrętłem w kolorze niebieskim
- wyczuwalna zmiana położenia pokrętła kranika co 45o .  
- na jednym z ramion kranika musi znajdować się zamocowana na stałe zastawka dostępu bezigłowego, umożliwiająca swobodny dostęp strzykawką z końcówka Luer lub Luer lock. 
- drugie ramię kranika musi posiadać łącznik rotacyjny, który po połączeniu z linią infuzyjną musi zapewnić swobodny obrót kranika wokół osi linii infuzyjnej bez możliwości skręcania jej - 
- pakowany pojedynczo, sterylnie.</t>
  </si>
  <si>
    <t>Butelka szklana:
- do wielokrotnego użytku, 
- ze szkła hartowanego, 
- pojemność 250 ml, z wyraźną odporną na ścieranie skalą 
- posiadają gwint standardowy
- dopuszczona do  dezynfekcji i sterylizacji w temp 121 st. C.
- posiadająca atest PZH oraz opinie dopuszczenia do karmienia dzieci i niemowląt. 
- kompatybilna z nakrętkami i smoczkami z poz. 3 i 4</t>
  </si>
  <si>
    <t>Rurka tracheotomijna:
- z odsysaniem z przestrzeni podgłośniowej,
- z miękkim, cienkościennym mankietem niskociśnieniowym oraz systemem ograniczania wzrostu ciśnienia wewnątrz mankietu z balonikiem kontrolnym wyraźnie wskazującym na wypełnienie mankietu (płaski przed wypełnieniem) posiadający oznaczenia rozmiaru rurki oraz rodzaju i średnicy mankietu, 
- wykonana z termoplastycznego PCW, 
- posiadająca elastyczny, przezroczysty kołnierz z oznaczeniem rozmiaru i długości rurki
- samoblokujący się mandryn z otworem na prowadnicę Seldingera umożliwiający założenie bądź wymianę rurki
- różne rozmiary
Proszę podać oferowane rozmiary...................</t>
  </si>
  <si>
    <t xml:space="preserve">Rurki ustno- gardłowe Guedel, 
- sterylne, 
- pakowane pojedynczo 
- dostęp do rozmiarów: 000, 00, 0,01, 2, 3, 4, 5, 6; </t>
  </si>
  <si>
    <t>Podkład ginekologiczny:
- rozmiar 9cm x 34 cm,  
- przeznaczony do sterylizacji w parze wodnej
- torebka papierowa  ułatwiająca proces sterylizacji.</t>
  </si>
  <si>
    <t>Zestaw serwet operacyjnych barierowych wykonanych z chłonnego nieprzemakalnego laminatu minimum dwuwarstwowego, 
- do operacji ginekologicznych
- minimalna gramatura materiału na całej powierzchni 55g/m2 i odpornością na  penetrację płynów min. 150 cm
Minimalny skład zestawu:
 a) serweta do nakrycia stołu instrumentariuszki 
150 x 100 cm +/- 3 cm(1szt.)
 b) serweta ginekologiczna 100 x 200 cm +/- 3 cm z samoprzylepnym oknem 7 x 10 cm  (1szt.)
c) osłony na kończynę, długie 75x 120 cm  (2 szt.)
d) ręczniki celulozowe 33x 33 cm.  (2 szt.) +/- 5 cm
Produkt bezpiecznie pakowany zawierający etykiety typu TAG z dwoma naklejkami.</t>
  </si>
  <si>
    <t xml:space="preserve">Rękawice chirurgiczne:
- neoprenowe bez pudrowe dla osób uczulonych na lateks, 
- wolne od protein lateksu i akceleratorów chemicznych,
-  powierzchnia zewnętrzna mikro teksturowana ,
- chlorowane, 
- obustronnie silikonowane, z wewnętrzną   warstwą poliuretanową , 
- kolor zielony ( eliminacja refleksu i odblasku) ,
- mankiet równomiernie rolowany- wywinięty,
- rękawica nie może być składana dodatkowo w połowie ,  
- długość rękawicy min.305 mm, 
- grubość środkowy palec 0,20 mm ( ścianka pojedyncza) , 
- AQL 1,0 
-przebadane na przenikalność wirusów  według ASTM F 1671.  
Dostęp do rozmiarów: 6,0; 6,5; 7,0 7,5; 8,0; 8,5; 9,0 </t>
  </si>
  <si>
    <t>Sterylny zestaw  do operacji tarczycy . Skład zestawu:                                                                                              
 -1x serweta  okrywająca pacjenta w kształcie litery T o wymiarach min. 196x269x309 +/- 3 cm z przylepnym otworem w kształcie trapezu 13x13 cm wykonana  z miękkiego, chłonnego i mocnego, dobrze układającego się laminatu trójwarstwowego (polipropylen-polietylen-polipropylen) o gramaturze min. 65 g/m² pozbawionego pylących i łatwopalnych włókien celulozy i jej pochodnych,  odporność na penetrację wody bez dodatkowych wzmocnień &gt;200 cmH₂O , wytrzymałość na rozerwanie na mokro i sucho min.190 kPa. Wzmocnienie chłonne wokół otworu min. 60x75cm o wytrzymałości na rozerwanie na mokro i sucho &gt;550 kPa. Zintegrowana z serwetą mata antypoślizgową na narzędzia 45x25cm +/- 1cm  i  3 podwójne uchwyty na przewody.                                                                                                                    -1xserweta na stolik narzędziowy 140x190cm +/- 3cm.                                                                      Opakowanie jednostkowe: wentylowana torba do sterylizacji.</t>
  </si>
  <si>
    <t xml:space="preserve">Osłonka na narzędzia ostro zakończone
dostęp do rozmiarów: 
– wymiary 2,7 mm x 19 mm op. 100 szt.
– wymiary 10,5 mm x 19 mm op. 100 szt.
– wymiary 1,6 mm x 16 mm x 25 mm op.100 szt.
</t>
  </si>
  <si>
    <t>Sterylny zestaw do krwawych operacji brzusznych. Skład zestawu:
- serweta minimum 160x 260 cm +/- 3 cm - 1 szt.
- serweta minimum 196x 200 cm +/- 3 cm - 1 szt.
- serweta minimum 75x 98 cm przylepna - 2 szt.
- serweta na stolik Mayo minimum 80x 142 cm - 1 szt.
- serweta na stół instrumentariuszki minimum 140x 190 cm +/ 3 cm- 1 szt. 
- ręcznik chłonny minimum 20x 30 cm wzmacniane siecią syntetyczną - 4 szt.
- uchwyt na przewody typu rzep z nitką radiacyjną minimum 2,5 x 13 cm - 1 szt.
- serweta ochronna na stół operacyjny, przeciwodleżynowa, 5- cio warstwowa, zintegrowana wielopunktowo na całej powierzchni chłonnej, bez przeszyć, samowygładzająca się, zapobiegająca przesuwaniu się warstwy zewnętrznej względem  rdzenia; wykonana z włókniny polipropylenowej, wysokochłonnej polimerowej wartswy środkowej i spodniej pełnobarierowej teskturowanej folii polietylenowej, zabezpieczającej  przed przesuwaniem się i ślizganiem podkładu po powierchni, chłonność minimum 35 ml/ 100 cm2, 
- gramatura podstawowa: 295 g/ m2
- wymiary: minimum 100 x 225 cm +/- 5 cm
- rdzeń chłonny  o długości co najmniej 51x 205 
+/- 3 cm zakończony dodatkowymi marginesami z nieprzeziernego laminatu o szerokości nie większej niż 10 cm +/ - 3 cm po obu stronach na całej szerokości podkładu
- zgodne z ISO 9073-6 
- odprowadzenie wilgoci minimum 45 mm w czasie 60 sekund, wskaźnik chłonności minimum 2650 %</t>
  </si>
  <si>
    <t>Zestaw do szynowania wewnętrznego moczowodów:
– kateter podwójny typ Pigtail
– średnica pętli pęcherzowej 2 lub 4 cm
– odstępy pomiędzy pętlami od 14 do 40 cm 
(do wyboru przez zamawiającego)
– zacisk, popychacz, prowadnik 110 cm, nakładka mocująca
– rozmiar katetera 3-10 F</t>
  </si>
  <si>
    <t>Aparat do przetoczeń płynów infuzyjnych bursztynowy do leków światłoczułych . Filtr hydrofobowy na końcu drenu, zabezpieczający przed wyciekaniem płynu z drenu podczas jego wypełniania. Dwuczęściowa komora kroplowa z filtrem zatrzymującym infuzję  - górna twarda wykonana z przezroczystego plastiku, natomiast dolna część miękka. Płaski filtr 15um położony na dnie komory kroplowej, dren 180cm , zacisk rolkowy z miejscem do umocowania końcówki drenu i zintegrowaną osłoną na kolec komory kroplowej po zużyciu aparatu, przezroczyste zakończenie Luer lock. Odpowietrznik zaopatrzony w filtr powietrza o skuteczności filtracji bakterii (BFE) min 99,99. Zestaw wolny od DEHP, latexu.</t>
  </si>
  <si>
    <t>Czujnik do ciągłego pomiaru rzutu serca z analizy konturu fali tętna z dowolnego dostępu tętniczego:
- kalibrowany
- diody LED sygnalizujące jakość sygnału i stan czujnika 
- czujnik kompatybilny z monitorem PULSIOFLEX będącym na wyposażeniu Zamawiającego
op= 4 szt.</t>
  </si>
  <si>
    <t>Torebki foliowo-papierowe płaskie 
(wskaźnik sterylizacji para wodna/samoprzylepne) 
- rozmiar 13x25  
- opakowanie: 200szt.</t>
  </si>
  <si>
    <t>Torebki foliowo-papierowe4płaskie
 (wskaźnik sterylizacji para wodna)
- rozmiar 25- 27x 38- 45 
- opakowanie 200 szt.</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</si>
  <si>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</si>
  <si>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</si>
  <si>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Pieluchomajtki dla dorosłych o anatomicznym kształcie, wykonane z paroprzepuszczalnego laminatu na całej powierzchni produktu. Posiadające dwa elastyczne ściągacze taliowe - w przedniej i tylnej części pielucho-majtek, podwójne, dwuwarstwowe elastyczne przylepcorzepy - dające możliwość wielokrotnego zamykania i otwierania pieluchomajtek, podwójny indykator wilgotności, podwójny wkład chłonny z antybakteryjnym superabsorbentem z właściwością neutralizacji nieprzyjemnego zapachu o min. chłonności 2600g. Elastyczne ściągacze w kroczu i osłonki przeciw wyciekowe z elastycznej przędzy, bez lateksu, skierowane na zewnątrz.. Rozmiar w obwodzie: 100-150 cm,  rozmiar L</t>
  </si>
  <si>
    <t>Pieluchomajtki dla dorosłych o anatomicznym kształcie, wykonane z paroprzepuszczalnego laminatu na całej powierzchni produktu. Posiadające dwa elastyczne ściągacze taliowe - w przedniej i tylnej części pielucho-majtek, podwójne, dwuwarstwowe elastyczne przylepcorzepy - dające możliwość wielokrotnego zamykania i otwierania pieluchomajtek, podwójny indykator wilgotności, podwójny wkład chłonny z antybakteryjnym superabsorbentem z właściwością neutralizacji nieprzyjemnego zapachu o min. chłonności 2600g. Elastyczne ściągacze w kroczu i osłonki przeciw wyciekowe z elastycznej przędzy, bez lateksu, skierowane na zewnątrz. Rozmiar w obwodzie: 75-110 cm,  rozmiar M</t>
  </si>
  <si>
    <t xml:space="preserve">Pieluchomajtki noworodkowe  2 - 5 kg, chłonność 300g, z wycięciem na pępek, wykonane z laminatu paroprzepuszczalnego (tzw. oddychającego),  posiadające ściągacze taliowe z przodu i z tyłu, falbanki wewnętrzne zapobiegające wypadaniu zawartości oraz zapięcia umożliwiające wielokrotne rozpinanie i zapinanie. 
</t>
  </si>
  <si>
    <t>Pieluchomajtki dziecięce 12 – 25 kg, chłonność  700g, wykonane z laminatu paroprzepuszczalnego (tzw. oddychającego),  posiadające ściągacze taliowe z przodu i z tyłu, falbanki wewnętrzne zapobiegające wypadaniu zawartości oraz zapięcia umożliwiające wielokrotne rozpinanie i zapinanie.</t>
  </si>
  <si>
    <t>Cewniki do odsysania górnych dróg oddechowych : 
- z otworem centralnym o odpowiedniej sztywności
- miękko zaokrąglona końcówka otwarta minimum dwoma otworami bocznymi
- dostęp do rozmiarów od ch 6 do ch 20 , 
- złącze kodowane kolorem.
-  długości: 40 cm oraz 60 cm do wyboru Zamawiającego</t>
  </si>
  <si>
    <t>Pułapka wodna dla pacjenta dla dorosłych do aparatu do znieczulenia LEON będącym na wyposażeniu Zamawiającego.</t>
  </si>
  <si>
    <t>Pojemniki do pobierania wydzieliny z drzewa oskrzelowego do badań. System zamknięty z kontrolą siły ssania o pojemności 20 ml</t>
  </si>
  <si>
    <t>Przedłużacz do pomp infuzyjnych bursztynowy o długości minimum 2 metry</t>
  </si>
  <si>
    <t>Przedłużacz do pomp infuzyjnych o długości minimum 2 metry</t>
  </si>
  <si>
    <t>op</t>
  </si>
  <si>
    <t>Stapler liniowy 46 mm z automatycznym dociskiem:
- sterylny, 
- wysokość zszywki otwartej 4,5 mm (do tkanki grubej), 
- dwie dźwignie: zamykająca i osobno dźwignia spustowa,
-  stapler posiadający pozycję pośrednią
- stapler z możliwością wysunięcia pinezki automatycznie (przy zamykaniu branszy) oraz ręcznie (używając dźwigni na branszy staplera)</t>
  </si>
  <si>
    <t xml:space="preserve">Sterylny zestaw do odsysania pola operacyjnego składający się z:
• drenu łączącego o długości 2,1 m, średnica wewnętrzna 7 mm, z uniwersalną
zieloną końcówką,
• końcówki do odsysania Yankauer standard z 4 otworami na końcówce zagiętej lub prostej; z kontrolą lub bez kontroli siły ssania; w rozmiarze Ch 18, Ch 20, Ch 22, Ch 24, Ch 28 i Ch 30 do wyboru przez Zamawiajacego.
• podwójnie pakowany w opakowanie zewnętrzne folia/ papier i wewnętrzne opakowanie folia. </t>
  </si>
  <si>
    <t>Sterylna końcówka do odsysania pola operacyjnego typu pool-  prosta końcówka</t>
  </si>
  <si>
    <t xml:space="preserve">Sterylny zestaw do odsysania pola operacyjnego składający się z:
• drenu lączącego o długości 3 m,
• średnica wewnętrzna drenu 5 mm,
• końcówki do odsysania Yankauer o rozmiarze Ch 12 bez lub z kontrolą siły odsysania,
• pakowany w opakowanie zewnętrzne folia/ papier
</t>
  </si>
  <si>
    <t xml:space="preserve">Dren do krwi kompatybilny z pompą Infusomat Space będącej na wyposażeniu Zamawiającego:
- długość 250 cm </t>
  </si>
  <si>
    <t>Dren z dodatkowym łącznikiem kompatybilny pompą Infusomat Space  będącej na wyposażeniu Zamawiającego.
- długość 300 cm</t>
  </si>
  <si>
    <t>Jednorazowy pistolet do biopsji grubo- igłowej, działający jako automat oraz pół-automat.
- pistolet posiada dwa osobne przyciski A (uwalniajacy funkcję tylko pełnego autoamtu) oraz przycisk D (uwalniający tylko funkcję pól-automatu);
- Skalowanie co 1 cm
- dobra widoczność w USG
Dostęp do rozmiarów:
18G długości 6, 9, 11, 15, 20, 25 cm
16G długości 6, 9, 11, 15, 20 cm
14 G długości  6, 9, 11, 15, 20 cm</t>
  </si>
  <si>
    <t>Staza perforowana jednorazowa bez lateksu
opakowanie = 25 szt</t>
  </si>
  <si>
    <t>Rękawice półsyntetyczne
- lateksowo-nitrylowe, 50% lateks, 50% nitryl, warstwa wew. 100% nitryl,  
- AQL po zapakowaniu &lt; 1,0, 
- poziom protein &lt; 50 ug/g rękawicy, 
-mankiet rolowany z widocznymi widocznymi podłużnymi i poprzecznymi wzmocnieniami.</t>
  </si>
  <si>
    <t>Jednorazowa pościel- skład:
- poszwa rozmiar 200x 150 cm
- poszewka rozmiar 90x 75 cm
- prześcieradło rozmiar 210x 150 cm</t>
  </si>
  <si>
    <t>Jednorazowa pościel- skład:
- poszwa rozmiar 120x 150 cm
- poszewka rozmiar 70x 70 cm
- prześcieradło rozmiar 180x 150 cm</t>
  </si>
  <si>
    <t xml:space="preserve">WARTOŚĆ PAKIETU NR 7:   </t>
  </si>
  <si>
    <t>Zestaw do usuwania szwów w składzie:
- 1 x pęseta plastikowa w kolorze szarym 12,5 cm,
- 1 x ostrze skalpel 6,5 cm ( zapakowane),
- 3 x kompresy z gazy bawełnianej 5 cm x 5 cm.
Zestaw zapakowany w opakowanie typu blister, w kształcie tacki z 1 wgłębieniem, która może służyć jako nerka.
Na opakowaniu samoprzylepna naklejka do      wklejenia do dokumentacji pacjenta.</t>
  </si>
  <si>
    <t>Pojemnik plastikowy:
- pojemność 250 ml, 
- z podziałką, 
- transparentny, 
- jałowy,
- zapakowany w opakowanie papier- folia</t>
  </si>
  <si>
    <t>Pojemnik plastikowy:
- pojemność 500 ml, 
- z podziałką, 
- transparentny, 
- jałowy, 
- zapakowany w opakowanie papier- folia.</t>
  </si>
  <si>
    <t xml:space="preserve">WARTOŚĆ PAKIETU NR 8:  </t>
  </si>
  <si>
    <t>Serweta barierowa:
- dwuwarstwowa 
- w rozmiarze 200 x 260 cm +/- 5 cm
- z przylepnym wycięciem  „U” i nakryciem krocza ( „U” 20 x 95 cm ).  Wokół wycięcia „U” dodatkowy pad chłonny 150 x 160 cm.
- Materiał serwety składa się z dwóch warstw ( folia polietylenowa, włóknina  polipropylenowa). Obszary wzmocnione wykonane z włókniny polipropylenowej o  minimalnej gramaturze materiału podstawowego, bez wzmocnienia 55 g/ m², w części wzmocnionej min. 110g/m² i odporności na penetrację płynów min. 200 cm H20. Warstwa
 wzmocnienia zgrzana z materiałem bazowym na całej powierzchni ( a nie punktowo ). Produkt bezpiecznie pakowany w papier krepowy. Opakowanie zawiera etykiety typu TAG z dwoma naklejkami.</t>
  </si>
  <si>
    <t>Pakiet nr 16</t>
  </si>
  <si>
    <t xml:space="preserve">WARTOŚĆ PAKIETU NR 16:   </t>
  </si>
  <si>
    <t>Pakiet nr 18</t>
  </si>
  <si>
    <t xml:space="preserve">WARTOŚĆ PAKIETU NR 18:   </t>
  </si>
  <si>
    <t xml:space="preserve">WARTOŚĆ PAKIETU NR 24:   </t>
  </si>
  <si>
    <t xml:space="preserve">WARTOŚĆ PAKIETU NR 28:    </t>
  </si>
  <si>
    <t xml:space="preserve">WARTOŚĆ PAKIETU NR 29:   </t>
  </si>
  <si>
    <r>
      <t xml:space="preserve">Obłożenie do cięcia cesarskiego </t>
    </r>
    <r>
      <rPr>
        <b/>
        <sz val="8"/>
        <rFont val="Times New Roman"/>
        <family val="1"/>
      </rPr>
      <t>- opis przedmiotu w załączniku 1a do oferty</t>
    </r>
  </si>
  <si>
    <t xml:space="preserve">   WARTOŚĆ PAKIETU NR 31:</t>
  </si>
  <si>
    <t>Pakiet nr 34</t>
  </si>
  <si>
    <t>Pakiet nr 35</t>
  </si>
  <si>
    <t>Pakiet nr 36</t>
  </si>
  <si>
    <t>Okulary ochronne
- okulary posiadające regulowane ramiona w zakresie ich długości i kata pochylenia</t>
  </si>
  <si>
    <t>Łącznik dwudrożny z dwoma elastycznymi drenami zabezpieczonymi koreczkami.</t>
  </si>
  <si>
    <t>Serweta z włókniny:
- rozmiar 80x 60 oraz 45x45 do wyboru Zamawiającego. 
- jałowa 
- niebieska. 
Opakowanie torebka papierowo- foliowa z etykietą typu TAG z dwoma naklejkami.</t>
  </si>
  <si>
    <r>
      <t xml:space="preserve">Cewniki do podawania tlenu                                                      - z końcówka donosową typu "Wąsy"                                       -wykonany z medycznego PVC odpornego na załamania ,podczas szybkiej podaży tlenu nie powodujący podciśnienia w systemie nawilżającym                                                              - dostęp do rozmiarów dla dzieci i dorosłych                             - długość min. 210 cm,                                                                                                                                                        - pakowany pojedynczo, sterylny                                             </t>
    </r>
    <r>
      <rPr>
        <b/>
        <sz val="8"/>
        <color indexed="12"/>
        <rFont val="Times New Roman"/>
        <family val="1"/>
      </rPr>
      <t>Proszę podać oferowane rozmiary:...................</t>
    </r>
    <r>
      <rPr>
        <sz val="8"/>
        <color indexed="12"/>
        <rFont val="Times New Roman"/>
        <family val="1"/>
      </rPr>
      <t xml:space="preserve">. </t>
    </r>
  </si>
  <si>
    <r>
      <t xml:space="preserve">Dren ( przedłużacz ) do podawania tlenu:                                   - długość min. 210 cm                                                             - pakowany pojedynczo, sterylny                                             </t>
    </r>
    <r>
      <rPr>
        <b/>
        <sz val="8"/>
        <color indexed="12"/>
        <rFont val="Times New Roman"/>
        <family val="1"/>
      </rPr>
      <t xml:space="preserve">Proszę podać oferowaną długość:.......................    </t>
    </r>
    <r>
      <rPr>
        <sz val="8"/>
        <rFont val="Times New Roman"/>
        <family val="1"/>
      </rPr>
      <t xml:space="preserve">                                                                    </t>
    </r>
  </si>
  <si>
    <r>
      <t xml:space="preserve">Maska tlenowa z rezerwuarem tlenu i drenem
( tlenoterapia bierna).                                                                                  - minimum długości drenu 210 cm,                                                          - dostęp do rozmiarów dla dzieci i dorosłych                             - wykonany z miękkiego tworzywa bez lateksu - konstrukcja worka na ruchomym łączniku, redukująca niebezpieczeństwo zagięcia worka                                                                       - pakowana pojedynczo, sterylna,                                      </t>
    </r>
    <r>
      <rPr>
        <b/>
        <sz val="8"/>
        <color indexed="12"/>
        <rFont val="Times New Roman"/>
        <family val="1"/>
      </rPr>
      <t xml:space="preserve">               Proszę podać oferowaną długość: ....................</t>
    </r>
  </si>
  <si>
    <t>Zestaw do zmiany opatrunku. Minimalny skład zestawu:
- serweta włókninowa trzywarstwowa 75cm x 75cm z otworem ( 1szt.)
- kompresy z włókniny 40 gram – 10 x 10cm 
(5 szt.)
- serweta włókninowa 75 x 75 cm ( 1szt.)
Opakowanie : torebka papierowo-foliowa z etykietą typu TAG z dwoma naklejkami.</t>
  </si>
  <si>
    <t>Zestaw do cewnikowania. Minimalny skład zestawu:
- kompresy włókninowe  40g w rozm. 5 x 5cm 
(5 szt.)
- kule gazowe  (7 szt.)
- penseta  (1 szt.)
- serweta z otworem 8cm w rozmiarze 75 x 45cm
(1 szt.)
- serweta 75 x 50cm  (1 szt.)
Opakowanie typu twardy blister, etykieta typu TAG z dwoma naklejkami</t>
  </si>
  <si>
    <t>Osłona na kończynę:
 - wykonana z 2- warstwowego materiału włóknina/ folia. 
- warstwa zewnętrzna nieprzesiąkalna dla płynów i odporna na uszkodzenia ( PE ); 
- warstwa wewnętrzna ( PP z  hydrofilnym wykończeniem) miękka i przyjemna dla skóry. 
- waga podstawowa materiału 70 g/ m²
- wymiar 35 x 120 cm.
Produkt bezpiecznie pakowany, zawierający etykiety typu TAG z dwoma naklejkami.</t>
  </si>
  <si>
    <t>Osłona na sprzęt medyczny:
- okrągła 120 x 120 cm.
Produkt bezpiecznie pakowany, zawierający etykiety typu TAG z dwoma naklejkami.</t>
  </si>
  <si>
    <t>Zestaw pojemników:
- 1 x pojemnik plastikowy 250 ml, 9,2 x 5,5 cm, z podziałką, 
- przeźroczysty
- 1 x pojemnik plastikowy z uchwytem 500 ml, 9 x 10 cm, z podziałką, przeźroczysty.
Zestaw zapakowany w serwetę barierową , dwuwarstwową w rozmiarze 75 x 75 cm, która  stanowi owinięcie zestawu.
Sterylny, zawiera etykiety typu TAG z naklejkami.</t>
  </si>
  <si>
    <t>Zestaw do dezynfekcji w składzie:
- tupfery włókninowe wielkości jajka (wiskoza, poliester ) 30g/ m²
- rozmiar po rozwinięciu  około 30 x 20 cm- 5 szt.
- 1 x kleszczyki plastikowe 24 cm typu korcang
- 1 x transparentna miseczka plastikowa z podziałką 150 ml.
Zestaw zapakowany w opakowanie typu blister, w kształcie tacki z 1 wgłębieniem ( o  przybliżonej pojemności 250 ml), która może służyć jako nerka. Na opakowaniu  samoprzylepna naklejka do wklejania do dokumentacji pacjenta.</t>
  </si>
  <si>
    <t>Zestaw pojemników:
- 1 x pojemnik plastikowy 1000 ml, 17 x 8 cm, z podziałką, przeźroczysty
- 1 x pojemnik plastikowy z uchwytem 500 ml, 9 x 10 cm, z podziałką, przeźroczysty
Zestaw zapakowany w serwetę barierową,  dwuwarstwową w rozmiarze 75 x 75 cm, która stanowi owinięcie zestawu.
Sterylny, zawiera etykiety typu TAG z naklejkami.</t>
  </si>
  <si>
    <t>Sterylne, jednorazowe żółte pudełko do liczenia igieł.
- odporne na przebicia, wyposażone w przyrząd do zdejmowania ostrzy, przylepny bloczek z pianki oraz magnes;
- połówki urządzenia można rozdzielać celem użycia w różnych miejscach;
- dodatkowo z boku pojemnika bezpieczne zamknięcie
- automatyczne zabezpieczenie zatrzaskowe oraz 3 półokrągłe zawiasy na drugim z boków;
- na zewnątrz dwie taśmy przylepne do mocowania pudełka do np. obłożenia;
- pojemność 20 zużytych igieł lub ostrzy;
- pakowane pojedynczo w opakowaniu typu folia- papier</t>
  </si>
  <si>
    <t xml:space="preserve">Sterylna osłona na przewody:
- wymiary 13 x 244 cm( ew. 13 x 245 cm)
- wykonana z folii PE z perforowaną końcówką i z dwoma taśmami do mocowania 1,8 x 20 cm, 
- składana rewersowo. 
- opakowanie jednostkowe: torebka papierowo-                foliowa typu peel pouch, na opakowaniu 4 samoprzylepne etykiety do dokumentacji medycznej zawierające: numer katalogowy, numer lot, datę ważności oraz nazwę producenta. 
- Sterylizacja tlenkiem etylenu. 
- Osłony pakowane zbiorczo  po 25 sztuk w worek foliowy, następnie karton. </t>
  </si>
  <si>
    <t>Uchwyt monopolarny jednorazowego użytku:
- jałowy,
- dwa przyciski do cięcia i koagulacji,
- wymienny nożyk jałowy długość 70 mm, 
- wtyk 2,35 +/- 0,03 mm z blokadą heksagonalną zapobiegającą obracaniu się nożyka,
- wtyk do diatermii 3- pinowy,
- długość kabla z uchwytem 285-  315 cm 
- hipoalergiczny,
- biokompatybilny oraz bez pirogenów
- materiał uchwytu- polipropylen z ABS,
- maksymalne dopuszczalne natężenie prądu 1 A,</t>
  </si>
  <si>
    <t>Uchwyt monopolarny jednorazowego użytku:
- jałowy,
- dwa przyciski do cięcia i koagulacji,
- nożyk jałowy,
- wtyk 1- pinowy 5 mm do diatermii Erbe będącej na wyposażeniu Zamawiającego.
-długość całkowita kabla z uchwytem 315- 335 cm.</t>
  </si>
  <si>
    <t>Elektroda bierna, uniwersalna dla dzieci i dorosłych:
- owalna,
- dzielona symetrycznie na dwie równe części,
- żelowa,
- jednorazowa,
- powierzchnia ogólna 160- 165 cm²,
- powierzchnia czynna 108- 110 cm²,
- grubość 1,65 mm,
- pakowana pojedynczo.</t>
  </si>
  <si>
    <t>Kabel bipolarny:
- kompatybilny do oferowanych pincet w pozycji 13 i 14
- wtyk europejski, na zewnątrz okrągły,
- długość 3- 3,5 m,
- wtyk do diatermii 2- pinowy.</t>
  </si>
  <si>
    <t xml:space="preserve">Pinceta bipolarna wielorazowa bagnetowa:
- długość 19,5 cm,
- końcówka 1 mm,
- końce proste </t>
  </si>
  <si>
    <t>Pinceta bipolarna wielorazowa prosta:
- długość 19,5 cm,
- końcówka 1 mm,
- końce odgięte</t>
  </si>
  <si>
    <t>Czyścik do elektrod monopolarnych:
- jałowy, jednorazowy,
- rozmiar 50 x 50 mm,
- grubość 5- 6 mm</t>
  </si>
  <si>
    <t>Mata do odkładania akcesoriów elektrochirurgicznych:
- zapobiegająca zsuwaniu się narzędzi i akcesoriów,
- obustronnie gładka,
- wymiary 48 x 60 cm +/- 2 cm,
- waga do 230 g,
- wielorazowa, autoklawowalna, 
- odporna na temperaturę do 200 ºC.</t>
  </si>
  <si>
    <t>Kabel monopolarny do resektoskopu Storz będącego na wyposażeniu Zamawiajacego:
- długość kabla 4,5 m,
- wtyk do diatermii jednopinowy 4 mm</t>
  </si>
  <si>
    <t>Kabel monopolarny do resektoskopu Erbe będącego na wyposażeniu Zamawiajacego: 
- długość kabla 4,5 m,
- wtyk do diatermii jednopinowy 4 mm</t>
  </si>
  <si>
    <r>
      <t xml:space="preserve">Adapter monopolarny do ostrzy skalpel jednorazowego użytku </t>
    </r>
    <r>
      <rPr>
        <sz val="8"/>
        <rFont val="Times New Roman"/>
        <family val="1"/>
      </rPr>
      <t>typ nr 3</t>
    </r>
    <r>
      <rPr>
        <sz val="8"/>
        <color indexed="8"/>
        <rFont val="Times New Roman"/>
        <family val="1"/>
      </rPr>
      <t>: 
- długość całkowita 50-55 mm</t>
    </r>
  </si>
  <si>
    <t>Sterylny fartuch chirurgiczny wykonany z miękkiej, przewiewnej włókniny typu spunlace o gramaturze 68 g/m2 i właściwościach hydrofobowych. Fartuch zapewnia wysoki komfort termiczny pracy operatora. Rozmiar fartucha oznaczony na dwa sposoby: w centymetrach oznaczających jego długość - 120,130,150,170 cm  (+/- 5 cm) oraz literowo S/M,L,XL,XL Long.Fartuch z zakładanymi połami złożony w sposób zapewniający aseptyczną aplikację i zachowujący sterylny obszar na plecach (złożenie typu book folded). Wiązany na troki wewnętrzne oraz troki zewnętrzne z kartonikiem; z tyłu, w okolicach szyi, zapięcie na rzep  min. 3 cm x 6 cm  i 3 cm x 13 cm, mankiety o długości 8 cm ( + 2 cm ), wykonane z poliestru. Posiada oznakowanie rozmiaru  w postaci naklejki  naklejone na fartuchu, pozwalające na identyfikację przed rozłożeniem. Fartuch podwójnie pakowany ze sterylnym opakowaniem wewnętrznym - papier krepowy. Na zewnętrznym opakowaniu dwie etykiety samoprzylepne dla potrzeb dokumentacji zawierające nr katalogowy, LOT, datę ważności oraz dane producenta. Dodatkowo w opakowaniu dwa ręczniki w rozmiarze 30x40cm.Fartuch zgodny z normą PN EN 13795 wymagania wysokie. Fartuch zapakowany w opakowanie papierowo - foliowe i sterylizowany tlenkiem etylenu.</t>
  </si>
  <si>
    <t>Niesterylny fartuch zabiegowy 
- wizytacyjny wykonany z miękkiej przewiewnej włókniny polipropylenowej o gramaturze 21 g/m2. 
- kolor zielony. 
- rozmiar uniwersalny.
- fartuch wiązany w pasie na trok
- opakowanie zbiorcze 100 szt., konfekcjonowane po 10 szt. 
- rękaw zakończony gumką lub mankietem z dzianiny - do wyboru Zamawiającego</t>
  </si>
  <si>
    <t>Zestaw do porodu w składzie:
- 1 serweta 2- warstwowa 100 cm x 150 cm (owinięcie zestawu)
- 10 kompresów włókninowych 10 cm x 10 cm
- 1 ręcznik 30 cm x 20 cm
- 1 serweta 2- warstwowa 75 cm x 90 cm
- 1 serweta dla noworodka 90 cm x 90 cm
- 1 serweta operacyjna 2- warstwowa pod pośladki 90 cm x 92 cm z zakładką do aseptycznej aplikacji pod pacjentkę i zintegrowanym przeźroczystym workiem      wykonanym z folii PE.
- owinięcie zestawu i obłożenie pacjenta wykonane z laminatu 2- warstwowego (niebiesko- zielonej folii polietylenowej o grubości 20 μm i niebiesko- zielonej
hydrofilowej włókniny polipropylenowej spunbond  o gramaturze 30 g/ m2, połączonych w technice współwytłaczania. 
- serwetka dla noworodka wykonana z miękkiej włókniny typu spunlace
- wytrzymałość laminatu na wypychanie na sucho min. 380 kPa, na mokro min. kPa
- zestaw posiada 2 etykiety samoprzylepne zawierające nr katalogowy, LOT, datę ważności oraz dane producenta
- na opakowaniu wyraźnie zaznaczony kierunek     otwierania
- zestaw zapakowany w opakowanie papierowo- foliowe 
- zestaw sterylny ( metoda sterylizacji: tlenek etylenu) jednorazowego użytku. 
- zestawy pakowane do transportu podwójnie w worek foliowy oraz karton zewnętrzny</t>
  </si>
  <si>
    <t>Wkłady worków jednorazowego użytku do ssania :
- pojemność 1000 ml na wydzielinę, 
- preżelowane z fabryczne napyloną substancją żelującą z trwale dołączoną pokrywą o spłaszczonym kształcie
(do pojemnika na aparacie anestezjologicznym lub inkubatorze)
- uszczelnione automatycznie po włączeniu ssania bez konieczności wciskania wkładu na kanister, 
- pokrywa wyposażona w wewnętrzny kanał ssący dla współpracy z kanistrami ze zintegrowanym króćcem
 ssącym, 
- wykonane z elastycznego tworzywa z zastawką zapobiegającą wypływowi wydzieliny do źródła próżni, posiadające w pokrywie tylko jeden obrotowy króciec
przyłączeniowy typu schodkowego (średnica wewnętrzna 12 mm) z możliwością jego zamknięcia po napełnieniu wkładu, 
- otwór do pobierania próbek o średnicy minimum 25 mm ( wysocerozprężalny)</t>
  </si>
  <si>
    <t>Wkłady worków jednorazowego użytku do ssania:
- o pojemności 2000 ml na wydzielinę, 
- preżelowane z fabrycznie napyloną substancją żelującą, 
- z trwale dołączoną pokrywą, 
- wyposażony w uchwyt do wygodnego demontażu
- w kształcie pętli min. 5,5 cm, 
- uszczelniane automatycznie po włączeniu ssania bez konieczności wciskania wkładu na kanister, 
- z pokrywą wyposażoną w wewnętrzny kanał ssący
- dla współpracy z kanistrami ze zintegrowanym króćcem ssącym 
- wykonane z elastycznego tworzywa z zastawką zapobiegającą wypływowi
- wydzieliny do źródła próżni, 
- posiadające w pokrywie tylko jeden obrotowy króciec przyłączeniowy typu schodkowego (średnica wnętrzna 7 mm) 
- z funkcją ortopedyczną (średnica wewnętrzna 12 mm) z możliwością jego zamknięcia po napełnieniu wkładu, 
- otwór do pobierania próbek o średnicy minimum 25 mm (wysocerozprężalny), 
- wykonany z elastycznego tworzywa</t>
  </si>
  <si>
    <t>Pojemnik wielokrotnego użytku do wkładów workowych 1000 ml, 2000 ml z pozycji 1 i 2
- przeźroczysty, 
- wyskalowany w mililitrach,
- wyposażony w zintegrowany zaczep do mocowania na standardowych wieszakach lub szyn MODURA do wyboru przez Zamawiającego.</t>
  </si>
  <si>
    <t>Wymienny króciec:
- odcinający kątowy do połączenia ze źródłem ssania obrotowy
- o konstrukcji schodowej
- z podwójnym uszczelnieniem wtyku 14,2 mm</t>
  </si>
  <si>
    <t>Wieszak na szynę: 
- plastikowy, 
- automatyczny, z mechanizmem sprężynowym,                 - kompatybilny z plastikowym pojemnikiem do wkładów z pozycji 3</t>
  </si>
  <si>
    <t>Dren silikonowy do odsysania
- gładki i przeźroczysty, 
- autuklawowalny do 134ºC,
- długość 25 m, 
- średnica wewnętrzna 10 mm, 
- średnica zewnętrzna 16 mm</t>
  </si>
  <si>
    <r>
      <t xml:space="preserve">Cewnik moczowy zewnętrzny dla mężczyzn:
 – silikonowy zawierający klej po wewnętrznej stronie
- dostęp do różnych rozmiarów
</t>
    </r>
    <r>
      <rPr>
        <b/>
        <sz val="8"/>
        <color indexed="12"/>
        <rFont val="Times New Roman"/>
        <family val="1"/>
      </rPr>
      <t>Proszę podać oferowane rozmiary:…………….</t>
    </r>
  </si>
  <si>
    <t>Zestaw do nadłonowego drenażu pęcherza moczowego-    ( zestaw do cystostomii )
– wykonany ze 100% silikonu medycznego, przeźroczyste
– linia kontrastująca w Rtg
– rozdzieralny trokar
– znacznik głębokości, zacisk i zatyczka do cewnika
– długość 650 mm,
– balon 5- 10 cc/ ml
– dostępne rozmiary Ch 10, Ch 12, 
– podwójnie pakowany, sterylny.</t>
  </si>
  <si>
    <t>Oryginalny papier do KTG do aparatu Sonicaid Oxford Team będącego na wyposażeniu Zamawiającego</t>
  </si>
  <si>
    <t>Oryginalny papier do KTG do aparatu BIONET FC 700 będącego na wyposażeniu Zamawiającego.</t>
  </si>
  <si>
    <t>Oryginalny papier do EKG do aparatu  EKG ASPEL MR BLUE i  B 56,  rozmiar 112x25   będącego na wyposażeniu Zamawiającego</t>
  </si>
  <si>
    <t>Oryginalny papier do EKG do aparatu EKG ASCARD 3, 104x40 z nadrukiem- będącego na wyposażeniu Zamawiającego</t>
  </si>
  <si>
    <t>Oryginalny papier do aparatu USG będącego na wyposażeniu Zamawiającego - Sony UPP-110 HG
opakowanie 4 sztuki</t>
  </si>
  <si>
    <t>Oryginalny papier do aparatu USG będącego na wyposażeniu Zamawiającego - Mitsubishi K65HM- CE KP65HM - CE opakowanie 4 sztuki</t>
  </si>
  <si>
    <t>Aparaty do przygotowywania i pobierania leków:
- zastawką otwierającą drogę dla płynu tylko w momencie przyłączenia strzykawki z filtrem przeciw bakteryjnym  045 um</t>
  </si>
  <si>
    <t>Strzykawka:
-  50 ml- 60 ml biała
- z zamknięciem do pompy Perfusor Space bdącej na wyposażeniu Zamawiajacego 
- z  podwójnym gumowym uszczelnieniem bez latexu</t>
  </si>
  <si>
    <t>Zespoły kraników na płytce 
– rampa 3-kranikowa wielokolorowa z zastawkami bezigłowymi,
- wykonana z poliamidu odpornego na działanie leków agresywnych. 
- wyczuwalna zmiana położenia pokrętła kranika co 45 st. 
- oba ramiona kranika zabezpieczone koreczkami. Prawe ramię kranika musi posiadać łącznik rotacyjny. 
- zespół kraników tworzących rampę trwale połączony ze sobą i zintegrowany z białą podstawą, umożliwiającą mocowanie jej do stojaków pionowych.
- dostępność kraników z pokrętłami w przynajmniej 2 różnych kolorach</t>
  </si>
  <si>
    <t>Zespoły kraników na płytce 
– rampa 5-kranikowa wielokolorowa z zastawkami bezigłowymi 
- wykonana z poliamidu odpornego na działanie leków agresywnych 
- wyczuwalna zmiana położenia pokrętła kranika co 45 st. 
- oba ramiona kranika zabezpieczone koreczkami. Prawe ramię kranika musi posiadać łącznik rotacyjny.  
- zespół kraników tworzących rampę trwale połączony ze sobą i zintegrowany z biała podstawą umożliwiającą mocowanie jej do stojaków pionowych. 
- dostępność kraników z pokrętłami w przynajmniej 2 różnych kolorach</t>
  </si>
  <si>
    <r>
      <t xml:space="preserve">Rurka intubacyjna:
- bez mankietu 
- o zwiększonych  właściwościach termoplastycznych i poślizgowych, 
- wykonana z mieszaniny silikonu i PCW 
- półprzezroczysta. 
- rurka nie może być zbyt miękka aby umożliwiała zaintubowanie bez prowadnicy.
- linia RTG i centymetrowe oznaczenie głębokości intubacji na korpusie rurki
-  nazwa producenta i średnica podane na korpusie rurki i łączniku 15 mm. 
- jednorazowa, 
- sterylna 
- różne rozmiary
</t>
    </r>
    <r>
      <rPr>
        <b/>
        <sz val="8"/>
        <color indexed="12"/>
        <rFont val="Times New Roman"/>
        <family val="1"/>
      </rPr>
      <t>Proszę podać oferowane rozmiary......................</t>
    </r>
  </si>
  <si>
    <r>
      <t xml:space="preserve">Rurka intubacyjna:
- zbrojona prosta z mankietem o potwierdzonej badaniami klinicznymi obniżonej przenikalności dla podtlenku azotu, 
- z otworem Murphy’ego, 
- posiadająca balonik kontrolny wskazujący na stan wypełnienia mankietu (płaski przed wypełnieniem), 
- nazwa  producenta, średnica rurki i mankietu oraz rodzaj mankietu podany na baloniku kontrolnym lub korpusie rurki w miejscu widocznym po zaintubowaniu. 
- skala centymetrowa pomagająca określić głębokość intubacji wraz z oznaczeniem poziomu strun głosowych podana na korpusie rurki
- sterylnie pakowana,
-  jednorazowa
- różne rozmiary
</t>
    </r>
    <r>
      <rPr>
        <b/>
        <sz val="8"/>
        <color indexed="12"/>
        <rFont val="Times New Roman"/>
        <family val="1"/>
      </rPr>
      <t>Proszę podać oferowane rozmiary......................</t>
    </r>
  </si>
  <si>
    <r>
      <t xml:space="preserve">Rurka intubacyjna:
- z mankietem zwężającym się ku dołowi, o potwierdzonej badaniami klinicznymi obniżonej przenikalności dla podtlenku azotu, 
- z otworem Murphy’ego, o wygładzonych wszystkich krawędziach wewnątrztchawiczych, z całkowicie wygładzonym połączeniem mankietu z rurką, 
- balonik kontrolny wskazujący na stan wypełnienia mankietu (płaski przed wypełnieniem) z oznaczeniem nazwy producenta, 
- średnicy rurki i mankietu oraz rodzaju mankietu,
-  przewód łączący balonik kontrolny w innym kolorze niż korpus rurki, 
- dodatkowe oznaczenie rozmiaru na korpusie rurki w miejscu widocznym po zaintubowaniu jak i na łączniku, 
- linia RTG na całej długości rurki, 
- skala centymetrowa podana na korpusie rurki pomagająca określić głębokość intubacji wraz z oznaczeniem poziomu strun głosowych oraz w postaci linii przerywanej miejscem cięcia korpusu rurki dla rozgraniczenia intubacji ustnej lub nosowej, 
- sterylna,
-  jednorazowa. 
- różne rozmiary
</t>
    </r>
    <r>
      <rPr>
        <b/>
        <sz val="8"/>
        <color indexed="12"/>
        <rFont val="Times New Roman"/>
        <family val="1"/>
      </rPr>
      <t>Podać oferowane rozmiary........................</t>
    </r>
  </si>
  <si>
    <r>
      <t xml:space="preserve">Rurka intubacyjna:
-  z mankietem zwężającym się ku dołowi,
-  o potwierdzonej badaniami klinicznymi obniżonej przenikalności dla podtlenku azotu, 
- posiadająca duży otwór usytuowany tuż nad mankietem pozwalający na efektywne i dokładne odessanie gromadzącej się wydzieliny,
- wbudowany w ściankę rurki przewód do odsysania niezmniejszający jej wewnętrznego świata z przymocowanym kapturkiem w jaskrawym kolorze, 
- z otworem Murphy’ego, o wygładzonych wszystkich krawędziach wewnątrztchawiczych, 
- z gładkim połączeniem mankietu z rurką, 
- balonik kontrolny wskazujący na stan wypełnienia mankietu (płaski przed wypełnieniem) z oznaczeniem nazwy producenta, średnicy rurki i mankietu oraz rodzaju mankietu, 
- przewód łączący balonik kontrolny w innym kolorze niż korpus rurki,
- dodatkowe oznaczenie rozmiaru na korpusie rurki w miejscu widocznym po zaintubowaniu jak i na łączniku, 
- linia RTG na całej długości rurki, 
- skala centymetrowa podana na korpusie rurki pomagająca określić głębokość intubacji wraz z oznaczeniem poziomu strun głosowych, 
- sterylna, 
- jednorazowa
- różne rodzaje 
</t>
    </r>
    <r>
      <rPr>
        <b/>
        <sz val="8"/>
        <color indexed="12"/>
        <rFont val="Times New Roman"/>
        <family val="1"/>
      </rPr>
      <t>Proszę podać oferowane rozmiary......................</t>
    </r>
  </si>
  <si>
    <r>
      <t xml:space="preserve">Jednorazowa maska krtaniowa:
- z silikonu z mankietem,
-  przeźroczysty korpus, 
- przewód łączący balonik kontrolny nie wtopiony w korpus rurki, 
- poprzeczki zabezpieczające przed wklinowaniem się nagłośni,
-  informacja o rozmiarze, przedziale wagowym pacjenta i nazwą producenta podaną na korpusie rurki,
-  sterylna 
- dostęp do rozmiarów od 2 do 5 
</t>
    </r>
    <r>
      <rPr>
        <b/>
        <sz val="8"/>
        <color indexed="12"/>
        <rFont val="Times New Roman"/>
        <family val="1"/>
      </rPr>
      <t>Proszę podać rozmiar.................................</t>
    </r>
  </si>
  <si>
    <r>
      <t xml:space="preserve">Jednorazowe światłowodowe łyżki typu Miller (proste): 
- sterylne
- wykonane ze sztywnego plastiku, 
- w kolorze białym, nieprzezroczyste, z akrylowym wypolerowanym światłowodem, 
- kompatybilne z uchwytami zgodnymi z ISO 7376/3, 
- wyraźne oznaczenie rozmiaru łyżki oraz kolorystyczne oznaczenie zgodności z ISO, 
- pojedynczo pakowane w opakowanie folia papier
 - różne rozmiary:
</t>
    </r>
    <r>
      <rPr>
        <b/>
        <sz val="8"/>
        <color indexed="12"/>
        <rFont val="Times New Roman"/>
        <family val="1"/>
      </rPr>
      <t>Proszę podać oferowane rozmiary......................</t>
    </r>
  </si>
  <si>
    <r>
      <t xml:space="preserve">Metalowe, światłowodowe łyżki
- jednorazowe
- typu Macintosh (zakrzywione) i Miller (proste) do wyboru przez Zamawiającego
-  akrylowy wypolerowany światłowód, nieutrudniający widoku dróg oddechowych, 
- metalowy zatrzask kulkowy, 
- system zapobiegający dotykaniu łyżki do uchwytu po użyciu, zgodne z ISO 7376, 
- oznaczenie rodzaju i rozmiaru łyżki,
-  kolorystyczne oznaczenie zgodności z ISO,
-  pojedynczo pakowane w opakowanie folia papier.
- różne rozmiary.
</t>
    </r>
    <r>
      <rPr>
        <b/>
        <sz val="8"/>
        <color indexed="12"/>
        <rFont val="Times New Roman"/>
        <family val="1"/>
      </rPr>
      <t>Proszę podać oferowane rozmiary......................</t>
    </r>
  </si>
  <si>
    <r>
      <t xml:space="preserve">Jednorazowe, światłowodowe łyżki typu Macintosh (zakrzywione):
- wykonane ze sztywnego plastiku,
- w kolorze białym, nieprzezroczyste, z akrylowym wypolerowanym światłowodem, 
- kompatybilne z uchwytami zgodnymi z ISO 7376/3,
- wyraźne oznaczenie rozmiaru łyżki oraz kolorystyczne oznaczenie zgodności z ISO, 
- pojedynczo pakowane w opakowanie folia papier
- różne rozmiary
</t>
    </r>
    <r>
      <rPr>
        <b/>
        <sz val="8"/>
        <color indexed="12"/>
        <rFont val="Times New Roman"/>
        <family val="1"/>
      </rPr>
      <t>Proszę podać oferowane rozmiary..................</t>
    </r>
  </si>
  <si>
    <r>
      <t xml:space="preserve">Uzupełniający zestaw do przezskórnej tracheotomii metodą  Griggsa:
-  oparty na użyciu peana, z rurką tracheotomijną z wbudowanym przewodem do odsysania 
- różne rozmiary
</t>
    </r>
    <r>
      <rPr>
        <b/>
        <sz val="8"/>
        <color indexed="12"/>
        <rFont val="Times New Roman"/>
        <family val="1"/>
      </rPr>
      <t>Proszę podać oferowane rozmiary ..……...……</t>
    </r>
  </si>
  <si>
    <r>
      <t xml:space="preserve">Dwuświatłowy system do wielokrotnego odsysania w układzie zamkniętym do rurek intubacyjnych:
- o potwierdzonym czasie stosowania do 72 godziny, 
- miękki a jednocześnie wytrzymały cewnik z otworem dystalnym i dwoma naprzeciwległymi otworami bocznymi, 
- kanał irygacyjny wtopiony w ścianki cewnika, 
- suwak zaworu sterującego ssaniem z blokadą przypadkowego użycia, 
- wygodny uchwyt z oznaczeniem rozmiaru, gładko wykończone krawędzie,
-  przezroczysty łącznik „T”, 
- port MDI, 
- klin do rozłączania układu, 
- przejściówka 15/22mm,
-  do użytku dla jednego pacjenta, 
- sterylizowany tlenkiem etylenu. 
- różne rozmiary
</t>
    </r>
    <r>
      <rPr>
        <b/>
        <sz val="8"/>
        <color indexed="12"/>
        <rFont val="Times New Roman"/>
        <family val="1"/>
      </rPr>
      <t>Proszę podać oferowane rozmiary..................</t>
    </r>
  </si>
  <si>
    <t>Zestaw do monitorowania ciśnienia kompatybilny z kardiomonitorem Nihon Kohden będącym na wyposażeniu Zamawiającego.</t>
  </si>
  <si>
    <t>Ubranie chirurgiczne ( bluza, spodnie) jednorazowego użytku. Wykonane z włókniny  bawełnopodobnej o gramaturze minimalnej 49 g/m2  zawierającej 100% polipropylenu,  antystatycznej niepylącej, oddychającej, przeznaczonej  do stosowania przez personel medyczny w środowisku bloku operacyjnego. Ubranie o podwyższonej odporności na wypychanie – na sucho min. 190 kPa (badanie wg EN ISO 13938-1); czystość pod względem cząstek stałych równa 2,0 IPM (badanie wg EN ISO 9073-10), pylenie równe 2,1 Log10 (liczba cząstek) (badanie wg EN ISO 9073-10). Bluza z krótkim rękawem, powinna być wyposażona w nap (pod szyją), trzy praktyczne  kieszenie: jedna na piersi oraz dwie kieszenie na dole bluzy. Spodnie ściągane trokiem, kieszeń boczna na nogawicy z klapką wyposażoną w nap. 
- dostępne w rozmiary:  XS, S, M, L, XL, XXL, XXXL, XXXXL w kolorze niebieskim lub w kolorze zielonym, posiadające indywidualne widoczne oznakowanie rozmiaru. 
Bluza i spodnie pakowane oddzielnie w kartonach po 48 sztuk do wyboru przez Zamawiającego.</t>
  </si>
  <si>
    <t>Rękaw foliowo- polyolefinowy 21cm x 70 m
(WSKAŹNIK STERYLIZACJI PARA WODNA),
- gramatura 93 g/ m²,
- temperatura zgrzewu 140- 150ºC,</t>
  </si>
  <si>
    <t>Rękaw foliowo- polyolefinowy 32cm x 70 m
(WSKAŹNIK STERYLIZACJI PARA WODNA),
- gramatura 93 g/ m², 
- temperatura zgrzewu 140- 150ºC,</t>
  </si>
  <si>
    <t>Test Bowie Dick:
- jednorazowy,
- gotowy do użycia pakiet testowy B&amp;D,
- karta testowa  umieszczona pomiędzy arkuszami specjalnego papieru,
- informacje zawarte na karcie testowej i etykiecie w języku polskim,
- każdy pakiet opakowany w woreczek strunowy.</t>
  </si>
  <si>
    <t>Quantum 2- elektrody-różne rodzaje do wyboru ( w tym elektroda do usuwania chrząstki).
- do wyboru elektrody z możliwością mierzenia temperatury w stawie w czasie rzeczywistym
 w trakcie operacji; 
-przekroczenie nadanej temperatury sygnalizowane alarmem dźwiękowym;
- temperatura wyświetlana na urządzeniu- kompatybilne z zestawem artroskopowym Smith &amp; Nephew będącym na wyposażeniu Zamawiającego</t>
  </si>
  <si>
    <t>Sterylny zestaw do zabezpieczenia Ramienia C typu ZIEHM 8000 będący na wyposażeniu Zamawiającego: 
- umożliwiający pracę podczas zabiegów na stole wyciągowym
- Skład:
* 1 x osłona na lampę w kształcie czepka, wykonana z mocnej bezbarwnej folii PE,
* rozmiar 46 cm (+/- 1 cm),zakończona elastyczną gumką , wyposażona w naklejkę z rozmiarem,
* 1 x osłona na przetwornik obrazu wykonana z mocnej bezbarwnej folii PE o wymiarach 60 x 45 cm (+- 1 cm) wyposażona w naklejkę z rozmiarem, wykończona elastyczną gumką,
* 1 x osłona na pedał 35 x 45 cm (+/- 1 cm) , folia PE z elastyczną regulowaną gumką,
* 1 x osłona ramienia C wykonana z mocnej bezbarwnej folii PE o wymiarach 13x 191cm (+/-1cm), wyposażona w sześć zintegrowanych plastikowych
ukształtnych klamr, pozwalających na zabezpieczenie ramienia C zgodnie z zasadami aseptyki.
Całość zapakowana w kopertę czterokomorową, która zabezpiecza poszczególne elementy przed wysunięciem.
- opakowanie jednostkowe powinno posiadać      minimum 2 etykiety samoprzylepne identyfikujące wyrób, służące do wklejania do protokołu medycznego.    Wyrób medyczny klasy I  sterylny.</t>
  </si>
  <si>
    <t>Sterylna serweta absorbcyjna:
- o wymiarach 40 x 48 cm (+/- 3 cm) , 
- złożona z 6 warstw wysokoabsorbcyjnej włókniny ( PES/ Wiskoza) o łącznej gramaturze minimum 300- 350 g/ m² , wyposażona w taśmę moprzylepną na dłuższym boku. 
- absorbcja na poziomie &gt; 700% ( &gt; 1800 ml/ m²),       - opakowanie jednostkowe powinno posiadać podwójną etykietę samoprzylepną do wklejania do protokołu medycznego.</t>
  </si>
  <si>
    <t>Prześcieradło do przykrycia/ repozycjonowania pacjenta:
- kolor biały.
- wymiary 100 x 200 cm. 
- wykonane z miękkiej, wytrzymałej na uszkodzenia mechaniczne włókniny Spunlace o minimalnej gramaturze 85 g/ m².
- pakowane w torebkę z folii PE , posiadającą, na stałe przymocowaną etykietę samoprzylepną zawierającą następujące informacje: numer ref., nazwa produktu, rozmiar, lot, znak CE, data ważności.</t>
  </si>
  <si>
    <t>Koc ogrzewający jednorazowego użytku
- warstwa zewnętrzna- włóknina o gramaturze minimum 22 g/ m².
- warstwa wewnętrzna- poliester o gramaturze  minimum 60 g/ m².
- z przeszyciami ultradźwiękowymi na całej powierzchni, zapobiegającymi przemieszczaniu się elementów poszczególnych warstw.
- możliwość podgrzewania do 50 ºC
- rozmiar 210 x 110 cm.
- opakowanie 25 szt.</t>
  </si>
  <si>
    <t xml:space="preserve">Podkład chłonny termiczny:
- 3- 4 warstwowy, nieprzepuszczalny podkład chłonny z możliwością cięcia.
- jednorazowy.
- rozmiar 140 x 230 cm. 
- warstwa chłonna minimum 50 cm x 230 cm zmieniająca się w żel utrzymujący skórę pacjenta suchą po 1 minucie od zmoczenia.
- bez zawartości Latexu. 
- nie cytotoksyczny
 - nie drażniący skóry
- warstwa wierzchnia hydrofilowy PP
- warstwa pośrednia średnia gęstość 65 +/- 5 g/ m²
- dolna warstwa złoto- srebrna PET 20 g/ m² izolująca termicznie o grubości 12μm
- niesterylny klasy I, 
- elektrostatyczny
- przezierny dla RTG.
- możliwość przenoszenia do 220 kg.
- chłonność 2000 ml/ m². </t>
  </si>
  <si>
    <t>Pakiet nr 27</t>
  </si>
  <si>
    <t xml:space="preserve">WARTOŚĆ PAKIETU NR 26:   </t>
  </si>
  <si>
    <t xml:space="preserve"> </t>
  </si>
  <si>
    <t xml:space="preserve">WARTOŚĆ PAKIETU NR 9:   </t>
  </si>
  <si>
    <t xml:space="preserve">WARTOŚĆ PAKIETU NR 10:  </t>
  </si>
  <si>
    <t xml:space="preserve">WARTOŚĆ PAKIETU NR 11 : </t>
  </si>
  <si>
    <t xml:space="preserve">WARTOŚĆ PAKIETU NR 22:   </t>
  </si>
  <si>
    <t>WARTOŚĆ PAKIETU NR 23:</t>
  </si>
  <si>
    <r>
      <t xml:space="preserve">Maski anestetyczne:
Wymagane parametry graniczne dla masek anestetycznych:
- przezroczyste ścianki
- identyfikacja poprzez kodowanie kolorem
- nadmuchiwana lub nadmuchana poduszka pozwalająca na szczelne przyleganie do twarzy
- pakowane pojedynczo ( sterylne lub biologicznie czyste)
- odpowiednio wyprofilowane (anatomicznie)
- adekwatne wielkości masek do standardowych rozmiarów
- zaczepy do uprzęży do mocowania maski
- dostęp do różnych rozmiarów
</t>
    </r>
    <r>
      <rPr>
        <b/>
        <sz val="8"/>
        <color indexed="12"/>
        <rFont val="Times New Roman"/>
        <family val="1"/>
      </rPr>
      <t>Proszę podać oferowane rozmiary......................</t>
    </r>
  </si>
  <si>
    <r>
      <t xml:space="preserve">Igła do biopsji prostaty:
- sterylna 
– kompatybilne z pistoletem do biopsji MAGNUM
- dostęp do rozmiarów: od 14 G do 18 G x 160 mm
</t>
    </r>
    <r>
      <rPr>
        <b/>
        <sz val="8"/>
        <color indexed="12"/>
        <rFont val="Times New Roman"/>
        <family val="1"/>
      </rPr>
      <t>Proszę podać oferowane rozmiary.....................</t>
    </r>
    <r>
      <rPr>
        <b/>
        <sz val="8"/>
        <color indexed="48"/>
        <rFont val="Times New Roman"/>
        <family val="1"/>
      </rPr>
      <t>.</t>
    </r>
  </si>
  <si>
    <r>
      <t xml:space="preserve">Skalpel jednorazowy do rozmiarów:
- od nr 10 do nr 23
</t>
    </r>
    <r>
      <rPr>
        <b/>
        <sz val="8"/>
        <color indexed="12"/>
        <rFont val="Times New Roman"/>
        <family val="1"/>
      </rPr>
      <t>Proszę podać oferowane rozmiary......................</t>
    </r>
  </si>
  <si>
    <r>
      <t xml:space="preserve">Okularki do fototerapii dla noworodków : 
- rozmiary w zakresie od 20- 23 cm do 30- 38 cm
- z osłoną na oczy chroniącą przed działaniem światła jednocześnie opaska okularków przepuszcza lecznicze promienie - opaska założona na główkę dziecka w kształcie litery Y, wykonana z materiału nie zawierającego lateksu, opaska pasująca do każdego kształtu głowy dzięki elastycznym mocowaniom  na rzepy, założone na główkę nie przemieszczają się i pozostają na tym samym miejscu.
</t>
    </r>
    <r>
      <rPr>
        <b/>
        <sz val="8"/>
        <color indexed="12"/>
        <rFont val="Times New Roman"/>
        <family val="1"/>
      </rPr>
      <t>Proszę podać oferowane rozmiary: ...................</t>
    </r>
  </si>
  <si>
    <r>
      <t xml:space="preserve">Wziernik do uszu, jednorazowy: 
- do otoskopów Riester Pen – scope będących na wyposażeniu Zamawiającego
- różne rozmiary
</t>
    </r>
    <r>
      <rPr>
        <b/>
        <sz val="8"/>
        <color indexed="12"/>
        <rFont val="Times New Roman"/>
        <family val="1"/>
      </rPr>
      <t>Proszę podać oferowane rozmiary:…………….</t>
    </r>
  </si>
  <si>
    <r>
      <t xml:space="preserve">Zestaw z zastawką do wprowadzania i wymiany kateterów oraz elektrod endokawitarnych 
dostęp do różnych rozmiarów
</t>
    </r>
    <r>
      <rPr>
        <b/>
        <sz val="8"/>
        <color indexed="12"/>
        <rFont val="Times New Roman"/>
        <family val="1"/>
      </rPr>
      <t>Proszę podać oferowane rozmiary......................</t>
    </r>
  </si>
  <si>
    <r>
      <t xml:space="preserve">Cewniki do karmienia niemowląt
-dostęp do różnych rozmiarów
</t>
    </r>
    <r>
      <rPr>
        <b/>
        <sz val="8"/>
        <color indexed="12"/>
        <rFont val="Times New Roman"/>
        <family val="1"/>
      </rPr>
      <t>Proszę podać oferowane rozmiary.....................</t>
    </r>
    <r>
      <rPr>
        <b/>
        <sz val="8"/>
        <color indexed="48"/>
        <rFont val="Times New Roman"/>
        <family val="1"/>
      </rPr>
      <t>.</t>
    </r>
  </si>
  <si>
    <r>
      <t xml:space="preserve">Zgłębniki żołądkowe: 
- dostęp do rozmiarów od 6 do 40
</t>
    </r>
    <r>
      <rPr>
        <b/>
        <sz val="8"/>
        <color indexed="12"/>
        <rFont val="Times New Roman"/>
        <family val="1"/>
      </rPr>
      <t>Proszę podać oferowane rozmiary.....................</t>
    </r>
    <r>
      <rPr>
        <b/>
        <sz val="8"/>
        <color indexed="48"/>
        <rFont val="Times New Roman"/>
        <family val="1"/>
      </rPr>
      <t>.</t>
    </r>
  </si>
  <si>
    <r>
      <t xml:space="preserve">Dren kateter do odsysania z ran:
- długości 70 cm, 
- jałowy, nietoksyczny, przezroczysty,  
- wykonany z medycznego PCV, z perforacją 14-15 cm, ze wskazaniem radiacyjnym, 
- pakowany pojedynczo, 
- czytelnie oznakowany,
- dostęp do rozmiarów od 10 do 18 
</t>
    </r>
    <r>
      <rPr>
        <b/>
        <sz val="8"/>
        <color indexed="12"/>
        <rFont val="Times New Roman"/>
        <family val="1"/>
      </rPr>
      <t>Proszę podać oferowane rozmiary.....................</t>
    </r>
    <r>
      <rPr>
        <b/>
        <sz val="8"/>
        <color indexed="48"/>
        <rFont val="Times New Roman"/>
        <family val="1"/>
      </rPr>
      <t>.</t>
    </r>
  </si>
  <si>
    <r>
      <t xml:space="preserve">Cewnik do odsysania w systemie zamkniętym:
- minimum 48h 
- dostęp do rozmiarów: 14F, 16F
</t>
    </r>
    <r>
      <rPr>
        <b/>
        <sz val="8"/>
        <color indexed="12"/>
        <rFont val="Times New Roman"/>
        <family val="1"/>
      </rPr>
      <t>Podać oferowane długości: …………………….</t>
    </r>
  </si>
  <si>
    <r>
      <t xml:space="preserve">Pokrowiec jałowy na nogi pacjenta:
- rozmiary:  75-85 x 115-125 cm, 
- opakowanie: torebka papierowo-foliowa z
  etykietą typu TAG z dwoma naklejkami.      
- opakowanie  2 sztuki
</t>
    </r>
    <r>
      <rPr>
        <b/>
        <sz val="8"/>
        <color indexed="12"/>
        <rFont val="Times New Roman"/>
        <family val="1"/>
      </rPr>
      <t>Podać oferowany rozmiar……………………….</t>
    </r>
  </si>
  <si>
    <r>
      <t xml:space="preserve">Elektrody monopolarne wielorazowe do cięcia i koagulacji:
-  kompatybilne z uchwytem 4m
- żagielek 10x 25 mm., długość 115 mm,  
- półpętla 20mm, długość 120 cm
- </t>
    </r>
    <r>
      <rPr>
        <b/>
        <sz val="8"/>
        <color indexed="12"/>
        <rFont val="Times New Roman"/>
        <family val="1"/>
      </rPr>
      <t>do wyboru przez Zamawiającego</t>
    </r>
  </si>
  <si>
    <r>
      <t xml:space="preserve">Igły do znieczuleń podpajęczynówkowych:
- typu Pencil Point 
- Eliptyczny uchwyt ze wskaźnikiem położenia szlifu igły, z wbudowanym pryzmatem zmieniającym barwę po wypełnieniu PMR ; 
- PMR w pryzmacie widoczny z każdej strony uchwytu.
</t>
    </r>
    <r>
      <rPr>
        <b/>
        <sz val="8"/>
        <color indexed="12"/>
        <rFont val="Times New Roman"/>
        <family val="1"/>
      </rPr>
      <t>Podać oferowane rozmiary:.........................</t>
    </r>
    <r>
      <rPr>
        <sz val="8"/>
        <color indexed="8"/>
        <rFont val="Times New Roman"/>
        <family val="1"/>
      </rPr>
      <t xml:space="preserve">
- opakowanie 25 szt. </t>
    </r>
  </si>
  <si>
    <r>
      <t xml:space="preserve">Igły do znieczuleń podpajęczynówkowych z końcówką Pencil Point
</t>
    </r>
    <r>
      <rPr>
        <b/>
        <sz val="8"/>
        <color indexed="12"/>
        <rFont val="Times New Roman"/>
        <family val="1"/>
      </rPr>
      <t>Podać oferowane rozmiary:.........................</t>
    </r>
  </si>
  <si>
    <r>
      <t xml:space="preserve">Igły bezpieczne do portów:
- igły z atraumatycznym szlifem,
- przystosowane do iniekcji pod wysokim ciśnieniem, 
- igły mogą być również stosowane do podawania kontrastu w tomografii komputerowej 
- podstawa igły wykonana z przezroczystej płytki z otworami ułatwiającymi wentylację z podkładką z gęstego tworzywa o strukturze zamknięto komórkowej uniemożliwiającej przenikanie bakterii, zapobiegającej kompresji.
- dren nie zawierający DEHP i lateksu, 
- dostosowane do MR.
</t>
    </r>
    <r>
      <rPr>
        <b/>
        <sz val="8"/>
        <color indexed="12"/>
        <rFont val="Times New Roman"/>
        <family val="1"/>
      </rPr>
      <t>- Podać oferowane rozmiary:.........................</t>
    </r>
  </si>
  <si>
    <r>
      <t xml:space="preserve">Zestaw do wkłuć centralnych jednoświatłowy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t>
    </r>
    <r>
      <rPr>
        <b/>
        <sz val="8"/>
        <color indexed="12"/>
        <rFont val="Times New Roman"/>
        <family val="1"/>
      </rPr>
      <t>Podać oferowane rozmiary: .............................</t>
    </r>
  </si>
  <si>
    <r>
      <t xml:space="preserve">Zestaw do wkłuć centralnych dwuświatłowy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 
</t>
    </r>
    <r>
      <rPr>
        <b/>
        <sz val="8"/>
        <color indexed="12"/>
        <rFont val="Times New Roman"/>
        <family val="1"/>
      </rPr>
      <t>Podać oferowane rozmiary: .............................</t>
    </r>
  </si>
  <si>
    <r>
      <t xml:space="preserve">Zestaw do wkłuć centralnych trzyświatłowy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t>
    </r>
    <r>
      <rPr>
        <b/>
        <sz val="8"/>
        <color indexed="12"/>
        <rFont val="Times New Roman"/>
        <family val="1"/>
      </rPr>
      <t>Podać oferowane rozmiary: .............................</t>
    </r>
  </si>
  <si>
    <r>
      <t xml:space="preserve">Zestaw do wkłuć centralnych czteroświatłowy  sterylny. Igła V z na stałe zintegrowaną możliwością wprowadzenia prowadnika bez konieczności rozłączenia igły ze strzykawką zabezpieczającą przed wypływem krwi i zatorem powietrznym, prowadnica niklowo-tytanowa odporna na załamania, zastawki bezigłowe na odprowadzeniach cewnika , rozszerzadło, kabel do identyfikacji w EKG. 
</t>
    </r>
    <r>
      <rPr>
        <b/>
        <sz val="8"/>
        <color indexed="12"/>
        <rFont val="Times New Roman"/>
        <family val="1"/>
      </rPr>
      <t>Podać oferowane rozmiary: .............................</t>
    </r>
  </si>
  <si>
    <r>
      <t xml:space="preserve">Rękaw papierowo-foliowy 35x200- 40x 200 do wyboru przez Zamawiącego.
 (WSKAŹNIK STERYLIZACJI PARA WODNA
- gramatura papieru minimum 70g/ m2
</t>
    </r>
    <r>
      <rPr>
        <b/>
        <sz val="8"/>
        <color indexed="12"/>
        <rFont val="Times New Roman"/>
        <family val="1"/>
      </rPr>
      <t>Podać oferowane rozmiary:……………………</t>
    </r>
  </si>
  <si>
    <r>
      <t xml:space="preserve">Rękaw papierowo-foliowy 40x200 -42x200 do wyboru przez Zamawiącego.
 (WSKAŹNIK STERYLIZACJI PARA WODNA
- gramatura papieru minimum 70g/ m2
</t>
    </r>
    <r>
      <rPr>
        <b/>
        <sz val="8"/>
        <color indexed="12"/>
        <rFont val="Times New Roman"/>
        <family val="1"/>
      </rPr>
      <t>Podać oferowane rozmiary:……………………</t>
    </r>
  </si>
  <si>
    <r>
      <t xml:space="preserve">                                                                                                   </t>
    </r>
    <r>
      <rPr>
        <b/>
        <sz val="8"/>
        <rFont val="Times New Roman"/>
        <family val="1"/>
      </rPr>
      <t>WARTOŚĆ PAKIETU 32:</t>
    </r>
  </si>
  <si>
    <r>
      <t xml:space="preserve">                                                                                                   </t>
    </r>
    <r>
      <rPr>
        <b/>
        <sz val="8"/>
        <rFont val="Times New Roman"/>
        <family val="1"/>
      </rPr>
      <t>WARTOŚĆ PAKIETU 33:</t>
    </r>
  </si>
  <si>
    <r>
      <t xml:space="preserve">                                                                                                   </t>
    </r>
    <r>
      <rPr>
        <b/>
        <sz val="8"/>
        <rFont val="Times New Roman"/>
        <family val="1"/>
      </rPr>
      <t>WARTOŚĆ PAKIETU 34:</t>
    </r>
  </si>
  <si>
    <r>
      <t xml:space="preserve">                                                                                                   </t>
    </r>
    <r>
      <rPr>
        <b/>
        <sz val="8"/>
        <rFont val="Times New Roman"/>
        <family val="1"/>
      </rPr>
      <t>WARTOŚĆ PAKIETU 35:</t>
    </r>
  </si>
  <si>
    <r>
      <t xml:space="preserve">                                                                                                   </t>
    </r>
    <r>
      <rPr>
        <b/>
        <sz val="8"/>
        <rFont val="Times New Roman"/>
        <family val="1"/>
      </rPr>
      <t>WARTOŚĆ PAKIETU 36:</t>
    </r>
  </si>
  <si>
    <r>
      <t xml:space="preserve">Instrument laparoskopowy:
- ssąco- płuczący z przeźroczystą rękojeścią i drenem
 rozgałęzionym na dwa- zakończony grotem, 
- posiadający dwa przyciski oznaczone  kolorystycznie: ssanie i płukanie (proksymalnie umieszczona irygacja zapobiegająca zablokowaniu ssaka przy odsysaniu). 
</t>
    </r>
    <r>
      <rPr>
        <u val="single"/>
        <sz val="8"/>
        <rFont val="Times New Roman"/>
        <family val="1"/>
      </rPr>
      <t>*ssak matowy, nie odbijający światła, posiadający:</t>
    </r>
    <r>
      <rPr>
        <sz val="8"/>
        <rFont val="Times New Roman"/>
        <family val="1"/>
      </rPr>
      <t xml:space="preserve">
-   tępe zakończenie z otworami bocznymi
- 2 końcówki 5 mm lub 10 mm o długości 33  lub 45 mm. 
- narzędzie umożliwiające pobranie posiewu z wnętrza ssaka. 
- miękkie, łatwe do rozdzielenia, wolne od ftalanów (pozbawione DEHP) przewody o niskim stopniu skręcalności.
- opakowanie:  20 szt.
</t>
    </r>
  </si>
  <si>
    <t>Sterylny, jednorazowy przyrząd do zdejmownia ostrzy chirurgicznych, który pozwala na łatwe i bezpieczne usuwanie wszystkich rozmiarów o mocowaniach nr 3 i 4</t>
  </si>
  <si>
    <t>Jednorazowe , zintegrowane urządzenie do zdejmowania 3 ostrzy skalpeli we wszystkich rozmiarach od nr 10 do 11.
- jałowe, 
- otwierana podstawa w kontrastowym kolorze w komplecie,
- graficzne ozanaczenie kierunku układania ostrzy,
- zabezpieczanie ostrza wymaga użycia tylko jednej ręki</t>
  </si>
  <si>
    <t>Urządzenie do bezpiecznego zdejmowania ostrzy skalpeli 1 ręka, wyposażone w:
- licznik,
- możliwość bezpiecznego zdjęcia do 100 ostrzy
- uchwyt ergonomiczny do przenoszenia
- żółty kolor ostrzegawczy, 
- kompatybilne z ostrzami od 6 do 36, 
- niejałowy.</t>
  </si>
  <si>
    <t>Pakiet nr 37</t>
  </si>
  <si>
    <r>
      <t xml:space="preserve">                                                                                                   </t>
    </r>
    <r>
      <rPr>
        <b/>
        <sz val="8"/>
        <rFont val="Times New Roman"/>
        <family val="1"/>
      </rPr>
      <t>WARTOŚĆ PAKIETU 37</t>
    </r>
  </si>
  <si>
    <t>Sterylna torba na płyny: 
- wymiar  51 x 56 cm (+/- 5%)
- wykonana z przeźroczystej folii PE z mocnym
 przylepcem 5 x 46 cm, 
- z foliowym filtrem, portem wyjściowym z zatyczką i  kształtowalnym paskiem.
- pakowana sterylnie w przeźroczystą, foliową torbę z portami do sterylizacji,
- posiada min. 3 etykiety samoprzylepne do dokumentacji medycznej zawierające: numer katalogowy, numer lot, datę ważności oraz nazwę producenta.
- Sterylizacja  tlenkiem etylenu.
- Pakowane po 50 sztuk w opakowaniu zbiorczym.</t>
  </si>
  <si>
    <t>Sterylna strzykawka do irygacji z gruszką odsysającą:
- strzykawka wykonana z polipropylenu o objętości 60 ml z podziałką co 5 ml,
- dodatkowo zatyczka- osłona końcówki z wewnętrznym karbowaniem dla lepszego  dopasowania zatyczki do 
- gruszka wykonana z polietylenu.
- sterylizacja tlenkiem etylenu. 
- rozrywane opakowanie z folii formowanej z  przykrywką typu Tyvek.
- pakowane po 50 sztuk w opakowaniu zbiorczym.</t>
  </si>
  <si>
    <t>Jednorazowe worki do liczenia gazików, składające się z:
- pięciu kieszonek z  przegródką, jedna nad drugą mieszczących 10 gazików 10 x 10 cm lub po  rozłączeniu przegródki 5 dużych gaz lub opatrunków. 
- tylna część worka wykonana z przeźroczystego lub niebieskiego polietylenu.
- przednia część worka przeźroczysta  ułatwiająca liczenie gazików.
- worki pakowane po 50 sztuk w karton- dyspenser kompatybilny ze stojakiem-  koszem ośmio uchwutowym, pozwalającym na jednorazowe zawieszenie po mininimum dwa worki z każdej ze stron stojaka dającym dostęp jednocześnie do 40 miejsc na gaziki 10 x 10 cm.</t>
  </si>
  <si>
    <t>Suche jednorazowe szczoteczki  do chirurgicznego mycia rąk i przedramion:
- sterylizowane radiacyjnie, 
- wykonane z polietylenu ( z jednej strony szczecinki  zróżnicowanej długości, a z drugiej gąbka o gęstości 18 +/- 2 kg/ m²)
- wyposażone w  czyścik do paznokci: rozmiar 8 x 5 x 4 cm.
- pakowane po 30 sztuk w karton służący jako podajnik szczoteczek.</t>
  </si>
  <si>
    <t>Osłona uchwytu lampy operacyjnej:
- składająca się z twardego plastikowego pierścienia o średnicy zewnętrznej 115 mm i wewnętrznej od 15 mm do maksymalnie 48 mm
- ze schodkowym mocowaniem uchwytu oraz foliowej osłony, 
- rozmiar uniwersalny dla uchwytów o średnicy maksymalnie 48 mm i długości do 15 cm. 
- jałowa,
- pakowana podwójnie w worek foliowy i opakowanie  papierowo- foliowe; 
- na opakowaniu 4 samoprzylepne etykiety do dokumentacji.</t>
  </si>
  <si>
    <t xml:space="preserve">Rękaw na kończynę górną:
- chirurgiczny dwuwarstwowy na kończynę górną 50 cm
- wykonany z laminatu dwuwarstwowego
- włóknina polipropylenowa i folia polietylenowa
- gramatura laminatu min. 57,5 g/m2.
- opakowanie jednostkowe posiada 2 etykiety samoprzylepne zawierające dane producenta, nr katalogowy, LOT i datę ważności. 
- zarękawek o długości 50 cm wykonany z laminatu dwuwarstwowego 
- włóknina polipropylenowa i folia polietylenowa o gramaturze laminatu min. 57,5 g/m2
- zakończony poliestrowym mankietem o długości min. 7 cm. 
- opakowanie zbiorcze 45 szt. w formie kartonowego podajnika/ dyspensera, do transportu pakowane dodatkowo w karton zewnętrzny. </t>
  </si>
  <si>
    <t>Serweta do obłożenia krocza:
- o wymiarach 20 x 40 cm
- sterylna 
- wykonana z laminatu dwuwarstwowego włókniny polipropylenowej, folia polietylenowa. 
- gramatura laminatu minimum 57,5 g/m. 
- opakowanie jednostkowe posiada 2 etykiety samoprzylepne zawierające dane producenta, nr katalogowy, LOT i datę ważności.
- na wszystkich brzegach serwety znajduje się 5 cm pasek samoprzylepny pokryty klejem repozycjonowalnym wyposażony w marginesy ułatwiające odklejanie papieru zabezpieczającego
- opakowanie zbiorcze 140 szt. w formie kartonowego podajnika/ dyspensera, do transportu pakowane dodatkowo w karton zewnętrzny.</t>
  </si>
  <si>
    <t>Kieszeń na narzędzia 
- chirurgiczna 2- komorowa o wymiarach 38 x 40 cm
- wykonana z folii polietylenowej bez sztywnika.                                                         
- opakowanie jednostkowe posiada 2 etykiety samoprzylepne zawierające dane producenta, nr katalogowy, LOT i datę ważności.
- na dłuższym brzegu kieszeni znajduje się 5 cm pasek samoprzylepny pokryty klejem repozycjonowalnym wyposażony w marginesy ułatwiające odklejanie papieru zabezpieczającego. 
- opakowanie zbiorcze 110 szt. w formie kartonowego podajnika/ dyspensera, do transportu pakowane dodatkowo w karton zewnętrzny.</t>
  </si>
  <si>
    <t>Uchwyt do mocowania przewodów i drenów 
- samoprzylepny  o wymiarach 9 x 11 cm z trokami
-  z włókniny spunlace o długości minimum 25 cm 
- umożliwiającymi przewiązanie kilku przewodów równocześnie przymocowanymi do taśmy lepnej o wymiarach 9 x 11 cm. 
- opakowanie zbiorcze 100 szt. w formie kartonowego podajnika/ dyspensera, do transportu pakowane dodatkowo w karton zewnętrzny.</t>
  </si>
  <si>
    <t>Pokrowiec na krzesło 
- okrągły o średnicy 75 cm
- włókninowy pokrowiec na krzesło,
- opakowanie jednostkowe posiada 2 etykiety samoprzylepne zawierające dane producenta, nr katalogowy, LOT i datę ważności.
- pokrowiec na krzesło wykonany z włókniny polipropylenowej,
- z gumką. 
- opakowanie zbiorcze 30 szt. w formie kartonowego podajnika/ dyspensera, do transportu pakowane dodatkowo w karton zewnętrzny.</t>
  </si>
  <si>
    <t>Sterylny (sterylizowany radiacyjnie) lubrykant  poślizgowy: 
- pakowany  podwójnie ,
- saszetka z wyprofilowaną końcówką  do dokładnej aplikacji, 
- końcówka  z nacięciem,  
- lubrykant na bazie wody, odtłuszczony, bezzapachowy i bezbarwny, 
- nie powodujący podrażnień,
- przeznaczony do cewnikowania pęcherza moczowego, wymiany cewników, rurek intubacyjnych i tracheotomijnych, a także zabiegów endoskopowych i innych gdzie wymagany jest poślizg.
- wielkość 20 g.
- opakownie po 20szt.</t>
  </si>
  <si>
    <t>Sterylny lubrykant  poślizgowy: 
- saszetka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5 g.
- opakownie  150 szt.</t>
  </si>
  <si>
    <t>Sterylny lubrykant  poślizgowy: 
- saszetka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2,7 g.
- opakownie  150 szt.</t>
  </si>
  <si>
    <t>Sterylny lubrykant  poślizgowy: 
- ampułkostrzykawka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6 ml.
- opakownie  25 szt.</t>
  </si>
  <si>
    <t>Sterylny lubrykant  poślizgowy: 
- ampułkostrzykawka 
- lubrykant na bazie wody, odtłuszczony, bezzapachowy i bezbarwny, 
- nie powodujący podrażnień,
- przeznaczony do cewnikowania pęcherza moczowego, wymiany cewników, rurek intubacyjnych i tracheotomijnych, a także zabiegów endoskopowych i innych gdzie wymagany jest poślizg.
- w 100 g zawartosć gliceryny to 0,80 g.
- wielkość 11 ml.
- opakownie  25 szt.</t>
  </si>
  <si>
    <t>Pakiet nr 38</t>
  </si>
  <si>
    <t xml:space="preserve">WARTOŚĆ PAKIETU NR 38    </t>
  </si>
  <si>
    <t>Zgłębnik gastrostomijny:
- zakładany techniką "pull" pod kontrolą endoskopii
- rozmiary zgłębnika Ch 10, 14, 18  dł. 40 cm
- zgłębnik wykonany z miękkiego, przezroczystego poliuretanu nietwardniejącego przy dłuższym stosowaniu
- posiadajacy nadrukowany rozmiar, cieniodajną linię kontrastującą w promieniach RTG, hydromerową powłokę ułatwiającą wprowadzenie oraz oznakowanie centymetrową podziałką, 
- zestaw ma zawierać zewnętrzną płytkę mocującą wykonaną z silikonu, umożliwiającą trwałe umiejscowienie zgłębnika,
- bliższy koniec zgłębnika zakończony złączem typu Enfit służącym do łączenia z zestawami do podaży diet, 
- zgłębnik jednorazowego użytku, nie zawierający  DEHP oraz lateksu,
- pakowany pojedynczo.</t>
  </si>
  <si>
    <t>Zgłębnik jejunostomijny:
- przeznaczony do żywienia pacjentów bezpośrednio do jelita czczego lub dwunastnicy poprzez wytworzoną wcześniej gastrostomi,
- rozmiar zgłębnika jejunostomijnego Ch 9/105 cm.
- zgłębnik posiadający spiralę tworzącą w jelicie pętlę mocującą
- zgłębnik wykonany z miękkiego, nieprzezroczystego poliuretanu. 
- zgłębnik ma zawierać podziałkę centymetrową 
- prowadnica zgłębnika pokryta silikonem i winna poosiadać kulkową końcówkę ułatwiającą jej zakładanie,
- zgłębnik posiadajacy właściwości kontrastujące (całą swoją powierzchnią) w promieniach RTG
- dalszy koniec zgłębnika posiadać winien cztery boczne otwory na różnych poziomach, zakończony jest "ślepo" końcówką z  dodatkowym otworem.  
- zgłębnik jednorazowego użytku
- nie zawierający DEHP oraz lateksu, 
- pakowany pojedynczo.</t>
  </si>
  <si>
    <t>Zgłębnik gastrostomijny typu G-Tube:
- z wewnętrznym balonem mocującym
- zgłębnik wykonany z silikonu zapewniającego pacjentowi komfort, 
- nie wymagający użycia endoskopu, 
- możliwość jego wymiany w warunkach domowych
- zgłębnik w części wewnętrznej posiadający potrójną linię cieniodajną widoczną w promieniach RTG; 
- w części zewnętrznej zawiera centymetrową podziałkę ułatwiającą kontrolę zakładania i położenia zgłębnika względem kanału stomii/powłok,
- zestaw zawierający zacisk do regulacji przepływu zabezpieczający przed cofaniem się diety oraz zewnętrzną płytkę mocującą wykonaną z silikonu, umożliwiającą trwałe umiejcowienie zgłębnika 
- zgłębnik jednorazowego użytku,  
- wolny od DEHP, 
- pakowany  pojedynczo, 
- rozmiary CH14, CH18, CH20.</t>
  </si>
  <si>
    <t xml:space="preserve">Zgłębnik przeznaczony do żywienia dożołądkowego lub dojelitowego:
- bliższy koniec zgłębnika zakończony złączem typu Enfit służącym do łączenia z zestawami do podaży diet
- zgłębnik wykonany z miękkiego, przezroczystego poliuretanu, 
- zgłębnik o maksymalnym czasie uzywania do 6 tygodni, 
- zawierający oznakowaną centymetrową podziałkę znakowaną dokładnie co 1 cm,
- zawierajacy metalową trójskrętną prowadnicę (pokrytą silikonem) z kulkową końcówką ułatwiającą jej wprowadzanie do światła zgłębnika oraz 3 cieniodajne linie  kontrastujące w promieniach RTG 
- dalszy koniec zgłębnika winien posiadać dwa boczne otwory i jeden centralny przelotowy 
- zgłębnik jednorazowego użytku,
- nie zawierający DEHP oraz lateksu, 
- pakowany pojedynczo. 
- opakowanie gwarantujące sterylność przez minimum 60 miesięcy.
- rozmiary: CH 6/60cm, 8/ 110cm, 10/110cm, 10/ 130cm, 12/110 cm, </t>
  </si>
  <si>
    <t xml:space="preserve">Zgłębnik nosowo-żołądkowy:
- z prowadnicą, 
- wykonany z przezroczystego poliuretanu przeznaczony do żywienia.
- wyposażony w dwa porty z zaciskami: port żywieniowy ze złączem typu Enfit oraz w dodatkowy port do odbarczania - przeznaczony do ewakuacji treści żołądka. 
- zgłębnik cieniodajny w promieniach RTG, 
- ze znakowaną podziałką co 1 cm,
- rozmiar złębnika Ch14/110cm,
- zgłębnik nie zawierający lateksu. </t>
  </si>
  <si>
    <t xml:space="preserve">Zgłębnik nosowo-jelitowy przeznaczony do żywienia dojelitowego bezpośrednio do jelita lub dwunastnicy:
-rozmiar zgłębnika Ch 10/145 cm. 
- zgłębnik zakończony złączem typu Enfit,
- zgłębnik wykonany z miękkiego, nieprzezroczystego poliuretanu.
- zawierający centymetrową podziałkę znakowaną  co 1 cm, 
- posiadający metalową trójskrętną prowadnicę (pokrytą silikonem) z kulkową końcówką,
- zgłębnik posiadajacy właściwości kontrastujące (całą swoją powierzchnią) w promieniach RTG. 
- dalszy koniec zgłębnika w kształcie oliwki posiada dwa boczne otwory  na jednym poziomie i dodatkowy otwór 
- zgłębnik posiadający spiralę która po usunięciu prowadnicy przyjmuje spiralny kształt, 
- zgłębnik jednorazowego użytku, 
- nie zawierający DEHPoraz lateksu, 
- pakowany pojedynczo. </t>
  </si>
  <si>
    <t>Pakiet nr 39</t>
  </si>
  <si>
    <t>WARTOŚĆ PAKIETU NR 39</t>
  </si>
  <si>
    <t>Zestaw do pomiaru rzutu serca do urządzenia PiCCO będacego na wyposazeniu Zamawiającego o składzie:
- cewnik tętniczy standardowy do tętnicy udowej: 
* średnica zewnętrzna 5 Fr, 
* długość użyteczna 20 cm,
* prowadnica z Nitinolu, 
* łącze z trogamidu,
* czujnik temperatury, 
* linia czerwona do pomiaru ciśnienia tętniczego;
*  linia niebieska do pomiaru OCŻ 
- opakowanie 5 szt.</t>
  </si>
  <si>
    <t>Cewnik do pomiaru rzutu serca do urządzenia PiCCO będacego na wyposazeniu Zamawiającego: 
- tętniczy standardowy do tętnicy udowej: 
* średnica zewnętrzna 5 Fr, 
* długość użyteczna 20 cm,
* prowadnica z Nitinolu, 
* łącze z trogamidu,
- opakowanie  5 sztuk</t>
  </si>
  <si>
    <t>Obudowa czujnika temperatury do urządzenia PiCCO będacego na wyposazeniu Zamawiającego: 
- opakowanie handlowe 10 szt</t>
  </si>
  <si>
    <t>Przetwornik do pomiaru ciągłego
rzutu serca i parametrów hemodynamicznych
z konturu fali tętna w do urządzenia ProAQT bedącego na wyposażeniu Zamawiającego:
- współpracujący z każdym przetwornikiem
ciśnienia,
-  posiadający diodę LED do sygnalizowania stanu czujnika i jakości sygnału 
- opakowanie 5 sztuk</t>
  </si>
  <si>
    <t>Pakiet nr 40</t>
  </si>
  <si>
    <t xml:space="preserve">WARTOŚĆ PAKIETU NR 40:   </t>
  </si>
  <si>
    <t>Strzykawka 3 częsściowa typu Enfit Entralna lub równoważna z końcówką niecentryczną , 60 ml z dwustronną skalą.</t>
  </si>
  <si>
    <t>Strzykawka 3 częsściowa typu Enfit Entralna lub równoważna z końcówką niecentryczną , 10 ml z dwustronną skalą.</t>
  </si>
  <si>
    <r>
      <t>Ostrza chirurgiczne</t>
    </r>
    <r>
      <rPr>
        <b/>
        <sz val="8"/>
        <color indexed="10"/>
        <rFont val="Times New Roman"/>
        <family val="1"/>
      </rPr>
      <t xml:space="preserve"> </t>
    </r>
    <r>
      <rPr>
        <sz val="8"/>
        <rFont val="Times New Roman"/>
        <family val="1"/>
      </rPr>
      <t xml:space="preserve">
-  dostęp do  rozmiarów:
   10, 10 A, 11, 12, 13, 15, 18, 20, 21,22, 23 
- opakowanie = 100 szt.;
- ze stali nierdzewnej, 
- sterylne, 
- bardzo ostre, 
- w saszetkach czytelnie oznaczonych, z widoczną   
  datą ważności, 
- pakowane pojedynczo (opakowanie umożliwiające 
 otwarcie i wyjęcie w jałowy sposób z wyraźnym 
 rysunkiem kształtu ostrza w skali 1:1 na 
 opakowaniu pojedynczym - z serii bezpieczne.</t>
    </r>
  </si>
  <si>
    <t xml:space="preserve">Szpatułki laryngologiczne :
- plastikowe,
- jednorazowe biologicznie czyste lub sterylne do wyboru przez Zamawiającego
- pakowane pojedynczo </t>
  </si>
  <si>
    <t xml:space="preserve">Dren brzuszny z trzema otworami:
- długość 40 cm 
- dostęp do rozmiarów: 18,20,22,24,26,28,30,32,34,36     
- sterylny
- silikonowy lub lateksowy do wyboru przez Zamawiającego </t>
  </si>
  <si>
    <t>Zestaw serwet operacyjnych do zabiegów w chirurgii biodra
 wykonanych z trójwarstwowego laminatu w strefie krytycznej serwet ( folia polietylenowa i 2 warstwy
 włókniny polipropylenowej) oraz dwuwarstwowego na brzegach serwet operacyjnych ( folia  polietylenowa i włóknina polipropylenowa ). Gramatura 55 g/ m², natomiast w części wzmocnionej
 110 g/ m². Odporność na penetrację płynów min. 150 cm.
 Minimalny skład zestawu:
 a) serweta na stolik instrumentariuszki 140- 150 x 190 cm ( 1 szt. ),
 b) serweta na stolik Mayo 80 x 140  ± 5 cm  ( 1 szt. ),
 c) serweta nieprzylepna 75 x 90 cm  ± 3 cm  ( 1 szt. ),
 d) serweta na biodro 140 x 190 cm   ± 3 cm  ( 1 szt. ),
 e) osłona na kończynę 35 x 120 cm  ( 1 szt. ),
 f) serweta samoprzylepna górna 170 x 300 cm  ± 3 cm  ( 1 szt. ),
 g) serweta z wycięciem U 245 x 280 cm, wycięcie 10 x 95 cm  ( 1 szt.),
 h) taśmy samoprzylepne 10 x 50 cm  ( 2 szt. ),
 Produkt bezpiecznie pakowany, zawierający etykiety typu TAG z dwoma naklejkami.</t>
  </si>
  <si>
    <t xml:space="preserve">Zestaw do zabiegów artroskopowych.
 Serwety wykonane z minimum 2 warstw ( folia polietylenowa , włóknina poliprepylenowa).
 Minimalna gramatura materiału na całej powierzchni 55 g/ m²min. i odporności na penetrację płynów
 min. 200 cm.
 Minimalny skład zestawu:
 a) serweta do nakrycia stołu instrumentariuszki 140- 150 x 190 cm ( 1 szt. ),
 b) serweta do nakrycia stolika Mayo 80 x 145 cm  ± 3 cm  ( 1 szt. ),
 c) serweta operacyjna 150 x 175 cm  ± 3 cm  ( 1 szt. ),
 d) osłona na kończynę 35 x 80 cm  ( 1 szt. )
  e) serweta do obłożenia kończyny z elastycznym, samoszczelniającym się otworem oraz z workiem do
    zbórki płynów, uchwytem do mocowania kabli I drenów 245 x 320 cm, fi 5 x 7 cm  ( 1 szt. )
 f) taśmy samoprzylepne 10 x 50 cm  ( 2 szt. )
 g) ręczniki celulozowe 30 x 33 cm  ( 4 szt.).
 Produkt bezpiecznie pakowany zawierający etykiety typu TAG z dwoma naklejkami.
</t>
  </si>
  <si>
    <t xml:space="preserve">Zestaw serwet do zabiegów na kończynie
 składających sie z min. 3 warstw w obszarze wzmocnionym ( falia polietylenowa, włóknina  polipropylenowa ).
 Minimalny skład zestawu:
 a) serweta do nakrycia stołu instrumentariuszki o rozmiarach 140- 150 x 190 cm  ( 1 szt. ),
 b) serweta do nakrycia stolika Mayo w rozmiarach 80 x 140 cm  ± 5 cm  ( 1 szt. ),
 c) serweta operacyjna wzmocniona w rozmiarach 140 x 190 cm  ± 10 cm  ( 1 szt. ),
 d) osłona na kończynę w rozmiarach 35 x 80 cm  ± 5 cm  ( 1 szt. ),
 e) serweta do obłożenia kończyny, wzmocniona w obszarze krytycznym, z elastycznym,  samouszczelniającym się otworem, uchwytem do mocowania kabli i drenów w rozmiarach 225 x 310 cm
 ± 10 cm, fi 5 x 7 cm,
 f) taśmy samoprzylepne 10 x 50 cm  ( 2 szt. ),
 g) ręczniki celulozowe w rozmiarze min. 30 x 30 cm (4szt.)
 Produkt bezpiecznie pakowany, zawierający etykiety typu TAG z dwoma naklejkami.
</t>
  </si>
  <si>
    <t>Zestaw do chirurgii barku. Serwety wykonane z minimum 2 warstw ( folia  polietylenowa, włóknina polipropylenowa)  o minimalnej gramaturze materiału na całej powierzchni 55g/ m2, w obszarach wzmocnionych min. 110g/ m2 min. i odporności na penetrację płynów min. 200  cm.
Minimalny skład zestawu:
a) serweta do nakrycia stołu instrumentariuszki 140x 190cm +/- 3 cm(1 szt.)
b) samoprzylepna serweta operacyjna 75x 90 cm +/- 3 cm
 (1 szt.)
c) serweta do nakrycia stolika Mayo 80x 145 cm  +/- 3 cm
(1 szt.)
d) osłona na kończynę 25x 80 cm (1 szt.)
e) taśma samoprzylepna 10x 50 cm (1 szt.)
f) uchwyt do kabli  2x 23 cm (1 szt.)
g) ręczniczki celulozowe (od 2 do 4 szt.)
h) serweta do artroskopii stawu barkowego 
(rozm. 400x 225 cm) z workiem na płyny- otwór 7x 10 cm  (1 szt.)
 Produkt bezpiecznie pakowany zawierający etykiety typu TAG z dwoma naklejkami.</t>
  </si>
  <si>
    <t xml:space="preserve">Zestaw do usuwania zszywek staplera:
 3 x kompres z gazy bawełnianej 7,5 x 7,5 cm,
 1 x kleszczyki do usuwania klipsów skórnych,
 1 x pęseta plastikowa 12,5 cm,
 Opakowanie typu twardy blister, zaopatrzone w przylepną etykietę
op. = 80 szt. </t>
  </si>
  <si>
    <t xml:space="preserve">Zestaw jednorazowych narzędzi sterylnych w składzie:
 1 x nożyczki zagięte typu Metzenbaum14,5 cm,
 1 x kleszczyki anatomiczne zagięte typu Halsted Mosquito 12,5 cm,
 1 x pęseta anatomiczna prosta typu Adson 12 cm,
 1 x pęseta chirurgiczna prosta typu Adson 12 cm,
 1 x imadło chirurgiczne typu Mayo- Hegar 12 cm,
 5 x tupfer z gazy, wielkości orzecha.
 Narzędzia sterylne, wykonane z matowionej szczotkowanej stali nierdzewnej.
 Wyrób medyczny zgodny z Dyrektywą UE 93/ 41/ EWG klasy II a.
 Symbol graficzny “ do jednorazowego użycia” umieszczony w sposób trwały i nieusuwalny oraz
 dodatkowo narzędzie obustronnie oznaczone kolorystycznie dla wyraźnego odróżnienia jako  jednorazowe.
 Zestaw pakowany indywidualnie w blister z kartą kontrolną w postaci naklejki do przyklejenia do  dokumentacji medycznej.
 Sterylizacja EO. 
Opakowanie zbiorcze typu dyspenser a 5 szt. .
</t>
  </si>
  <si>
    <t xml:space="preserve">Zestaw do zabiegów urologicznych
 Skład zestawu:
 1 x serweta na stolik narzędziowy 140 x 190 cm z folii PE 50 µ ze wzmocnieniem,
 1 x taśma przylepna z miękkiej włókniny Spunlace 9 x 50 cm, z nieprzylepnymi końcami z obu stron,
 1 x taśma typu rzep o jednoczęściowej konstrukcji, dzięki której podczas rozpięcia nie spowoduje
dekompozycji na dwie części ( zgrzew z jednej strony i nieprzylepna zaokrąglona 2 cm końcówka z  drugiej ), część dolna I górna taśmy 2,5 x 14 cm,
 2 x ręcznik chłonny celulozowy 20 x 30 cm z mikrosiecią zapobiegającą rozrywaniu,  1 x serweta do zabiegów TUR 175/ 290 x 242 cm ze zintegrowanymi długimi nogawicami min. 130 cm, z przylepnym otworem brzusznym ø 8 cm, z otworem na prącie ø 5 cm, z osłoną na palec, z torbą na płyny min. 95 x 55 ± 5 cm z kształtką, z filtrem i portem do ssaka, z dwoma    trokami z włókniny typu Spunlace o długości 100 ± 2 cm I dodatkowo z taśmą lepną do   fiksacji z fartuchem operatora. Serweta wykonana z jednorodnego, chłonnego, 2-     warstwowego laminatu o gramaturze max. 58 g/ m² pozbawionego pylących włókien celulozy i wiskozy o niskim współczynniku pylenia ≤ 1,7 log 10 I wysokiej odporności    na  przenikanie płynów &gt; 175 cm H2O. I klasa palności. Konstrukcja serwety zapewnia    osłonę kończyn warstwą chłonną od strony pacjenta. Osłony na kończyny wyposażone  w dodatkowe przylepce służące do ich dopasowania do pacjenta.
Zestaw spełnia wymagania dla procedur wysokiego ryzyka wg normy EN 13795 , pakowany podwójnie  we włókninę i sterylnie w przezroczystą, foliową torbę z portami do sterylizacji. Posiada 4 etykiety  samoprzylepne do dokumentacji medycznej zawierające: nr katalogowy, nr lot, datę ważności, nazwę producenta, w tym dwie etykiety dodatkowo kod EAN. Stewrylizacja EO.Zestawy pakowane zbiorczo w worek foliowy, mnastępnie karton.
 Producent spełnia wymogi normy środowiskowej ISO 14001 potwierdzony certyfikatem.
</t>
  </si>
  <si>
    <t>Serweta pachwinowa
 Sterylna serweta do zabiegów kroczowo- pachwinowych 196 x 240 cm z obszernym wzmocnieniem  105 x 140 cm  ± 1 cm z przylepnym wycięciem 45 x 95 cm  ± 1 cm ze zintegrowaną serwetą kroczową. Serweta główna wykonana z chłonnego trilaminatu odpornego na przenikanie płynów &gt; 200 cm H2O, wytrzymałego na rozrywanie na mokro/ sucho ( min. 190 kPa ). Obszar wzmocnienia ( gramatura
 łączna 140g/ m² ), odporny na przenikanie płynów &gt; 200 cm H2O, odporny na rozrywanie na mokro/
 sucho &gt; 570 kPa. Dwu centymetrowa nieprzylepna końcówka przy paskach zabezpieczających.
 Serweta kroczowa wykonana z paroprzepuszczalnej włókniny bawełnopodobnej typu Spunlace z
 poliestru I pulpy celulozowej. I klasa palności. Serweta spełnia wymagania normy PL EN 13795.
 Pakowana sterylnie we włókninę SMS i przezroczystą, foliową torbę z portami do sterylizacji. Posiada
 4 etykiety samoprzylepne do dokumentacji medycznej zawierające: nr katalogowy, nr lot, datę ważności,
 nazwę producenta, wtym dwie etykiety dodatkowo z kodem kreskowym. Sterylizacja EO. Opakowanie  zbiorcze worek foliowy i karton. Producent spełnia wymogi normy środowiskowej ISO 14001 potwierdzony certyfikatem</t>
  </si>
  <si>
    <t xml:space="preserve">Zestaw brzuszno- kroczowy 2 otwory
 Skład zestawu:
 1 x serweta na stolik narzędziowy 152 x 190 ± 2 cm,
 1 x serweta na stolik Mayo min. 80 x 140 cm,
 1 x serweta do zabiegów brzuszno- kroczowych 258/ 250 x 337 z osłoną ramion stołu I zintegrowanymi  nogawicami, z przylepnym otworem brzusznym 30 x 30 cm ± 1 cm i rektalnym 16 x 7 cm ze
 zintegrowaną serwetką do przykrycia krocza wyposażoną w dodatkowy przylepiec na dolnym brzegu  serwety, z obszernym wzmocnieniem chłonnym wokół otworów 60 x 170 cm ± 2cm, z uchwytami na  przewodytypu rzep ( 3 szt. ). Serweta wykonana z wielowarstwowej włókniny polipropenowej SMMMS
 o gramaturze 43 g/ m². W obszarze krytycznym wzmocnienie chłonne ( zdolność absorbcji min. 400%) z
 laminatu o łącznej gramaturze min. 115 g/ m² i odporności na penetrację płynów min. 200 cm H2O,
 odporności na rozerwanie na mokro/ sucho 250 kPa. I klasa palności. Serweta dobrze układająca się na  pacjencie, w części niekrytycznej “oddychająca”, paroprzepuszczalna.
 Zestaw zgodny znormą EN 13795, pakowany sterylnie w przezroczystą, foliową torbę z portami do
 sterylizacji. Posiada 4 etykiety samoprzylepne do dokumentacji medycznej zawierające: nr katalogowy,
 nr lot, datę ważności, nazwę producenta, w tym dwie etykiety dodatkowo zawierające kod kreskowy.
Sterylizacja EO.
Opakowanie zbiorcze- worek foliowy i karton.
Producent spełnia wymogi normy środowiskowej ISO 14001 potwierdzony certyfikatem.
</t>
  </si>
  <si>
    <t>Osłona na stolik Mayo 80 x 142 cm
pakowane po 50 szt.
sterylna, opakowanie zawierające etykiety typu TAG z min. 2 naklejkami</t>
  </si>
  <si>
    <t>Jednorazowy stapler poprzecznie tnący o prostej branszy:
- sterylny
- długości linii zespolenia 39mm i 59mm (do wyboru przy składaniu zamówienia)
- do tkanki grubej (zszywka otwarta 4,5mm)
- dwa podwójne rzędy naprzemiennie ułożonych zszywek, nóż pomiędzy nimi
-dwie dźwignie: zamykająca i osobna dźwignia spustowa.</t>
  </si>
  <si>
    <t>Jednorazowy stapler nożowy:
-  długość linii zespolenia 81mm
-  sterylny, załadowany ładunkiem
- wysokość otwartej zszywki 3,8mm, 4,0mm i 4,5mm. (zszywka zamknięta: 1,5mm, 1,75mm i 2,0mm)
- pozycja pośredniego zamknięcia,
- nóź zintegrowany w staplerze.</t>
  </si>
  <si>
    <t>Ładunek do staplera nożowego:
-  długość linii zespolenia 81mm
-  sterylny
- wysokość otwartej zszywki 3,8mm, 4,0mm i 4,5mm. (zszywka zamknięta: 1,5mm, 1,75mm i 2,0mm)</t>
  </si>
  <si>
    <t xml:space="preserve">Jednorazowy stapler okrężny:
-  zakrzywiony 25mm
-  z kontrolowanym dociskiem tkanki  w zakresie 1,0-2,0mm, 
- wysokość otwartej zszywki 5,0mm. 
-pojedyncza dźwignia aktywująca,
- główka w kształcie pełnego stożka prostego z otworem umożliwiającym zabezpieczenie szwem. 
- dodatkowy trzpień jednorazowy
- wymagana również wersja przedłużona (minimalna całkowita długość staplera 50 cm). </t>
  </si>
  <si>
    <t>Jednoraowy, bezostrzowy, optyczny obturator do kaniul wielorazowego użytku</t>
  </si>
  <si>
    <t>Jednorazowa głowica 5-12mm do kaniuli wielorazowego użytku 12mm wykonanej z wytrzymałego i lekkiego tworzywa PEEK:
- zintergowana redukcja 5-12mm, 
- podwójny system uszczelek, 
- lejkowaty otwór dla łatwiejszego wprowadzenia narzędzi, 
- możliwość odczepienia podwójnej uszczelki od kaniuli w celu usunięcia preparatu 
- zawór do insuflacji i dsuflacji. 
- wyraźne oznaczenie punktu łączenia głowicy z kaniulą.
Na czas trwania umowy Zamawiający wymaga użyczenia kaniuli i obturatorów wielorazowego użytku zgodnie z zapotrzebowaniem</t>
  </si>
  <si>
    <t>Jednorazowa uszczelka do kaniuli wielorazowego użytku 5mm wykonanej z wytrzymałego i lekkiego tworzywa PEEK:
- uszczelki pakowane po 2szt w opakowaniu sterylizacyjnym
Na czas trwania umowy Zamawiający wymaga użyczenia kaniuli i obturatorów wielorazowego użytku zgodnie z zapotrzebowaniem</t>
  </si>
  <si>
    <t>Jednorazowa uszczelka do kaniuli wielorazowego użytku 5mm wykonanej z wytrzymałego i lekkiego tworzywa PEEK.
- uszczelki pakowane po 1szt w opakowaniu sterylizacyjnym
Na czas trwania umowy Zamawiający wymaga użyczenia kaniuli i obturatorów wielorazowego użytku zgodnie z zapotrzebowaniem</t>
  </si>
  <si>
    <t>Jednorazowy trokar optyczny 5 mm, bezostrzowy z separatorem tkanek, z zapięciem łączącym obturator z kaniulą, kaniula  z lejkowatym otworem dla łatwiejszego wprowadzenia narzędzi, możliwość odczepienia podwójnej uszczelki w celu usunięcia preparatu, kaniula 100mm dostępna w wersji żebrowanej i z balonem mocującym</t>
  </si>
  <si>
    <t xml:space="preserve">Kaniula do trokara 5 mm, dostępna w wersji żebrowanej i z balonem mocującym (długość 100mm), z lejkowatym  otworem dla łatwiejszego wprowadzenia narzędzi,  </t>
  </si>
  <si>
    <t>Jednorazowy trokar optyczny 11 mm, bezostrzowy z separatorem tkanek, z zapięciem łączącym obturator z kaniulą, kaniula z  lejkowatym otworem dla łatwiejszego wprowadzenia narzędzi, zintegrowana redukcja 5-11  mm, możliwość odczepienia podwójnej uszczelek w celu wyciągnięcia preparatu, kaniula o długości 100mm dostępna w wersji żebrowanej i z balonem mocującym</t>
  </si>
  <si>
    <t>Kaniula do trokara 11 mm, kaniula dostępna w wersji żebrowanej i z balonem mocującym (długość 100mm) z lejkowatym  otworem dla łatwiejszego wprowadzenia narzędzi</t>
  </si>
  <si>
    <t>Jednorazowa igła Veressa o długości 120 mm</t>
  </si>
  <si>
    <t>Elektroda do badań EKG, przeznaczona do monitorowania,  okrągła z języczkiem ułatwiającym odklejanie,  jednorazowego użytku, niesterylna z żelem stałym na piance polietylenowej, z czujnikiem Ag/AgCl, nie zawiera PVC i latexu.
Rozmiar 35x 50</t>
  </si>
  <si>
    <t>Elektroda EKG do Holtera  na piance prostokątna z języczkiem ułatwiającym odklejanie o wymiarach 55mm x 40 mm z żelem stałym na piance polietylenowej, snap z czujnikiem Ag/AgCl, nie zawiera PVC i latexu.  
- rozmiar 55 mm x 41 mm</t>
  </si>
  <si>
    <t>Elektroda do badań EKG radioprzezierna, przeznaczona do monitorowania,  okrągła z języczkiem ułatwiającym odklejanie, wymiar 45 x 42mm, jednorazowego użytku, niesterylna z żelem stałym na piance polietylenowej, snap węglowy z czujnikiem Ag/AgCl, nie zawiera PVC i latexu. 
- rozmiar 45 mm x 43 mm</t>
  </si>
  <si>
    <t>Torebki foliowo-papierowe płaskie lub torebki samoklejące płaskie 
 (wskaźnik sterylizacji para wodna)
- rozmiar 9- 10x 23- 25 
- opakowanie 200 szt.</t>
  </si>
  <si>
    <t>Torebki foliowo-papierowe płaskie lub torebki samoklejące płaskie 
 (wskaźnik sterylizacji para wodna) 
- rozmiar 20- 21 x 33- 35
- opakowanie 200 szt.</t>
  </si>
  <si>
    <t>Biologiczny wskaźnik sterylizacji 
- ampułkowy, 
- maksymalny czas inkubacji 10 godzin
-  opakowanie 100 sztuk</t>
  </si>
  <si>
    <t>Drut z oczkiem 2,4 mm do przeciagniecia Endobuttona</t>
  </si>
  <si>
    <t>Wiertło 4,5 mm kaniulowane z miarką</t>
  </si>
  <si>
    <t xml:space="preserve">Drut nitinol dedykowany do śrub interferencyjnych </t>
  </si>
  <si>
    <t xml:space="preserve">Serweta operacyjna samoprzylepna (IS)50x75cm 
Jednorazowa serweta z taśmą przylepną w części bocznej, wykonana z laminatu dwuwarstwowego, dzięki czemu jest wodoodporna i chłonna. Szerokość(część samoprzylepna) 50cm;Długość75cm. Szerokość taśmy  lepnej: 5cm. 
-Laminat IS (56 g/m² ): PP 30g/m² laminowany PE 25μ. </t>
  </si>
  <si>
    <t xml:space="preserve">Serwetaoperacyjna z otworem(IS) 75x90cm 
Jednorazowa serweta z otworem w centralnej części8cm,ztaśmą samoprzylepną (14x12cm),wykonana z laminatu dwuwarstwowego, dzięki czemu jestwodoodpornaichłonna.Szerokość75cm;Długość90cm;Otwór8cm; Taśma lepna12x14cm. 
-LaminatIS(56g/m2):PP30g/m²laminowanyPE 25μ </t>
  </si>
  <si>
    <t xml:space="preserve">Serweta operacyjna z otworem(IS)150x120cm 
Jednorazowa serweta z otworem w centralnej części(8cm),z taśmą lepną (12x14cm),wykonana z laminatu dwuwarstwowego, dzięki czemu jest wodoodporna i chłonna.Długość:150cm;Szerokość:120cm;Otwór:8cm, Część samoprzylepna 12x14cm. 
-Laminat IS (56 g/m² ): PP 30g laminowany PE 25μ. </t>
  </si>
  <si>
    <t xml:space="preserve">Serweta chłonna z taśmą samoprzylepną 90x75cm.  
Serweta sześciowarstwowa super chłonna z taśmą samoprzylepną (szerokość 3cm). Szerokość 90cm Długość 75cm;  Szerokość taśmy lepnej 2,5cm; 
Długość taśmy lepnej 90cm. 
-Materiał chłonny(60 g/m²):70% przędza wiskozowa, 30% poliester. </t>
  </si>
  <si>
    <t xml:space="preserve">Taśma samoprzylepna 9x51cm. Spunlace z klejem po jednej stronie. Spunlace to włóknina powstała w procesie zapętlania luźnych włókien przez mikrostrumienie wody pod wysokim ciśnieniem. Szerokość: 9 cm;  
Długość: 51cm. 
–włóknina Spunlace (60 g/m²) </t>
  </si>
  <si>
    <t xml:space="preserve">Jednorazowe włókninowe prześcieradło 150x210 
Włókninowe zielone, polipropylen o gramaturze 20 g/m2 </t>
  </si>
  <si>
    <t xml:space="preserve">Serweta operacyjna samoprzylepna(IS) 240x 150cm 
Jednorazowa serweta z taśmą przylepną w części bocznej, wykonana z laminatu dwuwarstwowego, dzięki czemu jest wodoodporna i chłonna .Szerokość(część samoprzylepna):240cm;Długość:150cm;Taśma lepną 90x5cm. 
-Laminat IS(56g/m² ): PP 30g laminowany PE 25μ. </t>
  </si>
  <si>
    <t>Zestaw do amputacji. Skład:
Serweta na stół do instrumentowania (PR) 150 x 200 cm. Jednorazowa serweta wykonana z dwuwarstwowego laminatu, jedna z warstw nieprzemakalna. Szerokość 150 cm. Długość 200 cm.
Centralna strefa chłonna 66 cm PR (80 g/ m²): PP 30 g częściowo laminowany, PE 50 µ. Serweta operacyjna (IS) 150 x 200 cm. Jednorazowa serweta z dwuwarstwowego laminatu, jedna z warstw jest wodoodporna. Szerokość 150 cm. Długość 200 cm. Laminat IS (56g/m²): PP 30g laminowany PE 25 µ.
2 x ręcznik celulozowy 30 x 34 cm  ± 1 cm. Ręcznik z suchej pulpy z dużą zdolnością chłonną. Szerokość 30 cm. Długość 34 cm. 100% pulpa celulozowa skompresowana do około 60 g/ m². Osłona na kończynę stockinette 22 x 75 cm. Osłona na kończynę do operacji o wysokim ryzyku. Szerokość 22 cm. Długość 75 cm. 100% biały poliester- 100% bez lateksu. Osłona: elastyczny   błękit PE 88 µ. 2 x Taśma samoprzylepna 9 x 51 cm Spunlace z klejem po jednej stronie. Szerokość 9 cm. Długość 51 cm. Włóknina Spunlace (60g/ m²).
Obłożenie do operacji kończyn220 x 320 cm. Jednorazowa wzmocniona serweta do operacji kończyn z   trójwarstwowego laminatu z samouszczelniającym otworem 6 cm. Całkowita szerokość 220 cm. Całkowita długość 325 cm. Wzmocnienie 100 x 150 cm. Elastyczna membrana 25 x 25 cm. Otwór 6 cm. Trójwarstwowy laminat (70 g/ m²): PP 30 g laminowany , PE 25 µ, PP 15 g. Elastyczna membrana: polimer Kraton. Strefa chłonna (51g/ m²): wiskoza/PET. Laminat IS (56 g/ m²): PP 30 g laminowany PE 25 µ.</t>
  </si>
  <si>
    <t>Pakiet nr 41</t>
  </si>
  <si>
    <t xml:space="preserve">WARTOŚĆ PAKIETU NR 41:   </t>
  </si>
  <si>
    <t>Mata higieniczna wysokochłonna:
- chłonność 4,3 l/ m2
- górna warstwa wykonana z flizeliny
- środkowa warstwa maty absorbująca płyny
- absorbar wilgoci zintegrowany z włókninami warstwy chłonnej - nie pylący podczas docinania
- antypoślizgowa, nieprzemakalna dolna warstwa maty
- szerokość 90 cm
- długość 50 m
- na rolce z możliwością docinania na dowolną długość</t>
  </si>
  <si>
    <t>Folia chirurgiczna: 
- dostęp do rozmiarów:
26-28x 15-16 cm; 
30- 32x 26- 28 cm, 
40-45 x  38- 40 cm, 
55-57 x 45- 47 cm</t>
  </si>
  <si>
    <t>Folia chirurgiczna: 
- dostęp do rozmiarów: 80- 85x 56- 60 cm</t>
  </si>
  <si>
    <t xml:space="preserve">Zamknięty, jednorazowy system do kontrolowanej zbiórki luźnego stolca wyposażony w silikonowy rękaw o długości 167 cm z wbudowaną  strukturę silikonu na całej długości substancją neutralizująca nieprzyjemny zapach. Balonik retencyjny z niebieską kieszonka dla umieszczenia palca wiodącego; port do napełnienia balonika retencyjnego z dwoma sygnalizatorami,  z kórych jeden wypełnia sie, gdy balonik osiągnie wielkość optymalną dla pacjenta, a drugi unowi sie w przypadku przepełnienia balonika w bańce odbytniiczej pacjenta. Port do irygacji umożliwiający także doodbytnicze  podanie leków, z klamrą zamykającą światło drenyu w celu utrrzymania leków miejscu podania. System zawiera port do pobierania próbek stolca w kolorze niebieskim, pasek koralikowy do podwieszenia kompatybilny z ramami łóżek szpitalnych i z miejscem na opis. System przebadany klinicznie  (ocena bezpieczeństwa stosowania systemu do 29 dni), czas utrzymania systemu do 29 dni, biologicznie czysty. W zestawie znajduję się: 1 nieprzeźroczysty worek do zbiórki stolca z okienkiem podglądu o pojemności 1000 ml, skalowany co 25 ml oraz z filtrem węglowym. </t>
  </si>
  <si>
    <t>Worki kompatybilne z zestawem z poz. 1. Worki o pojemności 1000 ml nieprzeźroczyste, z okienkiem podglądu, skalowane co 25 ml, w tym numerycznie co 100 ml z filtrem węglowym, biologicznie czyste, 
1 op. = 10 worków</t>
  </si>
  <si>
    <t>Kaniula dożylna:
-  wykonana z FEP 
- 2 paski kontrastujące w RTG 
- nie posiadająca portu górnego
- filtr hydrofobowy, ze skrzydełkami, 
- nazwa producenta bezpośrednio na kaniuli , 
- sterylizowane EO
- dostęp do rozmiaru: 
- 26G x19 mm przepływ 17ml/min
- 14G x 2,1 x 45 kolor pomarańczowy</t>
  </si>
  <si>
    <t>Zestaw do drenażu przeskórnego z mechanizmem umożliwiającym zachowanie krzywizny Pigtaila poprzez naciągnięcie i zablokowanie żyłki w składzie:
- cewnik typu Pigtail z  6 otworami bocznymi, powyżej ostatniego otworu znajduję się marker wskazujący na koniec części drenującej;
- średnica  8.5 Fr, 10.2 Fr, 12.0 Fr, 14.0 Fr do wyboru
- długość cewnika 15 cm, 25 cm, 45 cm do wyboru
-  mandaryn trokarowy , obtutator prostujący z gietką końcówką oraz cewnik  usztywniający  ze sztywną  końcówką, plaster  do umocowania na skórze. Cewnik wykonany z materiału typu Ultrathane gwarantujacego gładką powierzchnię. Dystalny odcinek cewnika posiada pokrycie hydrofilne na pięciu cm.</t>
  </si>
  <si>
    <t>Zestaw cewnik do drenażu wykonany z PVC z markerem RTG wzmacniającym widoczność:
- 9 dużych owalnych otworów bocznych na końcu dystalnym
- skalowanie co 1 cm
- 12-20 Fr/ 33 cm
- igła 18G
- prowadnik TFE 0,038" z 3 mm zagiętą zmiękczaną końcówką, 
- rozszerzadła
- adapter</t>
  </si>
  <si>
    <t>Zestaw cewnik do drenażu wykonany z PVC z markerem RTG wzmacniającym widoczność:
- 9 dużych owalnych otworów bocznych na końcu dystalnym
- skalowanie co 1 cm
- 18-28 Fr/ 41 cm
- igła 18G
- prowadnik TFE 0,038" z 3 mm zagiętą zmiękczaną końcówką, 
- rozszerzadła
- adapter</t>
  </si>
  <si>
    <t>Zestaw do drenażu przeskórnego ropni: 
- cewnik zakrzywiony z 6 otworami bocznymi 
- średnica 16- 20 Fr do wyboru
- długość cewnika 40 cm
-   mandaryn trokarowy , obtutator prostujący z gietką końcówką oraz cewnik  usztywniający  ze sztywną  końcówką, plaster  do umocowania na skórze. Cewnik wykonany z materiału typu Ultrathane gwarantujacego gładką powierzchnię. Dystalny odcinek cewnika posiada pokrycie hydrofilne. Zagięta końcówka specjalnie jest zaprojektowana do lepszego umocowania</t>
  </si>
  <si>
    <t xml:space="preserve">Balon do krwawień poporodowych typu Bakri </t>
  </si>
  <si>
    <t xml:space="preserve">Kaniule jednorazowe ( 10 szt. w opakowaniu )
sztywne lub giętkie, posiadające skręt na całej długości, zaopatrzone w zawór oraz  posiadające system podtrzymywania nitek, o rozmiarach od 4,5mm do 8,5 mm ( 4,5;  5,5; 6; 7; 8; 8,5 mm) i długościach od 45 do 90 mm
( 45; 55;72;90 ) </t>
  </si>
  <si>
    <t>Pakiet nr 42</t>
  </si>
  <si>
    <t xml:space="preserve">WARTOŚĆ PAKIETU NR42:   </t>
  </si>
  <si>
    <t>Pakiet nr 43</t>
  </si>
  <si>
    <t xml:space="preserve">WARTOŚĆ PAKIETU NR 43:   </t>
  </si>
  <si>
    <t>Pakiet nr 44</t>
  </si>
  <si>
    <t xml:space="preserve">WARTOŚĆ PAKIETU NR 44:   </t>
  </si>
  <si>
    <t>Rękawice diagnostyczne
- lateksowe, 
- pudrowane 
- AQL 1,5; poziom protein nie więcej niż 80 ug/g, 
- mikroteksturowane z dodatkową widoczną teksturą na końcach palców.
-zgodność z normą EN 455 potwierdzona przez jednostkę notyfikowaną
- oznakowane jako wyrób medyczny Klasy I i środek ochrony indywidualnej Kategorii III  z adekwatnym oznakowaniem na opakowaniu
- przebadane na przenikalność wirusów  według ASTM F 1671.  
- dostęp do rozmiarów: S, M, L -opakowanie 100 szt</t>
  </si>
  <si>
    <t>Rękawice diagnostyczne
- lateksowe, 
- bezpudrowe
- AQL=1
- mikroteksturowane lub teksturowane z dodatkowa teksturą na końcach palców
- grubość na palcu 0,11 ±0,01 mm
-Dyspenser oraz otwór dozujący zabezpieczone dodatkową folią chroniącą zawartość pozostałych rękawic przed kontaminacją z zewnątrz.
-Zarejestrowane jako wyrób medyczny w klasie I oraz środek ochrony osobistej w kategorii III - Typ B wg EN ISO 374-1. 
-badania na wirusy zgodnie z ASTM F 1671 (fabryczne oznakowanie na opakowaniu).  
- Dostęp do rozmiarów: S, M, L
- opakowanie 100 szt.</t>
  </si>
  <si>
    <t xml:space="preserve">Rękawice diagnostyczne
- winylowe, 
- bezpudrowe
-  AQL 1,5 (fabrycznie naniesiona informacja na opakowaniu
-zgodność z normą EN 455 potwierdzona przez jednostkę notyfikowaną
- oznakowane jako wyrób medyczny Klasy I i środek ochrony indywidualnej Kategorii I z adekwatnym oznakowaniem na opakowaniu
- przebadane na przenikalność wirusów  według ASTM F 1671.  
-Bez zawartości DEHP (DOP, ftalanów) – fabrycznie oznakowane na opakowaniu.
- dostęp do rozmiarów: S, M, L- opakowanie 100 szt. </t>
  </si>
  <si>
    <t>Rękawice diagnostyczne nitrylowe 
-  z wewnętrzną jednoskładnikową warstwą z serycyną o właściwości nawilżająco-łagodzących i przeciwbakteryjnych (bakteriostatyczne )
- cienkie : grubość na palcach 0,1 +/-0,01 mm,
- mikroteksturowane z dodatkową teksturą na końcach palców, 
-AQL=1
- otwór dozujący wypełniony folią zapobiegającą wypadaniu i kontaminacji pozostałych rękawic podczas wyciągania
-zgodność z normą EN 455 potwierdzona przez jednostkę notyfikowaną
- Oznakowane jako wyrób medyczny Klasy I i środek ochrony indywidualnej Kategorii III, typ B z adekwatnym oznakowaniem na opakowaniu (norma EN 455, EN ISO 374, EN 420). Wyniki badań na przenikalność min. 3 substancji chemicznych z listy w normie EN ISO 374-1 na co najmniej 6 poziomie, odporne na działanie min. 12 cytostatyków przez co najmniej 240 minut wg ASTM D6978.
- dostęp do rozmiarów: S, M, L, pakowane po 100 szt. XL -90</t>
  </si>
  <si>
    <t>Rękawice diagnostyczne nitrylowe teksturowane z dodatkową teksturą na końcach palców
- o grubości na palcu 0,07mm,
-AQL=1
- Dyspenser oraz otwór dozujący zabezpieczone dodatkową folią chroniącą zawartość pozostałych rekawic w opakowaniu przed kontaminacją z zewnątrz.
- oznakowane jako wyrób medyczny Klasy I i środek ochrony indywidualnej Kategorii III  z adekwatnym oznakowaniem na opakowaniu
-Zgodność z EN 420, EN ISO 374-1, EN 455 potwierdzone certyfikatem jednostki notyfikowanej, Typ B wg EN ISO 374-1
- przebadane na przenikalność wirusów  według ASTM F 1671 i EN 374-5 oraz leków toksycznych zgodnie z ASTM D 6978
- dostęp do rozmiarów: S, M, L
- opakowanie 100 sztuk</t>
  </si>
  <si>
    <t xml:space="preserve">Rękawice nie jałowe trójwarstwowe:
- wykonane z termoplastycznego elastomeru, redukujące przenoszenie wirusów HIV i HCV 
- bez zawartości lateksu, pudru i akceleratorów, 
- środkowa warstwa zbudowana z mikro kropelek z zawartością środka dezynfekcyjnego.
- dostęp do rozmiarów: S,M,L-  = przebadane na przenikalność wirusów  według ASTM F 1671. </t>
  </si>
  <si>
    <t>Pakiet nr 45</t>
  </si>
  <si>
    <t xml:space="preserve">WARTOŚĆ PAKIETU NR 45:   </t>
  </si>
  <si>
    <t>Pakiet nr 46</t>
  </si>
  <si>
    <t xml:space="preserve">WARTOŚĆ PAKIETU NR 46:   </t>
  </si>
  <si>
    <t>Ostrza jednorazowe, 
-wysokość strzyżenia 0,21 mm, 
- szerokość cięcia 31,5- 32mm, 
- biologicznie czyste, 
- pakowane pojedynczo, 
- numer LOT na każdym ostrzu,
-  pasujące do strzyżarki Carefusion będącej na wyposażeniu zamawiającego,</t>
  </si>
  <si>
    <t>Torba lepna, sterylna na narzędzia o wymiarach:
 33 x 40 +/- 3 cm</t>
  </si>
  <si>
    <t>Czterowarstwowa maska FFP2:
- maska ograniczająca w sposób mechaniczny  drobnoustroje: respiratorowa spełniająca wymogi klasy FFP2 wg EN 149:2001 zarejestrowana jako środek ochrony osobistej, w kształcie kaczy dziób, wykonana z materiałów: poliester, melt blown, poliester posiadającą, w górnej części maski wyprofilowane usztywnienie na nos, gumki na głowę wykonane z termoplastycznego bezlateksowego materiału ułatwiającego nakładanie maski, skuteczność filtracji cząsteczkowej (dla cząsteczek 0,1 µm) &gt; 99,9 % , skuteczność filtracji bakteryjnej &gt;99,9%, całkowite przesiąkanie do środka &lt; 3,8 % , penetracja aerozoli testowych &lt;0,91%, opór oddechowy przy wdechu i wydechu ≤2,1 mbar. 
- maska o ciśnieniu różnicowym podanym w alternatywnej jednostce wynoszącym 4,14 mmH2O/cm2 
Op. 10szt</t>
  </si>
  <si>
    <t xml:space="preserve">Czterowarstwowa maska typu IIR,
- maska ograniczająca w sposób mechaniczny  drobnoustroje: respiratorowa spełniająca wymogi klasy FFP2 wg EN 149:2001 zarejestrowana jako środek ochrony osobistej, w kształcie kaczy dziób, wykonana z materiałów: poliester, melt blown, poliester posiadającą, w górnej części maski wyprofilowane usztywnienie na nos, gumki na głowę wykonane z termoplastycznego bezlateksowego materiału ułatwiającego nakładanie maski, skuteczność filtracji cząsteczkowej (dla cząsteczek 0,1 µm) &gt; 99,9 % , skuteczność filtracji bakteryjnej &gt;99,9%, całkowite przesiąkanie do środka &lt; 3,8 % , penetracja aerozoli testowych &lt;0,91%, opór oddechowy przy wdechu i wydechu ≤2,1 mbar. 
Op. 10szt
- maska o ciśnieniu różnicowym podanym w alternatywnej jednostce wynoszącym 4,14 mmH2O/cm2 </t>
  </si>
  <si>
    <t xml:space="preserve">Filtr jałowy elektrostatyczny oddechowy:
- bez wymiennika ciepła i wilgoci                                                                - skuteczność filtracji min.99,998%, przestrzeń martwa max.40-42ml, waga max 20-23g
- do zastosowania na bloku operacyjnym </t>
  </si>
  <si>
    <t>Uniwersalny jednorazowy zestaw do pompy PLUMA będąca na wyposażeniu Zamawiającego:
-z filtrem 15 mikronów, 
- długości 272 cm, 
- 1 port do igieł</t>
  </si>
  <si>
    <t>Filtr oddechowy elektrostatyczny:
- sterylny, 
- p/bakteryjny, 
- p/wirusowy,  
- z wymiennikiem ciepła i wilgoci , wykonany z wkładu celulozowego
- skuteczność filtracji min.99,998% , przestrzeni martwej max. 57-60ml. 
- skuteczność nawilżania min. 32mg. H20/l,, waga mx 30-31g
-  wyposażony w port do kapnografii z kapturkiem zintegrowanym z podstawką</t>
  </si>
  <si>
    <t xml:space="preserve">Wymiennik ciepła i wilgoci ,,sztuczny nos” z  portem do podawania tlenu, wkład celulozowy, z centralnie umiejscowionym zatrzaskowym portem do odsysania   - waga max. 8-9g, przestrzeń martwa max 19-20ml </t>
  </si>
  <si>
    <t>ednorazowy mikrobiologicznie czysty lub sterylny układ oddechowy:
- wykonany z rur  karbowanych, rozciągliwych  22 mm, w skład którego wchodzą :
* 2 rury o maksymalnej długości . 2 m , z łącznikiem 22F od strony aparatu ; 
* 1 dodatkowa gałąź o długości 1,5m z zakończeniami 22F po obu stronach ; 
* 1 łącznik Y,  łącznik kolankowy z portem 
*  1 łącznik 22M/22M
*  1 bezlateksowy worek oddechowy o poj. 3l.
*  1 filtr p/bakteryjny                                                                                             *   wszystkie elementy w jednym opakowaniu</t>
  </si>
  <si>
    <t>Jednorazowy mikrobiologicznie czysty lub sterylny układ oddechowy:
- wykonany z rur karbowanych 22mm. 
- połączenie łącznikiem Y o maksymalnej długości 1,6 m z możliwością podłączenia nebulizatora.</t>
  </si>
  <si>
    <t>Łącznik  typu martwa przestrzeń:
- rozmiar  22F , 
- kąt 90 stopni, 
- długość 7- 15cm. z portem do odsysania i bronchoskopii
-  sterylny 
- jednorazowy</t>
  </si>
  <si>
    <t xml:space="preserve">Linia do monitorowania gazów oddechowych:
- długość 1,8 m, 
- średnica wewnętrzna 1,2 mm, 
- złącze Luer męskie, </t>
  </si>
  <si>
    <t>Dren T:
- wykonany w 100 % biokompatybilnego i transparentnego silikonu lub lateksu;
- przeźroczysty
- atraumatyczne, miękkie zakończenie drenu
- pasek kontrastujący w RTG na całej długości drenu
- długość ramion 450 mm x 180 mm
- dostęp do rozmiarów od 8, 10, 12, 14, 16, 18, 20,
 22, 24
- sterylny</t>
  </si>
  <si>
    <t>Uniwersalna jednorazowa rękojeść staplera endoskopowego o długości 160 mm i 250 mm przeznaczona do ładunków wyginanych i prostych wykonujacych zespolenie o długości 30,45,60 mm. Stapler posiadający jedną dźwignie zamykająco- spustową blokowaną bezpiecznikiem. Konstrukcja staplera umożliwiająca jego wielokrotne zamykanie i otwieranie bez konieczności każdorazowgo odblokowywania zamkniętego staplera. Ramię staplera obrotowe 360 stopni. Zamawiający każdorazowo określi długość staplera przy składaniu zamówienia.</t>
  </si>
  <si>
    <t>Jednorazowy ładunek z artykulacją 60 stopni do staplera endoskopowego. Ładunek posiadający 6 rzędów zszywek, długości zespolenia: 60 mm, 45mm, zamykający na 1.0 mm, 1.5mm, 1.7mm, 2.0 mm. Ładunek posiadajacy ruchomą część ze zszywkami  i nieruchome kowadełko. Wszystkie ładunki kompatybilne z trokarami 12mm. Zamawiający każdorazowo określi rodzaj ładunku przy składaniu zamówienia</t>
  </si>
  <si>
    <t>Trokar optyczny o średnicy 5 mm z wbudowaną redukcją 5-12mm, o długości 110 mm,  kaniula z automatycznym systemem  fiksacji w powłokach przy pomocy atraumatycznej kotwiczki oraz dysku retencyjnego o właściwościach hemostatycznych, Zintegrowany filtr gazów. Podwójny system uszczelek;</t>
  </si>
  <si>
    <t>Trokar optyczny o średnicy 10/11 mm z wbudowaną redukcją 5-11mm, o długości 100 mm,  kaniula z automatycznym systemem  fiksacji w powłokach przy pomocy atraumatycznej kotwiczki oraz dysku retencyjnego o właściwościach hemostatycznych, Zintegrowany filtr gazów. Podwójny system uszczelek;</t>
  </si>
  <si>
    <t>Trokar optyczny o średnicy 12 mm z wbudowaną redukcją 5-11mm, o długości 100 mm,  kaniula z automatycznym systemem  fiksacji w powłokach przy pomocy atraumatycznej kotwiczki oraz dysku retencyjnego o właściwościach hemostatycznych, Zintegrowany filtr gazów. Podwójny system uszczelek;</t>
  </si>
  <si>
    <t xml:space="preserve">Ewakuator laparoskopowy.
 Pojemność 200 ml lub 400 ml do wyboru przez Zamawiającego łatwy w obsłudze, otwierany samoczynnie, przezroczysty materiał wytrzymujący
 wysokie naprężenia i ciśnienia (napięcia o sile do 50- 60 N), ścianki worka nieprzepuszczalne dla płynów); automatycznie utrzymujący woreczek otwarty bez dalszej manipulacji i bez blokowania  trokara.; tubus z dwoma bocznymi uchwytami  przeznaczony do trokara o średnicy 10 mm; kolorystyczne  oznakowanie tubusa pozwalające na identyfikację pojemności woreczka. Sterylny.
Opakowanie zbiorcze zawiera 5 szt
</t>
  </si>
  <si>
    <t>Jednorazowa igła insuflacyjna o długości 120 lub 150</t>
  </si>
  <si>
    <t>Pakiet nr 47</t>
  </si>
  <si>
    <t>Woda deminarealizowana zgodna z normą PNEN ISO 3696 lub ASTM D1193-91 do analizatora JH1000 będącego na wyposażeniu Zamawiającego. 
Opakowanie = 5 l</t>
  </si>
  <si>
    <t xml:space="preserve">WARTOŚĆ PAKIETU NR 47: </t>
  </si>
  <si>
    <t>Magazynek do laparoskopwej klipsownicy automatycznej Microline będącą na wyposażeniu Zamawiającego:
- klipsy średnio-duże,
- magazynek zawierający 10 szt. klipsów, 
- identyfikacja kolorystyczna ostatnich  2 klipsów,
- klipsy z krzyżowym żebrowaniem, z możliwością częściowego zamknięcia
- możliwość częściowego zamknięcia klipsa</t>
  </si>
  <si>
    <r>
      <t xml:space="preserve">Pieluchomajtki dla dorosłych o anatomicznym kształcie, wykonane z paroprzepuszczalnego laminatu na całej powierzchni produktu. Posiadające dwa elastyczne ściągacze taliowe - w przedniej i tylnej części pielucho-majtek, podwójne, dwuwarstwowe elastyczne przylepcorzepy - dające możliwość wielokrotnego zamykania i otwierania pieluchomajtek, podwójny indykator wilgotności, podwójny wkład chłonny z antybakteryjnym superabsorbentem z właściwością neutralizacji nieprzyjemnego zapachu o min. chłonności 2600g. Elastyczne ściągacze w kroczu i osłonki przeciw wyciekowe z elastycznej przędzy, bez lateksu, skierowane na zewnątrz. Rozmiar w obwodzie: 130-170 cm, rozmiar XL
</t>
    </r>
    <r>
      <rPr>
        <b/>
        <sz val="8"/>
        <color indexed="30"/>
        <rFont val="Times New Roman"/>
        <family val="1"/>
      </rPr>
      <t>Podać wielkość opakowania:......................</t>
    </r>
  </si>
  <si>
    <t xml:space="preserve">Obłożenie do laparoskopii z nogawicami 250/175x280cm Jednorazowa serweta specjalnie zaprojektowana do laparoskopii jamy brzusznej (w trzech wymiarach) z nogawicami, kieszeniami i otworem z folią chirurgiczną. Całkowita szerokość:250/175cm; Całkowita długość:280cm;Folia chirurgiczna: 32x37cm,Otwór z foliąchirurgiczną:25x30cm.Kieszenie 24x75cm podzielone na dwie komory 21 i 54cm. 
-Laminat IS(56g/m²): PP 30g/m² laminowany PE 25μ. 
-Strefachłonna(63g/m²): poliester laminowany. 
-Folia chirurgiczna: folia PE z hipoalergicznym klejem akrylowym. 
-Kieszeń: PE 80μ 
Opakowanie jednostkowe powinno posiadać min. 2 szt., etykiet samoprzylepnych, identyfikujące wyrób- służące do wklejenia do protokołu medycznego. 
Wyrób sterylny medyczny
</t>
  </si>
  <si>
    <r>
      <t xml:space="preserve">Bezpieczna kaniula żylna:
- wykonana z poliuretanu z czterema wtopionymi pasami kontrastującymi w promieniach RTG
- igła zaopatrzona w specjalny automatyczny zatrzask samozakładający się po wyjęciu igły z kaniuli zabezpieczający koniec igły przed przypadkowym zakłuciem się personelu
- port do dodatkowych wstrzyknięć zamykany bezpiecznym korkiem , uniemożliwiającym samoistne otwarcie się bez kontroli personelu upoważnionego do przeprowadzania procedury kaniulacji.
- dla ułatwienia kolory muszą odpowiadać kodowi rozmiaru kaniuli zgodnie z normami ISO. 
- hydrofobowy filtr gwarantujący wysokie bezpieczeństwo zatrzymując wypływ krwi poza kaniulę
-Minimalny dostęp do rozmiarów:
Kaniula dożylna 17G (1,5x45 mm)
Kaniula dożylna 18G (1,3x45mm)
Kaniula dożylna 20G (1,1x33mm)
Kaniula dożylna 22G  (0,9x25 mm)
Kaniula dożylna 24 G (0,7x19mm)
</t>
    </r>
    <r>
      <rPr>
        <b/>
        <sz val="8"/>
        <color indexed="12"/>
        <rFont val="Times New Roman"/>
        <family val="1"/>
      </rPr>
      <t>Podać oferowane rozmiary: .......................</t>
    </r>
  </si>
  <si>
    <r>
      <t xml:space="preserve">Igły do znieczuleń podpajęczynówkowych:
-  typu Pencil Point z prowadnicą
- Eliptyczny uchwyt ze wskaźnikiem położenia szlifu igły, z wbudowanym pryzmatem zmieniającym barwę po wypełnieniu PMR ; 
- PMR w pryzmacie widoczny z każdej strony uchwytu.
- dostęp do różnych rozmiarów
- opakowanie 25 szt.
</t>
    </r>
    <r>
      <rPr>
        <b/>
        <sz val="8"/>
        <color indexed="12"/>
        <rFont val="Times New Roman"/>
        <family val="1"/>
      </rPr>
      <t>Podać oferowane rozmiary:.........................</t>
    </r>
  </si>
  <si>
    <r>
      <t xml:space="preserve">Igły do punkcji lędźwiowej typu standard 
- dostęp do różnych rozmiarów
- opakowanie 25 szt.
</t>
    </r>
    <r>
      <rPr>
        <b/>
        <sz val="8"/>
        <color indexed="12"/>
        <rFont val="Times New Roman"/>
        <family val="1"/>
      </rPr>
      <t>Podać oferowane rozmiary:……………………..</t>
    </r>
  </si>
  <si>
    <t xml:space="preserve">Zestaw do systemu Medrad Stellant CT D będącego na wyposażeniu Zamawiającego:
 - wkład jednorazowy o pojemności 200 ml ( 2 szt.),
-  2 złącza szybkiego napełniania , 
- ostrze typu „Spike” 
- złącze niskiego ciśnienia z trójnikiem Y o długości minimum  150 cm i wytrzymałości do 375 PSI  </t>
  </si>
  <si>
    <t xml:space="preserve">Igła do stymulacji nerwów obwodowych    techniką „single shot” przy użyciu USG; w pełni izolowana igła. Echogeniczna powierzchnia igły 360˚ na dł.20mm, czytelne czarne znaczniki głębokości na białym tle  co 1cm  Zintegrowany z igłą dren infuzyjny.Znacznik kierunku szlifu igły na uchwycie. Igła ze szlifem 30°,                                                        </t>
  </si>
  <si>
    <r>
      <t xml:space="preserve">Zestaw do żywienia dojelitowego do połączenia worka z dietą 
- opakowanie miękkie typu PACK
-  zgłębnik umożliwiający żywienie pacjenta metodą ciągłego wlewu za pomocą pompy
- zestaw ze złączem i portem medycznym typu Enfit. 
</t>
    </r>
    <r>
      <rPr>
        <b/>
        <i/>
        <sz val="8"/>
        <color indexed="10"/>
        <rFont val="Times New Roman"/>
        <family val="1"/>
      </rPr>
      <t>Wykonawca bezpłatnie użyczy Zamawiającemu na czas trwania umowy 3 szt. pomp do powyższego zestawu.</t>
    </r>
  </si>
  <si>
    <r>
      <t xml:space="preserve">Klipsy tytanowe do klipsownicy laparoskopowej:
- opakowanie = 20 magazynków (po 6 szt. w magazynku). 
- magazynek impregnowany barem  posiada żłobienia boczne ułatwiające pobieranie klipsów 
- podłużny rowek na całej długości wewnętrznej klipsa zabezpieczający przed tzw. nożycowaniem
- dwufazowe zamykanie klipsa w pierwszej kolejności schodzą się dystalne części ramion w kolejnym etapie klips jest zamykany, załadowanie klipsa sygnalizowane jest kliknięciem. 
- MRI do 3 Tesla, 
- rozmiar M/L / XL do wyboru przez Zamawiającego.
Do każdego magazynku obowiązkowo dołączyć 2 szt. naklejek samoprzylepnych zawierających:
 nazwę, nr katalogowy, nr lot, datę ważności-  do wykorzystania w dokumentacji medycznej.
</t>
    </r>
    <r>
      <rPr>
        <b/>
        <i/>
        <sz val="8"/>
        <color indexed="10"/>
        <rFont val="Times New Roman"/>
        <family val="1"/>
      </rPr>
      <t xml:space="preserve">
Dostawca zobowiązuje się na czas trwania umowy użyczyć bezpłatnie laparoskopową klipsownicę tytanową
 z kątem zagięcia bransz 25 stopni.</t>
    </r>
    <r>
      <rPr>
        <sz val="8"/>
        <rFont val="Times New Roman"/>
        <family val="1"/>
      </rPr>
      <t xml:space="preserve">
</t>
    </r>
  </si>
  <si>
    <r>
      <t xml:space="preserve">Klipsy polimerowe naczyniowe niewchłanialne M/L I XL- do wyboru przez Zamawiającego (II Generacji) z serią zębów w kształcie stożka. Kąt podcięcia zamykanej struktury tkankowej 45 stopni. Stabilność poprzeczna klipsa na poziomie 15 N. Klipsy dostępne w zasobnikach po 4/6 szt. do wyboru przez Zamawiającego.
Opakowanie zawiera 20 magazynków. 
Do każdego magazynku obowiązkowo dołączyć 2 szt. naklejek samoprzylepnych zawierających: nazwę, nr katalogowy, nr lot, datę ważności- do wykorzystania w  dokumentacji medycznej.
</t>
    </r>
    <r>
      <rPr>
        <b/>
        <i/>
        <sz val="8"/>
        <color indexed="10"/>
        <rFont val="Times New Roman"/>
        <family val="1"/>
      </rPr>
      <t xml:space="preserve">
 Dostawca zobowiązuje się na czas trwania umowy użyczyć bezpłatnie laparoskopową klipsownicę polimerową z artykulacją typu Omnifinger.</t>
    </r>
  </si>
  <si>
    <r>
      <rPr>
        <sz val="10"/>
        <rFont val="Times New Roman"/>
        <family val="1"/>
      </rPr>
      <t xml:space="preserve">dodatek nr 2a do SWZ w psotępowaniu o zamówienie publiczne na </t>
    </r>
    <r>
      <rPr>
        <b/>
        <i/>
        <sz val="10"/>
        <rFont val="Times New Roman"/>
        <family val="1"/>
      </rPr>
      <t>dostawę sprzętu medycznego jednorazowego użytku</t>
    </r>
    <r>
      <rPr>
        <sz val="10"/>
        <rFont val="Times New Roman"/>
        <family val="1"/>
      </rPr>
      <t xml:space="preserve"> na potrzeby Szpitala Międzyrzeckiego Sp. z o.o. w Międzyrzeczu.
</t>
    </r>
    <r>
      <rPr>
        <b/>
        <i/>
        <sz val="10"/>
        <rFont val="Times New Roman"/>
        <family val="1"/>
      </rPr>
      <t>Nr sprawy: ZP/N/02/23</t>
    </r>
  </si>
  <si>
    <t>….......................................................
Data i podpis Wykonawcy</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</si>
</sst>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General"/>
    <numFmt numFmtId="167" formatCode="#,##0.00\ &quot;zł&quot;"/>
    <numFmt numFmtId="168" formatCode="#,##0.00\ [$EUR]"/>
    <numFmt numFmtId="169" formatCode="[$-415]d\ mmmm\ yyyy"/>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s>
  <fonts count="122">
    <font>
      <sz val="11"/>
      <color theme="1"/>
      <name val="Calibri"/>
      <family val="2"/>
    </font>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i/>
      <sz val="8"/>
      <name val="Times New Roman"/>
      <family val="1"/>
    </font>
    <font>
      <sz val="8"/>
      <color indexed="8"/>
      <name val="Times New Roman"/>
      <family val="1"/>
    </font>
    <font>
      <b/>
      <i/>
      <sz val="8"/>
      <name val="Times New Roman"/>
      <family val="1"/>
    </font>
    <font>
      <b/>
      <sz val="8"/>
      <color indexed="48"/>
      <name val="Times New Roman"/>
      <family val="1"/>
    </font>
    <font>
      <b/>
      <sz val="8"/>
      <color indexed="10"/>
      <name val="Times New Roman"/>
      <family val="1"/>
    </font>
    <font>
      <b/>
      <i/>
      <sz val="8"/>
      <color indexed="12"/>
      <name val="Times New Roman"/>
      <family val="1"/>
    </font>
    <font>
      <b/>
      <sz val="8"/>
      <color indexed="12"/>
      <name val="Times New Roman"/>
      <family val="1"/>
    </font>
    <font>
      <sz val="8"/>
      <color indexed="12"/>
      <name val="Times New Roman"/>
      <family val="1"/>
    </font>
    <font>
      <sz val="11"/>
      <name val="Times"/>
      <family val="1"/>
    </font>
    <font>
      <sz val="9"/>
      <name val="Times"/>
      <family val="1"/>
    </font>
    <font>
      <b/>
      <sz val="10"/>
      <name val="Times New Roman"/>
      <family val="1"/>
    </font>
    <font>
      <sz val="10"/>
      <name val="Times New Roman"/>
      <family val="1"/>
    </font>
    <font>
      <u val="single"/>
      <sz val="8"/>
      <name val="Times New Roman"/>
      <family val="1"/>
    </font>
    <font>
      <b/>
      <i/>
      <sz val="10"/>
      <name val="Times New Roman"/>
      <family val="1"/>
    </font>
    <font>
      <sz val="9"/>
      <name val="Times New Roman"/>
      <family val="1"/>
    </font>
    <font>
      <b/>
      <sz val="9"/>
      <name val="Times New Roman"/>
      <family val="1"/>
    </font>
    <font>
      <b/>
      <sz val="8"/>
      <color indexed="30"/>
      <name val="Times New Roman"/>
      <family val="1"/>
    </font>
    <font>
      <b/>
      <i/>
      <sz val="8"/>
      <color indexed="10"/>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family val="1"/>
    </font>
    <font>
      <sz val="11"/>
      <color indexed="10"/>
      <name val="Times"/>
      <family val="1"/>
    </font>
    <font>
      <sz val="11"/>
      <color indexed="62"/>
      <name val="Times"/>
      <family val="1"/>
    </font>
    <font>
      <sz val="11"/>
      <color indexed="17"/>
      <name val="Times"/>
      <family val="1"/>
    </font>
    <font>
      <sz val="11"/>
      <color indexed="50"/>
      <name val="Times"/>
      <family val="1"/>
    </font>
    <font>
      <sz val="8"/>
      <color indexed="8"/>
      <name val="Times"/>
      <family val="1"/>
    </font>
    <font>
      <b/>
      <sz val="11"/>
      <color indexed="8"/>
      <name val="Times"/>
      <family val="1"/>
    </font>
    <font>
      <sz val="8"/>
      <color indexed="10"/>
      <name val="Times New Roman"/>
      <family val="1"/>
    </font>
    <font>
      <sz val="8"/>
      <color indexed="57"/>
      <name val="Times New Roman"/>
      <family val="1"/>
    </font>
    <font>
      <i/>
      <sz val="8"/>
      <color indexed="10"/>
      <name val="Times New Roman"/>
      <family val="1"/>
    </font>
    <font>
      <i/>
      <sz val="8"/>
      <color indexed="62"/>
      <name val="Times New Roman"/>
      <family val="1"/>
    </font>
    <font>
      <i/>
      <sz val="8"/>
      <color indexed="17"/>
      <name val="Times New Roman"/>
      <family val="1"/>
    </font>
    <font>
      <i/>
      <sz val="8"/>
      <color indexed="50"/>
      <name val="Times New Roman"/>
      <family val="1"/>
    </font>
    <font>
      <sz val="8"/>
      <color indexed="17"/>
      <name val="Times"/>
      <family val="1"/>
    </font>
    <font>
      <b/>
      <sz val="8"/>
      <color indexed="8"/>
      <name val="Times New Roman"/>
      <family val="1"/>
    </font>
    <font>
      <sz val="8"/>
      <color indexed="17"/>
      <name val="Times New Roman"/>
      <family val="1"/>
    </font>
    <font>
      <b/>
      <sz val="8"/>
      <color indexed="17"/>
      <name val="Times New Roman"/>
      <family val="1"/>
    </font>
    <font>
      <sz val="8"/>
      <color indexed="62"/>
      <name val="Times New Roman"/>
      <family val="1"/>
    </font>
    <font>
      <b/>
      <sz val="8"/>
      <color indexed="62"/>
      <name val="Times New Roman"/>
      <family val="1"/>
    </font>
    <font>
      <b/>
      <sz val="8"/>
      <color indexed="50"/>
      <name val="Times New Roman"/>
      <family val="1"/>
    </font>
    <font>
      <sz val="9"/>
      <color indexed="8"/>
      <name val="Times"/>
      <family val="1"/>
    </font>
    <font>
      <sz val="1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RotisSansSerif"/>
      <family val="0"/>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family val="1"/>
    </font>
    <font>
      <sz val="11"/>
      <color rgb="FFFF0000"/>
      <name val="Times"/>
      <family val="1"/>
    </font>
    <font>
      <sz val="11"/>
      <color theme="4"/>
      <name val="Times"/>
      <family val="1"/>
    </font>
    <font>
      <sz val="11"/>
      <color rgb="FF00B050"/>
      <name val="Times"/>
      <family val="1"/>
    </font>
    <font>
      <sz val="11"/>
      <color rgb="FF92D050"/>
      <name val="Times"/>
      <family val="1"/>
    </font>
    <font>
      <sz val="8"/>
      <color theme="1"/>
      <name val="Times"/>
      <family val="1"/>
    </font>
    <font>
      <b/>
      <sz val="11"/>
      <color theme="1"/>
      <name val="Times"/>
      <family val="1"/>
    </font>
    <font>
      <sz val="8"/>
      <color rgb="FFFF0000"/>
      <name val="Times New Roman"/>
      <family val="1"/>
    </font>
    <font>
      <sz val="8"/>
      <color theme="6"/>
      <name val="Times New Roman"/>
      <family val="1"/>
    </font>
    <font>
      <i/>
      <sz val="8"/>
      <color rgb="FFFF0000"/>
      <name val="Times New Roman"/>
      <family val="1"/>
    </font>
    <font>
      <i/>
      <sz val="8"/>
      <color theme="4"/>
      <name val="Times New Roman"/>
      <family val="1"/>
    </font>
    <font>
      <i/>
      <sz val="8"/>
      <color rgb="FF00B050"/>
      <name val="Times New Roman"/>
      <family val="1"/>
    </font>
    <font>
      <i/>
      <sz val="8"/>
      <color rgb="FF92D050"/>
      <name val="Times New Roman"/>
      <family val="1"/>
    </font>
    <font>
      <sz val="8"/>
      <color theme="1"/>
      <name val="Times New Roman"/>
      <family val="1"/>
    </font>
    <font>
      <sz val="8"/>
      <color rgb="FF00B050"/>
      <name val="Times"/>
      <family val="1"/>
    </font>
    <font>
      <sz val="8"/>
      <color rgb="FF000000"/>
      <name val="Times New Roman"/>
      <family val="1"/>
    </font>
    <font>
      <b/>
      <sz val="8"/>
      <color rgb="FFFF0000"/>
      <name val="Times New Roman"/>
      <family val="1"/>
    </font>
    <font>
      <b/>
      <sz val="8"/>
      <color theme="1"/>
      <name val="Times New Roman"/>
      <family val="1"/>
    </font>
    <font>
      <sz val="8"/>
      <color rgb="FF00B050"/>
      <name val="Times New Roman"/>
      <family val="1"/>
    </font>
    <font>
      <b/>
      <sz val="8"/>
      <color rgb="FF00B050"/>
      <name val="Times New Roman"/>
      <family val="1"/>
    </font>
    <font>
      <sz val="8"/>
      <color theme="4"/>
      <name val="Times New Roman"/>
      <family val="1"/>
    </font>
    <font>
      <b/>
      <sz val="8"/>
      <color theme="4"/>
      <name val="Times New Roman"/>
      <family val="1"/>
    </font>
    <font>
      <b/>
      <sz val="8"/>
      <color rgb="FF92D050"/>
      <name val="Times New Roman"/>
      <family val="1"/>
    </font>
    <font>
      <sz val="9"/>
      <color theme="1"/>
      <name val="Times"/>
      <family val="1"/>
    </font>
    <font>
      <sz val="10"/>
      <color theme="1"/>
      <name val="Times New Roman"/>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border>
    <border>
      <left style="thin"/>
      <right style="thin"/>
      <top/>
      <bottom style="thin"/>
    </border>
    <border>
      <left/>
      <right style="thin"/>
      <top style="thin"/>
      <bottom style="thin"/>
    </border>
    <border>
      <left style="thin"/>
      <right style="thin"/>
      <top style="thin"/>
      <botto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thin"/>
      <right style="medium"/>
      <top/>
      <bottom/>
    </border>
    <border>
      <left/>
      <right style="thin"/>
      <top style="medium"/>
      <bottom style="medium"/>
    </border>
    <border>
      <left style="medium"/>
      <right style="medium"/>
      <top style="medium"/>
      <bottom style="medium"/>
    </border>
    <border>
      <left style="medium"/>
      <right style="thin"/>
      <top/>
      <bottom style="thin"/>
    </border>
    <border>
      <left style="thin"/>
      <right style="medium"/>
      <top/>
      <bottom style="thin"/>
    </border>
    <border>
      <left style="medium"/>
      <right style="thin"/>
      <top style="medium"/>
      <bottom style="medium"/>
    </border>
    <border>
      <left style="thin"/>
      <right style="medium"/>
      <top style="medium"/>
      <bottom style="medium"/>
    </border>
    <border>
      <left style="medium"/>
      <right style="thin"/>
      <top/>
      <bottom/>
    </border>
    <border>
      <left style="medium"/>
      <right style="thin"/>
      <top style="thin"/>
      <bottom style="medium"/>
    </border>
    <border>
      <left style="thin"/>
      <right style="thin"/>
      <top>
        <color indexed="63"/>
      </top>
      <bottom style="medium"/>
    </border>
    <border>
      <left style="thin"/>
      <right style="thin"/>
      <top style="thin"/>
      <bottom style="medium"/>
    </border>
    <border>
      <left style="thin"/>
      <right style="medium"/>
      <top style="thin"/>
      <bottom style="medium"/>
    </border>
    <border>
      <left/>
      <right/>
      <top style="medium"/>
      <bottom style="medium"/>
    </border>
    <border>
      <left style="medium"/>
      <right>
        <color indexed="63"/>
      </right>
      <top>
        <color indexed="63"/>
      </top>
      <bottom>
        <color indexed="63"/>
      </bottom>
    </border>
    <border>
      <left>
        <color indexed="63"/>
      </left>
      <right style="thin"/>
      <top>
        <color indexed="63"/>
      </top>
      <bottom/>
    </border>
    <border>
      <left/>
      <right style="thin"/>
      <top style="hair"/>
      <bottom style="thin"/>
    </border>
    <border>
      <left/>
      <right style="thin"/>
      <top style="hair"/>
      <bottom>
        <color indexed="63"/>
      </bottom>
    </border>
    <border>
      <left style="medium"/>
      <right/>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color indexed="63"/>
      </bottom>
    </border>
    <border>
      <left>
        <color indexed="63"/>
      </left>
      <right style="medium"/>
      <top>
        <color indexed="63"/>
      </top>
      <bottom/>
    </border>
    <border>
      <left style="medium"/>
      <right style="thin"/>
      <top/>
      <bottom style="medium"/>
    </border>
    <border>
      <left style="thin"/>
      <right style="medium"/>
      <top>
        <color indexed="63"/>
      </top>
      <bottom style="medium"/>
    </border>
    <border>
      <left style="medium"/>
      <right/>
      <top>
        <color indexed="63"/>
      </top>
      <bottom style="medium"/>
    </border>
    <border>
      <left/>
      <right/>
      <top>
        <color indexed="63"/>
      </top>
      <bottom style="medium"/>
    </border>
    <border>
      <left>
        <color indexed="63"/>
      </left>
      <right style="medium"/>
      <top>
        <color indexed="63"/>
      </top>
      <bottom style="medium"/>
    </border>
    <border>
      <left/>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8" fillId="20" borderId="0" applyNumberFormat="0" applyBorder="0" applyAlignment="0" applyProtection="0"/>
    <xf numFmtId="0" fontId="3" fillId="21" borderId="0" applyNumberFormat="0" applyBorder="0" applyAlignment="0" applyProtection="0"/>
    <xf numFmtId="0" fontId="78" fillId="22" borderId="0" applyNumberFormat="0" applyBorder="0" applyAlignment="0" applyProtection="0"/>
    <xf numFmtId="0" fontId="3" fillId="23" borderId="0" applyNumberFormat="0" applyBorder="0" applyAlignment="0" applyProtection="0"/>
    <xf numFmtId="0" fontId="78" fillId="24" borderId="0" applyNumberFormat="0" applyBorder="0" applyAlignment="0" applyProtection="0"/>
    <xf numFmtId="0" fontId="3" fillId="25" borderId="0" applyNumberFormat="0" applyBorder="0" applyAlignment="0" applyProtection="0"/>
    <xf numFmtId="0" fontId="78" fillId="26" borderId="0" applyNumberFormat="0" applyBorder="0" applyAlignment="0" applyProtection="0"/>
    <xf numFmtId="0" fontId="3" fillId="27" borderId="0" applyNumberFormat="0" applyBorder="0" applyAlignment="0" applyProtection="0"/>
    <xf numFmtId="0" fontId="78" fillId="28" borderId="0" applyNumberFormat="0" applyBorder="0" applyAlignment="0" applyProtection="0"/>
    <xf numFmtId="0" fontId="3" fillId="29" borderId="0" applyNumberFormat="0" applyBorder="0" applyAlignment="0" applyProtection="0"/>
    <xf numFmtId="0" fontId="78" fillId="30" borderId="0" applyNumberFormat="0" applyBorder="0" applyAlignment="0" applyProtection="0"/>
    <xf numFmtId="0" fontId="3" fillId="31" borderId="0" applyNumberFormat="0" applyBorder="0" applyAlignment="0" applyProtection="0"/>
    <xf numFmtId="0" fontId="79" fillId="32" borderId="1" applyNumberFormat="0" applyAlignment="0" applyProtection="0"/>
    <xf numFmtId="0" fontId="4" fillId="33" borderId="2" applyNumberFormat="0" applyAlignment="0" applyProtection="0"/>
    <xf numFmtId="0" fontId="80" fillId="34" borderId="3" applyNumberFormat="0" applyAlignment="0" applyProtection="0"/>
    <xf numFmtId="0" fontId="5" fillId="35" borderId="4" applyNumberFormat="0" applyAlignment="0" applyProtection="0"/>
    <xf numFmtId="0" fontId="81" fillId="3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82" fillId="0" borderId="0">
      <alignment/>
      <protection/>
    </xf>
    <xf numFmtId="0" fontId="83" fillId="0" borderId="0" applyNumberFormat="0" applyFill="0" applyBorder="0" applyAlignment="0" applyProtection="0"/>
    <xf numFmtId="0" fontId="84" fillId="0" borderId="5" applyNumberFormat="0" applyFill="0" applyAlignment="0" applyProtection="0"/>
    <xf numFmtId="0" fontId="6" fillId="0" borderId="6" applyNumberFormat="0" applyFill="0" applyAlignment="0" applyProtection="0"/>
    <xf numFmtId="0" fontId="85" fillId="37" borderId="7" applyNumberFormat="0" applyAlignment="0" applyProtection="0"/>
    <xf numFmtId="0" fontId="7" fillId="38" borderId="8" applyNumberFormat="0" applyAlignment="0" applyProtection="0"/>
    <xf numFmtId="0" fontId="86" fillId="0" borderId="9" applyNumberFormat="0" applyFill="0" applyAlignment="0" applyProtection="0"/>
    <xf numFmtId="0" fontId="8" fillId="0" borderId="10" applyNumberFormat="0" applyFill="0" applyAlignment="0" applyProtection="0"/>
    <xf numFmtId="0" fontId="87" fillId="0" borderId="11" applyNumberFormat="0" applyFill="0" applyAlignment="0" applyProtection="0"/>
    <xf numFmtId="0" fontId="9" fillId="0" borderId="12" applyNumberFormat="0" applyFill="0" applyAlignment="0" applyProtection="0"/>
    <xf numFmtId="0" fontId="88" fillId="0" borderId="13" applyNumberFormat="0" applyFill="0" applyAlignment="0" applyProtection="0"/>
    <xf numFmtId="0" fontId="10" fillId="0" borderId="14" applyNumberFormat="0" applyFill="0" applyAlignment="0" applyProtection="0"/>
    <xf numFmtId="0" fontId="88" fillId="0" borderId="0" applyNumberFormat="0" applyFill="0" applyBorder="0" applyAlignment="0" applyProtection="0"/>
    <xf numFmtId="0" fontId="10" fillId="0" borderId="0" applyNumberFormat="0" applyFill="0" applyBorder="0" applyAlignment="0" applyProtection="0"/>
    <xf numFmtId="0" fontId="89" fillId="39" borderId="0" applyNumberFormat="0" applyBorder="0" applyAlignment="0" applyProtection="0"/>
    <xf numFmtId="0" fontId="2" fillId="0" borderId="0">
      <alignment/>
      <protection/>
    </xf>
    <xf numFmtId="0" fontId="2" fillId="0" borderId="0">
      <alignment/>
      <protection/>
    </xf>
    <xf numFmtId="0" fontId="90" fillId="34" borderId="1" applyNumberFormat="0" applyAlignment="0" applyProtection="0"/>
    <xf numFmtId="0" fontId="11" fillId="35" borderId="2" applyNumberFormat="0" applyAlignment="0" applyProtection="0"/>
    <xf numFmtId="0" fontId="91" fillId="0" borderId="0" applyNumberFormat="0" applyFill="0" applyBorder="0" applyAlignment="0" applyProtection="0"/>
    <xf numFmtId="9" fontId="0" fillId="0" borderId="0" applyFont="0" applyFill="0" applyBorder="0" applyAlignment="0" applyProtection="0"/>
    <xf numFmtId="0" fontId="92" fillId="0" borderId="15" applyNumberFormat="0" applyFill="0" applyAlignment="0" applyProtection="0"/>
    <xf numFmtId="0" fontId="12" fillId="0" borderId="16" applyNumberFormat="0" applyFill="0" applyAlignment="0" applyProtection="0"/>
    <xf numFmtId="0" fontId="93" fillId="0" borderId="0" applyNumberFormat="0" applyFill="0" applyBorder="0" applyAlignment="0" applyProtection="0"/>
    <xf numFmtId="0" fontId="13" fillId="0" borderId="0" applyNumberFormat="0" applyFill="0" applyBorder="0" applyAlignment="0" applyProtection="0"/>
    <xf numFmtId="0" fontId="94" fillId="0" borderId="0" applyNumberFormat="0" applyFill="0" applyBorder="0" applyAlignment="0" applyProtection="0"/>
    <xf numFmtId="0" fontId="14" fillId="0" borderId="0" applyNumberFormat="0" applyFill="0" applyBorder="0" applyAlignment="0" applyProtection="0"/>
    <xf numFmtId="0" fontId="95" fillId="0" borderId="0" applyNumberFormat="0" applyFill="0" applyBorder="0" applyAlignment="0" applyProtection="0"/>
    <xf numFmtId="0" fontId="15" fillId="0" borderId="0" applyNumberFormat="0" applyFill="0" applyBorder="0" applyAlignment="0" applyProtection="0"/>
    <xf numFmtId="0" fontId="0" fillId="40" borderId="17" applyNumberFormat="0" applyFont="0" applyAlignment="0" applyProtection="0"/>
    <xf numFmtId="0" fontId="2" fillId="41"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96" fillId="42" borderId="0" applyNumberFormat="0" applyBorder="0" applyAlignment="0" applyProtection="0"/>
  </cellStyleXfs>
  <cellXfs count="490">
    <xf numFmtId="0" fontId="0" fillId="0" borderId="0" xfId="0" applyFont="1" applyAlignment="1">
      <alignment/>
    </xf>
    <xf numFmtId="4" fontId="17" fillId="0" borderId="19" xfId="83" applyNumberFormat="1" applyFont="1" applyFill="1" applyBorder="1" applyAlignment="1" applyProtection="1">
      <alignment horizontal="center" vertical="center"/>
      <protection/>
    </xf>
    <xf numFmtId="0" fontId="17" fillId="43" borderId="20" xfId="0" applyFont="1" applyFill="1" applyBorder="1" applyAlignment="1">
      <alignment horizontal="left" vertical="center" wrapText="1"/>
    </xf>
    <xf numFmtId="2" fontId="17" fillId="0" borderId="21" xfId="0" applyNumberFormat="1" applyFont="1" applyFill="1" applyBorder="1" applyAlignment="1">
      <alignment horizontal="center" vertical="center" wrapText="1"/>
    </xf>
    <xf numFmtId="4" fontId="17" fillId="0" borderId="21" xfId="0" applyNumberFormat="1" applyFont="1" applyFill="1" applyBorder="1" applyAlignment="1">
      <alignment horizontal="center" vertical="center" wrapText="1"/>
    </xf>
    <xf numFmtId="0" fontId="97" fillId="0" borderId="0" xfId="0" applyFont="1" applyAlignment="1">
      <alignment/>
    </xf>
    <xf numFmtId="0" fontId="97" fillId="0" borderId="0" xfId="0" applyFont="1" applyBorder="1" applyAlignment="1">
      <alignment/>
    </xf>
    <xf numFmtId="0" fontId="98" fillId="0" borderId="0" xfId="0" applyFont="1" applyBorder="1" applyAlignment="1">
      <alignment/>
    </xf>
    <xf numFmtId="0" fontId="98" fillId="0" borderId="22" xfId="0" applyFont="1" applyBorder="1" applyAlignment="1">
      <alignment/>
    </xf>
    <xf numFmtId="0" fontId="98" fillId="0" borderId="19" xfId="0" applyFont="1" applyBorder="1" applyAlignment="1">
      <alignment/>
    </xf>
    <xf numFmtId="0" fontId="98" fillId="0" borderId="0" xfId="0" applyFont="1" applyAlignment="1">
      <alignment/>
    </xf>
    <xf numFmtId="0" fontId="99" fillId="0" borderId="0" xfId="0" applyFont="1" applyBorder="1" applyAlignment="1">
      <alignment/>
    </xf>
    <xf numFmtId="0" fontId="99" fillId="0" borderId="0" xfId="0" applyFont="1" applyAlignment="1">
      <alignment/>
    </xf>
    <xf numFmtId="0" fontId="100" fillId="0" borderId="0" xfId="0" applyFont="1" applyBorder="1" applyAlignment="1">
      <alignment/>
    </xf>
    <xf numFmtId="0" fontId="100" fillId="0" borderId="0" xfId="0" applyFont="1" applyAlignment="1">
      <alignment/>
    </xf>
    <xf numFmtId="0" fontId="97" fillId="44" borderId="0" xfId="0" applyFont="1" applyFill="1" applyBorder="1" applyAlignment="1">
      <alignment/>
    </xf>
    <xf numFmtId="0" fontId="97" fillId="44" borderId="0" xfId="0" applyFont="1" applyFill="1" applyAlignment="1">
      <alignment/>
    </xf>
    <xf numFmtId="0" fontId="101" fillId="0" borderId="0" xfId="0" applyFont="1" applyAlignment="1">
      <alignment/>
    </xf>
    <xf numFmtId="0" fontId="101" fillId="0" borderId="0" xfId="0" applyFont="1" applyBorder="1" applyAlignment="1">
      <alignment/>
    </xf>
    <xf numFmtId="0" fontId="100" fillId="44" borderId="0" xfId="0" applyFont="1" applyFill="1" applyAlignment="1">
      <alignment/>
    </xf>
    <xf numFmtId="0" fontId="100" fillId="44" borderId="0" xfId="0" applyFont="1" applyFill="1" applyBorder="1" applyAlignment="1">
      <alignment/>
    </xf>
    <xf numFmtId="0" fontId="26" fillId="0" borderId="0" xfId="0" applyFont="1" applyBorder="1" applyAlignment="1">
      <alignment/>
    </xf>
    <xf numFmtId="0" fontId="26" fillId="0" borderId="0" xfId="0" applyFont="1" applyAlignment="1">
      <alignment/>
    </xf>
    <xf numFmtId="0" fontId="102" fillId="0" borderId="0" xfId="0" applyFont="1" applyBorder="1" applyAlignment="1">
      <alignment/>
    </xf>
    <xf numFmtId="0" fontId="102" fillId="0" borderId="0" xfId="0" applyFont="1" applyAlignment="1">
      <alignment/>
    </xf>
    <xf numFmtId="0" fontId="101" fillId="44" borderId="0" xfId="0" applyFont="1" applyFill="1" applyBorder="1" applyAlignment="1">
      <alignment/>
    </xf>
    <xf numFmtId="0" fontId="101" fillId="44" borderId="0" xfId="0" applyFont="1" applyFill="1" applyAlignment="1">
      <alignment/>
    </xf>
    <xf numFmtId="0" fontId="97" fillId="44" borderId="22" xfId="0" applyFont="1" applyFill="1" applyBorder="1" applyAlignment="1">
      <alignment/>
    </xf>
    <xf numFmtId="0" fontId="97" fillId="44" borderId="19" xfId="0" applyFont="1" applyFill="1" applyBorder="1" applyAlignment="1">
      <alignment/>
    </xf>
    <xf numFmtId="0" fontId="27" fillId="0" borderId="0" xfId="0" applyFont="1" applyAlignment="1">
      <alignment horizontal="left" vertical="center"/>
    </xf>
    <xf numFmtId="0" fontId="27" fillId="0" borderId="0" xfId="0" applyFont="1" applyAlignment="1">
      <alignment horizontal="center" vertical="center"/>
    </xf>
    <xf numFmtId="0" fontId="97" fillId="0" borderId="0" xfId="0" applyFont="1" applyAlignment="1">
      <alignment horizontal="center" vertical="center"/>
    </xf>
    <xf numFmtId="0" fontId="103" fillId="0" borderId="0" xfId="0" applyNumberFormat="1" applyFont="1" applyAlignment="1">
      <alignment horizontal="center" vertical="center"/>
    </xf>
    <xf numFmtId="2" fontId="97" fillId="0" borderId="0" xfId="0" applyNumberFormat="1" applyFont="1" applyAlignment="1">
      <alignment horizontal="center" vertical="center"/>
    </xf>
    <xf numFmtId="0" fontId="17" fillId="0" borderId="19" xfId="0" applyFont="1" applyBorder="1" applyAlignment="1">
      <alignment vertical="top" wrapText="1"/>
    </xf>
    <xf numFmtId="3" fontId="16" fillId="0" borderId="19" xfId="0" applyNumberFormat="1" applyFont="1" applyBorder="1" applyAlignment="1">
      <alignment horizontal="center" vertical="center" wrapText="1"/>
    </xf>
    <xf numFmtId="4" fontId="17" fillId="0" borderId="19" xfId="0" applyNumberFormat="1" applyFont="1" applyBorder="1" applyAlignment="1">
      <alignment horizontal="center" vertical="center" wrapText="1"/>
    </xf>
    <xf numFmtId="4" fontId="17" fillId="0" borderId="19" xfId="83" applyNumberFormat="1" applyFont="1" applyFill="1" applyBorder="1" applyAlignment="1" applyProtection="1">
      <alignment horizontal="center" vertical="center" wrapText="1"/>
      <protection/>
    </xf>
    <xf numFmtId="0" fontId="17" fillId="45" borderId="19" xfId="0" applyFont="1" applyFill="1" applyBorder="1" applyAlignment="1">
      <alignment horizontal="center" vertical="center" wrapText="1"/>
    </xf>
    <xf numFmtId="0" fontId="97" fillId="0" borderId="0" xfId="0" applyFont="1" applyBorder="1" applyAlignment="1">
      <alignment vertical="center"/>
    </xf>
    <xf numFmtId="0" fontId="97" fillId="0" borderId="0" xfId="0" applyFont="1" applyAlignment="1">
      <alignment vertical="center"/>
    </xf>
    <xf numFmtId="0" fontId="97" fillId="0" borderId="0" xfId="0" applyFont="1" applyAlignment="1">
      <alignment horizontal="center" vertical="center"/>
    </xf>
    <xf numFmtId="0" fontId="17" fillId="0" borderId="23" xfId="0" applyFont="1" applyBorder="1" applyAlignment="1">
      <alignment horizontal="center" vertical="center"/>
    </xf>
    <xf numFmtId="0" fontId="17" fillId="0" borderId="23" xfId="0" applyFont="1" applyFill="1" applyBorder="1" applyAlignment="1">
      <alignment horizontal="left" vertical="center" wrapText="1"/>
    </xf>
    <xf numFmtId="0" fontId="17" fillId="0" borderId="23" xfId="0" applyFont="1" applyFill="1" applyBorder="1" applyAlignment="1">
      <alignment horizontal="center" vertical="center" wrapText="1"/>
    </xf>
    <xf numFmtId="0" fontId="16" fillId="0" borderId="23" xfId="0" applyNumberFormat="1" applyFont="1" applyBorder="1" applyAlignment="1">
      <alignment horizontal="center" vertical="center"/>
    </xf>
    <xf numFmtId="2" fontId="17" fillId="0" borderId="23" xfId="0" applyNumberFormat="1" applyFont="1" applyBorder="1" applyAlignment="1">
      <alignment horizontal="center" vertical="center"/>
    </xf>
    <xf numFmtId="4" fontId="17" fillId="0" borderId="23" xfId="83" applyNumberFormat="1" applyFont="1" applyFill="1" applyBorder="1" applyAlignment="1" applyProtection="1">
      <alignment horizontal="center" vertical="center"/>
      <protection/>
    </xf>
    <xf numFmtId="4" fontId="17" fillId="0" borderId="23" xfId="0" applyNumberFormat="1" applyFont="1" applyFill="1" applyBorder="1" applyAlignment="1">
      <alignment horizontal="center" vertical="center" wrapText="1"/>
    </xf>
    <xf numFmtId="4" fontId="104" fillId="0" borderId="23" xfId="0" applyNumberFormat="1" applyFont="1" applyFill="1" applyBorder="1" applyAlignment="1">
      <alignment horizontal="center" vertical="center" wrapText="1"/>
    </xf>
    <xf numFmtId="4" fontId="16" fillId="46" borderId="24" xfId="85" applyNumberFormat="1" applyFont="1" applyFill="1" applyBorder="1" applyAlignment="1">
      <alignment horizontal="center" vertical="center"/>
    </xf>
    <xf numFmtId="4" fontId="16" fillId="46" borderId="24" xfId="67" applyNumberFormat="1" applyFont="1" applyFill="1" applyBorder="1" applyAlignment="1">
      <alignment horizontal="center" vertical="center"/>
      <protection/>
    </xf>
    <xf numFmtId="0" fontId="105" fillId="43" borderId="20" xfId="0" applyFont="1" applyFill="1" applyBorder="1" applyAlignment="1">
      <alignment horizontal="left" vertical="center" wrapText="1"/>
    </xf>
    <xf numFmtId="0" fontId="17" fillId="0" borderId="25" xfId="0" applyFont="1" applyBorder="1" applyAlignment="1">
      <alignment horizontal="center" vertical="center"/>
    </xf>
    <xf numFmtId="0" fontId="17" fillId="0" borderId="26" xfId="0" applyFont="1" applyFill="1" applyBorder="1" applyAlignment="1">
      <alignment horizontal="left" vertical="center" wrapText="1"/>
    </xf>
    <xf numFmtId="0" fontId="17" fillId="0" borderId="26" xfId="0" applyFont="1" applyFill="1" applyBorder="1" applyAlignment="1">
      <alignment horizontal="center" vertical="center" wrapText="1"/>
    </xf>
    <xf numFmtId="0" fontId="17" fillId="0" borderId="26" xfId="0" applyFont="1" applyBorder="1" applyAlignment="1">
      <alignment horizontal="center" vertical="center" wrapText="1"/>
    </xf>
    <xf numFmtId="0" fontId="16" fillId="0" borderId="26" xfId="0" applyNumberFormat="1" applyFont="1" applyBorder="1" applyAlignment="1">
      <alignment horizontal="center" vertical="center"/>
    </xf>
    <xf numFmtId="2" fontId="17" fillId="0" borderId="26" xfId="0" applyNumberFormat="1" applyFont="1" applyBorder="1" applyAlignment="1">
      <alignment horizontal="center" vertical="center"/>
    </xf>
    <xf numFmtId="4" fontId="17" fillId="0" borderId="26" xfId="83" applyNumberFormat="1" applyFont="1" applyFill="1" applyBorder="1" applyAlignment="1" applyProtection="1">
      <alignment horizontal="center" vertical="center"/>
      <protection/>
    </xf>
    <xf numFmtId="4" fontId="17" fillId="0" borderId="26" xfId="0" applyNumberFormat="1" applyFont="1" applyFill="1" applyBorder="1" applyAlignment="1">
      <alignment horizontal="center" vertical="center" wrapText="1"/>
    </xf>
    <xf numFmtId="0" fontId="18" fillId="0" borderId="27" xfId="0" applyFont="1" applyBorder="1" applyAlignment="1">
      <alignment horizontal="center" vertical="center"/>
    </xf>
    <xf numFmtId="0" fontId="17"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29" xfId="0" applyFont="1" applyBorder="1" applyAlignment="1">
      <alignment horizontal="center" vertical="center" wrapText="1"/>
    </xf>
    <xf numFmtId="0" fontId="106" fillId="0" borderId="29" xfId="0" applyFont="1" applyBorder="1" applyAlignment="1">
      <alignment horizontal="center" vertical="center" wrapText="1"/>
    </xf>
    <xf numFmtId="0" fontId="107" fillId="0" borderId="29" xfId="0" applyFont="1" applyBorder="1" applyAlignment="1">
      <alignment horizontal="center" vertical="center"/>
    </xf>
    <xf numFmtId="0" fontId="108" fillId="0" borderId="29" xfId="0" applyFont="1" applyBorder="1" applyAlignment="1">
      <alignment horizontal="center" vertical="center"/>
    </xf>
    <xf numFmtId="0" fontId="17" fillId="0" borderId="30" xfId="0" applyFont="1" applyBorder="1" applyAlignment="1">
      <alignment horizontal="center" vertical="center"/>
    </xf>
    <xf numFmtId="0" fontId="18" fillId="0" borderId="31" xfId="0" applyFont="1" applyBorder="1" applyAlignment="1">
      <alignment horizontal="center" vertical="center"/>
    </xf>
    <xf numFmtId="0" fontId="106" fillId="0" borderId="29" xfId="0" applyFont="1" applyBorder="1" applyAlignment="1">
      <alignment horizontal="center" vertical="center"/>
    </xf>
    <xf numFmtId="0" fontId="106" fillId="0" borderId="31" xfId="0" applyFont="1" applyBorder="1" applyAlignment="1">
      <alignment horizontal="center" vertical="center"/>
    </xf>
    <xf numFmtId="0" fontId="18" fillId="44" borderId="29" xfId="0" applyFont="1" applyFill="1" applyBorder="1" applyAlignment="1">
      <alignment horizontal="center" vertical="center"/>
    </xf>
    <xf numFmtId="0" fontId="109" fillId="0" borderId="29" xfId="0" applyFont="1" applyBorder="1" applyAlignment="1">
      <alignment horizontal="center" vertical="center"/>
    </xf>
    <xf numFmtId="0" fontId="17" fillId="44" borderId="28" xfId="0" applyFont="1" applyFill="1" applyBorder="1" applyAlignment="1">
      <alignment horizontal="center" vertical="center"/>
    </xf>
    <xf numFmtId="0" fontId="110" fillId="0" borderId="28" xfId="0" applyFont="1" applyBorder="1" applyAlignment="1">
      <alignment horizontal="center" vertical="center"/>
    </xf>
    <xf numFmtId="0" fontId="110" fillId="44" borderId="28" xfId="0" applyFont="1" applyFill="1" applyBorder="1" applyAlignment="1">
      <alignment horizontal="center" vertical="center"/>
    </xf>
    <xf numFmtId="0" fontId="109" fillId="44" borderId="29" xfId="0" applyFont="1" applyFill="1" applyBorder="1" applyAlignment="1">
      <alignment horizontal="center" vertical="center"/>
    </xf>
    <xf numFmtId="0" fontId="105" fillId="43" borderId="32" xfId="0" applyFont="1" applyFill="1" applyBorder="1" applyAlignment="1">
      <alignment horizontal="left" vertical="center" wrapText="1"/>
    </xf>
    <xf numFmtId="0" fontId="17" fillId="0" borderId="26"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7" fillId="0" borderId="23" xfId="0" applyNumberFormat="1" applyFont="1" applyFill="1" applyBorder="1" applyAlignment="1">
      <alignment horizontal="center" vertical="center"/>
    </xf>
    <xf numFmtId="0" fontId="16" fillId="0" borderId="24" xfId="67" applyNumberFormat="1" applyFont="1" applyFill="1" applyBorder="1" applyAlignment="1">
      <alignment horizontal="center" vertical="center"/>
      <protection/>
    </xf>
    <xf numFmtId="0" fontId="110" fillId="0" borderId="19" xfId="0" applyNumberFormat="1" applyFont="1" applyFill="1" applyBorder="1" applyAlignment="1">
      <alignment horizontal="center" vertical="center"/>
    </xf>
    <xf numFmtId="0" fontId="97" fillId="0" borderId="0" xfId="0" applyNumberFormat="1" applyFont="1" applyFill="1" applyAlignment="1">
      <alignment horizontal="center" vertical="center"/>
    </xf>
    <xf numFmtId="0" fontId="110" fillId="44" borderId="19" xfId="0" applyNumberFormat="1" applyFont="1" applyFill="1" applyBorder="1" applyAlignment="1">
      <alignment horizontal="center" vertical="center"/>
    </xf>
    <xf numFmtId="0" fontId="111" fillId="0" borderId="0" xfId="0" applyFont="1" applyAlignment="1">
      <alignment/>
    </xf>
    <xf numFmtId="0" fontId="111" fillId="0" borderId="0" xfId="0" applyFont="1" applyBorder="1" applyAlignment="1">
      <alignment/>
    </xf>
    <xf numFmtId="0" fontId="17" fillId="44" borderId="19" xfId="0" applyNumberFormat="1" applyFont="1" applyFill="1" applyBorder="1" applyAlignment="1">
      <alignment horizontal="center" vertical="center"/>
    </xf>
    <xf numFmtId="3" fontId="17" fillId="0" borderId="19" xfId="0" applyNumberFormat="1" applyFont="1" applyFill="1" applyBorder="1" applyAlignment="1">
      <alignment horizontal="center" vertical="center" wrapText="1"/>
    </xf>
    <xf numFmtId="2" fontId="110" fillId="0" borderId="19" xfId="0" applyNumberFormat="1" applyFont="1" applyFill="1" applyBorder="1" applyAlignment="1">
      <alignment horizontal="center" vertical="center"/>
    </xf>
    <xf numFmtId="0" fontId="18" fillId="0" borderId="29" xfId="0" applyFont="1" applyFill="1" applyBorder="1" applyAlignment="1">
      <alignment horizontal="center" vertical="center"/>
    </xf>
    <xf numFmtId="0" fontId="17" fillId="0" borderId="23" xfId="0" applyFont="1" applyBorder="1" applyAlignment="1">
      <alignment horizontal="center" vertical="center" wrapText="1"/>
    </xf>
    <xf numFmtId="3" fontId="16" fillId="0" borderId="23" xfId="0" applyNumberFormat="1" applyFont="1" applyBorder="1" applyAlignment="1">
      <alignment horizontal="center" vertical="center" wrapText="1"/>
    </xf>
    <xf numFmtId="4" fontId="17" fillId="0" borderId="23" xfId="0" applyNumberFormat="1" applyFont="1" applyBorder="1" applyAlignment="1">
      <alignment horizontal="center" vertical="center" wrapText="1"/>
    </xf>
    <xf numFmtId="4" fontId="17" fillId="0" borderId="23" xfId="83" applyNumberFormat="1" applyFont="1" applyFill="1" applyBorder="1" applyAlignment="1" applyProtection="1">
      <alignment horizontal="center" vertical="center" wrapText="1"/>
      <protection/>
    </xf>
    <xf numFmtId="0" fontId="17" fillId="45" borderId="23"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6" fillId="0" borderId="19" xfId="0" applyNumberFormat="1" applyFont="1" applyBorder="1" applyAlignment="1">
      <alignment horizontal="center" vertical="center"/>
    </xf>
    <xf numFmtId="0" fontId="17" fillId="0" borderId="19" xfId="0" applyFont="1" applyFill="1" applyBorder="1" applyAlignment="1">
      <alignment horizontal="left" vertical="center" wrapText="1"/>
    </xf>
    <xf numFmtId="0" fontId="16" fillId="0" borderId="19" xfId="0" applyNumberFormat="1" applyFont="1" applyFill="1" applyBorder="1" applyAlignment="1">
      <alignment horizontal="center" vertical="center"/>
    </xf>
    <xf numFmtId="0" fontId="17" fillId="44" borderId="19" xfId="0" applyFont="1" applyFill="1" applyBorder="1" applyAlignment="1">
      <alignment horizontal="center" vertical="center"/>
    </xf>
    <xf numFmtId="0" fontId="17" fillId="44" borderId="19" xfId="0" applyFont="1" applyFill="1" applyBorder="1" applyAlignment="1">
      <alignment horizontal="center" vertical="center" wrapText="1"/>
    </xf>
    <xf numFmtId="0" fontId="17" fillId="44" borderId="19" xfId="0" applyFont="1" applyFill="1" applyBorder="1" applyAlignment="1">
      <alignment horizontal="left" vertical="center" wrapText="1"/>
    </xf>
    <xf numFmtId="0" fontId="112" fillId="0" borderId="19" xfId="0" applyFont="1" applyBorder="1" applyAlignment="1">
      <alignment horizontal="left" vertical="center" wrapText="1"/>
    </xf>
    <xf numFmtId="0" fontId="16" fillId="44" borderId="19" xfId="0" applyFont="1" applyFill="1" applyBorder="1" applyAlignment="1">
      <alignment horizontal="center" vertical="center" wrapText="1"/>
    </xf>
    <xf numFmtId="0" fontId="17" fillId="0" borderId="19" xfId="0" applyFont="1" applyBorder="1" applyAlignment="1">
      <alignment horizontal="center" vertical="center"/>
    </xf>
    <xf numFmtId="0" fontId="17" fillId="0" borderId="19" xfId="0" applyFont="1" applyBorder="1" applyAlignment="1">
      <alignment horizontal="center" vertical="center" wrapText="1"/>
    </xf>
    <xf numFmtId="4" fontId="17" fillId="0" borderId="19" xfId="0" applyNumberFormat="1" applyFont="1" applyFill="1" applyBorder="1" applyAlignment="1">
      <alignment horizontal="center" vertical="center" wrapText="1"/>
    </xf>
    <xf numFmtId="0" fontId="17" fillId="0" borderId="19" xfId="0" applyFont="1" applyFill="1" applyBorder="1" applyAlignment="1">
      <alignment horizontal="center" vertical="center"/>
    </xf>
    <xf numFmtId="0" fontId="16" fillId="0" borderId="19" xfId="0" applyFont="1" applyBorder="1" applyAlignment="1">
      <alignment horizontal="center" vertical="center" wrapText="1"/>
    </xf>
    <xf numFmtId="2" fontId="17" fillId="0" borderId="19" xfId="0" applyNumberFormat="1" applyFont="1" applyBorder="1" applyAlignment="1">
      <alignment horizontal="center" vertical="center"/>
    </xf>
    <xf numFmtId="2" fontId="17" fillId="44" borderId="19" xfId="0" applyNumberFormat="1" applyFont="1" applyFill="1" applyBorder="1" applyAlignment="1">
      <alignment horizontal="center" vertical="center"/>
    </xf>
    <xf numFmtId="2" fontId="17" fillId="0" borderId="19" xfId="0" applyNumberFormat="1" applyFont="1" applyFill="1" applyBorder="1" applyAlignment="1">
      <alignment horizontal="center" vertical="center" wrapText="1"/>
    </xf>
    <xf numFmtId="0" fontId="16" fillId="44" borderId="19" xfId="0" applyNumberFormat="1" applyFont="1" applyFill="1" applyBorder="1" applyAlignment="1">
      <alignment horizontal="center" vertical="center" wrapText="1"/>
    </xf>
    <xf numFmtId="2" fontId="17" fillId="44" borderId="19" xfId="0" applyNumberFormat="1" applyFont="1" applyFill="1" applyBorder="1" applyAlignment="1">
      <alignment horizontal="center" vertical="center" wrapText="1"/>
    </xf>
    <xf numFmtId="2" fontId="17" fillId="0" borderId="19" xfId="0" applyNumberFormat="1" applyFont="1" applyBorder="1" applyAlignment="1">
      <alignment horizontal="center" vertical="center" wrapText="1"/>
    </xf>
    <xf numFmtId="0" fontId="16" fillId="44" borderId="19"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wrapText="1"/>
    </xf>
    <xf numFmtId="2" fontId="110" fillId="0" borderId="19" xfId="0" applyNumberFormat="1" applyFont="1" applyBorder="1" applyAlignment="1">
      <alignment horizontal="center" vertical="center"/>
    </xf>
    <xf numFmtId="0" fontId="20" fillId="0" borderId="19" xfId="0" applyFont="1" applyBorder="1" applyAlignment="1">
      <alignment horizontal="center" vertical="center" wrapText="1"/>
    </xf>
    <xf numFmtId="2" fontId="110" fillId="44" borderId="19" xfId="0" applyNumberFormat="1" applyFont="1" applyFill="1" applyBorder="1" applyAlignment="1">
      <alignment horizontal="center" vertical="center"/>
    </xf>
    <xf numFmtId="4" fontId="17" fillId="44" borderId="19" xfId="0" applyNumberFormat="1" applyFont="1" applyFill="1" applyBorder="1" applyAlignment="1">
      <alignment horizontal="center" vertical="center" wrapText="1"/>
    </xf>
    <xf numFmtId="0" fontId="17" fillId="0" borderId="19" xfId="0" applyFont="1" applyBorder="1" applyAlignment="1">
      <alignment horizontal="left" vertical="center" wrapText="1"/>
    </xf>
    <xf numFmtId="0" fontId="19" fillId="47" borderId="19" xfId="0" applyFont="1" applyFill="1" applyBorder="1" applyAlignment="1">
      <alignment horizontal="left" vertical="center" wrapText="1"/>
    </xf>
    <xf numFmtId="0" fontId="19" fillId="0" borderId="19" xfId="0" applyFont="1" applyBorder="1" applyAlignment="1">
      <alignment horizontal="left" vertical="center" wrapText="1"/>
    </xf>
    <xf numFmtId="166" fontId="112" fillId="0" borderId="19" xfId="52" applyFont="1" applyFill="1" applyBorder="1" applyAlignment="1" applyProtection="1">
      <alignment horizontal="left" vertical="center" wrapText="1"/>
      <protection/>
    </xf>
    <xf numFmtId="0" fontId="16" fillId="0" borderId="19" xfId="0" applyFont="1" applyBorder="1" applyAlignment="1">
      <alignment horizontal="center" vertical="center"/>
    </xf>
    <xf numFmtId="3" fontId="17" fillId="0" borderId="19" xfId="0" applyNumberFormat="1" applyFont="1" applyBorder="1" applyAlignment="1">
      <alignment horizontal="center" vertical="center" wrapText="1"/>
    </xf>
    <xf numFmtId="3" fontId="17" fillId="44" borderId="19" xfId="0" applyNumberFormat="1" applyFont="1" applyFill="1" applyBorder="1" applyAlignment="1">
      <alignment horizontal="center" vertical="center" wrapText="1"/>
    </xf>
    <xf numFmtId="0" fontId="16" fillId="0" borderId="19" xfId="0" applyNumberFormat="1" applyFont="1" applyBorder="1" applyAlignment="1">
      <alignment horizontal="center" vertical="center" wrapText="1"/>
    </xf>
    <xf numFmtId="166" fontId="112" fillId="44" borderId="19" xfId="52" applyFont="1" applyFill="1" applyBorder="1" applyAlignment="1">
      <alignment horizontal="left" vertical="center" wrapText="1"/>
      <protection/>
    </xf>
    <xf numFmtId="0" fontId="16" fillId="44" borderId="19" xfId="0" applyFont="1" applyFill="1" applyBorder="1" applyAlignment="1">
      <alignment horizontal="center" vertical="center"/>
    </xf>
    <xf numFmtId="0" fontId="17" fillId="0" borderId="19" xfId="0" applyFont="1" applyFill="1" applyBorder="1" applyAlignment="1">
      <alignment horizontal="left" vertical="top" wrapText="1"/>
    </xf>
    <xf numFmtId="0" fontId="17" fillId="44" borderId="19" xfId="0" applyFont="1" applyFill="1" applyBorder="1" applyAlignment="1">
      <alignment horizontal="left" vertical="top" wrapText="1"/>
    </xf>
    <xf numFmtId="4" fontId="104" fillId="0" borderId="19" xfId="0" applyNumberFormat="1" applyFont="1" applyFill="1" applyBorder="1" applyAlignment="1">
      <alignment horizontal="center" vertical="center" wrapText="1"/>
    </xf>
    <xf numFmtId="0" fontId="113" fillId="0" borderId="19" xfId="0" applyFont="1" applyBorder="1" applyAlignment="1">
      <alignment horizontal="center" vertical="center" wrapText="1"/>
    </xf>
    <xf numFmtId="0" fontId="110" fillId="0" borderId="19" xfId="0" applyFont="1" applyBorder="1" applyAlignment="1">
      <alignment horizontal="center" vertical="center" wrapText="1"/>
    </xf>
    <xf numFmtId="0" fontId="114" fillId="0" borderId="19" xfId="0" applyNumberFormat="1" applyFont="1" applyBorder="1" applyAlignment="1">
      <alignment horizontal="center" vertical="center" wrapText="1"/>
    </xf>
    <xf numFmtId="4" fontId="115" fillId="0" borderId="19" xfId="0" applyNumberFormat="1" applyFont="1" applyFill="1" applyBorder="1" applyAlignment="1">
      <alignment horizontal="center" vertical="center" wrapText="1"/>
    </xf>
    <xf numFmtId="0" fontId="116" fillId="0" borderId="19" xfId="0" applyFont="1" applyBorder="1" applyAlignment="1">
      <alignment horizontal="center" vertical="center" wrapText="1"/>
    </xf>
    <xf numFmtId="0" fontId="116" fillId="0" borderId="19" xfId="0" applyFont="1" applyFill="1" applyBorder="1" applyAlignment="1">
      <alignment horizontal="center" vertical="center" wrapText="1"/>
    </xf>
    <xf numFmtId="4" fontId="117" fillId="0" borderId="19" xfId="0" applyNumberFormat="1" applyFont="1" applyFill="1" applyBorder="1" applyAlignment="1">
      <alignment horizontal="center" vertical="center" wrapText="1"/>
    </xf>
    <xf numFmtId="0" fontId="118" fillId="0" borderId="19" xfId="0" applyFont="1" applyBorder="1" applyAlignment="1">
      <alignment horizontal="center" vertical="center" wrapText="1"/>
    </xf>
    <xf numFmtId="0" fontId="119" fillId="0" borderId="19" xfId="0" applyFont="1" applyBorder="1" applyAlignment="1">
      <alignment horizontal="center" vertical="center" wrapText="1"/>
    </xf>
    <xf numFmtId="0" fontId="16" fillId="0" borderId="19" xfId="0" applyFont="1" applyFill="1" applyBorder="1" applyAlignment="1">
      <alignment horizontal="center" vertical="center" wrapText="1"/>
    </xf>
    <xf numFmtId="0" fontId="119" fillId="44" borderId="19" xfId="0" applyFont="1" applyFill="1" applyBorder="1" applyAlignment="1">
      <alignment horizontal="center" vertical="center" wrapText="1"/>
    </xf>
    <xf numFmtId="0" fontId="17" fillId="0" borderId="19" xfId="0" applyNumberFormat="1" applyFont="1" applyFill="1" applyBorder="1" applyAlignment="1">
      <alignment horizontal="left" vertical="center" wrapText="1"/>
    </xf>
    <xf numFmtId="0" fontId="16" fillId="0" borderId="19" xfId="0" applyFont="1" applyBorder="1" applyAlignment="1">
      <alignment vertical="center" wrapText="1"/>
    </xf>
    <xf numFmtId="0" fontId="110" fillId="0" borderId="19" xfId="0" applyFont="1" applyBorder="1" applyAlignment="1">
      <alignment vertical="center" wrapText="1"/>
    </xf>
    <xf numFmtId="166" fontId="17" fillId="44" borderId="19" xfId="52" applyFont="1" applyFill="1" applyBorder="1" applyAlignment="1" applyProtection="1">
      <alignment horizontal="left" vertical="center" wrapText="1"/>
      <protection/>
    </xf>
    <xf numFmtId="166" fontId="17" fillId="0" borderId="19" xfId="52" applyFont="1" applyFill="1" applyBorder="1" applyAlignment="1" applyProtection="1">
      <alignment horizontal="left" vertical="center" wrapText="1"/>
      <protection/>
    </xf>
    <xf numFmtId="0" fontId="17" fillId="43" borderId="20" xfId="0" applyFont="1" applyFill="1" applyBorder="1" applyAlignment="1">
      <alignment vertical="center" wrapText="1"/>
    </xf>
    <xf numFmtId="0" fontId="17" fillId="43" borderId="20" xfId="0" applyFont="1" applyFill="1" applyBorder="1" applyAlignment="1">
      <alignment horizontal="center" vertical="center" wrapText="1"/>
    </xf>
    <xf numFmtId="0" fontId="16" fillId="43" borderId="20" xfId="0" applyFont="1" applyFill="1" applyBorder="1" applyAlignment="1">
      <alignment horizontal="center" vertical="center" wrapText="1"/>
    </xf>
    <xf numFmtId="167" fontId="17" fillId="43" borderId="20" xfId="0" applyNumberFormat="1" applyFont="1" applyFill="1" applyBorder="1" applyAlignment="1">
      <alignment horizontal="center" vertical="center" wrapText="1"/>
    </xf>
    <xf numFmtId="0" fontId="17" fillId="0" borderId="23" xfId="0" applyFont="1" applyBorder="1" applyAlignment="1">
      <alignment vertical="top" wrapText="1"/>
    </xf>
    <xf numFmtId="0" fontId="110" fillId="0" borderId="23" xfId="0" applyNumberFormat="1" applyFont="1" applyFill="1" applyBorder="1" applyAlignment="1">
      <alignment horizontal="center" vertical="center"/>
    </xf>
    <xf numFmtId="166" fontId="17" fillId="0" borderId="23" xfId="52" applyFont="1" applyFill="1" applyBorder="1" applyAlignment="1" applyProtection="1">
      <alignment horizontal="left" vertical="center" wrapText="1"/>
      <protection/>
    </xf>
    <xf numFmtId="0" fontId="17" fillId="0" borderId="23" xfId="0" applyFont="1" applyFill="1" applyBorder="1" applyAlignment="1">
      <alignment horizontal="center" vertical="center"/>
    </xf>
    <xf numFmtId="0" fontId="16" fillId="0" borderId="23" xfId="0" applyFont="1" applyBorder="1" applyAlignment="1">
      <alignment horizontal="center" vertical="center"/>
    </xf>
    <xf numFmtId="0" fontId="119" fillId="0" borderId="23" xfId="0" applyFont="1" applyBorder="1" applyAlignment="1">
      <alignment horizontal="center" vertical="center" wrapText="1"/>
    </xf>
    <xf numFmtId="0" fontId="109" fillId="0" borderId="31" xfId="0" applyFont="1" applyBorder="1" applyAlignment="1">
      <alignment horizontal="center" vertical="center"/>
    </xf>
    <xf numFmtId="0" fontId="110" fillId="0" borderId="30" xfId="0" applyFont="1" applyBorder="1" applyAlignment="1">
      <alignment horizontal="center" vertical="center"/>
    </xf>
    <xf numFmtId="0" fontId="17" fillId="0" borderId="23" xfId="0" applyFont="1" applyBorder="1" applyAlignment="1">
      <alignment horizontal="left" vertical="center" wrapText="1"/>
    </xf>
    <xf numFmtId="0" fontId="16" fillId="0" borderId="23" xfId="0" applyFont="1" applyBorder="1" applyAlignment="1">
      <alignment horizontal="center" vertical="center" wrapText="1"/>
    </xf>
    <xf numFmtId="3" fontId="17" fillId="0" borderId="23" xfId="0" applyNumberFormat="1" applyFont="1" applyBorder="1" applyAlignment="1">
      <alignment horizontal="center" vertical="center" wrapText="1"/>
    </xf>
    <xf numFmtId="0" fontId="16" fillId="0" borderId="23" xfId="0" applyNumberFormat="1" applyFont="1" applyBorder="1" applyAlignment="1">
      <alignment horizontal="center" vertical="center" wrapText="1"/>
    </xf>
    <xf numFmtId="2" fontId="17" fillId="0" borderId="23" xfId="0" applyNumberFormat="1" applyFont="1" applyFill="1" applyBorder="1" applyAlignment="1">
      <alignment horizontal="center" vertical="center" wrapText="1"/>
    </xf>
    <xf numFmtId="2" fontId="17" fillId="44" borderId="23" xfId="0" applyNumberFormat="1" applyFont="1" applyFill="1" applyBorder="1" applyAlignment="1">
      <alignment horizontal="center" vertical="center" wrapText="1"/>
    </xf>
    <xf numFmtId="0" fontId="17" fillId="44" borderId="23" xfId="0" applyFont="1" applyFill="1" applyBorder="1" applyAlignment="1">
      <alignment horizontal="left" vertical="center" wrapText="1"/>
    </xf>
    <xf numFmtId="0" fontId="113" fillId="0" borderId="23" xfId="0" applyFont="1" applyBorder="1" applyAlignment="1">
      <alignment horizontal="center" vertical="center" wrapText="1"/>
    </xf>
    <xf numFmtId="0" fontId="110" fillId="44" borderId="30" xfId="0" applyFont="1" applyFill="1" applyBorder="1" applyAlignment="1">
      <alignment horizontal="center" vertical="center"/>
    </xf>
    <xf numFmtId="0" fontId="17" fillId="44" borderId="23" xfId="0" applyFont="1" applyFill="1" applyBorder="1" applyAlignment="1">
      <alignment horizontal="center" vertical="center" wrapText="1"/>
    </xf>
    <xf numFmtId="3" fontId="17" fillId="44" borderId="23" xfId="0" applyNumberFormat="1" applyFont="1" applyFill="1" applyBorder="1" applyAlignment="1">
      <alignment horizontal="center" vertical="center" wrapText="1"/>
    </xf>
    <xf numFmtId="0" fontId="16" fillId="44" borderId="23" xfId="0" applyNumberFormat="1" applyFont="1" applyFill="1" applyBorder="1" applyAlignment="1">
      <alignment horizontal="center" vertical="center" wrapText="1"/>
    </xf>
    <xf numFmtId="4" fontId="17" fillId="44" borderId="23" xfId="0" applyNumberFormat="1" applyFont="1" applyFill="1" applyBorder="1" applyAlignment="1">
      <alignment horizontal="center" vertical="center" wrapText="1"/>
    </xf>
    <xf numFmtId="0" fontId="16" fillId="44" borderId="23" xfId="0" applyFont="1" applyFill="1" applyBorder="1" applyAlignment="1">
      <alignment horizontal="center" vertical="center" wrapText="1"/>
    </xf>
    <xf numFmtId="0" fontId="18" fillId="44" borderId="31" xfId="0" applyFont="1" applyFill="1" applyBorder="1" applyAlignment="1">
      <alignment horizontal="center" vertical="center"/>
    </xf>
    <xf numFmtId="0" fontId="17" fillId="44" borderId="30" xfId="0" applyFont="1" applyFill="1" applyBorder="1" applyAlignment="1">
      <alignment horizontal="center" vertical="center"/>
    </xf>
    <xf numFmtId="2" fontId="17" fillId="44" borderId="23" xfId="0" applyNumberFormat="1" applyFont="1" applyFill="1" applyBorder="1" applyAlignment="1">
      <alignment horizontal="center" vertical="center"/>
    </xf>
    <xf numFmtId="2" fontId="110" fillId="0" borderId="23" xfId="0" applyNumberFormat="1" applyFont="1" applyBorder="1" applyAlignment="1">
      <alignment horizontal="center" vertical="center"/>
    </xf>
    <xf numFmtId="0" fontId="116" fillId="44" borderId="23" xfId="0" applyFont="1" applyFill="1" applyBorder="1" applyAlignment="1">
      <alignment horizontal="center" vertical="center" wrapText="1"/>
    </xf>
    <xf numFmtId="0" fontId="108" fillId="44" borderId="31" xfId="0" applyFont="1" applyFill="1" applyBorder="1" applyAlignment="1">
      <alignment horizontal="center" vertical="center"/>
    </xf>
    <xf numFmtId="2" fontId="17" fillId="0" borderId="23" xfId="0" applyNumberFormat="1" applyFont="1" applyBorder="1" applyAlignment="1">
      <alignment horizontal="center" vertical="center" wrapText="1"/>
    </xf>
    <xf numFmtId="0" fontId="20" fillId="0" borderId="23" xfId="0" applyFont="1" applyBorder="1" applyAlignment="1">
      <alignment horizontal="center" vertical="center" wrapText="1"/>
    </xf>
    <xf numFmtId="0" fontId="106" fillId="0" borderId="31" xfId="0" applyFont="1" applyBorder="1" applyAlignment="1">
      <alignment horizontal="center" vertical="center" wrapText="1"/>
    </xf>
    <xf numFmtId="0" fontId="107" fillId="0" borderId="31" xfId="0" applyFont="1" applyBorder="1" applyAlignment="1">
      <alignment horizontal="center" vertical="center"/>
    </xf>
    <xf numFmtId="4" fontId="16" fillId="48" borderId="24" xfId="0" applyNumberFormat="1" applyFont="1" applyFill="1" applyBorder="1" applyAlignment="1">
      <alignment horizontal="center" vertical="center" wrapText="1"/>
    </xf>
    <xf numFmtId="0" fontId="16" fillId="0" borderId="24" xfId="0" applyNumberFormat="1" applyFont="1" applyFill="1" applyBorder="1" applyAlignment="1">
      <alignment horizontal="center" vertical="center" wrapText="1"/>
    </xf>
    <xf numFmtId="4" fontId="16" fillId="48" borderId="33" xfId="0" applyNumberFormat="1" applyFont="1" applyFill="1" applyBorder="1" applyAlignment="1">
      <alignment horizontal="center" vertical="center" wrapText="1"/>
    </xf>
    <xf numFmtId="0" fontId="105" fillId="43" borderId="29" xfId="0" applyFont="1" applyFill="1" applyBorder="1" applyAlignment="1">
      <alignment horizontal="center" vertical="center" wrapText="1"/>
    </xf>
    <xf numFmtId="0" fontId="105" fillId="43" borderId="31" xfId="0" applyFont="1" applyFill="1" applyBorder="1" applyAlignment="1">
      <alignment horizontal="center" vertical="center" wrapText="1"/>
    </xf>
    <xf numFmtId="4" fontId="16" fillId="48" borderId="34" xfId="0" applyNumberFormat="1" applyFont="1" applyFill="1" applyBorder="1" applyAlignment="1">
      <alignment horizontal="center" vertical="center" wrapText="1"/>
    </xf>
    <xf numFmtId="0" fontId="16" fillId="0" borderId="33" xfId="0" applyNumberFormat="1" applyFont="1" applyFill="1" applyBorder="1" applyAlignment="1">
      <alignment horizontal="center" vertical="center" wrapText="1"/>
    </xf>
    <xf numFmtId="0" fontId="17" fillId="0" borderId="35" xfId="0" applyFont="1" applyBorder="1" applyAlignment="1">
      <alignment horizontal="center" vertical="center"/>
    </xf>
    <xf numFmtId="0" fontId="17" fillId="0" borderId="21" xfId="0" applyFont="1" applyFill="1" applyBorder="1" applyAlignment="1">
      <alignment horizontal="left" vertical="center" wrapText="1"/>
    </xf>
    <xf numFmtId="0" fontId="17" fillId="0" borderId="21" xfId="0" applyFont="1" applyBorder="1" applyAlignment="1">
      <alignment horizontal="center" vertical="center" wrapText="1"/>
    </xf>
    <xf numFmtId="3" fontId="17" fillId="0" borderId="21" xfId="0" applyNumberFormat="1" applyFont="1" applyBorder="1" applyAlignment="1">
      <alignment horizontal="center" vertical="center" wrapText="1"/>
    </xf>
    <xf numFmtId="0" fontId="16" fillId="0" borderId="21" xfId="0" applyNumberFormat="1" applyFont="1" applyBorder="1" applyAlignment="1">
      <alignment horizontal="center" vertical="center" wrapText="1"/>
    </xf>
    <xf numFmtId="2" fontId="110" fillId="0" borderId="21" xfId="0" applyNumberFormat="1" applyFont="1" applyBorder="1" applyAlignment="1">
      <alignment horizontal="center" vertical="center"/>
    </xf>
    <xf numFmtId="0" fontId="110" fillId="0" borderId="21" xfId="0" applyNumberFormat="1" applyFont="1" applyFill="1" applyBorder="1" applyAlignment="1">
      <alignment horizontal="center" vertical="center"/>
    </xf>
    <xf numFmtId="0" fontId="16" fillId="0" borderId="21" xfId="0" applyFont="1" applyBorder="1" applyAlignment="1">
      <alignment horizontal="center" vertical="center" wrapText="1"/>
    </xf>
    <xf numFmtId="0" fontId="18" fillId="0" borderId="36" xfId="0" applyFont="1" applyBorder="1" applyAlignment="1">
      <alignment horizontal="center" vertical="center"/>
    </xf>
    <xf numFmtId="0" fontId="17" fillId="48" borderId="37" xfId="0" applyFont="1" applyFill="1" applyBorder="1" applyAlignment="1">
      <alignment horizontal="center" vertical="center" wrapText="1"/>
    </xf>
    <xf numFmtId="0" fontId="16" fillId="48" borderId="24" xfId="0" applyFont="1" applyFill="1" applyBorder="1" applyAlignment="1">
      <alignment horizontal="center" vertical="center" wrapText="1"/>
    </xf>
    <xf numFmtId="0" fontId="16" fillId="48" borderId="24" xfId="0" applyNumberFormat="1" applyFont="1" applyFill="1" applyBorder="1" applyAlignment="1">
      <alignment horizontal="center" vertical="center" wrapText="1"/>
    </xf>
    <xf numFmtId="2" fontId="16" fillId="48" borderId="24" xfId="0" applyNumberFormat="1" applyFont="1" applyFill="1" applyBorder="1" applyAlignment="1">
      <alignment horizontal="center" vertical="center" wrapText="1"/>
    </xf>
    <xf numFmtId="0" fontId="16" fillId="46" borderId="24" xfId="0" applyNumberFormat="1" applyFont="1" applyFill="1" applyBorder="1" applyAlignment="1">
      <alignment horizontal="center" vertical="center" wrapText="1"/>
    </xf>
    <xf numFmtId="0" fontId="16" fillId="48" borderId="38" xfId="0" applyFont="1" applyFill="1" applyBorder="1" applyAlignment="1">
      <alignment horizontal="center" vertical="center" wrapText="1"/>
    </xf>
    <xf numFmtId="0" fontId="17" fillId="44" borderId="21" xfId="0" applyFont="1" applyFill="1" applyBorder="1" applyAlignment="1">
      <alignment horizontal="left" vertical="center" wrapText="1"/>
    </xf>
    <xf numFmtId="0" fontId="17" fillId="0" borderId="21" xfId="0" applyFont="1" applyFill="1" applyBorder="1" applyAlignment="1">
      <alignment horizontal="center" vertical="center" wrapText="1"/>
    </xf>
    <xf numFmtId="0" fontId="17" fillId="0" borderId="21" xfId="0" applyFont="1" applyBorder="1" applyAlignment="1">
      <alignment horizontal="center" vertical="center"/>
    </xf>
    <xf numFmtId="0" fontId="16" fillId="0" borderId="21" xfId="0" applyNumberFormat="1" applyFont="1" applyBorder="1" applyAlignment="1">
      <alignment horizontal="center" vertical="center"/>
    </xf>
    <xf numFmtId="2" fontId="17" fillId="0" borderId="21" xfId="0" applyNumberFormat="1" applyFont="1" applyBorder="1" applyAlignment="1">
      <alignment horizontal="center" vertical="center"/>
    </xf>
    <xf numFmtId="4" fontId="17" fillId="0" borderId="21" xfId="83" applyNumberFormat="1" applyFont="1" applyFill="1" applyBorder="1" applyAlignment="1" applyProtection="1">
      <alignment horizontal="center" vertical="center"/>
      <protection/>
    </xf>
    <xf numFmtId="0" fontId="17" fillId="0" borderId="21" xfId="0" applyNumberFormat="1" applyFont="1" applyFill="1" applyBorder="1" applyAlignment="1">
      <alignment horizontal="center" vertical="center"/>
    </xf>
    <xf numFmtId="0" fontId="17" fillId="0" borderId="39" xfId="0" applyFont="1" applyBorder="1" applyAlignment="1">
      <alignment horizontal="center" vertical="center"/>
    </xf>
    <xf numFmtId="0" fontId="17" fillId="0" borderId="20" xfId="0" applyFont="1" applyFill="1" applyBorder="1" applyAlignment="1">
      <alignment horizontal="left" vertical="center" wrapText="1"/>
    </xf>
    <xf numFmtId="0" fontId="17" fillId="0" borderId="20" xfId="0" applyFont="1" applyFill="1" applyBorder="1" applyAlignment="1">
      <alignment horizontal="center" vertical="center" wrapText="1"/>
    </xf>
    <xf numFmtId="0" fontId="17" fillId="0" borderId="20" xfId="0" applyFont="1" applyBorder="1" applyAlignment="1">
      <alignment horizontal="center" vertical="center"/>
    </xf>
    <xf numFmtId="2" fontId="17" fillId="0" borderId="20" xfId="0" applyNumberFormat="1" applyFont="1" applyBorder="1" applyAlignment="1">
      <alignment horizontal="center" vertical="center"/>
    </xf>
    <xf numFmtId="4" fontId="17" fillId="0" borderId="20" xfId="83" applyNumberFormat="1" applyFont="1" applyFill="1" applyBorder="1" applyAlignment="1" applyProtection="1">
      <alignment horizontal="center" vertical="center"/>
      <protection/>
    </xf>
    <xf numFmtId="4" fontId="17" fillId="0" borderId="20" xfId="0" applyNumberFormat="1" applyFont="1" applyFill="1" applyBorder="1" applyAlignment="1">
      <alignment horizontal="center" vertical="center" wrapText="1"/>
    </xf>
    <xf numFmtId="0" fontId="18" fillId="0" borderId="32" xfId="0" applyFont="1" applyBorder="1" applyAlignment="1">
      <alignment horizontal="center" vertical="center"/>
    </xf>
    <xf numFmtId="0" fontId="16" fillId="0" borderId="21" xfId="0" applyNumberFormat="1"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23" xfId="0" applyNumberFormat="1" applyFont="1" applyFill="1" applyBorder="1" applyAlignment="1">
      <alignment horizontal="center" vertical="center" wrapText="1"/>
    </xf>
    <xf numFmtId="4" fontId="16" fillId="46" borderId="26" xfId="85" applyNumberFormat="1" applyFont="1" applyFill="1" applyBorder="1" applyAlignment="1">
      <alignment horizontal="center" vertical="center"/>
    </xf>
    <xf numFmtId="0" fontId="16" fillId="0" borderId="26" xfId="67" applyNumberFormat="1" applyFont="1" applyFill="1" applyBorder="1" applyAlignment="1">
      <alignment horizontal="center" vertical="center"/>
      <protection/>
    </xf>
    <xf numFmtId="4" fontId="16" fillId="46" borderId="26" xfId="67" applyNumberFormat="1" applyFont="1" applyFill="1" applyBorder="1" applyAlignment="1">
      <alignment horizontal="center" vertical="center"/>
      <protection/>
    </xf>
    <xf numFmtId="0" fontId="17" fillId="0" borderId="21" xfId="0" applyFont="1" applyBorder="1" applyAlignment="1">
      <alignment horizontal="left" vertical="center" wrapText="1"/>
    </xf>
    <xf numFmtId="0" fontId="110" fillId="0" borderId="35" xfId="0" applyFont="1" applyBorder="1" applyAlignment="1">
      <alignment horizontal="center" vertical="center"/>
    </xf>
    <xf numFmtId="0" fontId="110" fillId="0" borderId="39" xfId="0" applyFont="1" applyBorder="1" applyAlignment="1">
      <alignment horizontal="center" vertical="center"/>
    </xf>
    <xf numFmtId="0" fontId="17" fillId="44" borderId="20" xfId="0" applyFont="1" applyFill="1" applyBorder="1" applyAlignment="1">
      <alignment horizontal="left" vertical="center" wrapText="1"/>
    </xf>
    <xf numFmtId="0" fontId="17" fillId="0" borderId="20" xfId="0" applyFont="1" applyBorder="1" applyAlignment="1">
      <alignment horizontal="center" vertical="center" wrapText="1"/>
    </xf>
    <xf numFmtId="3" fontId="17" fillId="0" borderId="20" xfId="0" applyNumberFormat="1" applyFont="1" applyBorder="1" applyAlignment="1">
      <alignment horizontal="center" vertical="center" wrapText="1"/>
    </xf>
    <xf numFmtId="0" fontId="16" fillId="0" borderId="20" xfId="0" applyNumberFormat="1" applyFont="1" applyBorder="1" applyAlignment="1">
      <alignment horizontal="center" vertical="center" wrapText="1"/>
    </xf>
    <xf numFmtId="2" fontId="17" fillId="0" borderId="20" xfId="0" applyNumberFormat="1" applyFont="1" applyFill="1" applyBorder="1" applyAlignment="1">
      <alignment horizontal="center" vertical="center" wrapText="1"/>
    </xf>
    <xf numFmtId="0" fontId="110" fillId="0" borderId="20" xfId="0" applyNumberFormat="1" applyFont="1" applyFill="1" applyBorder="1" applyAlignment="1">
      <alignment horizontal="center" vertical="center"/>
    </xf>
    <xf numFmtId="0" fontId="16" fillId="0" borderId="20" xfId="0" applyFont="1" applyBorder="1" applyAlignment="1">
      <alignment horizontal="center" vertical="center" wrapText="1"/>
    </xf>
    <xf numFmtId="0" fontId="106" fillId="0" borderId="36" xfId="0" applyFont="1" applyBorder="1" applyAlignment="1">
      <alignment horizontal="center" vertical="center"/>
    </xf>
    <xf numFmtId="0" fontId="17" fillId="0" borderId="20" xfId="0" applyFont="1" applyBorder="1" applyAlignment="1">
      <alignment horizontal="left" vertical="center" wrapText="1"/>
    </xf>
    <xf numFmtId="0" fontId="110" fillId="44" borderId="35" xfId="0" applyFont="1" applyFill="1" applyBorder="1" applyAlignment="1">
      <alignment horizontal="center" vertical="center"/>
    </xf>
    <xf numFmtId="0" fontId="17" fillId="44" borderId="21" xfId="0" applyFont="1" applyFill="1" applyBorder="1" applyAlignment="1">
      <alignment horizontal="center" vertical="center" wrapText="1"/>
    </xf>
    <xf numFmtId="3" fontId="17" fillId="44" borderId="21" xfId="0" applyNumberFormat="1" applyFont="1" applyFill="1" applyBorder="1" applyAlignment="1">
      <alignment horizontal="center" vertical="center" wrapText="1"/>
    </xf>
    <xf numFmtId="0" fontId="16" fillId="44" borderId="21" xfId="0" applyNumberFormat="1" applyFont="1" applyFill="1" applyBorder="1" applyAlignment="1">
      <alignment horizontal="center" vertical="center" wrapText="1"/>
    </xf>
    <xf numFmtId="2" fontId="17" fillId="44" borderId="21" xfId="0" applyNumberFormat="1" applyFont="1" applyFill="1" applyBorder="1" applyAlignment="1">
      <alignment horizontal="center" vertical="center" wrapText="1"/>
    </xf>
    <xf numFmtId="4" fontId="17" fillId="44" borderId="21" xfId="0" applyNumberFormat="1" applyFont="1" applyFill="1" applyBorder="1" applyAlignment="1">
      <alignment horizontal="center" vertical="center" wrapText="1"/>
    </xf>
    <xf numFmtId="0" fontId="16" fillId="44" borderId="21" xfId="0" applyFont="1" applyFill="1" applyBorder="1" applyAlignment="1">
      <alignment horizontal="center" vertical="center" wrapText="1"/>
    </xf>
    <xf numFmtId="0" fontId="18" fillId="44" borderId="36" xfId="0" applyFont="1" applyFill="1" applyBorder="1" applyAlignment="1">
      <alignment horizontal="center" vertical="center"/>
    </xf>
    <xf numFmtId="0" fontId="17" fillId="0" borderId="21" xfId="0" applyFont="1" applyFill="1" applyBorder="1" applyAlignment="1">
      <alignment horizontal="center" vertical="center"/>
    </xf>
    <xf numFmtId="0" fontId="16" fillId="0" borderId="21" xfId="0" applyFont="1" applyBorder="1" applyAlignment="1">
      <alignment horizontal="center" vertical="center"/>
    </xf>
    <xf numFmtId="166" fontId="112" fillId="0" borderId="21" xfId="52" applyFont="1" applyFill="1" applyBorder="1" applyAlignment="1" applyProtection="1">
      <alignment horizontal="left" vertical="center" wrapText="1"/>
      <protection/>
    </xf>
    <xf numFmtId="3" fontId="16" fillId="0" borderId="21" xfId="0" applyNumberFormat="1" applyFont="1" applyBorder="1" applyAlignment="1">
      <alignment horizontal="center" vertical="center" wrapText="1"/>
    </xf>
    <xf numFmtId="4" fontId="17" fillId="0" borderId="21" xfId="0" applyNumberFormat="1" applyFont="1" applyBorder="1" applyAlignment="1">
      <alignment horizontal="center" vertical="center" wrapText="1"/>
    </xf>
    <xf numFmtId="4" fontId="17" fillId="0" borderId="21" xfId="83" applyNumberFormat="1" applyFont="1" applyFill="1" applyBorder="1" applyAlignment="1" applyProtection="1">
      <alignment horizontal="center" vertical="center" wrapText="1"/>
      <protection/>
    </xf>
    <xf numFmtId="0" fontId="17" fillId="45" borderId="21" xfId="0" applyFont="1" applyFill="1" applyBorder="1" applyAlignment="1">
      <alignment horizontal="center" vertical="center" wrapText="1"/>
    </xf>
    <xf numFmtId="0" fontId="105" fillId="43" borderId="36" xfId="0" applyFont="1" applyFill="1" applyBorder="1" applyAlignment="1">
      <alignment horizontal="center" vertical="center" wrapText="1"/>
    </xf>
    <xf numFmtId="3" fontId="16" fillId="0" borderId="20" xfId="0" applyNumberFormat="1" applyFont="1" applyBorder="1" applyAlignment="1">
      <alignment horizontal="center" vertical="center" wrapText="1"/>
    </xf>
    <xf numFmtId="4" fontId="17" fillId="0" borderId="20" xfId="0" applyNumberFormat="1" applyFont="1" applyBorder="1" applyAlignment="1">
      <alignment horizontal="center" vertical="center" wrapText="1"/>
    </xf>
    <xf numFmtId="4" fontId="17" fillId="0" borderId="20" xfId="83" applyNumberFormat="1" applyFont="1" applyFill="1" applyBorder="1" applyAlignment="1" applyProtection="1">
      <alignment horizontal="center" vertical="center" wrapText="1"/>
      <protection/>
    </xf>
    <xf numFmtId="0" fontId="17" fillId="45" borderId="20" xfId="0" applyFont="1" applyFill="1" applyBorder="1" applyAlignment="1">
      <alignment horizontal="center" vertical="center" wrapText="1"/>
    </xf>
    <xf numFmtId="0" fontId="105" fillId="43" borderId="32" xfId="0" applyFont="1" applyFill="1" applyBorder="1" applyAlignment="1">
      <alignment horizontal="center" vertical="center" wrapText="1"/>
    </xf>
    <xf numFmtId="0" fontId="17" fillId="0" borderId="24" xfId="0" applyFont="1" applyBorder="1" applyAlignment="1">
      <alignment vertical="top" wrapText="1"/>
    </xf>
    <xf numFmtId="0" fontId="17" fillId="0" borderId="24" xfId="0" applyFont="1" applyBorder="1" applyAlignment="1">
      <alignment vertical="center" wrapText="1"/>
    </xf>
    <xf numFmtId="0" fontId="17" fillId="0" borderId="26" xfId="0" applyFont="1" applyBorder="1" applyAlignment="1">
      <alignment vertical="center" wrapText="1"/>
    </xf>
    <xf numFmtId="0" fontId="17" fillId="43" borderId="39" xfId="0" applyFont="1" applyFill="1" applyBorder="1" applyAlignment="1">
      <alignment horizontal="center" vertical="center" wrapText="1"/>
    </xf>
    <xf numFmtId="0" fontId="17" fillId="0" borderId="35"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7" xfId="0" applyFont="1" applyBorder="1" applyAlignment="1">
      <alignment horizontal="center" vertical="center" wrapText="1"/>
    </xf>
    <xf numFmtId="4" fontId="16" fillId="48" borderId="41" xfId="0" applyNumberFormat="1" applyFont="1" applyFill="1" applyBorder="1" applyAlignment="1">
      <alignment horizontal="center" vertical="center" wrapText="1"/>
    </xf>
    <xf numFmtId="0" fontId="16" fillId="0" borderId="41" xfId="0" applyNumberFormat="1" applyFont="1" applyFill="1" applyBorder="1" applyAlignment="1">
      <alignment horizontal="center" vertical="center" wrapText="1"/>
    </xf>
    <xf numFmtId="0" fontId="17" fillId="43" borderId="19" xfId="0" applyFont="1" applyFill="1" applyBorder="1" applyAlignment="1">
      <alignment horizontal="center" vertical="center" wrapText="1"/>
    </xf>
    <xf numFmtId="0" fontId="17" fillId="43" borderId="19" xfId="0" applyFont="1" applyFill="1" applyBorder="1" applyAlignment="1">
      <alignment horizontal="left" vertical="center" wrapText="1"/>
    </xf>
    <xf numFmtId="0" fontId="16" fillId="43" borderId="19" xfId="0" applyFont="1" applyFill="1" applyBorder="1" applyAlignment="1">
      <alignment horizontal="center" vertical="center" wrapText="1"/>
    </xf>
    <xf numFmtId="167" fontId="17" fillId="43" borderId="19" xfId="0" applyNumberFormat="1" applyFont="1" applyFill="1" applyBorder="1" applyAlignment="1">
      <alignment horizontal="center" vertical="center" wrapText="1"/>
    </xf>
    <xf numFmtId="0" fontId="110" fillId="0" borderId="19" xfId="0" applyFont="1" applyBorder="1" applyAlignment="1">
      <alignment horizontal="center" vertical="center"/>
    </xf>
    <xf numFmtId="0" fontId="16" fillId="0" borderId="24" xfId="0" applyFont="1" applyBorder="1" applyAlignment="1">
      <alignment horizontal="center" vertical="center" wrapText="1"/>
    </xf>
    <xf numFmtId="0" fontId="17" fillId="0" borderId="26" xfId="0" applyFont="1" applyBorder="1" applyAlignment="1">
      <alignment horizontal="left" vertical="center" wrapText="1"/>
    </xf>
    <xf numFmtId="3" fontId="17" fillId="0" borderId="26" xfId="0" applyNumberFormat="1" applyFont="1" applyBorder="1" applyAlignment="1">
      <alignment horizontal="center" vertical="center" wrapText="1"/>
    </xf>
    <xf numFmtId="0" fontId="16" fillId="0" borderId="26" xfId="0" applyFont="1" applyBorder="1" applyAlignment="1">
      <alignment horizontal="center" vertical="center" wrapText="1"/>
    </xf>
    <xf numFmtId="2" fontId="17" fillId="0" borderId="26" xfId="0" applyNumberFormat="1" applyFont="1" applyBorder="1" applyAlignment="1">
      <alignment horizontal="center" vertical="center" wrapText="1"/>
    </xf>
    <xf numFmtId="4" fontId="17" fillId="0" borderId="26" xfId="0" applyNumberFormat="1" applyFont="1" applyBorder="1" applyAlignment="1">
      <alignment horizontal="center" vertical="center" wrapText="1"/>
    </xf>
    <xf numFmtId="0" fontId="17" fillId="0" borderId="26" xfId="0" applyFont="1" applyBorder="1" applyAlignment="1">
      <alignment horizontal="center" vertical="center"/>
    </xf>
    <xf numFmtId="0" fontId="17" fillId="0" borderId="40" xfId="0" applyFont="1" applyBorder="1" applyAlignment="1">
      <alignment horizontal="center" vertical="center"/>
    </xf>
    <xf numFmtId="0" fontId="17" fillId="0" borderId="42" xfId="0" applyFont="1" applyBorder="1" applyAlignment="1">
      <alignment horizontal="left" vertical="center" wrapText="1"/>
    </xf>
    <xf numFmtId="0" fontId="17" fillId="0" borderId="42" xfId="0" applyFont="1" applyBorder="1" applyAlignment="1">
      <alignment horizontal="center" vertical="center" wrapText="1"/>
    </xf>
    <xf numFmtId="3" fontId="17" fillId="0" borderId="42" xfId="0" applyNumberFormat="1" applyFont="1" applyBorder="1" applyAlignment="1">
      <alignment horizontal="center" vertical="center" wrapText="1"/>
    </xf>
    <xf numFmtId="0" fontId="16" fillId="0" borderId="42" xfId="0" applyFont="1" applyBorder="1" applyAlignment="1">
      <alignment horizontal="center" vertical="center" wrapText="1"/>
    </xf>
    <xf numFmtId="2" fontId="17" fillId="0" borderId="42" xfId="0" applyNumberFormat="1" applyFont="1" applyBorder="1" applyAlignment="1">
      <alignment horizontal="center" vertical="center" wrapText="1"/>
    </xf>
    <xf numFmtId="4" fontId="17" fillId="0" borderId="42" xfId="0" applyNumberFormat="1" applyFont="1" applyBorder="1" applyAlignment="1">
      <alignment horizontal="center" vertical="center" wrapText="1"/>
    </xf>
    <xf numFmtId="0" fontId="17" fillId="0" borderId="42" xfId="0" applyFont="1" applyBorder="1" applyAlignment="1">
      <alignment horizontal="center" vertical="center"/>
    </xf>
    <xf numFmtId="0" fontId="18" fillId="0" borderId="43" xfId="0" applyFont="1" applyBorder="1" applyAlignment="1">
      <alignment horizontal="center" vertical="center"/>
    </xf>
    <xf numFmtId="4" fontId="16" fillId="46" borderId="41" xfId="85" applyNumberFormat="1" applyFont="1" applyFill="1" applyBorder="1" applyAlignment="1">
      <alignment horizontal="center" vertical="center"/>
    </xf>
    <xf numFmtId="0" fontId="16" fillId="0" borderId="41" xfId="67" applyFont="1" applyBorder="1" applyAlignment="1">
      <alignment horizontal="center" vertical="center"/>
      <protection/>
    </xf>
    <xf numFmtId="4" fontId="16" fillId="46" borderId="41" xfId="67" applyNumberFormat="1" applyFont="1" applyFill="1" applyBorder="1" applyAlignment="1">
      <alignment horizontal="center" vertical="center"/>
      <protection/>
    </xf>
    <xf numFmtId="0" fontId="110" fillId="0" borderId="21" xfId="0" applyFont="1" applyBorder="1" applyAlignment="1">
      <alignment horizontal="left" vertical="center" wrapText="1"/>
    </xf>
    <xf numFmtId="0" fontId="110" fillId="0" borderId="19" xfId="0" applyFont="1" applyBorder="1" applyAlignment="1">
      <alignment horizontal="left" vertical="center" wrapText="1"/>
    </xf>
    <xf numFmtId="0" fontId="16" fillId="0" borderId="24" xfId="67" applyFont="1" applyBorder="1" applyAlignment="1">
      <alignment horizontal="center" vertical="center"/>
      <protection/>
    </xf>
    <xf numFmtId="2" fontId="17" fillId="0" borderId="19" xfId="0" applyNumberFormat="1" applyFont="1" applyFill="1" applyBorder="1" applyAlignment="1">
      <alignment horizontal="center" vertical="center"/>
    </xf>
    <xf numFmtId="0" fontId="16" fillId="0" borderId="20" xfId="0" applyFont="1" applyBorder="1" applyAlignment="1">
      <alignment horizontal="center" vertical="center"/>
    </xf>
    <xf numFmtId="0" fontId="17" fillId="44" borderId="26" xfId="0" applyFont="1" applyFill="1" applyBorder="1" applyAlignment="1">
      <alignment horizontal="left" vertical="center" wrapText="1"/>
    </xf>
    <xf numFmtId="0" fontId="16" fillId="0" borderId="26" xfId="0" applyNumberFormat="1" applyFont="1" applyBorder="1" applyAlignment="1">
      <alignment horizontal="center" vertical="center" wrapText="1"/>
    </xf>
    <xf numFmtId="2" fontId="110" fillId="0" borderId="26" xfId="0" applyNumberFormat="1" applyFont="1" applyBorder="1" applyAlignment="1">
      <alignment horizontal="center" vertical="center"/>
    </xf>
    <xf numFmtId="0" fontId="110" fillId="0" borderId="26" xfId="0" applyNumberFormat="1" applyFont="1" applyFill="1" applyBorder="1" applyAlignment="1">
      <alignment horizontal="center" vertical="center"/>
    </xf>
    <xf numFmtId="0" fontId="17" fillId="44" borderId="42" xfId="0" applyFont="1" applyFill="1" applyBorder="1" applyAlignment="1">
      <alignment horizontal="left" vertical="center" wrapText="1"/>
    </xf>
    <xf numFmtId="2" fontId="17" fillId="0" borderId="42" xfId="0" applyNumberFormat="1" applyFont="1" applyBorder="1" applyAlignment="1">
      <alignment horizontal="center" vertical="center"/>
    </xf>
    <xf numFmtId="4" fontId="16" fillId="46" borderId="34" xfId="85" applyNumberFormat="1" applyFont="1" applyFill="1" applyBorder="1" applyAlignment="1">
      <alignment horizontal="center" vertical="center"/>
    </xf>
    <xf numFmtId="0" fontId="16" fillId="0" borderId="44" xfId="67" applyNumberFormat="1" applyFont="1" applyFill="1" applyBorder="1" applyAlignment="1">
      <alignment horizontal="center" vertical="center"/>
      <protection/>
    </xf>
    <xf numFmtId="0" fontId="16" fillId="0" borderId="41" xfId="67" applyNumberFormat="1" applyFont="1" applyFill="1" applyBorder="1" applyAlignment="1">
      <alignment horizontal="center" vertical="center"/>
      <protection/>
    </xf>
    <xf numFmtId="0" fontId="116" fillId="0" borderId="26" xfId="0" applyFont="1" applyBorder="1" applyAlignment="1">
      <alignment horizontal="center" vertical="center" wrapText="1"/>
    </xf>
    <xf numFmtId="0" fontId="108" fillId="0" borderId="27" xfId="0" applyFont="1" applyBorder="1" applyAlignment="1">
      <alignment horizontal="center" vertical="center"/>
    </xf>
    <xf numFmtId="0" fontId="110" fillId="0" borderId="42" xfId="0" applyFont="1" applyBorder="1" applyAlignment="1">
      <alignment horizontal="center" vertical="center"/>
    </xf>
    <xf numFmtId="0" fontId="103" fillId="0" borderId="45" xfId="0" applyFont="1" applyBorder="1" applyAlignment="1">
      <alignment horizontal="center" wrapText="1"/>
    </xf>
    <xf numFmtId="0" fontId="98" fillId="0" borderId="0" xfId="0" applyFont="1" applyBorder="1" applyAlignment="1">
      <alignment horizontal="center"/>
    </xf>
    <xf numFmtId="3" fontId="32" fillId="0" borderId="19" xfId="0" applyNumberFormat="1" applyFont="1" applyBorder="1" applyAlignment="1">
      <alignment horizontal="center" vertical="center" wrapText="1"/>
    </xf>
    <xf numFmtId="0" fontId="33" fillId="0" borderId="19" xfId="0" applyFont="1" applyBorder="1" applyAlignment="1">
      <alignment horizontal="center" vertical="center" wrapText="1"/>
    </xf>
    <xf numFmtId="2" fontId="32" fillId="0" borderId="19" xfId="0" applyNumberFormat="1" applyFont="1" applyBorder="1" applyAlignment="1">
      <alignment horizontal="center" vertical="center"/>
    </xf>
    <xf numFmtId="0" fontId="18" fillId="0" borderId="19" xfId="0" applyFont="1" applyBorder="1" applyAlignment="1">
      <alignment horizontal="center" vertical="center"/>
    </xf>
    <xf numFmtId="0" fontId="109" fillId="0" borderId="19" xfId="0" applyFont="1" applyBorder="1" applyAlignment="1">
      <alignment horizontal="center" vertical="center"/>
    </xf>
    <xf numFmtId="2" fontId="120" fillId="0" borderId="19" xfId="0" applyNumberFormat="1" applyFont="1" applyBorder="1" applyAlignment="1">
      <alignment horizontal="center" vertical="center"/>
    </xf>
    <xf numFmtId="0" fontId="16" fillId="44" borderId="23" xfId="0" applyFont="1" applyFill="1" applyBorder="1" applyAlignment="1">
      <alignment horizontal="center" vertical="center"/>
    </xf>
    <xf numFmtId="4" fontId="16" fillId="48" borderId="46" xfId="0" applyNumberFormat="1" applyFont="1" applyFill="1" applyBorder="1" applyAlignment="1">
      <alignment horizontal="center" vertical="center" wrapText="1"/>
    </xf>
    <xf numFmtId="0" fontId="16" fillId="0" borderId="20" xfId="0" applyNumberFormat="1" applyFont="1" applyFill="1" applyBorder="1" applyAlignment="1">
      <alignment horizontal="center" vertical="center" wrapText="1"/>
    </xf>
    <xf numFmtId="0" fontId="17" fillId="0" borderId="19" xfId="0" applyFont="1" applyBorder="1" applyAlignment="1">
      <alignment vertical="center" wrapText="1"/>
    </xf>
    <xf numFmtId="3" fontId="16" fillId="0" borderId="26" xfId="0" applyNumberFormat="1" applyFont="1" applyBorder="1" applyAlignment="1">
      <alignment horizontal="center" vertical="center" wrapText="1"/>
    </xf>
    <xf numFmtId="4" fontId="17" fillId="0" borderId="26" xfId="83" applyNumberFormat="1" applyFont="1" applyFill="1" applyBorder="1" applyAlignment="1" applyProtection="1">
      <alignment horizontal="center" vertical="center" wrapText="1"/>
      <protection/>
    </xf>
    <xf numFmtId="0" fontId="17" fillId="45" borderId="26" xfId="0" applyFont="1" applyFill="1" applyBorder="1" applyAlignment="1">
      <alignment horizontal="center" vertical="center" wrapText="1"/>
    </xf>
    <xf numFmtId="0" fontId="105" fillId="43" borderId="27" xfId="0" applyFont="1" applyFill="1" applyBorder="1" applyAlignment="1">
      <alignment horizontal="center" vertical="center" wrapText="1"/>
    </xf>
    <xf numFmtId="0" fontId="17" fillId="0" borderId="42" xfId="0" applyFont="1" applyBorder="1" applyAlignment="1">
      <alignment horizontal="left" vertical="top" wrapText="1"/>
    </xf>
    <xf numFmtId="4" fontId="17" fillId="0" borderId="42" xfId="83" applyNumberFormat="1" applyFont="1" applyFill="1" applyBorder="1" applyAlignment="1" applyProtection="1">
      <alignment horizontal="center" vertical="center" wrapText="1"/>
      <protection/>
    </xf>
    <xf numFmtId="0" fontId="17" fillId="0" borderId="42" xfId="0" applyFont="1" applyFill="1" applyBorder="1" applyAlignment="1">
      <alignment horizontal="center" vertical="center" wrapText="1"/>
    </xf>
    <xf numFmtId="0" fontId="17" fillId="45" borderId="42" xfId="0" applyFont="1" applyFill="1" applyBorder="1" applyAlignment="1">
      <alignment horizontal="center" vertical="center" wrapText="1"/>
    </xf>
    <xf numFmtId="0" fontId="105" fillId="43" borderId="43" xfId="0" applyFont="1" applyFill="1" applyBorder="1" applyAlignment="1">
      <alignment horizontal="center" vertical="center" wrapText="1"/>
    </xf>
    <xf numFmtId="0" fontId="17" fillId="0" borderId="42" xfId="0" applyFont="1" applyFill="1" applyBorder="1" applyAlignment="1">
      <alignment horizontal="left" vertical="center" wrapText="1"/>
    </xf>
    <xf numFmtId="0" fontId="16" fillId="0" borderId="42" xfId="0" applyNumberFormat="1" applyFont="1" applyBorder="1" applyAlignment="1">
      <alignment horizontal="center" vertical="center"/>
    </xf>
    <xf numFmtId="4" fontId="17" fillId="0" borderId="42" xfId="83" applyNumberFormat="1" applyFont="1" applyFill="1" applyBorder="1" applyAlignment="1" applyProtection="1">
      <alignment horizontal="center" vertical="center"/>
      <protection/>
    </xf>
    <xf numFmtId="0" fontId="17" fillId="0" borderId="42" xfId="0" applyNumberFormat="1" applyFont="1" applyFill="1" applyBorder="1" applyAlignment="1">
      <alignment horizontal="center" vertical="center"/>
    </xf>
    <xf numFmtId="4" fontId="17" fillId="0" borderId="42" xfId="0" applyNumberFormat="1" applyFont="1" applyFill="1" applyBorder="1" applyAlignment="1">
      <alignment horizontal="center" vertical="center" wrapText="1"/>
    </xf>
    <xf numFmtId="0" fontId="107" fillId="0" borderId="19" xfId="0" applyFont="1" applyBorder="1" applyAlignment="1">
      <alignment horizontal="center" vertical="center"/>
    </xf>
    <xf numFmtId="0" fontId="108" fillId="0" borderId="19" xfId="0" applyFont="1" applyBorder="1" applyAlignment="1">
      <alignment horizontal="center" vertical="center"/>
    </xf>
    <xf numFmtId="0" fontId="17" fillId="0" borderId="19" xfId="0" applyFont="1" applyBorder="1" applyAlignment="1">
      <alignment horizontal="left" wrapText="1"/>
    </xf>
    <xf numFmtId="4" fontId="17" fillId="44" borderId="19" xfId="83" applyNumberFormat="1" applyFont="1" applyFill="1" applyBorder="1" applyAlignment="1" applyProtection="1">
      <alignment horizontal="center" vertical="center"/>
      <protection/>
    </xf>
    <xf numFmtId="0" fontId="106" fillId="44" borderId="29" xfId="0" applyFont="1" applyFill="1" applyBorder="1" applyAlignment="1">
      <alignment horizontal="center" vertical="center"/>
    </xf>
    <xf numFmtId="0" fontId="17" fillId="44" borderId="23" xfId="0" applyFont="1" applyFill="1" applyBorder="1" applyAlignment="1">
      <alignment horizontal="center" vertical="center"/>
    </xf>
    <xf numFmtId="0" fontId="16" fillId="44" borderId="23" xfId="0" applyNumberFormat="1" applyFont="1" applyFill="1" applyBorder="1" applyAlignment="1">
      <alignment horizontal="center" vertical="center"/>
    </xf>
    <xf numFmtId="4" fontId="17" fillId="44" borderId="23" xfId="83" applyNumberFormat="1" applyFont="1" applyFill="1" applyBorder="1" applyAlignment="1" applyProtection="1">
      <alignment horizontal="center" vertical="center"/>
      <protection/>
    </xf>
    <xf numFmtId="4" fontId="104" fillId="44" borderId="23" xfId="0" applyNumberFormat="1" applyFont="1" applyFill="1" applyBorder="1" applyAlignment="1">
      <alignment horizontal="center" vertical="center" wrapText="1"/>
    </xf>
    <xf numFmtId="0" fontId="106" fillId="44" borderId="31" xfId="0" applyFont="1" applyFill="1" applyBorder="1" applyAlignment="1">
      <alignment horizontal="center" vertical="center"/>
    </xf>
    <xf numFmtId="0" fontId="18" fillId="44" borderId="19" xfId="0" applyFont="1" applyFill="1" applyBorder="1" applyAlignment="1">
      <alignment horizontal="center" vertical="center"/>
    </xf>
    <xf numFmtId="2" fontId="32" fillId="0" borderId="19" xfId="0" applyNumberFormat="1" applyFont="1" applyBorder="1" applyAlignment="1">
      <alignment horizontal="center" vertical="center" wrapText="1"/>
    </xf>
    <xf numFmtId="0" fontId="110" fillId="0" borderId="19" xfId="0" applyNumberFormat="1" applyFont="1" applyFill="1" applyBorder="1" applyAlignment="1">
      <alignment horizontal="center" vertical="center" wrapText="1"/>
    </xf>
    <xf numFmtId="0" fontId="109" fillId="0" borderId="19" xfId="0" applyFont="1" applyBorder="1" applyAlignment="1">
      <alignment horizontal="center" vertical="center" wrapText="1"/>
    </xf>
    <xf numFmtId="0" fontId="97" fillId="0" borderId="0" xfId="0" applyFont="1" applyAlignment="1">
      <alignment wrapText="1"/>
    </xf>
    <xf numFmtId="0" fontId="97" fillId="0" borderId="0" xfId="0" applyFont="1" applyBorder="1" applyAlignment="1">
      <alignment wrapText="1"/>
    </xf>
    <xf numFmtId="0" fontId="110" fillId="0" borderId="47" xfId="0" applyFont="1" applyBorder="1" applyAlignment="1">
      <alignment vertical="center" wrapText="1"/>
    </xf>
    <xf numFmtId="0" fontId="97" fillId="0" borderId="0" xfId="0" applyFont="1" applyAlignment="1">
      <alignment horizontal="center" vertical="center"/>
    </xf>
    <xf numFmtId="2" fontId="29" fillId="0" borderId="21" xfId="0" applyNumberFormat="1" applyFont="1" applyBorder="1" applyAlignment="1">
      <alignment horizontal="center" vertical="center"/>
    </xf>
    <xf numFmtId="2" fontId="29" fillId="0" borderId="19" xfId="0" applyNumberFormat="1" applyFont="1" applyBorder="1" applyAlignment="1">
      <alignment horizontal="center" vertical="center"/>
    </xf>
    <xf numFmtId="2" fontId="29" fillId="44" borderId="19" xfId="0" applyNumberFormat="1" applyFont="1" applyFill="1" applyBorder="1" applyAlignment="1">
      <alignment horizontal="center" vertical="center"/>
    </xf>
    <xf numFmtId="2" fontId="29" fillId="0" borderId="19" xfId="0" applyNumberFormat="1" applyFont="1" applyBorder="1" applyAlignment="1">
      <alignment horizontal="center" vertical="center" wrapText="1"/>
    </xf>
    <xf numFmtId="2" fontId="29" fillId="44" borderId="19" xfId="0" applyNumberFormat="1" applyFont="1" applyFill="1" applyBorder="1" applyAlignment="1">
      <alignment horizontal="center" vertical="center" wrapText="1"/>
    </xf>
    <xf numFmtId="2" fontId="121" fillId="0" borderId="19" xfId="0" applyNumberFormat="1" applyFont="1" applyBorder="1" applyAlignment="1">
      <alignment horizontal="center" vertical="center"/>
    </xf>
    <xf numFmtId="2" fontId="121" fillId="0" borderId="19" xfId="0" applyNumberFormat="1" applyFont="1" applyBorder="1" applyAlignment="1">
      <alignment horizontal="center" vertical="center" wrapText="1"/>
    </xf>
    <xf numFmtId="2" fontId="29" fillId="0" borderId="23" xfId="0" applyNumberFormat="1" applyFont="1" applyBorder="1" applyAlignment="1">
      <alignment horizontal="center" vertical="center" wrapText="1"/>
    </xf>
    <xf numFmtId="0" fontId="110" fillId="0" borderId="25" xfId="0" applyFont="1" applyBorder="1" applyAlignment="1">
      <alignment horizontal="center" vertical="center"/>
    </xf>
    <xf numFmtId="2" fontId="17" fillId="44" borderId="26" xfId="0" applyNumberFormat="1" applyFont="1" applyFill="1" applyBorder="1" applyAlignment="1">
      <alignment horizontal="center" vertical="center" wrapText="1"/>
    </xf>
    <xf numFmtId="0" fontId="110" fillId="0" borderId="40" xfId="0" applyFont="1" applyBorder="1" applyAlignment="1">
      <alignment horizontal="center" vertical="center"/>
    </xf>
    <xf numFmtId="0" fontId="16" fillId="0" borderId="42" xfId="0" applyNumberFormat="1" applyFont="1" applyBorder="1" applyAlignment="1">
      <alignment horizontal="center" vertical="center" wrapText="1"/>
    </xf>
    <xf numFmtId="2" fontId="17" fillId="44" borderId="42" xfId="0" applyNumberFormat="1" applyFont="1" applyFill="1" applyBorder="1" applyAlignment="1">
      <alignment horizontal="center" vertical="center" wrapText="1"/>
    </xf>
    <xf numFmtId="0" fontId="110" fillId="0" borderId="42" xfId="0" applyNumberFormat="1" applyFont="1" applyFill="1" applyBorder="1" applyAlignment="1">
      <alignment horizontal="center" vertical="center"/>
    </xf>
    <xf numFmtId="0" fontId="116" fillId="0" borderId="21" xfId="0" applyFont="1" applyFill="1" applyBorder="1" applyAlignment="1">
      <alignment horizontal="center" vertical="center" wrapText="1"/>
    </xf>
    <xf numFmtId="0" fontId="108" fillId="0" borderId="36" xfId="0" applyFont="1" applyBorder="1" applyAlignment="1">
      <alignment horizontal="center" vertical="center"/>
    </xf>
    <xf numFmtId="166" fontId="17" fillId="44" borderId="23" xfId="52" applyFont="1" applyFill="1" applyBorder="1" applyAlignment="1" applyProtection="1">
      <alignment horizontal="left" vertical="center" wrapText="1"/>
      <protection/>
    </xf>
    <xf numFmtId="0" fontId="109" fillId="0" borderId="23" xfId="0" applyFont="1" applyBorder="1" applyAlignment="1">
      <alignment horizontal="center" vertical="center"/>
    </xf>
    <xf numFmtId="0" fontId="110" fillId="0" borderId="48" xfId="0" applyFont="1" applyBorder="1" applyAlignment="1">
      <alignment vertical="center" wrapText="1"/>
    </xf>
    <xf numFmtId="3" fontId="32" fillId="0" borderId="23" xfId="0" applyNumberFormat="1" applyFont="1" applyBorder="1" applyAlignment="1">
      <alignment horizontal="center" vertical="center" wrapText="1"/>
    </xf>
    <xf numFmtId="0" fontId="33" fillId="0" borderId="23" xfId="0" applyFont="1" applyBorder="1" applyAlignment="1">
      <alignment horizontal="center" vertical="center" wrapText="1"/>
    </xf>
    <xf numFmtId="2" fontId="32" fillId="0" borderId="23" xfId="0" applyNumberFormat="1" applyFont="1" applyBorder="1" applyAlignment="1">
      <alignment horizontal="center" vertical="center" wrapText="1"/>
    </xf>
    <xf numFmtId="0" fontId="110" fillId="0" borderId="23" xfId="0" applyNumberFormat="1" applyFont="1" applyFill="1" applyBorder="1" applyAlignment="1">
      <alignment horizontal="center" vertical="center" wrapText="1"/>
    </xf>
    <xf numFmtId="0" fontId="109" fillId="0" borderId="23" xfId="0" applyFont="1" applyBorder="1" applyAlignment="1">
      <alignment horizontal="center" vertical="center" wrapText="1"/>
    </xf>
    <xf numFmtId="4" fontId="16" fillId="46" borderId="34" xfId="67" applyNumberFormat="1" applyFont="1" applyFill="1" applyBorder="1" applyAlignment="1">
      <alignment horizontal="center" vertical="center"/>
      <protection/>
    </xf>
    <xf numFmtId="0" fontId="17" fillId="44" borderId="35" xfId="0" applyFont="1" applyFill="1" applyBorder="1" applyAlignment="1">
      <alignment horizontal="center" vertical="center"/>
    </xf>
    <xf numFmtId="2" fontId="110" fillId="44" borderId="21" xfId="0" applyNumberFormat="1" applyFont="1" applyFill="1" applyBorder="1" applyAlignment="1">
      <alignment horizontal="center" vertical="center"/>
    </xf>
    <xf numFmtId="0" fontId="110" fillId="44" borderId="21" xfId="0" applyNumberFormat="1" applyFont="1" applyFill="1" applyBorder="1" applyAlignment="1">
      <alignment horizontal="center" vertical="center"/>
    </xf>
    <xf numFmtId="0" fontId="113" fillId="44" borderId="19" xfId="0" applyFont="1" applyFill="1" applyBorder="1" applyAlignment="1">
      <alignment horizontal="center" vertical="center" wrapText="1"/>
    </xf>
    <xf numFmtId="0" fontId="17" fillId="44" borderId="23" xfId="0" applyNumberFormat="1" applyFont="1" applyFill="1" applyBorder="1" applyAlignment="1">
      <alignment horizontal="center" vertical="center"/>
    </xf>
    <xf numFmtId="166" fontId="112" fillId="49" borderId="21" xfId="52" applyFont="1" applyFill="1" applyBorder="1" applyAlignment="1">
      <alignment horizontal="left" vertical="center" wrapText="1"/>
      <protection/>
    </xf>
    <xf numFmtId="0" fontId="110" fillId="44" borderId="21" xfId="72" applyNumberFormat="1" applyFont="1" applyFill="1" applyBorder="1" applyAlignment="1">
      <alignment horizontal="center" vertical="center"/>
    </xf>
    <xf numFmtId="166" fontId="112" fillId="49" borderId="19" xfId="52" applyFont="1" applyFill="1" applyBorder="1" applyAlignment="1">
      <alignment horizontal="left" vertical="center" wrapText="1"/>
      <protection/>
    </xf>
    <xf numFmtId="166" fontId="17" fillId="49" borderId="19" xfId="52" applyFont="1" applyFill="1" applyBorder="1" applyAlignment="1">
      <alignment horizontal="left" vertical="center" wrapText="1"/>
      <protection/>
    </xf>
    <xf numFmtId="0" fontId="20" fillId="44" borderId="29" xfId="0" applyFont="1" applyFill="1" applyBorder="1" applyAlignment="1">
      <alignment horizontal="center" vertical="center"/>
    </xf>
    <xf numFmtId="0" fontId="17" fillId="44" borderId="21" xfId="0" applyFont="1" applyFill="1" applyBorder="1" applyAlignment="1">
      <alignment horizontal="center" vertical="center"/>
    </xf>
    <xf numFmtId="0" fontId="16" fillId="44" borderId="21" xfId="0" applyFont="1" applyFill="1" applyBorder="1" applyAlignment="1">
      <alignment horizontal="center" vertical="center"/>
    </xf>
    <xf numFmtId="2" fontId="17" fillId="44" borderId="21" xfId="0" applyNumberFormat="1" applyFont="1" applyFill="1" applyBorder="1" applyAlignment="1">
      <alignment horizontal="center" vertical="center"/>
    </xf>
    <xf numFmtId="2" fontId="110" fillId="44" borderId="0" xfId="0" applyNumberFormat="1" applyFont="1" applyFill="1" applyAlignment="1">
      <alignment horizontal="center" vertical="center"/>
    </xf>
    <xf numFmtId="166" fontId="17" fillId="44" borderId="19" xfId="52" applyFont="1" applyFill="1" applyBorder="1" applyAlignment="1">
      <alignment horizontal="left" vertical="center" wrapText="1"/>
      <protection/>
    </xf>
    <xf numFmtId="0" fontId="17" fillId="44" borderId="19" xfId="0" applyFont="1" applyFill="1" applyBorder="1" applyAlignment="1">
      <alignment vertical="top" wrapText="1"/>
    </xf>
    <xf numFmtId="3" fontId="17" fillId="44" borderId="42" xfId="0" applyNumberFormat="1" applyFont="1" applyFill="1" applyBorder="1" applyAlignment="1">
      <alignment horizontal="center" vertical="center" wrapText="1"/>
    </xf>
    <xf numFmtId="0" fontId="16" fillId="44" borderId="42" xfId="0" applyNumberFormat="1" applyFont="1" applyFill="1" applyBorder="1" applyAlignment="1">
      <alignment horizontal="center" vertical="center" wrapText="1"/>
    </xf>
    <xf numFmtId="2" fontId="17" fillId="44" borderId="42" xfId="0" applyNumberFormat="1" applyFont="1" applyFill="1" applyBorder="1" applyAlignment="1">
      <alignment horizontal="center" vertical="center"/>
    </xf>
    <xf numFmtId="0" fontId="110" fillId="44" borderId="19" xfId="0" applyFont="1" applyFill="1" applyBorder="1" applyAlignment="1">
      <alignment horizontal="center" vertical="center"/>
    </xf>
    <xf numFmtId="3" fontId="16" fillId="44" borderId="19" xfId="0" applyNumberFormat="1" applyFont="1" applyFill="1" applyBorder="1" applyAlignment="1">
      <alignment horizontal="center" vertical="center" wrapText="1"/>
    </xf>
    <xf numFmtId="4" fontId="17" fillId="44" borderId="19" xfId="83" applyNumberFormat="1" applyFont="1" applyFill="1" applyBorder="1" applyAlignment="1" applyProtection="1">
      <alignment horizontal="center" vertical="center" wrapText="1"/>
      <protection/>
    </xf>
    <xf numFmtId="3" fontId="16" fillId="44" borderId="42" xfId="0" applyNumberFormat="1" applyFont="1" applyFill="1" applyBorder="1" applyAlignment="1">
      <alignment horizontal="center" vertical="center" wrapText="1"/>
    </xf>
    <xf numFmtId="4" fontId="17" fillId="44" borderId="42" xfId="0" applyNumberFormat="1" applyFont="1" applyFill="1" applyBorder="1" applyAlignment="1">
      <alignment horizontal="center" vertical="center" wrapText="1"/>
    </xf>
    <xf numFmtId="4" fontId="17" fillId="44" borderId="42" xfId="83" applyNumberFormat="1" applyFont="1" applyFill="1" applyBorder="1" applyAlignment="1" applyProtection="1">
      <alignment horizontal="center" vertical="center" wrapText="1"/>
      <protection/>
    </xf>
    <xf numFmtId="0" fontId="110" fillId="44" borderId="20" xfId="72" applyNumberFormat="1" applyFont="1" applyFill="1" applyBorder="1" applyAlignment="1">
      <alignment horizontal="center" vertical="center"/>
    </xf>
    <xf numFmtId="0" fontId="16" fillId="48" borderId="37" xfId="0" applyFont="1" applyFill="1" applyBorder="1" applyAlignment="1">
      <alignment horizontal="left" vertical="center" wrapText="1"/>
    </xf>
    <xf numFmtId="0" fontId="16" fillId="48" borderId="24" xfId="0" applyFont="1" applyFill="1" applyBorder="1" applyAlignment="1">
      <alignment horizontal="left" vertical="center" wrapText="1"/>
    </xf>
    <xf numFmtId="0" fontId="16" fillId="48" borderId="38" xfId="0" applyFont="1" applyFill="1" applyBorder="1" applyAlignment="1">
      <alignment horizontal="left" vertical="center" wrapText="1"/>
    </xf>
    <xf numFmtId="0" fontId="16" fillId="44" borderId="37" xfId="0" applyFont="1" applyFill="1" applyBorder="1" applyAlignment="1">
      <alignment horizontal="right" vertical="center" wrapText="1"/>
    </xf>
    <xf numFmtId="0" fontId="110" fillId="44" borderId="24" xfId="0" applyFont="1" applyFill="1" applyBorder="1" applyAlignment="1">
      <alignment horizontal="right" vertical="center" wrapText="1"/>
    </xf>
    <xf numFmtId="0" fontId="17" fillId="44" borderId="24" xfId="67" applyFont="1" applyFill="1" applyBorder="1" applyAlignment="1">
      <alignment horizontal="center" vertical="center" wrapText="1"/>
      <protection/>
    </xf>
    <xf numFmtId="0" fontId="110" fillId="44" borderId="38" xfId="0" applyFont="1" applyFill="1" applyBorder="1" applyAlignment="1">
      <alignment horizontal="center" vertical="center" wrapText="1"/>
    </xf>
    <xf numFmtId="0" fontId="110" fillId="0" borderId="24" xfId="0" applyFont="1" applyBorder="1" applyAlignment="1">
      <alignment horizontal="center" vertical="center" wrapText="1"/>
    </xf>
    <xf numFmtId="0" fontId="110" fillId="0" borderId="38" xfId="0" applyFont="1" applyBorder="1" applyAlignment="1">
      <alignment horizontal="center" vertical="center"/>
    </xf>
    <xf numFmtId="0" fontId="16" fillId="48" borderId="49" xfId="0" applyFont="1" applyFill="1" applyBorder="1" applyAlignment="1">
      <alignment horizontal="left" vertical="center" wrapText="1"/>
    </xf>
    <xf numFmtId="0" fontId="16" fillId="48" borderId="44" xfId="0" applyFont="1" applyFill="1" applyBorder="1" applyAlignment="1">
      <alignment horizontal="left" vertical="center" wrapText="1"/>
    </xf>
    <xf numFmtId="0" fontId="16" fillId="48" borderId="50" xfId="0" applyFont="1" applyFill="1" applyBorder="1" applyAlignment="1">
      <alignment horizontal="left" vertical="center" wrapText="1"/>
    </xf>
    <xf numFmtId="0" fontId="16" fillId="44" borderId="49" xfId="0" applyFont="1" applyFill="1" applyBorder="1" applyAlignment="1">
      <alignment horizontal="right" vertical="center" wrapText="1"/>
    </xf>
    <xf numFmtId="0" fontId="16" fillId="44" borderId="44" xfId="0" applyFont="1" applyFill="1" applyBorder="1" applyAlignment="1">
      <alignment horizontal="right" vertical="center" wrapText="1"/>
    </xf>
    <xf numFmtId="0" fontId="16" fillId="44" borderId="33" xfId="0" applyFont="1" applyFill="1" applyBorder="1" applyAlignment="1">
      <alignment horizontal="right" vertical="center" wrapText="1"/>
    </xf>
    <xf numFmtId="0" fontId="17" fillId="44" borderId="51" xfId="67" applyFont="1" applyFill="1" applyBorder="1" applyAlignment="1">
      <alignment horizontal="center" vertical="center" wrapText="1"/>
      <protection/>
    </xf>
    <xf numFmtId="0" fontId="17" fillId="44" borderId="50" xfId="67" applyFont="1" applyFill="1" applyBorder="1" applyAlignment="1">
      <alignment horizontal="center" vertical="center" wrapText="1"/>
      <protection/>
    </xf>
    <xf numFmtId="0" fontId="16" fillId="48" borderId="39" xfId="0" applyFont="1" applyFill="1" applyBorder="1" applyAlignment="1">
      <alignment horizontal="left" vertical="center" wrapText="1"/>
    </xf>
    <xf numFmtId="0" fontId="16" fillId="48" borderId="20" xfId="0" applyFont="1" applyFill="1" applyBorder="1" applyAlignment="1">
      <alignment horizontal="left" vertical="center" wrapText="1"/>
    </xf>
    <xf numFmtId="0" fontId="16" fillId="48" borderId="32" xfId="0" applyFont="1" applyFill="1" applyBorder="1" applyAlignment="1">
      <alignment horizontal="left" vertical="center" wrapText="1"/>
    </xf>
    <xf numFmtId="0" fontId="17" fillId="43" borderId="52" xfId="0" applyFont="1" applyFill="1" applyBorder="1" applyAlignment="1">
      <alignment horizontal="center" vertical="center" wrapText="1"/>
    </xf>
    <xf numFmtId="0" fontId="17" fillId="43" borderId="53" xfId="0" applyFont="1" applyFill="1" applyBorder="1" applyAlignment="1">
      <alignment horizontal="center" vertical="center" wrapText="1"/>
    </xf>
    <xf numFmtId="0" fontId="17" fillId="43" borderId="51" xfId="0" applyFont="1" applyFill="1" applyBorder="1" applyAlignment="1">
      <alignment horizontal="center" vertical="center" wrapText="1"/>
    </xf>
    <xf numFmtId="0" fontId="17" fillId="43" borderId="50" xfId="0" applyFont="1" applyFill="1" applyBorder="1" applyAlignment="1">
      <alignment horizontal="center" vertical="center" wrapText="1"/>
    </xf>
    <xf numFmtId="0" fontId="17" fillId="43" borderId="45" xfId="0" applyFont="1" applyFill="1" applyBorder="1" applyAlignment="1">
      <alignment horizontal="right" vertical="center" wrapText="1"/>
    </xf>
    <xf numFmtId="0" fontId="17" fillId="43" borderId="0" xfId="0" applyFont="1" applyFill="1" applyBorder="1" applyAlignment="1">
      <alignment horizontal="right" vertical="center" wrapText="1"/>
    </xf>
    <xf numFmtId="0" fontId="17" fillId="43" borderId="46" xfId="0" applyFont="1" applyFill="1" applyBorder="1" applyAlignment="1">
      <alignment horizontal="right" vertical="center" wrapText="1"/>
    </xf>
    <xf numFmtId="0" fontId="16" fillId="44" borderId="54" xfId="0" applyFont="1" applyFill="1" applyBorder="1" applyAlignment="1">
      <alignment horizontal="right" vertical="center" wrapText="1"/>
    </xf>
    <xf numFmtId="0" fontId="110" fillId="44" borderId="41" xfId="0" applyFont="1" applyFill="1" applyBorder="1" applyAlignment="1">
      <alignment horizontal="right" vertical="center" wrapText="1"/>
    </xf>
    <xf numFmtId="0" fontId="110" fillId="0" borderId="41" xfId="0" applyFont="1" applyBorder="1" applyAlignment="1">
      <alignment horizontal="center" vertical="center" wrapText="1"/>
    </xf>
    <xf numFmtId="0" fontId="110" fillId="0" borderId="55" xfId="0" applyFont="1" applyBorder="1" applyAlignment="1">
      <alignment horizontal="center" vertical="center"/>
    </xf>
    <xf numFmtId="0" fontId="16" fillId="48" borderId="56" xfId="0" applyFont="1" applyFill="1" applyBorder="1" applyAlignment="1">
      <alignment horizontal="left" vertical="center" wrapText="1"/>
    </xf>
    <xf numFmtId="0" fontId="16" fillId="48" borderId="57" xfId="0" applyFont="1" applyFill="1" applyBorder="1" applyAlignment="1">
      <alignment horizontal="left" vertical="center" wrapText="1"/>
    </xf>
    <xf numFmtId="0" fontId="16" fillId="48" borderId="58" xfId="0" applyFont="1" applyFill="1" applyBorder="1" applyAlignment="1">
      <alignment horizontal="left" vertical="center" wrapText="1"/>
    </xf>
    <xf numFmtId="0" fontId="16" fillId="48" borderId="45" xfId="0" applyFont="1" applyFill="1" applyBorder="1" applyAlignment="1">
      <alignment horizontal="left" vertical="center" wrapText="1"/>
    </xf>
    <xf numFmtId="0" fontId="16" fillId="48" borderId="0" xfId="0" applyFont="1" applyFill="1" applyBorder="1" applyAlignment="1">
      <alignment horizontal="left" vertical="center" wrapText="1"/>
    </xf>
    <xf numFmtId="0" fontId="16" fillId="48" borderId="53" xfId="0" applyFont="1" applyFill="1" applyBorder="1" applyAlignment="1">
      <alignment horizontal="left" vertical="center" wrapText="1"/>
    </xf>
    <xf numFmtId="0" fontId="17" fillId="43" borderId="49" xfId="0" applyFont="1" applyFill="1" applyBorder="1" applyAlignment="1">
      <alignment horizontal="right" vertical="center" wrapText="1"/>
    </xf>
    <xf numFmtId="0" fontId="17" fillId="43" borderId="44" xfId="0" applyFont="1" applyFill="1" applyBorder="1" applyAlignment="1">
      <alignment horizontal="right" vertical="center" wrapText="1"/>
    </xf>
    <xf numFmtId="0" fontId="17" fillId="43" borderId="33" xfId="0" applyFont="1" applyFill="1" applyBorder="1" applyAlignment="1">
      <alignment horizontal="right" vertical="center" wrapText="1"/>
    </xf>
    <xf numFmtId="0" fontId="16" fillId="43" borderId="56" xfId="0" applyFont="1" applyFill="1" applyBorder="1" applyAlignment="1">
      <alignment horizontal="right" vertical="center" wrapText="1"/>
    </xf>
    <xf numFmtId="0" fontId="17" fillId="43" borderId="57" xfId="0" applyFont="1" applyFill="1" applyBorder="1" applyAlignment="1">
      <alignment horizontal="right" vertical="center" wrapText="1"/>
    </xf>
    <xf numFmtId="0" fontId="17" fillId="43" borderId="59" xfId="0" applyFont="1" applyFill="1" applyBorder="1" applyAlignment="1">
      <alignment horizontal="right" vertical="center" wrapText="1"/>
    </xf>
    <xf numFmtId="0" fontId="17" fillId="43" borderId="60" xfId="0" applyFont="1" applyFill="1" applyBorder="1" applyAlignment="1">
      <alignment horizontal="center" vertical="center" wrapText="1"/>
    </xf>
    <xf numFmtId="0" fontId="17" fillId="43" borderId="58" xfId="0" applyFont="1" applyFill="1" applyBorder="1" applyAlignment="1">
      <alignment horizontal="center" vertical="center" wrapText="1"/>
    </xf>
    <xf numFmtId="0" fontId="16" fillId="48" borderId="54" xfId="0" applyFont="1" applyFill="1" applyBorder="1" applyAlignment="1">
      <alignment horizontal="left" vertical="center" wrapText="1"/>
    </xf>
    <xf numFmtId="0" fontId="16" fillId="48" borderId="41" xfId="0" applyFont="1" applyFill="1" applyBorder="1" applyAlignment="1">
      <alignment horizontal="left" vertical="center" wrapText="1"/>
    </xf>
    <xf numFmtId="0" fontId="16" fillId="48" borderId="55" xfId="0" applyFont="1" applyFill="1" applyBorder="1" applyAlignment="1">
      <alignment horizontal="left" vertical="center" wrapText="1"/>
    </xf>
    <xf numFmtId="0" fontId="16" fillId="44" borderId="24" xfId="0" applyFont="1" applyFill="1" applyBorder="1" applyAlignment="1">
      <alignment horizontal="right" vertical="center" wrapText="1"/>
    </xf>
    <xf numFmtId="0" fontId="16" fillId="48" borderId="61" xfId="0" applyFont="1" applyFill="1" applyBorder="1" applyAlignment="1">
      <alignment horizontal="left" vertical="center" wrapText="1"/>
    </xf>
    <xf numFmtId="0" fontId="16" fillId="48" borderId="62" xfId="0" applyFont="1" applyFill="1" applyBorder="1" applyAlignment="1">
      <alignment horizontal="left" vertical="center" wrapText="1"/>
    </xf>
    <xf numFmtId="0" fontId="16" fillId="48" borderId="63" xfId="0" applyFont="1" applyFill="1" applyBorder="1" applyAlignment="1">
      <alignment horizontal="left" vertical="center" wrapText="1"/>
    </xf>
    <xf numFmtId="0" fontId="17" fillId="44" borderId="41" xfId="67" applyFont="1" applyFill="1" applyBorder="1" applyAlignment="1">
      <alignment horizontal="center" vertical="center" wrapText="1"/>
      <protection/>
    </xf>
    <xf numFmtId="0" fontId="110" fillId="44" borderId="55" xfId="0" applyFont="1" applyFill="1" applyBorder="1" applyAlignment="1">
      <alignment horizontal="center" vertical="center" wrapText="1"/>
    </xf>
    <xf numFmtId="0" fontId="16" fillId="44" borderId="64" xfId="0" applyFont="1" applyFill="1" applyBorder="1" applyAlignment="1">
      <alignment horizontal="right" vertical="center" wrapText="1"/>
    </xf>
    <xf numFmtId="0" fontId="16" fillId="44" borderId="65" xfId="0" applyFont="1" applyFill="1" applyBorder="1" applyAlignment="1">
      <alignment horizontal="right" vertical="center" wrapText="1"/>
    </xf>
    <xf numFmtId="0" fontId="16" fillId="44" borderId="66" xfId="0" applyFont="1" applyFill="1" applyBorder="1" applyAlignment="1">
      <alignment horizontal="right" vertical="center" wrapText="1"/>
    </xf>
    <xf numFmtId="0" fontId="17" fillId="44" borderId="67" xfId="67" applyFont="1" applyFill="1" applyBorder="1" applyAlignment="1">
      <alignment horizontal="center" vertical="center" wrapText="1"/>
      <protection/>
    </xf>
    <xf numFmtId="0" fontId="17" fillId="44" borderId="68" xfId="67" applyFont="1" applyFill="1" applyBorder="1" applyAlignment="1">
      <alignment horizontal="center" vertical="center" wrapText="1"/>
      <protection/>
    </xf>
    <xf numFmtId="0" fontId="16" fillId="44" borderId="56" xfId="0" applyFont="1" applyFill="1" applyBorder="1" applyAlignment="1">
      <alignment horizontal="right" vertical="center" wrapText="1"/>
    </xf>
    <xf numFmtId="0" fontId="16" fillId="44" borderId="57" xfId="0" applyFont="1" applyFill="1" applyBorder="1" applyAlignment="1">
      <alignment horizontal="right" vertical="center" wrapText="1"/>
    </xf>
    <xf numFmtId="0" fontId="16" fillId="48" borderId="35" xfId="0" applyFont="1" applyFill="1" applyBorder="1" applyAlignment="1">
      <alignment horizontal="left" vertical="center" wrapText="1"/>
    </xf>
    <xf numFmtId="0" fontId="16" fillId="48" borderId="21" xfId="0" applyFont="1" applyFill="1" applyBorder="1" applyAlignment="1">
      <alignment horizontal="left" vertical="center" wrapText="1"/>
    </xf>
    <xf numFmtId="0" fontId="16" fillId="48" borderId="36" xfId="0" applyFont="1" applyFill="1" applyBorder="1" applyAlignment="1">
      <alignment horizontal="left" vertical="center" wrapText="1"/>
    </xf>
    <xf numFmtId="0" fontId="110" fillId="44" borderId="51" xfId="0" applyFont="1" applyFill="1" applyBorder="1" applyAlignment="1">
      <alignment horizontal="right" vertical="center" wrapText="1"/>
    </xf>
    <xf numFmtId="0" fontId="17" fillId="44" borderId="33" xfId="67" applyFont="1" applyFill="1" applyBorder="1" applyAlignment="1">
      <alignment horizontal="center" vertical="center" wrapText="1"/>
      <protection/>
    </xf>
    <xf numFmtId="0" fontId="17" fillId="44" borderId="57" xfId="67" applyFont="1" applyFill="1" applyBorder="1" applyAlignment="1">
      <alignment horizontal="center" vertical="center" wrapText="1"/>
      <protection/>
    </xf>
    <xf numFmtId="0" fontId="17" fillId="44" borderId="58" xfId="67" applyFont="1" applyFill="1" applyBorder="1" applyAlignment="1">
      <alignment horizontal="center" vertical="center" wrapText="1"/>
      <protection/>
    </xf>
    <xf numFmtId="0" fontId="16" fillId="44" borderId="25" xfId="0" applyFont="1" applyFill="1" applyBorder="1" applyAlignment="1">
      <alignment horizontal="right" vertical="center" wrapText="1"/>
    </xf>
    <xf numFmtId="0" fontId="110" fillId="44" borderId="26" xfId="0" applyFont="1" applyFill="1" applyBorder="1" applyAlignment="1">
      <alignment horizontal="right" vertical="center" wrapText="1"/>
    </xf>
    <xf numFmtId="0" fontId="17" fillId="44" borderId="26" xfId="67" applyFont="1" applyFill="1" applyBorder="1" applyAlignment="1">
      <alignment horizontal="center" vertical="center" wrapText="1"/>
      <protection/>
    </xf>
    <xf numFmtId="0" fontId="110" fillId="44" borderId="27" xfId="0" applyFont="1" applyFill="1" applyBorder="1" applyAlignment="1">
      <alignment horizontal="center" vertical="center" wrapText="1"/>
    </xf>
    <xf numFmtId="0" fontId="16" fillId="48" borderId="40" xfId="0" applyFont="1" applyFill="1" applyBorder="1" applyAlignment="1">
      <alignment horizontal="left" vertical="center" wrapText="1"/>
    </xf>
    <xf numFmtId="0" fontId="16" fillId="48" borderId="42" xfId="0" applyFont="1" applyFill="1" applyBorder="1" applyAlignment="1">
      <alignment horizontal="left" vertical="center" wrapText="1"/>
    </xf>
    <xf numFmtId="0" fontId="16" fillId="48" borderId="43" xfId="0" applyFont="1" applyFill="1" applyBorder="1" applyAlignment="1">
      <alignment horizontal="left" vertical="center" wrapText="1"/>
    </xf>
    <xf numFmtId="4" fontId="28" fillId="44" borderId="0" xfId="0" applyNumberFormat="1" applyFont="1" applyFill="1" applyBorder="1" applyAlignment="1">
      <alignment horizontal="left" vertical="center" wrapText="1"/>
    </xf>
    <xf numFmtId="0" fontId="110" fillId="0" borderId="38" xfId="0" applyFont="1" applyBorder="1" applyAlignment="1">
      <alignment horizontal="center" vertical="center" wrapText="1"/>
    </xf>
    <xf numFmtId="0" fontId="121" fillId="0" borderId="0" xfId="0" applyFont="1" applyAlignment="1">
      <alignment horizontal="center" vertical="center" wrapText="1"/>
    </xf>
  </cellXfs>
  <cellStyles count="7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Hyperlink" xfId="53"/>
    <cellStyle name="Komórka połączona" xfId="54"/>
    <cellStyle name="Komórka połączona 2" xfId="55"/>
    <cellStyle name="Komórka zaznaczona" xfId="56"/>
    <cellStyle name="Komórka zaznaczona 2" xfId="57"/>
    <cellStyle name="Nagłówek 1" xfId="58"/>
    <cellStyle name="Nagłówek 1 2" xfId="59"/>
    <cellStyle name="Nagłówek 2" xfId="60"/>
    <cellStyle name="Nagłówek 2 2" xfId="61"/>
    <cellStyle name="Nagłówek 3" xfId="62"/>
    <cellStyle name="Nagłówek 3 2" xfId="63"/>
    <cellStyle name="Nagłówek 4" xfId="64"/>
    <cellStyle name="Nagłówek 4 2" xfId="65"/>
    <cellStyle name="Neutralny" xfId="66"/>
    <cellStyle name="Normalny 2" xfId="67"/>
    <cellStyle name="Normalny 3" xfId="68"/>
    <cellStyle name="Obliczenia" xfId="69"/>
    <cellStyle name="Obliczenia 2" xfId="70"/>
    <cellStyle name="Followed Hyperlink" xfId="71"/>
    <cellStyle name="Percent" xfId="72"/>
    <cellStyle name="Suma" xfId="73"/>
    <cellStyle name="Suma 2" xfId="74"/>
    <cellStyle name="Tekst objaśnienia" xfId="75"/>
    <cellStyle name="Tekst objaśnienia 2" xfId="76"/>
    <cellStyle name="Tekst ostrzeżenia" xfId="77"/>
    <cellStyle name="Tekst ostrzeżenia 2" xfId="78"/>
    <cellStyle name="Tytuł" xfId="79"/>
    <cellStyle name="Tytuł 2" xfId="80"/>
    <cellStyle name="Uwaga" xfId="81"/>
    <cellStyle name="Uwaga 2" xfId="82"/>
    <cellStyle name="Currency" xfId="83"/>
    <cellStyle name="Currency [0]" xfId="84"/>
    <cellStyle name="Walutowy 2" xfId="85"/>
    <cellStyle name="Walutowy 2 2" xfId="86"/>
    <cellStyle name="Walutowy 2 2 2" xfId="87"/>
    <cellStyle name="Walutowy 2 3" xfId="88"/>
    <cellStyle name="Walutowy 3" xfId="89"/>
    <cellStyle name="Walutowy 3 2" xfId="90"/>
    <cellStyle name="Walutowy 4" xfId="91"/>
    <cellStyle name="Zły"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553"/>
  <sheetViews>
    <sheetView tabSelected="1" zoomScale="115" zoomScaleNormal="115" zoomScaleSheetLayoutView="100" zoomScalePageLayoutView="0" workbookViewId="0" topLeftCell="A551">
      <selection activeCell="G554" sqref="G554"/>
    </sheetView>
  </sheetViews>
  <sheetFormatPr defaultColWidth="9.140625" defaultRowHeight="15"/>
  <cols>
    <col min="1" max="1" width="3.421875" style="41" customWidth="1"/>
    <col min="2" max="2" width="35.140625" style="29" customWidth="1"/>
    <col min="3" max="3" width="7.140625" style="30" customWidth="1"/>
    <col min="4" max="4" width="6.7109375" style="31" customWidth="1"/>
    <col min="5" max="5" width="6.421875" style="32" customWidth="1"/>
    <col min="6" max="6" width="7.140625" style="33" customWidth="1"/>
    <col min="7" max="7" width="13.7109375" style="31" customWidth="1"/>
    <col min="8" max="8" width="6.57421875" style="84" customWidth="1"/>
    <col min="9" max="9" width="13.421875" style="31" customWidth="1"/>
    <col min="10" max="10" width="13.8515625" style="31" customWidth="1"/>
    <col min="11" max="11" width="17.28125" style="31" customWidth="1"/>
    <col min="12" max="12" width="9.140625" style="5" customWidth="1"/>
    <col min="13" max="13" width="20.8515625" style="5" customWidth="1"/>
    <col min="14" max="16384" width="9.140625" style="5" customWidth="1"/>
  </cols>
  <sheetData>
    <row r="1" spans="1:11" ht="50.25" customHeight="1" thickBot="1">
      <c r="A1" s="487" t="s">
        <v>574</v>
      </c>
      <c r="B1" s="487"/>
      <c r="C1" s="487"/>
      <c r="D1" s="487"/>
      <c r="E1" s="487"/>
      <c r="F1" s="487"/>
      <c r="G1" s="487"/>
      <c r="H1" s="487"/>
      <c r="I1" s="487"/>
      <c r="J1" s="487"/>
      <c r="K1" s="487"/>
    </row>
    <row r="2" spans="1:26" ht="53.25" customHeight="1" thickBot="1">
      <c r="A2" s="204" t="s">
        <v>1</v>
      </c>
      <c r="B2" s="205" t="s">
        <v>152</v>
      </c>
      <c r="C2" s="205" t="s">
        <v>2</v>
      </c>
      <c r="D2" s="205" t="s">
        <v>3</v>
      </c>
      <c r="E2" s="206" t="s">
        <v>4</v>
      </c>
      <c r="F2" s="207" t="s">
        <v>5</v>
      </c>
      <c r="G2" s="188" t="s">
        <v>6</v>
      </c>
      <c r="H2" s="208" t="s">
        <v>7</v>
      </c>
      <c r="I2" s="188" t="s">
        <v>8</v>
      </c>
      <c r="J2" s="205" t="s">
        <v>285</v>
      </c>
      <c r="K2" s="209" t="s">
        <v>286</v>
      </c>
      <c r="M2" s="6"/>
      <c r="N2" s="6"/>
      <c r="O2" s="6"/>
      <c r="P2" s="6"/>
      <c r="Q2" s="6"/>
      <c r="R2" s="6"/>
      <c r="S2" s="6"/>
      <c r="T2" s="6"/>
      <c r="U2" s="6"/>
      <c r="V2" s="6"/>
      <c r="W2" s="6"/>
      <c r="X2" s="6"/>
      <c r="Y2" s="6"/>
      <c r="Z2" s="6"/>
    </row>
    <row r="3" spans="1:26" ht="17.25" customHeight="1" thickBot="1">
      <c r="A3" s="461" t="s">
        <v>0</v>
      </c>
      <c r="B3" s="462"/>
      <c r="C3" s="462"/>
      <c r="D3" s="462"/>
      <c r="E3" s="462"/>
      <c r="F3" s="462"/>
      <c r="G3" s="462"/>
      <c r="H3" s="462"/>
      <c r="I3" s="462"/>
      <c r="J3" s="462"/>
      <c r="K3" s="463"/>
      <c r="M3" s="6"/>
      <c r="N3" s="6"/>
      <c r="O3" s="6"/>
      <c r="P3" s="6"/>
      <c r="Q3" s="6"/>
      <c r="R3" s="6"/>
      <c r="S3" s="6"/>
      <c r="T3" s="6"/>
      <c r="U3" s="6"/>
      <c r="V3" s="6"/>
      <c r="W3" s="6"/>
      <c r="X3" s="6"/>
      <c r="Y3" s="6"/>
      <c r="Z3" s="6"/>
    </row>
    <row r="4" spans="1:26" ht="231.75" customHeight="1">
      <c r="A4" s="53">
        <v>1</v>
      </c>
      <c r="B4" s="54" t="s">
        <v>515</v>
      </c>
      <c r="C4" s="55" t="s">
        <v>67</v>
      </c>
      <c r="D4" s="56" t="s">
        <v>17</v>
      </c>
      <c r="E4" s="57">
        <v>10</v>
      </c>
      <c r="F4" s="58"/>
      <c r="G4" s="59">
        <f>E4*F4</f>
        <v>0</v>
      </c>
      <c r="H4" s="79"/>
      <c r="I4" s="60">
        <f>ROUND(G4*H4/100+G4,2)</f>
        <v>0</v>
      </c>
      <c r="J4" s="60"/>
      <c r="K4" s="61"/>
      <c r="M4" s="6"/>
      <c r="N4" s="6"/>
      <c r="O4" s="6"/>
      <c r="P4" s="6"/>
      <c r="Q4" s="6"/>
      <c r="R4" s="6"/>
      <c r="S4" s="6"/>
      <c r="T4" s="6"/>
      <c r="U4" s="6"/>
      <c r="V4" s="6"/>
      <c r="W4" s="6"/>
      <c r="X4" s="6"/>
      <c r="Y4" s="6"/>
      <c r="Z4" s="6"/>
    </row>
    <row r="5" spans="1:26" ht="59.25" customHeight="1" thickBot="1">
      <c r="A5" s="288">
        <v>2</v>
      </c>
      <c r="B5" s="338" t="s">
        <v>516</v>
      </c>
      <c r="C5" s="335" t="s">
        <v>67</v>
      </c>
      <c r="D5" s="290" t="s">
        <v>17</v>
      </c>
      <c r="E5" s="339">
        <v>15</v>
      </c>
      <c r="F5" s="310"/>
      <c r="G5" s="340">
        <f>E5*F5</f>
        <v>0</v>
      </c>
      <c r="H5" s="341"/>
      <c r="I5" s="342">
        <f>ROUND(G5*H5/100+G5,2)</f>
        <v>0</v>
      </c>
      <c r="J5" s="342"/>
      <c r="K5" s="296"/>
      <c r="M5" s="6"/>
      <c r="N5" s="6"/>
      <c r="O5" s="6"/>
      <c r="P5" s="6"/>
      <c r="Q5" s="6"/>
      <c r="R5" s="6"/>
      <c r="S5" s="6"/>
      <c r="T5" s="6"/>
      <c r="U5" s="6"/>
      <c r="V5" s="6"/>
      <c r="W5" s="6"/>
      <c r="X5" s="6"/>
      <c r="Y5" s="6"/>
      <c r="Z5" s="6"/>
    </row>
    <row r="6" spans="1:26" ht="21" customHeight="1" thickBot="1">
      <c r="A6" s="439" t="s">
        <v>10</v>
      </c>
      <c r="B6" s="440"/>
      <c r="C6" s="440"/>
      <c r="D6" s="440"/>
      <c r="E6" s="440"/>
      <c r="F6" s="440"/>
      <c r="G6" s="297">
        <f>SUM(G4:G5)</f>
        <v>0</v>
      </c>
      <c r="H6" s="313" t="s">
        <v>11</v>
      </c>
      <c r="I6" s="299">
        <f>SUM(I4:I5)</f>
        <v>0</v>
      </c>
      <c r="J6" s="464"/>
      <c r="K6" s="465"/>
      <c r="L6" s="6"/>
      <c r="M6" s="6"/>
      <c r="N6" s="6"/>
      <c r="O6" s="6"/>
      <c r="P6" s="6"/>
      <c r="Q6" s="6"/>
      <c r="R6" s="6"/>
      <c r="S6" s="6"/>
      <c r="T6" s="6"/>
      <c r="U6" s="6"/>
      <c r="V6" s="6"/>
      <c r="W6" s="6"/>
      <c r="X6" s="6"/>
      <c r="Y6" s="6"/>
      <c r="Z6" s="6"/>
    </row>
    <row r="7" spans="1:26" ht="14.25" thickBot="1">
      <c r="A7" s="412" t="s">
        <v>219</v>
      </c>
      <c r="B7" s="413"/>
      <c r="C7" s="413"/>
      <c r="D7" s="413"/>
      <c r="E7" s="413"/>
      <c r="F7" s="413"/>
      <c r="G7" s="413"/>
      <c r="H7" s="413"/>
      <c r="I7" s="413"/>
      <c r="J7" s="413"/>
      <c r="K7" s="414"/>
      <c r="L7" s="6"/>
      <c r="M7" s="6"/>
      <c r="N7" s="6"/>
      <c r="O7" s="6"/>
      <c r="P7" s="6"/>
      <c r="Q7" s="6"/>
      <c r="R7" s="6"/>
      <c r="S7" s="6"/>
      <c r="T7" s="6"/>
      <c r="U7" s="6"/>
      <c r="V7" s="6"/>
      <c r="W7" s="6"/>
      <c r="X7" s="6"/>
      <c r="Y7" s="6"/>
      <c r="Z7" s="6"/>
    </row>
    <row r="8" spans="1:26" ht="90" customHeight="1">
      <c r="A8" s="195">
        <v>1</v>
      </c>
      <c r="B8" s="210" t="s">
        <v>153</v>
      </c>
      <c r="C8" s="211" t="s">
        <v>9</v>
      </c>
      <c r="D8" s="212" t="s">
        <v>15</v>
      </c>
      <c r="E8" s="213">
        <v>90</v>
      </c>
      <c r="F8" s="214"/>
      <c r="G8" s="215">
        <f>E8*F8</f>
        <v>0</v>
      </c>
      <c r="H8" s="216"/>
      <c r="I8" s="4">
        <f>ROUND(G8*H8/100+G8,2)</f>
        <v>0</v>
      </c>
      <c r="J8" s="4"/>
      <c r="K8" s="203"/>
      <c r="L8" s="6"/>
      <c r="M8" s="6"/>
      <c r="N8" s="6"/>
      <c r="O8" s="6"/>
      <c r="P8" s="6"/>
      <c r="Q8" s="6"/>
      <c r="R8" s="6"/>
      <c r="S8" s="6"/>
      <c r="T8" s="6"/>
      <c r="U8" s="6"/>
      <c r="V8" s="6"/>
      <c r="W8" s="6"/>
      <c r="X8" s="6"/>
      <c r="Y8" s="6"/>
      <c r="Z8" s="6"/>
    </row>
    <row r="9" spans="1:26" ht="177" customHeight="1">
      <c r="A9" s="62">
        <v>2</v>
      </c>
      <c r="B9" s="103" t="s">
        <v>89</v>
      </c>
      <c r="C9" s="97" t="s">
        <v>12</v>
      </c>
      <c r="D9" s="106" t="s">
        <v>15</v>
      </c>
      <c r="E9" s="98">
        <v>5</v>
      </c>
      <c r="F9" s="111"/>
      <c r="G9" s="1">
        <f>E9*F9</f>
        <v>0</v>
      </c>
      <c r="H9" s="80"/>
      <c r="I9" s="108">
        <f>ROUND(G9*H9/100+G9,2)</f>
        <v>0</v>
      </c>
      <c r="J9" s="108"/>
      <c r="K9" s="63"/>
      <c r="L9" s="6"/>
      <c r="M9" s="6"/>
      <c r="N9" s="6"/>
      <c r="O9" s="6"/>
      <c r="P9" s="6"/>
      <c r="Q9" s="6"/>
      <c r="R9" s="6"/>
      <c r="S9" s="6"/>
      <c r="T9" s="6"/>
      <c r="U9" s="6"/>
      <c r="V9" s="6"/>
      <c r="W9" s="6"/>
      <c r="X9" s="6"/>
      <c r="Y9" s="6"/>
      <c r="Z9" s="6"/>
    </row>
    <row r="10" spans="1:26" ht="34.5" customHeight="1">
      <c r="A10" s="195">
        <v>3</v>
      </c>
      <c r="B10" s="103" t="s">
        <v>90</v>
      </c>
      <c r="C10" s="97" t="s">
        <v>12</v>
      </c>
      <c r="D10" s="106" t="s">
        <v>15</v>
      </c>
      <c r="E10" s="98">
        <v>5</v>
      </c>
      <c r="F10" s="111"/>
      <c r="G10" s="1">
        <f>E10*F10</f>
        <v>0</v>
      </c>
      <c r="H10" s="80"/>
      <c r="I10" s="108">
        <f>ROUND(G10*H10/100+G10,2)</f>
        <v>0</v>
      </c>
      <c r="J10" s="108"/>
      <c r="K10" s="63"/>
      <c r="L10" s="6"/>
      <c r="M10" s="6"/>
      <c r="N10" s="6"/>
      <c r="O10" s="6"/>
      <c r="P10" s="6"/>
      <c r="Q10" s="6"/>
      <c r="R10" s="6"/>
      <c r="S10" s="6"/>
      <c r="T10" s="6"/>
      <c r="U10" s="6"/>
      <c r="V10" s="6"/>
      <c r="W10" s="6"/>
      <c r="X10" s="6"/>
      <c r="Y10" s="6"/>
      <c r="Z10" s="6"/>
    </row>
    <row r="11" spans="1:26" ht="38.25" customHeight="1">
      <c r="A11" s="62">
        <v>4</v>
      </c>
      <c r="B11" s="103" t="s">
        <v>177</v>
      </c>
      <c r="C11" s="97" t="s">
        <v>12</v>
      </c>
      <c r="D11" s="106" t="s">
        <v>15</v>
      </c>
      <c r="E11" s="98">
        <v>10</v>
      </c>
      <c r="F11" s="111"/>
      <c r="G11" s="1">
        <f>E11*F11</f>
        <v>0</v>
      </c>
      <c r="H11" s="80"/>
      <c r="I11" s="108">
        <f>ROUND(G11*H11/100+G11,2)</f>
        <v>0</v>
      </c>
      <c r="J11" s="108"/>
      <c r="K11" s="63"/>
      <c r="L11" s="6"/>
      <c r="M11" s="6"/>
      <c r="N11" s="6"/>
      <c r="O11" s="6"/>
      <c r="P11" s="6"/>
      <c r="Q11" s="6"/>
      <c r="R11" s="6"/>
      <c r="S11" s="6"/>
      <c r="T11" s="6"/>
      <c r="U11" s="6"/>
      <c r="V11" s="6"/>
      <c r="W11" s="6"/>
      <c r="X11" s="6"/>
      <c r="Y11" s="6"/>
      <c r="Z11" s="6"/>
    </row>
    <row r="12" spans="1:26" ht="125.25" customHeight="1" thickBot="1">
      <c r="A12" s="195">
        <v>5</v>
      </c>
      <c r="B12" s="170" t="s">
        <v>402</v>
      </c>
      <c r="C12" s="44" t="s">
        <v>9</v>
      </c>
      <c r="D12" s="42" t="s">
        <v>15</v>
      </c>
      <c r="E12" s="45">
        <v>1000</v>
      </c>
      <c r="F12" s="46"/>
      <c r="G12" s="47">
        <f>E12*F12</f>
        <v>0</v>
      </c>
      <c r="H12" s="81"/>
      <c r="I12" s="48">
        <f>ROUND(G12*H12/100+G12,2)</f>
        <v>0</v>
      </c>
      <c r="J12" s="48"/>
      <c r="K12" s="69"/>
      <c r="L12" s="6"/>
      <c r="M12" s="6"/>
      <c r="N12" s="6"/>
      <c r="O12" s="6"/>
      <c r="P12" s="6"/>
      <c r="Q12" s="6"/>
      <c r="R12" s="6"/>
      <c r="S12" s="6"/>
      <c r="T12" s="6"/>
      <c r="U12" s="6"/>
      <c r="V12" s="6"/>
      <c r="W12" s="6"/>
      <c r="X12" s="6"/>
      <c r="Y12" s="6"/>
      <c r="Z12" s="6"/>
    </row>
    <row r="13" spans="1:26" ht="14.25" thickBot="1">
      <c r="A13" s="415" t="s">
        <v>220</v>
      </c>
      <c r="B13" s="416"/>
      <c r="C13" s="416"/>
      <c r="D13" s="416"/>
      <c r="E13" s="416"/>
      <c r="F13" s="416"/>
      <c r="G13" s="50">
        <f>SUM(G8:G12)</f>
        <v>0</v>
      </c>
      <c r="H13" s="82" t="s">
        <v>11</v>
      </c>
      <c r="I13" s="51">
        <f>SUM(I8:I12)</f>
        <v>0</v>
      </c>
      <c r="J13" s="417"/>
      <c r="K13" s="418"/>
      <c r="L13" s="6"/>
      <c r="M13" s="6"/>
      <c r="N13" s="6"/>
      <c r="O13" s="6"/>
      <c r="P13" s="6"/>
      <c r="Q13" s="6"/>
      <c r="R13" s="6"/>
      <c r="S13" s="6"/>
      <c r="T13" s="6"/>
      <c r="U13" s="6"/>
      <c r="V13" s="6"/>
      <c r="W13" s="6"/>
      <c r="X13" s="6"/>
      <c r="Y13" s="6"/>
      <c r="Z13" s="6"/>
    </row>
    <row r="14" spans="1:26" ht="14.25" thickBot="1">
      <c r="A14" s="412" t="s">
        <v>14</v>
      </c>
      <c r="B14" s="413"/>
      <c r="C14" s="413"/>
      <c r="D14" s="413"/>
      <c r="E14" s="413"/>
      <c r="F14" s="413"/>
      <c r="G14" s="413"/>
      <c r="H14" s="413"/>
      <c r="I14" s="413"/>
      <c r="J14" s="413"/>
      <c r="K14" s="414"/>
      <c r="L14" s="6"/>
      <c r="M14" s="6"/>
      <c r="N14" s="6"/>
      <c r="O14" s="6"/>
      <c r="P14" s="6"/>
      <c r="Q14" s="6"/>
      <c r="R14" s="6"/>
      <c r="S14" s="6"/>
      <c r="T14" s="6"/>
      <c r="U14" s="6"/>
      <c r="V14" s="6"/>
      <c r="W14" s="6"/>
      <c r="X14" s="6"/>
      <c r="Y14" s="6"/>
      <c r="Z14" s="6"/>
    </row>
    <row r="15" spans="1:26" ht="82.5" customHeight="1">
      <c r="A15" s="195">
        <v>1</v>
      </c>
      <c r="B15" s="196" t="s">
        <v>91</v>
      </c>
      <c r="C15" s="211" t="s">
        <v>12</v>
      </c>
      <c r="D15" s="212" t="s">
        <v>15</v>
      </c>
      <c r="E15" s="213">
        <v>3000</v>
      </c>
      <c r="F15" s="361"/>
      <c r="G15" s="215">
        <f>E15*F15</f>
        <v>0</v>
      </c>
      <c r="H15" s="212"/>
      <c r="I15" s="4">
        <f>ROUND(G15*H15/100+G15,2)</f>
        <v>0</v>
      </c>
      <c r="J15" s="4"/>
      <c r="K15" s="203"/>
      <c r="L15" s="6"/>
      <c r="M15" s="6"/>
      <c r="N15" s="6"/>
      <c r="O15" s="6"/>
      <c r="P15" s="6"/>
      <c r="Q15" s="6"/>
      <c r="R15" s="6"/>
      <c r="S15" s="6"/>
      <c r="T15" s="6"/>
      <c r="U15" s="6"/>
      <c r="V15" s="6"/>
      <c r="W15" s="6"/>
      <c r="X15" s="6"/>
      <c r="Y15" s="6"/>
      <c r="Z15" s="6"/>
    </row>
    <row r="16" spans="1:26" ht="54.75" customHeight="1">
      <c r="A16" s="62">
        <v>2</v>
      </c>
      <c r="B16" s="99" t="s">
        <v>72</v>
      </c>
      <c r="C16" s="97" t="s">
        <v>12</v>
      </c>
      <c r="D16" s="107" t="s">
        <v>15</v>
      </c>
      <c r="E16" s="98">
        <v>400</v>
      </c>
      <c r="F16" s="362"/>
      <c r="G16" s="1">
        <f>E16*F16</f>
        <v>0</v>
      </c>
      <c r="H16" s="106"/>
      <c r="I16" s="108">
        <f>ROUND(G16*H16/100+G16,2)</f>
        <v>0</v>
      </c>
      <c r="J16" s="108"/>
      <c r="K16" s="63"/>
      <c r="L16" s="6"/>
      <c r="M16" s="6"/>
      <c r="N16" s="6"/>
      <c r="O16" s="6"/>
      <c r="P16" s="6"/>
      <c r="Q16" s="6"/>
      <c r="R16" s="6"/>
      <c r="S16" s="6"/>
      <c r="T16" s="6"/>
      <c r="U16" s="6"/>
      <c r="V16" s="6"/>
      <c r="W16" s="6"/>
      <c r="X16" s="6"/>
      <c r="Y16" s="6"/>
      <c r="Z16" s="6"/>
    </row>
    <row r="17" spans="1:26" ht="100.5" customHeight="1">
      <c r="A17" s="62">
        <v>3</v>
      </c>
      <c r="B17" s="99" t="s">
        <v>206</v>
      </c>
      <c r="C17" s="97" t="s">
        <v>12</v>
      </c>
      <c r="D17" s="106" t="s">
        <v>15</v>
      </c>
      <c r="E17" s="98">
        <v>180</v>
      </c>
      <c r="F17" s="362"/>
      <c r="G17" s="1">
        <f aca="true" t="shared" si="0" ref="G17:G80">E17*F17</f>
        <v>0</v>
      </c>
      <c r="H17" s="212"/>
      <c r="I17" s="108">
        <f aca="true" t="shared" si="1" ref="I17:I80">ROUND(G17*H17/100+G17,2)</f>
        <v>0</v>
      </c>
      <c r="J17" s="108"/>
      <c r="K17" s="63"/>
      <c r="L17" s="6"/>
      <c r="M17" s="6"/>
      <c r="N17" s="6"/>
      <c r="O17" s="6"/>
      <c r="P17" s="6"/>
      <c r="Q17" s="6"/>
      <c r="R17" s="6"/>
      <c r="S17" s="6"/>
      <c r="T17" s="6"/>
      <c r="U17" s="6"/>
      <c r="V17" s="6"/>
      <c r="W17" s="6"/>
      <c r="X17" s="6"/>
      <c r="Y17" s="6"/>
      <c r="Z17" s="6"/>
    </row>
    <row r="18" spans="1:26" ht="163.5" customHeight="1">
      <c r="A18" s="62">
        <v>4</v>
      </c>
      <c r="B18" s="99" t="s">
        <v>467</v>
      </c>
      <c r="C18" s="97" t="s">
        <v>67</v>
      </c>
      <c r="D18" s="106" t="s">
        <v>17</v>
      </c>
      <c r="E18" s="98">
        <v>220</v>
      </c>
      <c r="F18" s="362"/>
      <c r="G18" s="1">
        <f t="shared" si="0"/>
        <v>0</v>
      </c>
      <c r="H18" s="106"/>
      <c r="I18" s="108">
        <f t="shared" si="1"/>
        <v>0</v>
      </c>
      <c r="J18" s="108"/>
      <c r="K18" s="63"/>
      <c r="L18" s="6"/>
      <c r="M18" s="6"/>
      <c r="N18" s="6"/>
      <c r="O18" s="6"/>
      <c r="P18" s="6"/>
      <c r="Q18" s="6"/>
      <c r="R18" s="6"/>
      <c r="S18" s="6"/>
      <c r="T18" s="6"/>
      <c r="U18" s="6"/>
      <c r="V18" s="6"/>
      <c r="W18" s="6"/>
      <c r="X18" s="6"/>
      <c r="Y18" s="6"/>
      <c r="Z18" s="6"/>
    </row>
    <row r="19" spans="1:26" ht="54" customHeight="1">
      <c r="A19" s="62">
        <v>5</v>
      </c>
      <c r="B19" s="103" t="s">
        <v>104</v>
      </c>
      <c r="C19" s="102" t="s">
        <v>12</v>
      </c>
      <c r="D19" s="101" t="s">
        <v>15</v>
      </c>
      <c r="E19" s="117">
        <v>800</v>
      </c>
      <c r="F19" s="112"/>
      <c r="G19" s="346">
        <f>E19*F19</f>
        <v>0</v>
      </c>
      <c r="H19" s="212"/>
      <c r="I19" s="122">
        <f>ROUND(G19*H19/100+G19,2)</f>
        <v>0</v>
      </c>
      <c r="J19" s="122"/>
      <c r="K19" s="72"/>
      <c r="L19" s="6"/>
      <c r="M19" s="6"/>
      <c r="N19" s="6"/>
      <c r="O19" s="6"/>
      <c r="P19" s="6"/>
      <c r="Q19" s="6"/>
      <c r="R19" s="6"/>
      <c r="S19" s="6"/>
      <c r="T19" s="6"/>
      <c r="U19" s="6"/>
      <c r="V19" s="6"/>
      <c r="W19" s="6"/>
      <c r="X19" s="6"/>
      <c r="Y19" s="6"/>
      <c r="Z19" s="6"/>
    </row>
    <row r="20" spans="1:26" ht="113.25" customHeight="1">
      <c r="A20" s="62">
        <v>6</v>
      </c>
      <c r="B20" s="103" t="s">
        <v>552</v>
      </c>
      <c r="C20" s="102" t="s">
        <v>9</v>
      </c>
      <c r="D20" s="101" t="s">
        <v>15</v>
      </c>
      <c r="E20" s="117">
        <v>25</v>
      </c>
      <c r="F20" s="363"/>
      <c r="G20" s="1">
        <f t="shared" si="0"/>
        <v>0</v>
      </c>
      <c r="H20" s="106"/>
      <c r="I20" s="108">
        <f t="shared" si="1"/>
        <v>0</v>
      </c>
      <c r="J20" s="122"/>
      <c r="K20" s="63"/>
      <c r="L20" s="6"/>
      <c r="M20" s="6"/>
      <c r="N20" s="6"/>
      <c r="O20" s="6"/>
      <c r="P20" s="6"/>
      <c r="Q20" s="6"/>
      <c r="R20" s="6"/>
      <c r="S20" s="6"/>
      <c r="T20" s="6"/>
      <c r="U20" s="6"/>
      <c r="V20" s="6"/>
      <c r="W20" s="6"/>
      <c r="X20" s="6"/>
      <c r="Y20" s="6"/>
      <c r="Z20" s="6"/>
    </row>
    <row r="21" spans="1:26" ht="69" customHeight="1">
      <c r="A21" s="62">
        <v>7</v>
      </c>
      <c r="B21" s="123" t="s">
        <v>403</v>
      </c>
      <c r="C21" s="97" t="s">
        <v>9</v>
      </c>
      <c r="D21" s="107" t="s">
        <v>15</v>
      </c>
      <c r="E21" s="130">
        <v>100</v>
      </c>
      <c r="F21" s="364"/>
      <c r="G21" s="1">
        <f t="shared" si="0"/>
        <v>0</v>
      </c>
      <c r="H21" s="212"/>
      <c r="I21" s="108">
        <f t="shared" si="1"/>
        <v>0</v>
      </c>
      <c r="J21" s="108"/>
      <c r="K21" s="63"/>
      <c r="L21" s="6"/>
      <c r="M21" s="6"/>
      <c r="N21" s="6"/>
      <c r="O21" s="6"/>
      <c r="P21" s="6"/>
      <c r="Q21" s="6"/>
      <c r="R21" s="6"/>
      <c r="S21" s="6"/>
      <c r="T21" s="6"/>
      <c r="U21" s="6"/>
      <c r="V21" s="6"/>
      <c r="W21" s="6"/>
      <c r="X21" s="6"/>
      <c r="Y21" s="6"/>
      <c r="Z21" s="6"/>
    </row>
    <row r="22" spans="1:26" ht="35.25" customHeight="1">
      <c r="A22" s="62">
        <v>8</v>
      </c>
      <c r="B22" s="103" t="s">
        <v>16</v>
      </c>
      <c r="C22" s="97" t="s">
        <v>12</v>
      </c>
      <c r="D22" s="102" t="s">
        <v>15</v>
      </c>
      <c r="E22" s="114">
        <v>300</v>
      </c>
      <c r="F22" s="365"/>
      <c r="G22" s="1">
        <f t="shared" si="0"/>
        <v>0</v>
      </c>
      <c r="H22" s="106"/>
      <c r="I22" s="108">
        <f t="shared" si="1"/>
        <v>0</v>
      </c>
      <c r="J22" s="108"/>
      <c r="K22" s="63"/>
      <c r="L22" s="6"/>
      <c r="M22" s="6"/>
      <c r="N22" s="6"/>
      <c r="O22" s="6"/>
      <c r="P22" s="6"/>
      <c r="Q22" s="6"/>
      <c r="R22" s="6"/>
      <c r="S22" s="6"/>
      <c r="T22" s="6"/>
      <c r="U22" s="6"/>
      <c r="V22" s="6"/>
      <c r="W22" s="6"/>
      <c r="X22" s="6"/>
      <c r="Y22" s="6"/>
      <c r="Z22" s="6"/>
    </row>
    <row r="23" spans="1:26" ht="87.75" customHeight="1">
      <c r="A23" s="62">
        <v>9</v>
      </c>
      <c r="B23" s="103" t="s">
        <v>155</v>
      </c>
      <c r="C23" s="97" t="s">
        <v>12</v>
      </c>
      <c r="D23" s="101" t="s">
        <v>17</v>
      </c>
      <c r="E23" s="117">
        <v>120</v>
      </c>
      <c r="F23" s="365"/>
      <c r="G23" s="1">
        <f t="shared" si="0"/>
        <v>0</v>
      </c>
      <c r="H23" s="212"/>
      <c r="I23" s="108">
        <f t="shared" si="1"/>
        <v>0</v>
      </c>
      <c r="J23" s="108"/>
      <c r="K23" s="63"/>
      <c r="L23" s="6"/>
      <c r="M23" s="6"/>
      <c r="N23" s="6"/>
      <c r="O23" s="6"/>
      <c r="P23" s="6"/>
      <c r="Q23" s="6"/>
      <c r="R23" s="6"/>
      <c r="S23" s="6"/>
      <c r="T23" s="6"/>
      <c r="U23" s="6"/>
      <c r="V23" s="6"/>
      <c r="W23" s="6"/>
      <c r="X23" s="6"/>
      <c r="Y23" s="6"/>
      <c r="Z23" s="6"/>
    </row>
    <row r="24" spans="1:26" ht="46.5" customHeight="1">
      <c r="A24" s="62">
        <v>10</v>
      </c>
      <c r="B24" s="123" t="s">
        <v>76</v>
      </c>
      <c r="C24" s="97" t="s">
        <v>12</v>
      </c>
      <c r="D24" s="97" t="s">
        <v>15</v>
      </c>
      <c r="E24" s="118">
        <v>22000</v>
      </c>
      <c r="F24" s="365"/>
      <c r="G24" s="1">
        <f t="shared" si="0"/>
        <v>0</v>
      </c>
      <c r="H24" s="106"/>
      <c r="I24" s="108">
        <f t="shared" si="1"/>
        <v>0</v>
      </c>
      <c r="J24" s="108"/>
      <c r="K24" s="63"/>
      <c r="L24" s="6"/>
      <c r="M24" s="6"/>
      <c r="N24" s="6"/>
      <c r="O24" s="6"/>
      <c r="P24" s="6"/>
      <c r="Q24" s="6"/>
      <c r="R24" s="6"/>
      <c r="S24" s="6"/>
      <c r="T24" s="6"/>
      <c r="U24" s="6"/>
      <c r="V24" s="6"/>
      <c r="W24" s="6"/>
      <c r="X24" s="6"/>
      <c r="Y24" s="6"/>
      <c r="Z24" s="6"/>
    </row>
    <row r="25" spans="1:26" ht="20.25" customHeight="1">
      <c r="A25" s="62">
        <v>11</v>
      </c>
      <c r="B25" s="99" t="s">
        <v>18</v>
      </c>
      <c r="C25" s="97" t="s">
        <v>12</v>
      </c>
      <c r="D25" s="107" t="s">
        <v>15</v>
      </c>
      <c r="E25" s="118">
        <v>500</v>
      </c>
      <c r="F25" s="365"/>
      <c r="G25" s="1">
        <f t="shared" si="0"/>
        <v>0</v>
      </c>
      <c r="H25" s="212"/>
      <c r="I25" s="108">
        <f t="shared" si="1"/>
        <v>0</v>
      </c>
      <c r="J25" s="108"/>
      <c r="K25" s="63"/>
      <c r="L25" s="6"/>
      <c r="M25" s="6"/>
      <c r="N25" s="6"/>
      <c r="O25" s="6"/>
      <c r="P25" s="6"/>
      <c r="Q25" s="6"/>
      <c r="R25" s="6"/>
      <c r="S25" s="6"/>
      <c r="T25" s="6"/>
      <c r="U25" s="6"/>
      <c r="V25" s="6"/>
      <c r="W25" s="6"/>
      <c r="X25" s="6"/>
      <c r="Y25" s="6"/>
      <c r="Z25" s="6"/>
    </row>
    <row r="26" spans="1:26" ht="48" customHeight="1">
      <c r="A26" s="62">
        <v>12</v>
      </c>
      <c r="B26" s="99" t="s">
        <v>404</v>
      </c>
      <c r="C26" s="97" t="s">
        <v>12</v>
      </c>
      <c r="D26" s="97" t="s">
        <v>15</v>
      </c>
      <c r="E26" s="118">
        <v>1600</v>
      </c>
      <c r="F26" s="365"/>
      <c r="G26" s="1">
        <f t="shared" si="0"/>
        <v>0</v>
      </c>
      <c r="H26" s="106"/>
      <c r="I26" s="108">
        <f t="shared" si="1"/>
        <v>0</v>
      </c>
      <c r="J26" s="108"/>
      <c r="K26" s="63"/>
      <c r="L26" s="6"/>
      <c r="M26" s="6"/>
      <c r="N26" s="6"/>
      <c r="O26" s="6"/>
      <c r="P26" s="6"/>
      <c r="Q26" s="6"/>
      <c r="R26" s="6"/>
      <c r="S26" s="6"/>
      <c r="T26" s="6"/>
      <c r="U26" s="6"/>
      <c r="V26" s="6"/>
      <c r="W26" s="6"/>
      <c r="X26" s="6"/>
      <c r="Y26" s="6"/>
      <c r="Z26" s="6"/>
    </row>
    <row r="27" spans="1:26" ht="76.5" customHeight="1">
      <c r="A27" s="62">
        <v>13</v>
      </c>
      <c r="B27" s="99" t="s">
        <v>166</v>
      </c>
      <c r="C27" s="97" t="s">
        <v>12</v>
      </c>
      <c r="D27" s="97" t="s">
        <v>15</v>
      </c>
      <c r="E27" s="118">
        <v>1400</v>
      </c>
      <c r="F27" s="365"/>
      <c r="G27" s="1">
        <f t="shared" si="0"/>
        <v>0</v>
      </c>
      <c r="H27" s="212"/>
      <c r="I27" s="108">
        <f t="shared" si="1"/>
        <v>0</v>
      </c>
      <c r="J27" s="108"/>
      <c r="K27" s="63"/>
      <c r="L27" s="6"/>
      <c r="M27" s="6"/>
      <c r="N27" s="6"/>
      <c r="O27" s="6"/>
      <c r="P27" s="6"/>
      <c r="Q27" s="6"/>
      <c r="R27" s="6"/>
      <c r="S27" s="6"/>
      <c r="T27" s="6"/>
      <c r="U27" s="6"/>
      <c r="V27" s="6"/>
      <c r="W27" s="6"/>
      <c r="X27" s="6"/>
      <c r="Y27" s="6"/>
      <c r="Z27" s="6"/>
    </row>
    <row r="28" spans="1:26" ht="61.5" customHeight="1">
      <c r="A28" s="62">
        <v>14</v>
      </c>
      <c r="B28" s="99" t="s">
        <v>95</v>
      </c>
      <c r="C28" s="107" t="s">
        <v>12</v>
      </c>
      <c r="D28" s="128" t="s">
        <v>15</v>
      </c>
      <c r="E28" s="130">
        <v>2000</v>
      </c>
      <c r="F28" s="365"/>
      <c r="G28" s="1">
        <f t="shared" si="0"/>
        <v>0</v>
      </c>
      <c r="H28" s="106"/>
      <c r="I28" s="108">
        <f t="shared" si="1"/>
        <v>0</v>
      </c>
      <c r="J28" s="108"/>
      <c r="K28" s="63"/>
      <c r="L28" s="6"/>
      <c r="M28" s="6"/>
      <c r="N28" s="6"/>
      <c r="O28" s="6"/>
      <c r="P28" s="6"/>
      <c r="Q28" s="6"/>
      <c r="R28" s="6"/>
      <c r="S28" s="6"/>
      <c r="T28" s="6"/>
      <c r="U28" s="6"/>
      <c r="V28" s="6"/>
      <c r="W28" s="6"/>
      <c r="X28" s="6"/>
      <c r="Y28" s="6"/>
      <c r="Z28" s="6"/>
    </row>
    <row r="29" spans="1:26" ht="90" customHeight="1">
      <c r="A29" s="62">
        <v>15</v>
      </c>
      <c r="B29" s="99" t="s">
        <v>71</v>
      </c>
      <c r="C29" s="97" t="s">
        <v>12</v>
      </c>
      <c r="D29" s="97" t="s">
        <v>15</v>
      </c>
      <c r="E29" s="118">
        <v>20000</v>
      </c>
      <c r="F29" s="365"/>
      <c r="G29" s="1">
        <f t="shared" si="0"/>
        <v>0</v>
      </c>
      <c r="H29" s="212"/>
      <c r="I29" s="108">
        <f t="shared" si="1"/>
        <v>0</v>
      </c>
      <c r="J29" s="108"/>
      <c r="K29" s="63"/>
      <c r="L29" s="6"/>
      <c r="M29" s="6"/>
      <c r="N29" s="6"/>
      <c r="O29" s="6"/>
      <c r="P29" s="6"/>
      <c r="Q29" s="6"/>
      <c r="R29" s="6"/>
      <c r="S29" s="6"/>
      <c r="T29" s="6"/>
      <c r="U29" s="6"/>
      <c r="V29" s="6"/>
      <c r="W29" s="6"/>
      <c r="X29" s="6"/>
      <c r="Y29" s="6"/>
      <c r="Z29" s="6"/>
    </row>
    <row r="30" spans="1:26" s="12" customFormat="1" ht="111.75">
      <c r="A30" s="62">
        <v>16</v>
      </c>
      <c r="B30" s="103" t="s">
        <v>405</v>
      </c>
      <c r="C30" s="102" t="s">
        <v>12</v>
      </c>
      <c r="D30" s="101" t="s">
        <v>15</v>
      </c>
      <c r="E30" s="117">
        <v>100</v>
      </c>
      <c r="F30" s="363"/>
      <c r="G30" s="1">
        <f t="shared" si="0"/>
        <v>0</v>
      </c>
      <c r="H30" s="106"/>
      <c r="I30" s="108">
        <f t="shared" si="1"/>
        <v>0</v>
      </c>
      <c r="J30" s="122"/>
      <c r="K30" s="63"/>
      <c r="L30" s="11"/>
      <c r="M30" s="11"/>
      <c r="N30" s="11"/>
      <c r="O30" s="11"/>
      <c r="P30" s="11"/>
      <c r="Q30" s="11"/>
      <c r="R30" s="11"/>
      <c r="S30" s="11"/>
      <c r="T30" s="11"/>
      <c r="U30" s="11"/>
      <c r="V30" s="11"/>
      <c r="W30" s="11"/>
      <c r="X30" s="11"/>
      <c r="Y30" s="11"/>
      <c r="Z30" s="11"/>
    </row>
    <row r="31" spans="1:26" ht="39.75" customHeight="1">
      <c r="A31" s="62">
        <v>17</v>
      </c>
      <c r="B31" s="99" t="s">
        <v>19</v>
      </c>
      <c r="C31" s="97" t="s">
        <v>12</v>
      </c>
      <c r="D31" s="97" t="s">
        <v>15</v>
      </c>
      <c r="E31" s="118">
        <v>2500</v>
      </c>
      <c r="F31" s="365"/>
      <c r="G31" s="1">
        <f t="shared" si="0"/>
        <v>0</v>
      </c>
      <c r="H31" s="212"/>
      <c r="I31" s="108">
        <f t="shared" si="1"/>
        <v>0</v>
      </c>
      <c r="J31" s="108"/>
      <c r="K31" s="63"/>
      <c r="L31" s="6"/>
      <c r="M31" s="6"/>
      <c r="N31" s="6"/>
      <c r="O31" s="6"/>
      <c r="P31" s="6"/>
      <c r="Q31" s="6"/>
      <c r="R31" s="6"/>
      <c r="S31" s="6"/>
      <c r="T31" s="6"/>
      <c r="U31" s="6"/>
      <c r="V31" s="6"/>
      <c r="W31" s="6"/>
      <c r="X31" s="6"/>
      <c r="Y31" s="6"/>
      <c r="Z31" s="6"/>
    </row>
    <row r="32" spans="1:26" ht="39.75" customHeight="1">
      <c r="A32" s="62">
        <v>18</v>
      </c>
      <c r="B32" s="99" t="s">
        <v>20</v>
      </c>
      <c r="C32" s="97" t="s">
        <v>12</v>
      </c>
      <c r="D32" s="97" t="s">
        <v>15</v>
      </c>
      <c r="E32" s="118">
        <v>1300</v>
      </c>
      <c r="F32" s="365"/>
      <c r="G32" s="1">
        <f t="shared" si="0"/>
        <v>0</v>
      </c>
      <c r="H32" s="106"/>
      <c r="I32" s="108">
        <f t="shared" si="1"/>
        <v>0</v>
      </c>
      <c r="J32" s="108"/>
      <c r="K32" s="63"/>
      <c r="L32" s="6"/>
      <c r="M32" s="6"/>
      <c r="N32" s="6"/>
      <c r="O32" s="6"/>
      <c r="P32" s="6"/>
      <c r="Q32" s="6"/>
      <c r="R32" s="6"/>
      <c r="S32" s="6"/>
      <c r="T32" s="6"/>
      <c r="U32" s="6"/>
      <c r="V32" s="6"/>
      <c r="W32" s="6"/>
      <c r="X32" s="6"/>
      <c r="Y32" s="6"/>
      <c r="Z32" s="6"/>
    </row>
    <row r="33" spans="1:26" ht="67.5" customHeight="1">
      <c r="A33" s="62">
        <v>19</v>
      </c>
      <c r="B33" s="99" t="s">
        <v>468</v>
      </c>
      <c r="C33" s="97" t="s">
        <v>12</v>
      </c>
      <c r="D33" s="97" t="s">
        <v>15</v>
      </c>
      <c r="E33" s="118">
        <v>5000</v>
      </c>
      <c r="F33" s="365"/>
      <c r="G33" s="1">
        <f t="shared" si="0"/>
        <v>0</v>
      </c>
      <c r="H33" s="212"/>
      <c r="I33" s="108">
        <f t="shared" si="1"/>
        <v>0</v>
      </c>
      <c r="J33" s="108"/>
      <c r="K33" s="63"/>
      <c r="L33" s="6"/>
      <c r="M33" s="6"/>
      <c r="N33" s="6"/>
      <c r="O33" s="6"/>
      <c r="P33" s="6"/>
      <c r="Q33" s="6"/>
      <c r="R33" s="6"/>
      <c r="S33" s="6"/>
      <c r="T33" s="6"/>
      <c r="U33" s="6"/>
      <c r="V33" s="6"/>
      <c r="W33" s="6"/>
      <c r="X33" s="6"/>
      <c r="Y33" s="6"/>
      <c r="Z33" s="6"/>
    </row>
    <row r="34" spans="1:26" ht="62.25" customHeight="1">
      <c r="A34" s="62">
        <v>20</v>
      </c>
      <c r="B34" s="99" t="s">
        <v>73</v>
      </c>
      <c r="C34" s="97" t="s">
        <v>12</v>
      </c>
      <c r="D34" s="97" t="s">
        <v>15</v>
      </c>
      <c r="E34" s="118">
        <v>50000</v>
      </c>
      <c r="F34" s="365"/>
      <c r="G34" s="1">
        <f t="shared" si="0"/>
        <v>0</v>
      </c>
      <c r="H34" s="106"/>
      <c r="I34" s="108">
        <f t="shared" si="1"/>
        <v>0</v>
      </c>
      <c r="J34" s="108"/>
      <c r="K34" s="322"/>
      <c r="L34" s="6"/>
      <c r="M34" s="6"/>
      <c r="N34" s="6"/>
      <c r="O34" s="6"/>
      <c r="P34" s="6"/>
      <c r="Q34" s="6"/>
      <c r="R34" s="6"/>
      <c r="S34" s="6"/>
      <c r="T34" s="6"/>
      <c r="U34" s="6"/>
      <c r="V34" s="6"/>
      <c r="W34" s="6"/>
      <c r="X34" s="6"/>
      <c r="Y34" s="6"/>
      <c r="Z34" s="6"/>
    </row>
    <row r="35" spans="1:26" ht="31.5" customHeight="1">
      <c r="A35" s="62">
        <v>21</v>
      </c>
      <c r="B35" s="99" t="s">
        <v>21</v>
      </c>
      <c r="C35" s="97" t="s">
        <v>12</v>
      </c>
      <c r="D35" s="97" t="s">
        <v>15</v>
      </c>
      <c r="E35" s="118">
        <v>150</v>
      </c>
      <c r="F35" s="365"/>
      <c r="G35" s="1">
        <f t="shared" si="0"/>
        <v>0</v>
      </c>
      <c r="H35" s="212"/>
      <c r="I35" s="108">
        <f t="shared" si="1"/>
        <v>0</v>
      </c>
      <c r="J35" s="108"/>
      <c r="K35" s="322"/>
      <c r="L35" s="6"/>
      <c r="M35" s="6"/>
      <c r="N35" s="6"/>
      <c r="O35" s="6"/>
      <c r="P35" s="6"/>
      <c r="Q35" s="6"/>
      <c r="R35" s="6"/>
      <c r="S35" s="6"/>
      <c r="T35" s="6"/>
      <c r="U35" s="6"/>
      <c r="V35" s="6"/>
      <c r="W35" s="6"/>
      <c r="X35" s="6"/>
      <c r="Y35" s="6"/>
      <c r="Z35" s="6"/>
    </row>
    <row r="36" spans="1:26" ht="31.5" customHeight="1">
      <c r="A36" s="62">
        <v>22</v>
      </c>
      <c r="B36" s="99" t="s">
        <v>192</v>
      </c>
      <c r="C36" s="97" t="s">
        <v>12</v>
      </c>
      <c r="D36" s="97" t="s">
        <v>15</v>
      </c>
      <c r="E36" s="118">
        <v>800</v>
      </c>
      <c r="F36" s="365"/>
      <c r="G36" s="1">
        <f t="shared" si="0"/>
        <v>0</v>
      </c>
      <c r="H36" s="106"/>
      <c r="I36" s="108">
        <f t="shared" si="1"/>
        <v>0</v>
      </c>
      <c r="J36" s="108"/>
      <c r="K36" s="322"/>
      <c r="L36" s="6"/>
      <c r="M36" s="6"/>
      <c r="N36" s="6"/>
      <c r="O36" s="6"/>
      <c r="P36" s="6"/>
      <c r="Q36" s="6"/>
      <c r="R36" s="6"/>
      <c r="S36" s="6"/>
      <c r="T36" s="6"/>
      <c r="U36" s="6"/>
      <c r="V36" s="6"/>
      <c r="W36" s="6"/>
      <c r="X36" s="6"/>
      <c r="Y36" s="6"/>
      <c r="Z36" s="6"/>
    </row>
    <row r="37" spans="1:26" ht="30.75" customHeight="1">
      <c r="A37" s="62">
        <v>23</v>
      </c>
      <c r="B37" s="99" t="s">
        <v>22</v>
      </c>
      <c r="C37" s="97" t="s">
        <v>12</v>
      </c>
      <c r="D37" s="97" t="s">
        <v>15</v>
      </c>
      <c r="E37" s="118">
        <v>100</v>
      </c>
      <c r="F37" s="365"/>
      <c r="G37" s="1">
        <f t="shared" si="0"/>
        <v>0</v>
      </c>
      <c r="H37" s="212"/>
      <c r="I37" s="108">
        <f t="shared" si="1"/>
        <v>0</v>
      </c>
      <c r="J37" s="108"/>
      <c r="K37" s="322"/>
      <c r="L37" s="6"/>
      <c r="M37" s="6"/>
      <c r="N37" s="6"/>
      <c r="O37" s="6"/>
      <c r="P37" s="6"/>
      <c r="Q37" s="6"/>
      <c r="R37" s="6"/>
      <c r="S37" s="6"/>
      <c r="T37" s="6"/>
      <c r="U37" s="6"/>
      <c r="V37" s="6"/>
      <c r="W37" s="6"/>
      <c r="X37" s="6"/>
      <c r="Y37" s="6"/>
      <c r="Z37" s="6"/>
    </row>
    <row r="38" spans="1:26" ht="30.75" customHeight="1">
      <c r="A38" s="62">
        <v>24</v>
      </c>
      <c r="B38" s="99" t="s">
        <v>23</v>
      </c>
      <c r="C38" s="97" t="s">
        <v>12</v>
      </c>
      <c r="D38" s="97" t="s">
        <v>15</v>
      </c>
      <c r="E38" s="118">
        <v>400</v>
      </c>
      <c r="F38" s="365"/>
      <c r="G38" s="1">
        <f t="shared" si="0"/>
        <v>0</v>
      </c>
      <c r="H38" s="106"/>
      <c r="I38" s="108">
        <f t="shared" si="1"/>
        <v>0</v>
      </c>
      <c r="J38" s="108"/>
      <c r="K38" s="322"/>
      <c r="L38" s="6"/>
      <c r="M38" s="6"/>
      <c r="N38" s="6"/>
      <c r="O38" s="6"/>
      <c r="P38" s="6"/>
      <c r="Q38" s="6"/>
      <c r="R38" s="6"/>
      <c r="S38" s="6"/>
      <c r="T38" s="6"/>
      <c r="U38" s="6"/>
      <c r="V38" s="6"/>
      <c r="W38" s="6"/>
      <c r="X38" s="6"/>
      <c r="Y38" s="6"/>
      <c r="Z38" s="6"/>
    </row>
    <row r="39" spans="1:26" ht="33.75" customHeight="1">
      <c r="A39" s="62">
        <v>25</v>
      </c>
      <c r="B39" s="99" t="s">
        <v>74</v>
      </c>
      <c r="C39" s="97" t="s">
        <v>12</v>
      </c>
      <c r="D39" s="97" t="s">
        <v>15</v>
      </c>
      <c r="E39" s="118">
        <v>200</v>
      </c>
      <c r="F39" s="365"/>
      <c r="G39" s="1">
        <f t="shared" si="0"/>
        <v>0</v>
      </c>
      <c r="H39" s="212"/>
      <c r="I39" s="108">
        <f t="shared" si="1"/>
        <v>0</v>
      </c>
      <c r="J39" s="108"/>
      <c r="K39" s="322"/>
      <c r="L39" s="6"/>
      <c r="M39" s="6"/>
      <c r="N39" s="6"/>
      <c r="O39" s="6"/>
      <c r="P39" s="6"/>
      <c r="Q39" s="6"/>
      <c r="R39" s="6"/>
      <c r="S39" s="6"/>
      <c r="T39" s="6"/>
      <c r="U39" s="6"/>
      <c r="V39" s="6"/>
      <c r="W39" s="6"/>
      <c r="X39" s="6"/>
      <c r="Y39" s="6"/>
      <c r="Z39" s="6"/>
    </row>
    <row r="40" spans="1:26" ht="51">
      <c r="A40" s="62">
        <v>26</v>
      </c>
      <c r="B40" s="99" t="s">
        <v>75</v>
      </c>
      <c r="C40" s="97" t="s">
        <v>12</v>
      </c>
      <c r="D40" s="97" t="s">
        <v>15</v>
      </c>
      <c r="E40" s="118">
        <v>200</v>
      </c>
      <c r="F40" s="365"/>
      <c r="G40" s="1">
        <f t="shared" si="0"/>
        <v>0</v>
      </c>
      <c r="H40" s="106"/>
      <c r="I40" s="108">
        <f t="shared" si="1"/>
        <v>0</v>
      </c>
      <c r="J40" s="108"/>
      <c r="K40" s="322"/>
      <c r="L40" s="6"/>
      <c r="M40" s="6"/>
      <c r="N40" s="6"/>
      <c r="O40" s="6"/>
      <c r="P40" s="6"/>
      <c r="Q40" s="6"/>
      <c r="R40" s="6"/>
      <c r="S40" s="6"/>
      <c r="T40" s="6"/>
      <c r="U40" s="6"/>
      <c r="V40" s="6"/>
      <c r="W40" s="6"/>
      <c r="X40" s="6"/>
      <c r="Y40" s="6"/>
      <c r="Z40" s="6"/>
    </row>
    <row r="41" spans="1:26" ht="51">
      <c r="A41" s="62">
        <v>27</v>
      </c>
      <c r="B41" s="99" t="s">
        <v>77</v>
      </c>
      <c r="C41" s="97" t="s">
        <v>12</v>
      </c>
      <c r="D41" s="97" t="s">
        <v>15</v>
      </c>
      <c r="E41" s="118">
        <v>10</v>
      </c>
      <c r="F41" s="365"/>
      <c r="G41" s="1">
        <f t="shared" si="0"/>
        <v>0</v>
      </c>
      <c r="H41" s="212"/>
      <c r="I41" s="108">
        <f t="shared" si="1"/>
        <v>0</v>
      </c>
      <c r="J41" s="108"/>
      <c r="K41" s="322"/>
      <c r="L41" s="6"/>
      <c r="M41" s="6"/>
      <c r="N41" s="6"/>
      <c r="O41" s="6"/>
      <c r="P41" s="6"/>
      <c r="Q41" s="6"/>
      <c r="R41" s="6"/>
      <c r="S41" s="6"/>
      <c r="T41" s="6"/>
      <c r="U41" s="6"/>
      <c r="V41" s="6"/>
      <c r="W41" s="6"/>
      <c r="X41" s="6"/>
      <c r="Y41" s="6"/>
      <c r="Z41" s="6"/>
    </row>
    <row r="42" spans="1:26" ht="66" customHeight="1">
      <c r="A42" s="62">
        <v>28</v>
      </c>
      <c r="B42" s="99" t="s">
        <v>78</v>
      </c>
      <c r="C42" s="97" t="s">
        <v>12</v>
      </c>
      <c r="D42" s="97" t="s">
        <v>15</v>
      </c>
      <c r="E42" s="118">
        <v>10</v>
      </c>
      <c r="F42" s="365"/>
      <c r="G42" s="1">
        <f t="shared" si="0"/>
        <v>0</v>
      </c>
      <c r="H42" s="106"/>
      <c r="I42" s="108">
        <f t="shared" si="1"/>
        <v>0</v>
      </c>
      <c r="J42" s="108"/>
      <c r="K42" s="322"/>
      <c r="L42" s="6"/>
      <c r="M42" s="6"/>
      <c r="N42" s="6"/>
      <c r="O42" s="6"/>
      <c r="P42" s="6"/>
      <c r="Q42" s="6"/>
      <c r="R42" s="6"/>
      <c r="S42" s="6"/>
      <c r="T42" s="6"/>
      <c r="U42" s="6"/>
      <c r="V42" s="6"/>
      <c r="W42" s="6"/>
      <c r="X42" s="6"/>
      <c r="Y42" s="6"/>
      <c r="Z42" s="6"/>
    </row>
    <row r="43" spans="1:26" ht="41.25" customHeight="1">
      <c r="A43" s="62">
        <v>29</v>
      </c>
      <c r="B43" s="99" t="s">
        <v>326</v>
      </c>
      <c r="C43" s="97" t="s">
        <v>12</v>
      </c>
      <c r="D43" s="97" t="s">
        <v>15</v>
      </c>
      <c r="E43" s="118">
        <v>50</v>
      </c>
      <c r="F43" s="365"/>
      <c r="G43" s="1">
        <f t="shared" si="0"/>
        <v>0</v>
      </c>
      <c r="H43" s="212"/>
      <c r="I43" s="108">
        <f t="shared" si="1"/>
        <v>0</v>
      </c>
      <c r="J43" s="108"/>
      <c r="K43" s="322"/>
      <c r="L43" s="6"/>
      <c r="M43" s="6"/>
      <c r="N43" s="6"/>
      <c r="O43" s="6"/>
      <c r="P43" s="6"/>
      <c r="Q43" s="6"/>
      <c r="R43" s="6"/>
      <c r="S43" s="6"/>
      <c r="T43" s="6"/>
      <c r="U43" s="6"/>
      <c r="V43" s="6"/>
      <c r="W43" s="6"/>
      <c r="X43" s="6"/>
      <c r="Y43" s="6"/>
      <c r="Z43" s="6"/>
    </row>
    <row r="44" spans="1:26" ht="93.75" customHeight="1">
      <c r="A44" s="62">
        <v>30</v>
      </c>
      <c r="B44" s="103" t="s">
        <v>167</v>
      </c>
      <c r="C44" s="97" t="s">
        <v>12</v>
      </c>
      <c r="D44" s="97" t="s">
        <v>15</v>
      </c>
      <c r="E44" s="118">
        <v>1200</v>
      </c>
      <c r="F44" s="365"/>
      <c r="G44" s="1">
        <f t="shared" si="0"/>
        <v>0</v>
      </c>
      <c r="H44" s="106"/>
      <c r="I44" s="108">
        <f t="shared" si="1"/>
        <v>0</v>
      </c>
      <c r="J44" s="108"/>
      <c r="K44" s="322"/>
      <c r="L44" s="6"/>
      <c r="M44" s="6"/>
      <c r="N44" s="6"/>
      <c r="O44" s="6"/>
      <c r="P44" s="6"/>
      <c r="Q44" s="6"/>
      <c r="R44" s="6"/>
      <c r="S44" s="6"/>
      <c r="T44" s="6"/>
      <c r="U44" s="6"/>
      <c r="V44" s="6"/>
      <c r="W44" s="6"/>
      <c r="X44" s="6"/>
      <c r="Y44" s="6"/>
      <c r="Z44" s="6"/>
    </row>
    <row r="45" spans="1:26" ht="55.5" customHeight="1">
      <c r="A45" s="62">
        <v>31</v>
      </c>
      <c r="B45" s="103" t="s">
        <v>80</v>
      </c>
      <c r="C45" s="97" t="s">
        <v>12</v>
      </c>
      <c r="D45" s="97" t="s">
        <v>15</v>
      </c>
      <c r="E45" s="118">
        <v>60</v>
      </c>
      <c r="F45" s="365"/>
      <c r="G45" s="1">
        <f t="shared" si="0"/>
        <v>0</v>
      </c>
      <c r="H45" s="212"/>
      <c r="I45" s="108">
        <f t="shared" si="1"/>
        <v>0</v>
      </c>
      <c r="J45" s="108"/>
      <c r="K45" s="322"/>
      <c r="L45" s="6"/>
      <c r="M45" s="6"/>
      <c r="N45" s="6"/>
      <c r="O45" s="6"/>
      <c r="P45" s="6"/>
      <c r="Q45" s="6"/>
      <c r="R45" s="6"/>
      <c r="S45" s="6"/>
      <c r="T45" s="6"/>
      <c r="U45" s="6"/>
      <c r="V45" s="6"/>
      <c r="W45" s="6"/>
      <c r="X45" s="6"/>
      <c r="Y45" s="6"/>
      <c r="Z45" s="6"/>
    </row>
    <row r="46" spans="1:26" ht="47.25" customHeight="1">
      <c r="A46" s="62">
        <v>32</v>
      </c>
      <c r="B46" s="99" t="s">
        <v>81</v>
      </c>
      <c r="C46" s="97" t="s">
        <v>12</v>
      </c>
      <c r="D46" s="97" t="s">
        <v>15</v>
      </c>
      <c r="E46" s="118">
        <v>50</v>
      </c>
      <c r="F46" s="365"/>
      <c r="G46" s="1">
        <f t="shared" si="0"/>
        <v>0</v>
      </c>
      <c r="H46" s="106"/>
      <c r="I46" s="108">
        <f t="shared" si="1"/>
        <v>0</v>
      </c>
      <c r="J46" s="108"/>
      <c r="K46" s="322"/>
      <c r="L46" s="6"/>
      <c r="M46" s="6"/>
      <c r="N46" s="6"/>
      <c r="O46" s="6"/>
      <c r="P46" s="6"/>
      <c r="Q46" s="6"/>
      <c r="R46" s="6"/>
      <c r="S46" s="6"/>
      <c r="T46" s="6"/>
      <c r="U46" s="6"/>
      <c r="V46" s="6"/>
      <c r="W46" s="6"/>
      <c r="X46" s="6"/>
      <c r="Y46" s="6"/>
      <c r="Z46" s="6"/>
    </row>
    <row r="47" spans="1:26" ht="63.75" customHeight="1">
      <c r="A47" s="62">
        <v>33</v>
      </c>
      <c r="B47" s="99" t="s">
        <v>406</v>
      </c>
      <c r="C47" s="97" t="s">
        <v>12</v>
      </c>
      <c r="D47" s="97" t="s">
        <v>15</v>
      </c>
      <c r="E47" s="118">
        <v>2000</v>
      </c>
      <c r="F47" s="365"/>
      <c r="G47" s="1">
        <f t="shared" si="0"/>
        <v>0</v>
      </c>
      <c r="H47" s="212"/>
      <c r="I47" s="108">
        <f t="shared" si="1"/>
        <v>0</v>
      </c>
      <c r="J47" s="108"/>
      <c r="K47" s="322"/>
      <c r="L47" s="6"/>
      <c r="M47" s="6"/>
      <c r="N47" s="6"/>
      <c r="O47" s="6"/>
      <c r="P47" s="6"/>
      <c r="Q47" s="6"/>
      <c r="R47" s="6"/>
      <c r="S47" s="6"/>
      <c r="T47" s="6"/>
      <c r="U47" s="6"/>
      <c r="V47" s="6"/>
      <c r="W47" s="6"/>
      <c r="X47" s="6"/>
      <c r="Y47" s="6"/>
      <c r="Z47" s="6"/>
    </row>
    <row r="48" spans="1:26" ht="32.25" customHeight="1">
      <c r="A48" s="62">
        <v>34</v>
      </c>
      <c r="B48" s="99" t="s">
        <v>82</v>
      </c>
      <c r="C48" s="97" t="s">
        <v>12</v>
      </c>
      <c r="D48" s="97" t="s">
        <v>15</v>
      </c>
      <c r="E48" s="118">
        <v>5</v>
      </c>
      <c r="F48" s="365"/>
      <c r="G48" s="1">
        <f t="shared" si="0"/>
        <v>0</v>
      </c>
      <c r="H48" s="106"/>
      <c r="I48" s="108">
        <f t="shared" si="1"/>
        <v>0</v>
      </c>
      <c r="J48" s="108"/>
      <c r="K48" s="322"/>
      <c r="L48" s="6"/>
      <c r="M48" s="6"/>
      <c r="N48" s="6"/>
      <c r="O48" s="6"/>
      <c r="P48" s="6"/>
      <c r="Q48" s="6"/>
      <c r="R48" s="6"/>
      <c r="S48" s="6"/>
      <c r="T48" s="6"/>
      <c r="U48" s="6"/>
      <c r="V48" s="6"/>
      <c r="W48" s="6"/>
      <c r="X48" s="6"/>
      <c r="Y48" s="6"/>
      <c r="Z48" s="6"/>
    </row>
    <row r="49" spans="1:26" ht="32.25" customHeight="1">
      <c r="A49" s="62">
        <v>35</v>
      </c>
      <c r="B49" s="99" t="s">
        <v>294</v>
      </c>
      <c r="C49" s="97" t="s">
        <v>12</v>
      </c>
      <c r="D49" s="97" t="s">
        <v>15</v>
      </c>
      <c r="E49" s="118">
        <v>2000</v>
      </c>
      <c r="F49" s="365"/>
      <c r="G49" s="1">
        <f t="shared" si="0"/>
        <v>0</v>
      </c>
      <c r="H49" s="212"/>
      <c r="I49" s="108">
        <f t="shared" si="1"/>
        <v>0</v>
      </c>
      <c r="J49" s="108"/>
      <c r="K49" s="322"/>
      <c r="L49" s="6"/>
      <c r="M49" s="6"/>
      <c r="N49" s="6"/>
      <c r="O49" s="6"/>
      <c r="P49" s="6"/>
      <c r="Q49" s="6"/>
      <c r="R49" s="6"/>
      <c r="S49" s="6"/>
      <c r="T49" s="6"/>
      <c r="U49" s="6"/>
      <c r="V49" s="6"/>
      <c r="W49" s="6"/>
      <c r="X49" s="6"/>
      <c r="Y49" s="6"/>
      <c r="Z49" s="6"/>
    </row>
    <row r="50" spans="1:26" ht="32.25" customHeight="1">
      <c r="A50" s="62">
        <v>36</v>
      </c>
      <c r="B50" s="99" t="s">
        <v>295</v>
      </c>
      <c r="C50" s="97" t="s">
        <v>12</v>
      </c>
      <c r="D50" s="97" t="s">
        <v>15</v>
      </c>
      <c r="E50" s="118">
        <v>35000</v>
      </c>
      <c r="F50" s="365"/>
      <c r="G50" s="1">
        <f t="shared" si="0"/>
        <v>0</v>
      </c>
      <c r="H50" s="106"/>
      <c r="I50" s="108">
        <f t="shared" si="1"/>
        <v>0</v>
      </c>
      <c r="J50" s="108"/>
      <c r="K50" s="322"/>
      <c r="L50" s="6"/>
      <c r="M50" s="6"/>
      <c r="N50" s="6"/>
      <c r="O50" s="6"/>
      <c r="P50" s="6"/>
      <c r="Q50" s="6"/>
      <c r="R50" s="6"/>
      <c r="S50" s="6"/>
      <c r="T50" s="6"/>
      <c r="U50" s="6"/>
      <c r="V50" s="6"/>
      <c r="W50" s="6"/>
      <c r="X50" s="6"/>
      <c r="Y50" s="6"/>
      <c r="Z50" s="6"/>
    </row>
    <row r="51" spans="1:26" ht="32.25" customHeight="1">
      <c r="A51" s="62">
        <v>37</v>
      </c>
      <c r="B51" s="99" t="s">
        <v>24</v>
      </c>
      <c r="C51" s="97" t="s">
        <v>12</v>
      </c>
      <c r="D51" s="97" t="s">
        <v>15</v>
      </c>
      <c r="E51" s="118">
        <v>4200</v>
      </c>
      <c r="F51" s="365"/>
      <c r="G51" s="1">
        <f t="shared" si="0"/>
        <v>0</v>
      </c>
      <c r="H51" s="212"/>
      <c r="I51" s="108">
        <f t="shared" si="1"/>
        <v>0</v>
      </c>
      <c r="J51" s="108"/>
      <c r="K51" s="322"/>
      <c r="L51" s="6"/>
      <c r="M51" s="6"/>
      <c r="N51" s="6"/>
      <c r="O51" s="6"/>
      <c r="P51" s="6"/>
      <c r="Q51" s="6"/>
      <c r="R51" s="6"/>
      <c r="S51" s="6"/>
      <c r="T51" s="6"/>
      <c r="U51" s="6"/>
      <c r="V51" s="6"/>
      <c r="W51" s="6"/>
      <c r="X51" s="6"/>
      <c r="Y51" s="6"/>
      <c r="Z51" s="6"/>
    </row>
    <row r="52" spans="1:26" ht="32.25" customHeight="1">
      <c r="A52" s="62">
        <v>38</v>
      </c>
      <c r="B52" s="99" t="s">
        <v>25</v>
      </c>
      <c r="C52" s="97" t="s">
        <v>12</v>
      </c>
      <c r="D52" s="97" t="s">
        <v>15</v>
      </c>
      <c r="E52" s="118">
        <v>1800</v>
      </c>
      <c r="F52" s="365"/>
      <c r="G52" s="1">
        <f t="shared" si="0"/>
        <v>0</v>
      </c>
      <c r="H52" s="106"/>
      <c r="I52" s="108">
        <f t="shared" si="1"/>
        <v>0</v>
      </c>
      <c r="J52" s="108"/>
      <c r="K52" s="322"/>
      <c r="L52" s="6"/>
      <c r="M52" s="6"/>
      <c r="N52" s="6"/>
      <c r="O52" s="6"/>
      <c r="P52" s="6"/>
      <c r="Q52" s="6"/>
      <c r="R52" s="6"/>
      <c r="S52" s="6"/>
      <c r="T52" s="6"/>
      <c r="U52" s="6"/>
      <c r="V52" s="6"/>
      <c r="W52" s="6"/>
      <c r="X52" s="6"/>
      <c r="Y52" s="6"/>
      <c r="Z52" s="6"/>
    </row>
    <row r="53" spans="1:26" s="12" customFormat="1" ht="125.25" customHeight="1">
      <c r="A53" s="62">
        <v>39</v>
      </c>
      <c r="B53" s="103" t="s">
        <v>517</v>
      </c>
      <c r="C53" s="97" t="s">
        <v>12</v>
      </c>
      <c r="D53" s="97" t="s">
        <v>15</v>
      </c>
      <c r="E53" s="118">
        <v>2550</v>
      </c>
      <c r="F53" s="365"/>
      <c r="G53" s="1">
        <f t="shared" si="0"/>
        <v>0</v>
      </c>
      <c r="H53" s="212"/>
      <c r="I53" s="108">
        <f t="shared" si="1"/>
        <v>0</v>
      </c>
      <c r="J53" s="108"/>
      <c r="K53" s="343"/>
      <c r="L53" s="11"/>
      <c r="M53" s="11"/>
      <c r="N53" s="11"/>
      <c r="O53" s="11"/>
      <c r="P53" s="11"/>
      <c r="Q53" s="11"/>
      <c r="R53" s="11"/>
      <c r="S53" s="11"/>
      <c r="T53" s="11"/>
      <c r="U53" s="11"/>
      <c r="V53" s="11"/>
      <c r="W53" s="11"/>
      <c r="X53" s="11"/>
      <c r="Y53" s="11"/>
      <c r="Z53" s="11"/>
    </row>
    <row r="54" spans="1:26" s="12" customFormat="1" ht="129.75" customHeight="1">
      <c r="A54" s="62">
        <v>40</v>
      </c>
      <c r="B54" s="147" t="s">
        <v>189</v>
      </c>
      <c r="C54" s="97" t="s">
        <v>12</v>
      </c>
      <c r="D54" s="97" t="s">
        <v>15</v>
      </c>
      <c r="E54" s="118">
        <v>3000</v>
      </c>
      <c r="F54" s="365"/>
      <c r="G54" s="1">
        <f t="shared" si="0"/>
        <v>0</v>
      </c>
      <c r="H54" s="106"/>
      <c r="I54" s="108">
        <f t="shared" si="1"/>
        <v>0</v>
      </c>
      <c r="J54" s="142"/>
      <c r="K54" s="343"/>
      <c r="L54" s="11"/>
      <c r="M54" s="11"/>
      <c r="N54" s="11"/>
      <c r="O54" s="11"/>
      <c r="P54" s="11"/>
      <c r="Q54" s="11"/>
      <c r="R54" s="11"/>
      <c r="S54" s="11"/>
      <c r="T54" s="11"/>
      <c r="U54" s="11"/>
      <c r="V54" s="11"/>
      <c r="W54" s="11"/>
      <c r="X54" s="11"/>
      <c r="Y54" s="11"/>
      <c r="Z54" s="11"/>
    </row>
    <row r="55" spans="1:26" ht="133.5" customHeight="1">
      <c r="A55" s="62">
        <v>41</v>
      </c>
      <c r="B55" s="99" t="s">
        <v>168</v>
      </c>
      <c r="C55" s="97" t="s">
        <v>67</v>
      </c>
      <c r="D55" s="97" t="s">
        <v>15</v>
      </c>
      <c r="E55" s="118">
        <v>800</v>
      </c>
      <c r="F55" s="362"/>
      <c r="G55" s="1">
        <f t="shared" si="0"/>
        <v>0</v>
      </c>
      <c r="H55" s="212"/>
      <c r="I55" s="108">
        <f t="shared" si="1"/>
        <v>0</v>
      </c>
      <c r="J55" s="108"/>
      <c r="K55" s="322"/>
      <c r="L55" s="6"/>
      <c r="M55" s="6"/>
      <c r="N55" s="6"/>
      <c r="O55" s="6"/>
      <c r="P55" s="6"/>
      <c r="Q55" s="6"/>
      <c r="R55" s="6"/>
      <c r="S55" s="6"/>
      <c r="T55" s="6"/>
      <c r="U55" s="6"/>
      <c r="V55" s="6"/>
      <c r="W55" s="6"/>
      <c r="X55" s="6"/>
      <c r="Y55" s="6"/>
      <c r="Z55" s="6"/>
    </row>
    <row r="56" spans="1:26" ht="124.5" customHeight="1">
      <c r="A56" s="62">
        <v>42</v>
      </c>
      <c r="B56" s="123" t="s">
        <v>148</v>
      </c>
      <c r="C56" s="97" t="s">
        <v>12</v>
      </c>
      <c r="D56" s="97" t="s">
        <v>17</v>
      </c>
      <c r="E56" s="118">
        <v>2500</v>
      </c>
      <c r="F56" s="362"/>
      <c r="G56" s="1">
        <f t="shared" si="0"/>
        <v>0</v>
      </c>
      <c r="H56" s="106"/>
      <c r="I56" s="108">
        <f t="shared" si="1"/>
        <v>0</v>
      </c>
      <c r="J56" s="108"/>
      <c r="K56" s="322"/>
      <c r="L56" s="6"/>
      <c r="M56" s="6"/>
      <c r="N56" s="6"/>
      <c r="O56" s="6"/>
      <c r="P56" s="6"/>
      <c r="Q56" s="6"/>
      <c r="R56" s="6"/>
      <c r="S56" s="6"/>
      <c r="T56" s="6"/>
      <c r="U56" s="6"/>
      <c r="V56" s="6"/>
      <c r="W56" s="6"/>
      <c r="X56" s="6"/>
      <c r="Y56" s="6"/>
      <c r="Z56" s="6"/>
    </row>
    <row r="57" spans="1:26" ht="52.5" customHeight="1">
      <c r="A57" s="62">
        <v>43</v>
      </c>
      <c r="B57" s="99" t="s">
        <v>156</v>
      </c>
      <c r="C57" s="97" t="s">
        <v>12</v>
      </c>
      <c r="D57" s="106" t="s">
        <v>15</v>
      </c>
      <c r="E57" s="98">
        <v>500</v>
      </c>
      <c r="F57" s="362"/>
      <c r="G57" s="1">
        <f t="shared" si="0"/>
        <v>0</v>
      </c>
      <c r="H57" s="212"/>
      <c r="I57" s="108">
        <f t="shared" si="1"/>
        <v>0</v>
      </c>
      <c r="J57" s="108"/>
      <c r="K57" s="322"/>
      <c r="L57" s="6"/>
      <c r="M57" s="6"/>
      <c r="N57" s="6"/>
      <c r="O57" s="6"/>
      <c r="P57" s="6"/>
      <c r="Q57" s="6"/>
      <c r="R57" s="6"/>
      <c r="S57" s="6"/>
      <c r="T57" s="6"/>
      <c r="U57" s="6"/>
      <c r="V57" s="6"/>
      <c r="W57" s="6"/>
      <c r="X57" s="6"/>
      <c r="Y57" s="6"/>
      <c r="Z57" s="6"/>
    </row>
    <row r="58" spans="1:26" ht="50.25" customHeight="1">
      <c r="A58" s="62">
        <v>44</v>
      </c>
      <c r="B58" s="99" t="s">
        <v>169</v>
      </c>
      <c r="C58" s="97" t="s">
        <v>12</v>
      </c>
      <c r="D58" s="106" t="s">
        <v>17</v>
      </c>
      <c r="E58" s="98">
        <v>600</v>
      </c>
      <c r="F58" s="362"/>
      <c r="G58" s="1">
        <f t="shared" si="0"/>
        <v>0</v>
      </c>
      <c r="H58" s="106"/>
      <c r="I58" s="108">
        <f t="shared" si="1"/>
        <v>0</v>
      </c>
      <c r="J58" s="108"/>
      <c r="K58" s="322"/>
      <c r="L58" s="6"/>
      <c r="M58" s="6"/>
      <c r="N58" s="6"/>
      <c r="O58" s="6"/>
      <c r="P58" s="6"/>
      <c r="Q58" s="6"/>
      <c r="R58" s="6"/>
      <c r="S58" s="6"/>
      <c r="T58" s="6"/>
      <c r="U58" s="6"/>
      <c r="V58" s="6"/>
      <c r="W58" s="6"/>
      <c r="X58" s="6"/>
      <c r="Y58" s="6"/>
      <c r="Z58" s="6"/>
    </row>
    <row r="59" spans="1:26" ht="29.25" customHeight="1">
      <c r="A59" s="62">
        <v>45</v>
      </c>
      <c r="B59" s="99" t="s">
        <v>107</v>
      </c>
      <c r="C59" s="97" t="s">
        <v>12</v>
      </c>
      <c r="D59" s="106" t="s">
        <v>15</v>
      </c>
      <c r="E59" s="98">
        <v>1500</v>
      </c>
      <c r="F59" s="362"/>
      <c r="G59" s="1">
        <f t="shared" si="0"/>
        <v>0</v>
      </c>
      <c r="H59" s="212"/>
      <c r="I59" s="108">
        <f t="shared" si="1"/>
        <v>0</v>
      </c>
      <c r="J59" s="108"/>
      <c r="K59" s="322"/>
      <c r="L59" s="6"/>
      <c r="M59" s="6"/>
      <c r="N59" s="6"/>
      <c r="O59" s="6"/>
      <c r="P59" s="6"/>
      <c r="Q59" s="6"/>
      <c r="R59" s="6"/>
      <c r="S59" s="6"/>
      <c r="T59" s="6"/>
      <c r="U59" s="6"/>
      <c r="V59" s="6"/>
      <c r="W59" s="6"/>
      <c r="X59" s="6"/>
      <c r="Y59" s="6"/>
      <c r="Z59" s="6"/>
    </row>
    <row r="60" spans="1:26" ht="53.25" customHeight="1">
      <c r="A60" s="62">
        <v>46</v>
      </c>
      <c r="B60" s="99" t="s">
        <v>108</v>
      </c>
      <c r="C60" s="97" t="s">
        <v>12</v>
      </c>
      <c r="D60" s="106" t="s">
        <v>15</v>
      </c>
      <c r="E60" s="98">
        <v>100</v>
      </c>
      <c r="F60" s="362"/>
      <c r="G60" s="1">
        <f t="shared" si="0"/>
        <v>0</v>
      </c>
      <c r="H60" s="106"/>
      <c r="I60" s="108">
        <f t="shared" si="1"/>
        <v>0</v>
      </c>
      <c r="J60" s="108"/>
      <c r="K60" s="322"/>
      <c r="L60" s="6"/>
      <c r="M60" s="6"/>
      <c r="N60" s="6"/>
      <c r="O60" s="6"/>
      <c r="P60" s="6"/>
      <c r="Q60" s="6"/>
      <c r="R60" s="6"/>
      <c r="S60" s="6"/>
      <c r="T60" s="6"/>
      <c r="U60" s="6"/>
      <c r="V60" s="6"/>
      <c r="W60" s="6"/>
      <c r="X60" s="6"/>
      <c r="Y60" s="6"/>
      <c r="Z60" s="6"/>
    </row>
    <row r="61" spans="1:26" ht="59.25" customHeight="1">
      <c r="A61" s="62">
        <v>47</v>
      </c>
      <c r="B61" s="99" t="s">
        <v>109</v>
      </c>
      <c r="C61" s="97" t="s">
        <v>12</v>
      </c>
      <c r="D61" s="106" t="s">
        <v>15</v>
      </c>
      <c r="E61" s="98">
        <v>300</v>
      </c>
      <c r="F61" s="362"/>
      <c r="G61" s="1">
        <f t="shared" si="0"/>
        <v>0</v>
      </c>
      <c r="H61" s="212"/>
      <c r="I61" s="108">
        <f t="shared" si="1"/>
        <v>0</v>
      </c>
      <c r="J61" s="108"/>
      <c r="K61" s="322"/>
      <c r="L61" s="6"/>
      <c r="M61" s="6"/>
      <c r="N61" s="6"/>
      <c r="O61" s="6"/>
      <c r="P61" s="6"/>
      <c r="Q61" s="6"/>
      <c r="R61" s="6"/>
      <c r="S61" s="6"/>
      <c r="T61" s="6"/>
      <c r="U61" s="6"/>
      <c r="V61" s="6"/>
      <c r="W61" s="6"/>
      <c r="X61" s="6"/>
      <c r="Y61" s="6"/>
      <c r="Z61" s="6"/>
    </row>
    <row r="62" spans="1:13" s="7" customFormat="1" ht="45.75" customHeight="1">
      <c r="A62" s="62">
        <v>48</v>
      </c>
      <c r="B62" s="103" t="s">
        <v>411</v>
      </c>
      <c r="C62" s="102" t="s">
        <v>12</v>
      </c>
      <c r="D62" s="101" t="s">
        <v>15</v>
      </c>
      <c r="E62" s="117">
        <v>70</v>
      </c>
      <c r="F62" s="362"/>
      <c r="G62" s="346">
        <f>E62*F62</f>
        <v>0</v>
      </c>
      <c r="H62" s="106"/>
      <c r="I62" s="122">
        <f>ROUND(G62*H62/100+G62,2)</f>
        <v>0</v>
      </c>
      <c r="J62" s="122"/>
      <c r="K62" s="347"/>
      <c r="M62" s="6"/>
    </row>
    <row r="63" spans="1:26" ht="96" customHeight="1">
      <c r="A63" s="62">
        <v>49</v>
      </c>
      <c r="B63" s="170" t="s">
        <v>291</v>
      </c>
      <c r="C63" s="173" t="s">
        <v>12</v>
      </c>
      <c r="D63" s="348" t="s">
        <v>15</v>
      </c>
      <c r="E63" s="349">
        <v>14000</v>
      </c>
      <c r="F63" s="362"/>
      <c r="G63" s="350">
        <f>E63*F63</f>
        <v>0</v>
      </c>
      <c r="H63" s="212"/>
      <c r="I63" s="176">
        <f>ROUND(G63*H63/100+G63,2)</f>
        <v>0</v>
      </c>
      <c r="J63" s="351"/>
      <c r="K63" s="352"/>
      <c r="L63" s="6"/>
      <c r="M63" s="6"/>
      <c r="N63" s="6"/>
      <c r="O63" s="6"/>
      <c r="P63" s="6"/>
      <c r="Q63" s="6"/>
      <c r="R63" s="6"/>
      <c r="S63" s="6"/>
      <c r="T63" s="6"/>
      <c r="U63" s="6"/>
      <c r="V63" s="6"/>
      <c r="W63" s="6"/>
      <c r="X63" s="6"/>
      <c r="Y63" s="6"/>
      <c r="Z63" s="6"/>
    </row>
    <row r="64" spans="1:26" ht="27" customHeight="1">
      <c r="A64" s="62">
        <v>50</v>
      </c>
      <c r="B64" s="99" t="s">
        <v>26</v>
      </c>
      <c r="C64" s="97" t="s">
        <v>12</v>
      </c>
      <c r="D64" s="97" t="s">
        <v>15</v>
      </c>
      <c r="E64" s="118">
        <v>20</v>
      </c>
      <c r="F64" s="362"/>
      <c r="G64" s="1">
        <f t="shared" si="0"/>
        <v>0</v>
      </c>
      <c r="H64" s="106"/>
      <c r="I64" s="108">
        <f t="shared" si="1"/>
        <v>0</v>
      </c>
      <c r="J64" s="108"/>
      <c r="K64" s="322"/>
      <c r="L64" s="6"/>
      <c r="M64" s="6"/>
      <c r="N64" s="6"/>
      <c r="O64" s="6"/>
      <c r="P64" s="6"/>
      <c r="Q64" s="6"/>
      <c r="R64" s="6"/>
      <c r="S64" s="6"/>
      <c r="T64" s="6"/>
      <c r="U64" s="6"/>
      <c r="V64" s="6"/>
      <c r="W64" s="6"/>
      <c r="X64" s="6"/>
      <c r="Y64" s="6"/>
      <c r="Z64" s="6"/>
    </row>
    <row r="65" spans="1:26" ht="66.75" customHeight="1">
      <c r="A65" s="62">
        <v>51</v>
      </c>
      <c r="B65" s="99" t="s">
        <v>407</v>
      </c>
      <c r="C65" s="97" t="s">
        <v>12</v>
      </c>
      <c r="D65" s="97" t="s">
        <v>15</v>
      </c>
      <c r="E65" s="118">
        <v>500</v>
      </c>
      <c r="F65" s="362"/>
      <c r="G65" s="1">
        <f t="shared" si="0"/>
        <v>0</v>
      </c>
      <c r="H65" s="212"/>
      <c r="I65" s="108">
        <f t="shared" si="1"/>
        <v>0</v>
      </c>
      <c r="J65" s="108"/>
      <c r="K65" s="322"/>
      <c r="L65" s="6"/>
      <c r="M65" s="6"/>
      <c r="N65" s="6"/>
      <c r="O65" s="6"/>
      <c r="P65" s="6"/>
      <c r="Q65" s="6"/>
      <c r="R65" s="6"/>
      <c r="S65" s="6"/>
      <c r="T65" s="6"/>
      <c r="U65" s="6"/>
      <c r="V65" s="6"/>
      <c r="W65" s="6"/>
      <c r="X65" s="6"/>
      <c r="Y65" s="6"/>
      <c r="Z65" s="6"/>
    </row>
    <row r="66" spans="1:26" ht="27" customHeight="1">
      <c r="A66" s="62">
        <v>52</v>
      </c>
      <c r="B66" s="99" t="s">
        <v>27</v>
      </c>
      <c r="C66" s="97" t="s">
        <v>12</v>
      </c>
      <c r="D66" s="97" t="s">
        <v>15</v>
      </c>
      <c r="E66" s="118">
        <v>500</v>
      </c>
      <c r="F66" s="362"/>
      <c r="G66" s="1">
        <f t="shared" si="0"/>
        <v>0</v>
      </c>
      <c r="H66" s="106"/>
      <c r="I66" s="108">
        <f t="shared" si="1"/>
        <v>0</v>
      </c>
      <c r="J66" s="108"/>
      <c r="K66" s="322"/>
      <c r="L66" s="6"/>
      <c r="M66" s="6"/>
      <c r="N66" s="6"/>
      <c r="O66" s="6"/>
      <c r="P66" s="6"/>
      <c r="Q66" s="6"/>
      <c r="R66" s="6"/>
      <c r="S66" s="6"/>
      <c r="T66" s="6"/>
      <c r="U66" s="6"/>
      <c r="V66" s="6"/>
      <c r="W66" s="6"/>
      <c r="X66" s="6"/>
      <c r="Y66" s="6"/>
      <c r="Z66" s="6"/>
    </row>
    <row r="67" spans="1:26" ht="53.25" customHeight="1">
      <c r="A67" s="62">
        <v>53</v>
      </c>
      <c r="B67" s="99" t="s">
        <v>408</v>
      </c>
      <c r="C67" s="97" t="s">
        <v>9</v>
      </c>
      <c r="D67" s="107" t="s">
        <v>15</v>
      </c>
      <c r="E67" s="130">
        <v>400</v>
      </c>
      <c r="F67" s="362"/>
      <c r="G67" s="1">
        <f t="shared" si="0"/>
        <v>0</v>
      </c>
      <c r="H67" s="212"/>
      <c r="I67" s="108">
        <f t="shared" si="1"/>
        <v>0</v>
      </c>
      <c r="J67" s="108"/>
      <c r="K67" s="322"/>
      <c r="L67" s="6"/>
      <c r="M67" s="6"/>
      <c r="N67" s="6"/>
      <c r="O67" s="6"/>
      <c r="P67" s="6"/>
      <c r="Q67" s="6"/>
      <c r="R67" s="6"/>
      <c r="S67" s="6"/>
      <c r="T67" s="6"/>
      <c r="U67" s="6"/>
      <c r="V67" s="6"/>
      <c r="W67" s="6"/>
      <c r="X67" s="6"/>
      <c r="Y67" s="6"/>
      <c r="Z67" s="6"/>
    </row>
    <row r="68" spans="1:26" ht="39" customHeight="1">
      <c r="A68" s="62">
        <v>54</v>
      </c>
      <c r="B68" s="99" t="s">
        <v>409</v>
      </c>
      <c r="C68" s="97" t="s">
        <v>9</v>
      </c>
      <c r="D68" s="107" t="s">
        <v>15</v>
      </c>
      <c r="E68" s="130">
        <v>800</v>
      </c>
      <c r="F68" s="362"/>
      <c r="G68" s="1">
        <f t="shared" si="0"/>
        <v>0</v>
      </c>
      <c r="H68" s="106"/>
      <c r="I68" s="108">
        <f t="shared" si="1"/>
        <v>0</v>
      </c>
      <c r="J68" s="108"/>
      <c r="K68" s="322"/>
      <c r="L68" s="6"/>
      <c r="M68" s="6"/>
      <c r="N68" s="6"/>
      <c r="O68" s="6"/>
      <c r="P68" s="6"/>
      <c r="Q68" s="6"/>
      <c r="R68" s="6"/>
      <c r="S68" s="6"/>
      <c r="T68" s="6"/>
      <c r="U68" s="6"/>
      <c r="V68" s="6"/>
      <c r="W68" s="6"/>
      <c r="X68" s="6"/>
      <c r="Y68" s="6"/>
      <c r="Z68" s="6"/>
    </row>
    <row r="69" spans="1:26" ht="66.75" customHeight="1">
      <c r="A69" s="62">
        <v>55</v>
      </c>
      <c r="B69" s="99" t="s">
        <v>79</v>
      </c>
      <c r="C69" s="97" t="s">
        <v>12</v>
      </c>
      <c r="D69" s="107" t="s">
        <v>15</v>
      </c>
      <c r="E69" s="130">
        <v>500</v>
      </c>
      <c r="F69" s="362"/>
      <c r="G69" s="1">
        <f t="shared" si="0"/>
        <v>0</v>
      </c>
      <c r="H69" s="212"/>
      <c r="I69" s="108">
        <f t="shared" si="1"/>
        <v>0</v>
      </c>
      <c r="J69" s="108"/>
      <c r="K69" s="322"/>
      <c r="L69" s="6"/>
      <c r="M69" s="6"/>
      <c r="N69" s="6"/>
      <c r="O69" s="6"/>
      <c r="P69" s="6"/>
      <c r="Q69" s="6"/>
      <c r="R69" s="6"/>
      <c r="S69" s="6"/>
      <c r="T69" s="6"/>
      <c r="U69" s="6"/>
      <c r="V69" s="6"/>
      <c r="W69" s="6"/>
      <c r="X69" s="6"/>
      <c r="Y69" s="6"/>
      <c r="Z69" s="6"/>
    </row>
    <row r="70" spans="1:26" ht="64.5" customHeight="1">
      <c r="A70" s="62">
        <v>56</v>
      </c>
      <c r="B70" s="123" t="s">
        <v>469</v>
      </c>
      <c r="C70" s="97" t="s">
        <v>12</v>
      </c>
      <c r="D70" s="107" t="s">
        <v>15</v>
      </c>
      <c r="E70" s="118">
        <v>300</v>
      </c>
      <c r="F70" s="362"/>
      <c r="G70" s="1">
        <f t="shared" si="0"/>
        <v>0</v>
      </c>
      <c r="H70" s="106"/>
      <c r="I70" s="108">
        <f t="shared" si="1"/>
        <v>0</v>
      </c>
      <c r="J70" s="108"/>
      <c r="K70" s="322"/>
      <c r="L70" s="6"/>
      <c r="M70" s="6"/>
      <c r="N70" s="6"/>
      <c r="O70" s="6"/>
      <c r="P70" s="6"/>
      <c r="Q70" s="6"/>
      <c r="R70" s="6"/>
      <c r="S70" s="6"/>
      <c r="T70" s="6"/>
      <c r="U70" s="6"/>
      <c r="V70" s="6"/>
      <c r="W70" s="6"/>
      <c r="X70" s="6"/>
      <c r="Y70" s="6"/>
      <c r="Z70" s="6"/>
    </row>
    <row r="71" spans="1:26" ht="63" customHeight="1">
      <c r="A71" s="62">
        <v>57</v>
      </c>
      <c r="B71" s="103" t="s">
        <v>205</v>
      </c>
      <c r="C71" s="107" t="s">
        <v>12</v>
      </c>
      <c r="D71" s="128" t="s">
        <v>15</v>
      </c>
      <c r="E71" s="130">
        <v>400</v>
      </c>
      <c r="F71" s="366"/>
      <c r="G71" s="1">
        <f t="shared" si="0"/>
        <v>0</v>
      </c>
      <c r="H71" s="212"/>
      <c r="I71" s="108">
        <f t="shared" si="1"/>
        <v>0</v>
      </c>
      <c r="J71" s="105"/>
      <c r="K71" s="322"/>
      <c r="L71" s="6"/>
      <c r="M71" s="6"/>
      <c r="N71" s="6"/>
      <c r="O71" s="6"/>
      <c r="P71" s="6"/>
      <c r="Q71" s="6"/>
      <c r="R71" s="6"/>
      <c r="S71" s="6"/>
      <c r="T71" s="6"/>
      <c r="U71" s="6"/>
      <c r="V71" s="6"/>
      <c r="W71" s="6"/>
      <c r="X71" s="6"/>
      <c r="Y71" s="6"/>
      <c r="Z71" s="6"/>
    </row>
    <row r="72" spans="1:26" ht="102.75" customHeight="1">
      <c r="A72" s="62">
        <v>58</v>
      </c>
      <c r="B72" s="99" t="s">
        <v>410</v>
      </c>
      <c r="C72" s="97" t="s">
        <v>9</v>
      </c>
      <c r="D72" s="107" t="s">
        <v>15</v>
      </c>
      <c r="E72" s="130">
        <v>200</v>
      </c>
      <c r="F72" s="362"/>
      <c r="G72" s="1">
        <f t="shared" si="0"/>
        <v>0</v>
      </c>
      <c r="H72" s="106"/>
      <c r="I72" s="108">
        <f t="shared" si="1"/>
        <v>0</v>
      </c>
      <c r="J72" s="108"/>
      <c r="K72" s="322"/>
      <c r="L72" s="6"/>
      <c r="M72" s="6"/>
      <c r="N72" s="6"/>
      <c r="O72" s="6"/>
      <c r="P72" s="6"/>
      <c r="Q72" s="6"/>
      <c r="R72" s="6"/>
      <c r="S72" s="6"/>
      <c r="T72" s="6"/>
      <c r="U72" s="6"/>
      <c r="V72" s="6"/>
      <c r="W72" s="6"/>
      <c r="X72" s="6"/>
      <c r="Y72" s="6"/>
      <c r="Z72" s="6"/>
    </row>
    <row r="73" spans="1:26" ht="45.75" customHeight="1">
      <c r="A73" s="62">
        <v>59</v>
      </c>
      <c r="B73" s="99" t="s">
        <v>304</v>
      </c>
      <c r="C73" s="97" t="s">
        <v>12</v>
      </c>
      <c r="D73" s="107" t="s">
        <v>17</v>
      </c>
      <c r="E73" s="118">
        <v>30</v>
      </c>
      <c r="F73" s="362"/>
      <c r="G73" s="1">
        <f t="shared" si="0"/>
        <v>0</v>
      </c>
      <c r="H73" s="212"/>
      <c r="I73" s="108">
        <f t="shared" si="1"/>
        <v>0</v>
      </c>
      <c r="J73" s="108"/>
      <c r="K73" s="322"/>
      <c r="L73" s="6"/>
      <c r="M73" s="6"/>
      <c r="N73" s="6"/>
      <c r="O73" s="6"/>
      <c r="P73" s="6"/>
      <c r="Q73" s="6"/>
      <c r="R73" s="6"/>
      <c r="S73" s="6"/>
      <c r="T73" s="6"/>
      <c r="U73" s="6"/>
      <c r="V73" s="6"/>
      <c r="W73" s="6"/>
      <c r="X73" s="6"/>
      <c r="Y73" s="6"/>
      <c r="Z73" s="6"/>
    </row>
    <row r="74" spans="1:26" s="14" customFormat="1" ht="105.75" customHeight="1">
      <c r="A74" s="62">
        <v>60</v>
      </c>
      <c r="B74" s="99" t="s">
        <v>221</v>
      </c>
      <c r="C74" s="97" t="s">
        <v>12</v>
      </c>
      <c r="D74" s="107" t="s">
        <v>15</v>
      </c>
      <c r="E74" s="130">
        <v>100</v>
      </c>
      <c r="F74" s="362"/>
      <c r="G74" s="1">
        <f t="shared" si="0"/>
        <v>0</v>
      </c>
      <c r="H74" s="106"/>
      <c r="I74" s="108">
        <f t="shared" si="1"/>
        <v>0</v>
      </c>
      <c r="J74" s="139"/>
      <c r="K74" s="344"/>
      <c r="L74" s="13"/>
      <c r="M74" s="13"/>
      <c r="N74" s="13"/>
      <c r="O74" s="13"/>
      <c r="P74" s="13"/>
      <c r="Q74" s="13"/>
      <c r="R74" s="13"/>
      <c r="S74" s="13"/>
      <c r="T74" s="13"/>
      <c r="U74" s="13"/>
      <c r="V74" s="13"/>
      <c r="W74" s="13"/>
      <c r="X74" s="13"/>
      <c r="Y74" s="13"/>
      <c r="Z74" s="13"/>
    </row>
    <row r="75" spans="1:26" s="14" customFormat="1" ht="123" customHeight="1">
      <c r="A75" s="62">
        <v>61</v>
      </c>
      <c r="B75" s="99" t="s">
        <v>222</v>
      </c>
      <c r="C75" s="97" t="s">
        <v>12</v>
      </c>
      <c r="D75" s="107" t="s">
        <v>15</v>
      </c>
      <c r="E75" s="130">
        <v>8</v>
      </c>
      <c r="F75" s="362"/>
      <c r="G75" s="1">
        <f t="shared" si="0"/>
        <v>0</v>
      </c>
      <c r="H75" s="212"/>
      <c r="I75" s="108">
        <f t="shared" si="1"/>
        <v>0</v>
      </c>
      <c r="J75" s="139"/>
      <c r="K75" s="344"/>
      <c r="L75" s="13"/>
      <c r="M75" s="13"/>
      <c r="N75" s="13"/>
      <c r="O75" s="13"/>
      <c r="P75" s="13"/>
      <c r="Q75" s="13"/>
      <c r="R75" s="13"/>
      <c r="S75" s="13"/>
      <c r="T75" s="13"/>
      <c r="U75" s="13"/>
      <c r="V75" s="13"/>
      <c r="W75" s="13"/>
      <c r="X75" s="13"/>
      <c r="Y75" s="13"/>
      <c r="Z75" s="13"/>
    </row>
    <row r="76" spans="1:26" s="14" customFormat="1" ht="51">
      <c r="A76" s="62">
        <v>62</v>
      </c>
      <c r="B76" s="99" t="s">
        <v>193</v>
      </c>
      <c r="C76" s="97" t="s">
        <v>12</v>
      </c>
      <c r="D76" s="107" t="s">
        <v>17</v>
      </c>
      <c r="E76" s="130">
        <v>700</v>
      </c>
      <c r="F76" s="362"/>
      <c r="G76" s="1">
        <f t="shared" si="0"/>
        <v>0</v>
      </c>
      <c r="H76" s="106"/>
      <c r="I76" s="108">
        <f t="shared" si="1"/>
        <v>0</v>
      </c>
      <c r="J76" s="139"/>
      <c r="K76" s="344"/>
      <c r="L76" s="13"/>
      <c r="M76" s="13"/>
      <c r="N76" s="13"/>
      <c r="O76" s="13"/>
      <c r="P76" s="13"/>
      <c r="Q76" s="13"/>
      <c r="R76" s="13"/>
      <c r="S76" s="13"/>
      <c r="T76" s="13"/>
      <c r="U76" s="13"/>
      <c r="V76" s="13"/>
      <c r="W76" s="13"/>
      <c r="X76" s="13"/>
      <c r="Y76" s="13"/>
      <c r="Z76" s="13"/>
    </row>
    <row r="77" spans="1:26" s="14" customFormat="1" ht="114.75" customHeight="1">
      <c r="A77" s="62">
        <v>63</v>
      </c>
      <c r="B77" s="99" t="s">
        <v>329</v>
      </c>
      <c r="C77" s="107" t="s">
        <v>9</v>
      </c>
      <c r="D77" s="128" t="s">
        <v>70</v>
      </c>
      <c r="E77" s="130">
        <v>1000</v>
      </c>
      <c r="F77" s="362"/>
      <c r="G77" s="1">
        <f t="shared" si="0"/>
        <v>0</v>
      </c>
      <c r="H77" s="212"/>
      <c r="I77" s="108">
        <f t="shared" si="1"/>
        <v>0</v>
      </c>
      <c r="J77" s="139"/>
      <c r="K77" s="344"/>
      <c r="L77" s="13"/>
      <c r="M77" s="13"/>
      <c r="N77" s="13"/>
      <c r="O77" s="13"/>
      <c r="P77" s="13"/>
      <c r="Q77" s="13"/>
      <c r="R77" s="13"/>
      <c r="S77" s="13"/>
      <c r="T77" s="13"/>
      <c r="U77" s="13"/>
      <c r="V77" s="13"/>
      <c r="W77" s="13"/>
      <c r="X77" s="13"/>
      <c r="Y77" s="13"/>
      <c r="Z77" s="13"/>
    </row>
    <row r="78" spans="1:26" s="14" customFormat="1" ht="56.25" customHeight="1">
      <c r="A78" s="62">
        <v>64</v>
      </c>
      <c r="B78" s="99" t="s">
        <v>330</v>
      </c>
      <c r="C78" s="107" t="s">
        <v>12</v>
      </c>
      <c r="D78" s="107" t="s">
        <v>70</v>
      </c>
      <c r="E78" s="130">
        <v>400</v>
      </c>
      <c r="F78" s="364"/>
      <c r="G78" s="1">
        <f t="shared" si="0"/>
        <v>0</v>
      </c>
      <c r="H78" s="106"/>
      <c r="I78" s="108">
        <f t="shared" si="1"/>
        <v>0</v>
      </c>
      <c r="J78" s="139"/>
      <c r="K78" s="344"/>
      <c r="L78" s="13"/>
      <c r="M78" s="13"/>
      <c r="N78" s="13"/>
      <c r="O78" s="13"/>
      <c r="P78" s="13"/>
      <c r="Q78" s="13"/>
      <c r="R78" s="13"/>
      <c r="S78" s="13"/>
      <c r="T78" s="13"/>
      <c r="U78" s="13"/>
      <c r="V78" s="13"/>
      <c r="W78" s="13"/>
      <c r="X78" s="13"/>
      <c r="Y78" s="13"/>
      <c r="Z78" s="13"/>
    </row>
    <row r="79" spans="1:26" s="14" customFormat="1" ht="31.5" customHeight="1">
      <c r="A79" s="62">
        <v>65</v>
      </c>
      <c r="B79" s="99" t="s">
        <v>48</v>
      </c>
      <c r="C79" s="137" t="s">
        <v>12</v>
      </c>
      <c r="D79" s="137" t="s">
        <v>70</v>
      </c>
      <c r="E79" s="138">
        <v>500</v>
      </c>
      <c r="F79" s="367"/>
      <c r="G79" s="1">
        <f t="shared" si="0"/>
        <v>0</v>
      </c>
      <c r="H79" s="212"/>
      <c r="I79" s="108">
        <f t="shared" si="1"/>
        <v>0</v>
      </c>
      <c r="J79" s="139"/>
      <c r="K79" s="344"/>
      <c r="L79" s="13"/>
      <c r="M79" s="13"/>
      <c r="N79" s="13"/>
      <c r="O79" s="13"/>
      <c r="P79" s="13"/>
      <c r="Q79" s="13"/>
      <c r="R79" s="13"/>
      <c r="S79" s="13"/>
      <c r="T79" s="13"/>
      <c r="U79" s="13"/>
      <c r="V79" s="13"/>
      <c r="W79" s="13"/>
      <c r="X79" s="13"/>
      <c r="Y79" s="13"/>
      <c r="Z79" s="13"/>
    </row>
    <row r="80" spans="1:26" s="14" customFormat="1" ht="61.5" customHeight="1">
      <c r="A80" s="62">
        <v>66</v>
      </c>
      <c r="B80" s="99" t="s">
        <v>194</v>
      </c>
      <c r="C80" s="107" t="s">
        <v>12</v>
      </c>
      <c r="D80" s="128" t="s">
        <v>70</v>
      </c>
      <c r="E80" s="130">
        <v>500</v>
      </c>
      <c r="F80" s="364"/>
      <c r="G80" s="1">
        <f t="shared" si="0"/>
        <v>0</v>
      </c>
      <c r="H80" s="106"/>
      <c r="I80" s="108">
        <f t="shared" si="1"/>
        <v>0</v>
      </c>
      <c r="J80" s="108"/>
      <c r="K80" s="322"/>
      <c r="L80" s="13"/>
      <c r="M80" s="13"/>
      <c r="N80" s="13"/>
      <c r="O80" s="13"/>
      <c r="P80" s="13"/>
      <c r="Q80" s="13"/>
      <c r="R80" s="13"/>
      <c r="S80" s="13"/>
      <c r="T80" s="13"/>
      <c r="U80" s="13"/>
      <c r="V80" s="13"/>
      <c r="W80" s="13"/>
      <c r="X80" s="13"/>
      <c r="Y80" s="13"/>
      <c r="Z80" s="13"/>
    </row>
    <row r="81" spans="1:26" s="14" customFormat="1" ht="63" customHeight="1">
      <c r="A81" s="62">
        <v>67</v>
      </c>
      <c r="B81" s="99" t="s">
        <v>195</v>
      </c>
      <c r="C81" s="107" t="s">
        <v>12</v>
      </c>
      <c r="D81" s="128" t="s">
        <v>70</v>
      </c>
      <c r="E81" s="130">
        <v>2000</v>
      </c>
      <c r="F81" s="364"/>
      <c r="G81" s="1">
        <f aca="true" t="shared" si="2" ref="G81:G94">E81*F81</f>
        <v>0</v>
      </c>
      <c r="H81" s="212"/>
      <c r="I81" s="108">
        <f aca="true" t="shared" si="3" ref="I81:I94">ROUND(G81*H81/100+G81,2)</f>
        <v>0</v>
      </c>
      <c r="J81" s="108"/>
      <c r="K81" s="344"/>
      <c r="L81" s="13"/>
      <c r="M81" s="13"/>
      <c r="N81" s="13"/>
      <c r="O81" s="13"/>
      <c r="P81" s="13"/>
      <c r="Q81" s="13"/>
      <c r="R81" s="13"/>
      <c r="S81" s="13"/>
      <c r="T81" s="13"/>
      <c r="U81" s="13"/>
      <c r="V81" s="13"/>
      <c r="W81" s="13"/>
      <c r="X81" s="13"/>
      <c r="Y81" s="13"/>
      <c r="Z81" s="13"/>
    </row>
    <row r="82" spans="1:26" s="14" customFormat="1" ht="78.75" customHeight="1">
      <c r="A82" s="62">
        <v>68</v>
      </c>
      <c r="B82" s="99" t="s">
        <v>196</v>
      </c>
      <c r="C82" s="107" t="s">
        <v>12</v>
      </c>
      <c r="D82" s="128" t="s">
        <v>70</v>
      </c>
      <c r="E82" s="130">
        <v>2000</v>
      </c>
      <c r="F82" s="364"/>
      <c r="G82" s="1">
        <f t="shared" si="2"/>
        <v>0</v>
      </c>
      <c r="H82" s="106"/>
      <c r="I82" s="108">
        <f t="shared" si="3"/>
        <v>0</v>
      </c>
      <c r="J82" s="108"/>
      <c r="K82" s="344"/>
      <c r="L82" s="13"/>
      <c r="M82" s="13"/>
      <c r="N82" s="13"/>
      <c r="O82" s="13"/>
      <c r="P82" s="13"/>
      <c r="Q82" s="13"/>
      <c r="R82" s="13"/>
      <c r="S82" s="13"/>
      <c r="T82" s="13"/>
      <c r="U82" s="13"/>
      <c r="V82" s="13"/>
      <c r="W82" s="13"/>
      <c r="X82" s="13"/>
      <c r="Y82" s="13"/>
      <c r="Z82" s="13"/>
    </row>
    <row r="83" spans="1:26" s="14" customFormat="1" ht="118.5" customHeight="1">
      <c r="A83" s="62">
        <v>69</v>
      </c>
      <c r="B83" s="103" t="s">
        <v>331</v>
      </c>
      <c r="C83" s="107" t="s">
        <v>12</v>
      </c>
      <c r="D83" s="128" t="s">
        <v>15</v>
      </c>
      <c r="E83" s="130">
        <v>200</v>
      </c>
      <c r="F83" s="365"/>
      <c r="G83" s="1">
        <f t="shared" si="2"/>
        <v>0</v>
      </c>
      <c r="H83" s="212"/>
      <c r="I83" s="108">
        <f t="shared" si="3"/>
        <v>0</v>
      </c>
      <c r="J83" s="108"/>
      <c r="K83" s="344"/>
      <c r="L83" s="13"/>
      <c r="M83" s="13"/>
      <c r="N83" s="13"/>
      <c r="O83" s="13"/>
      <c r="P83" s="13"/>
      <c r="Q83" s="13"/>
      <c r="R83" s="13"/>
      <c r="S83" s="13"/>
      <c r="T83" s="13"/>
      <c r="U83" s="13"/>
      <c r="V83" s="13"/>
      <c r="W83" s="13"/>
      <c r="X83" s="13"/>
      <c r="Y83" s="13"/>
      <c r="Z83" s="13"/>
    </row>
    <row r="84" spans="1:26" s="14" customFormat="1" ht="30" customHeight="1">
      <c r="A84" s="62">
        <v>70</v>
      </c>
      <c r="B84" s="103" t="s">
        <v>184</v>
      </c>
      <c r="C84" s="107" t="s">
        <v>12</v>
      </c>
      <c r="D84" s="128" t="s">
        <v>15</v>
      </c>
      <c r="E84" s="130">
        <v>1000</v>
      </c>
      <c r="F84" s="365"/>
      <c r="G84" s="1">
        <f t="shared" si="2"/>
        <v>0</v>
      </c>
      <c r="H84" s="106"/>
      <c r="I84" s="108">
        <f t="shared" si="3"/>
        <v>0</v>
      </c>
      <c r="J84" s="139"/>
      <c r="K84" s="344"/>
      <c r="L84" s="13"/>
      <c r="M84" s="13"/>
      <c r="N84" s="13"/>
      <c r="O84" s="13"/>
      <c r="P84" s="13"/>
      <c r="Q84" s="13"/>
      <c r="R84" s="13"/>
      <c r="S84" s="13"/>
      <c r="T84" s="13"/>
      <c r="U84" s="13"/>
      <c r="V84" s="13"/>
      <c r="W84" s="13"/>
      <c r="X84" s="13"/>
      <c r="Y84" s="13"/>
      <c r="Z84" s="13"/>
    </row>
    <row r="85" spans="1:26" s="14" customFormat="1" ht="54" customHeight="1">
      <c r="A85" s="62">
        <v>71</v>
      </c>
      <c r="B85" s="103" t="s">
        <v>83</v>
      </c>
      <c r="C85" s="107" t="s">
        <v>67</v>
      </c>
      <c r="D85" s="128" t="s">
        <v>17</v>
      </c>
      <c r="E85" s="130">
        <v>3000</v>
      </c>
      <c r="F85" s="364"/>
      <c r="G85" s="1">
        <f t="shared" si="2"/>
        <v>0</v>
      </c>
      <c r="H85" s="212"/>
      <c r="I85" s="108">
        <f t="shared" si="3"/>
        <v>0</v>
      </c>
      <c r="J85" s="110"/>
      <c r="K85" s="322"/>
      <c r="L85" s="13"/>
      <c r="M85" s="13"/>
      <c r="N85" s="13"/>
      <c r="O85" s="13"/>
      <c r="P85" s="13"/>
      <c r="Q85" s="13"/>
      <c r="R85" s="13"/>
      <c r="S85" s="13"/>
      <c r="T85" s="13"/>
      <c r="U85" s="13"/>
      <c r="V85" s="13"/>
      <c r="W85" s="13"/>
      <c r="X85" s="13"/>
      <c r="Y85" s="13"/>
      <c r="Z85" s="13"/>
    </row>
    <row r="86" spans="1:26" s="14" customFormat="1" ht="48.75" customHeight="1">
      <c r="A86" s="62">
        <v>72</v>
      </c>
      <c r="B86" s="103" t="s">
        <v>85</v>
      </c>
      <c r="C86" s="107" t="s">
        <v>12</v>
      </c>
      <c r="D86" s="128" t="s">
        <v>70</v>
      </c>
      <c r="E86" s="114">
        <v>8000</v>
      </c>
      <c r="F86" s="365"/>
      <c r="G86" s="1">
        <f t="shared" si="2"/>
        <v>0</v>
      </c>
      <c r="H86" s="106"/>
      <c r="I86" s="108">
        <f t="shared" si="3"/>
        <v>0</v>
      </c>
      <c r="J86" s="110"/>
      <c r="K86" s="322"/>
      <c r="L86" s="13"/>
      <c r="M86" s="13"/>
      <c r="N86" s="13"/>
      <c r="O86" s="13"/>
      <c r="P86" s="13"/>
      <c r="Q86" s="13"/>
      <c r="R86" s="13"/>
      <c r="S86" s="13"/>
      <c r="T86" s="13"/>
      <c r="U86" s="13"/>
      <c r="V86" s="13"/>
      <c r="W86" s="13"/>
      <c r="X86" s="13"/>
      <c r="Y86" s="13"/>
      <c r="Z86" s="13"/>
    </row>
    <row r="87" spans="1:26" s="14" customFormat="1" ht="36.75" customHeight="1">
      <c r="A87" s="62">
        <v>73</v>
      </c>
      <c r="B87" s="103" t="s">
        <v>84</v>
      </c>
      <c r="C87" s="107" t="s">
        <v>12</v>
      </c>
      <c r="D87" s="128" t="s">
        <v>15</v>
      </c>
      <c r="E87" s="114">
        <v>6000</v>
      </c>
      <c r="F87" s="365"/>
      <c r="G87" s="1">
        <f t="shared" si="2"/>
        <v>0</v>
      </c>
      <c r="H87" s="212"/>
      <c r="I87" s="108">
        <f t="shared" si="3"/>
        <v>0</v>
      </c>
      <c r="J87" s="110"/>
      <c r="K87" s="322"/>
      <c r="L87" s="13"/>
      <c r="M87" s="13"/>
      <c r="N87" s="13"/>
      <c r="O87" s="13"/>
      <c r="P87" s="13"/>
      <c r="Q87" s="13"/>
      <c r="R87" s="13"/>
      <c r="S87" s="13"/>
      <c r="T87" s="13"/>
      <c r="U87" s="13"/>
      <c r="V87" s="13"/>
      <c r="W87" s="13"/>
      <c r="X87" s="13"/>
      <c r="Y87" s="13"/>
      <c r="Z87" s="13"/>
    </row>
    <row r="88" spans="1:26" s="14" customFormat="1" ht="48" customHeight="1">
      <c r="A88" s="62">
        <v>74</v>
      </c>
      <c r="B88" s="103" t="s">
        <v>86</v>
      </c>
      <c r="C88" s="107" t="s">
        <v>12</v>
      </c>
      <c r="D88" s="128" t="s">
        <v>17</v>
      </c>
      <c r="E88" s="130">
        <v>750</v>
      </c>
      <c r="F88" s="364"/>
      <c r="G88" s="1">
        <f t="shared" si="2"/>
        <v>0</v>
      </c>
      <c r="H88" s="106"/>
      <c r="I88" s="108">
        <f t="shared" si="3"/>
        <v>0</v>
      </c>
      <c r="J88" s="110"/>
      <c r="K88" s="322"/>
      <c r="L88" s="13"/>
      <c r="M88" s="13"/>
      <c r="N88" s="13"/>
      <c r="O88" s="13"/>
      <c r="P88" s="13"/>
      <c r="Q88" s="13"/>
      <c r="R88" s="13"/>
      <c r="S88" s="13"/>
      <c r="T88" s="13"/>
      <c r="U88" s="13"/>
      <c r="V88" s="13"/>
      <c r="W88" s="13"/>
      <c r="X88" s="13"/>
      <c r="Y88" s="13"/>
      <c r="Z88" s="13"/>
    </row>
    <row r="89" spans="1:26" s="14" customFormat="1" ht="47.25" customHeight="1">
      <c r="A89" s="62">
        <v>75</v>
      </c>
      <c r="B89" s="103" t="s">
        <v>87</v>
      </c>
      <c r="C89" s="107" t="s">
        <v>12</v>
      </c>
      <c r="D89" s="128" t="s">
        <v>17</v>
      </c>
      <c r="E89" s="130">
        <v>800</v>
      </c>
      <c r="F89" s="364"/>
      <c r="G89" s="1">
        <f t="shared" si="2"/>
        <v>0</v>
      </c>
      <c r="H89" s="212"/>
      <c r="I89" s="108">
        <f t="shared" si="3"/>
        <v>0</v>
      </c>
      <c r="J89" s="110"/>
      <c r="K89" s="322"/>
      <c r="L89" s="13"/>
      <c r="M89" s="13"/>
      <c r="N89" s="13"/>
      <c r="O89" s="13"/>
      <c r="P89" s="13"/>
      <c r="Q89" s="13"/>
      <c r="R89" s="13"/>
      <c r="S89" s="13"/>
      <c r="T89" s="13"/>
      <c r="U89" s="13"/>
      <c r="V89" s="13"/>
      <c r="W89" s="13"/>
      <c r="X89" s="13"/>
      <c r="Y89" s="13"/>
      <c r="Z89" s="13"/>
    </row>
    <row r="90" spans="1:26" s="14" customFormat="1" ht="45.75" customHeight="1">
      <c r="A90" s="62">
        <v>76</v>
      </c>
      <c r="B90" s="103" t="s">
        <v>197</v>
      </c>
      <c r="C90" s="107" t="s">
        <v>12</v>
      </c>
      <c r="D90" s="128" t="s">
        <v>17</v>
      </c>
      <c r="E90" s="130">
        <v>800</v>
      </c>
      <c r="F90" s="364"/>
      <c r="G90" s="1">
        <f t="shared" si="2"/>
        <v>0</v>
      </c>
      <c r="H90" s="106"/>
      <c r="I90" s="108">
        <f t="shared" si="3"/>
        <v>0</v>
      </c>
      <c r="J90" s="110"/>
      <c r="K90" s="322"/>
      <c r="L90" s="13"/>
      <c r="M90" s="13"/>
      <c r="N90" s="13"/>
      <c r="O90" s="13"/>
      <c r="P90" s="13"/>
      <c r="Q90" s="13"/>
      <c r="R90" s="13"/>
      <c r="S90" s="13"/>
      <c r="T90" s="13"/>
      <c r="U90" s="13"/>
      <c r="V90" s="13"/>
      <c r="W90" s="13"/>
      <c r="X90" s="13"/>
      <c r="Y90" s="13"/>
      <c r="Z90" s="13"/>
    </row>
    <row r="91" spans="1:26" s="14" customFormat="1" ht="42.75" customHeight="1">
      <c r="A91" s="62">
        <v>77</v>
      </c>
      <c r="B91" s="103" t="s">
        <v>88</v>
      </c>
      <c r="C91" s="107" t="s">
        <v>12</v>
      </c>
      <c r="D91" s="128" t="s">
        <v>17</v>
      </c>
      <c r="E91" s="130">
        <v>1600</v>
      </c>
      <c r="F91" s="364"/>
      <c r="G91" s="1">
        <f t="shared" si="2"/>
        <v>0</v>
      </c>
      <c r="H91" s="212"/>
      <c r="I91" s="108">
        <f t="shared" si="3"/>
        <v>0</v>
      </c>
      <c r="J91" s="110"/>
      <c r="K91" s="322"/>
      <c r="L91" s="13"/>
      <c r="M91" s="13"/>
      <c r="N91" s="13"/>
      <c r="O91" s="13"/>
      <c r="P91" s="13"/>
      <c r="Q91" s="13"/>
      <c r="R91" s="13"/>
      <c r="S91" s="13"/>
      <c r="T91" s="13"/>
      <c r="U91" s="13"/>
      <c r="V91" s="13"/>
      <c r="W91" s="13"/>
      <c r="X91" s="13"/>
      <c r="Y91" s="13"/>
      <c r="Z91" s="13"/>
    </row>
    <row r="92" spans="1:26" s="14" customFormat="1" ht="42.75" customHeight="1">
      <c r="A92" s="62">
        <v>78</v>
      </c>
      <c r="B92" s="103" t="s">
        <v>69</v>
      </c>
      <c r="C92" s="107" t="s">
        <v>12</v>
      </c>
      <c r="D92" s="128" t="s">
        <v>70</v>
      </c>
      <c r="E92" s="130">
        <v>800</v>
      </c>
      <c r="F92" s="364"/>
      <c r="G92" s="1">
        <f t="shared" si="2"/>
        <v>0</v>
      </c>
      <c r="H92" s="106"/>
      <c r="I92" s="108">
        <f t="shared" si="3"/>
        <v>0</v>
      </c>
      <c r="J92" s="110"/>
      <c r="K92" s="322"/>
      <c r="L92" s="13"/>
      <c r="M92" s="13"/>
      <c r="N92" s="13"/>
      <c r="O92" s="13"/>
      <c r="P92" s="13"/>
      <c r="Q92" s="13"/>
      <c r="R92" s="13"/>
      <c r="S92" s="13"/>
      <c r="T92" s="13"/>
      <c r="U92" s="13"/>
      <c r="V92" s="13"/>
      <c r="W92" s="13"/>
      <c r="X92" s="13"/>
      <c r="Y92" s="13"/>
      <c r="Z92" s="13"/>
    </row>
    <row r="93" spans="1:26" s="14" customFormat="1" ht="39" customHeight="1">
      <c r="A93" s="62">
        <v>79</v>
      </c>
      <c r="B93" s="103" t="s">
        <v>293</v>
      </c>
      <c r="C93" s="107" t="s">
        <v>12</v>
      </c>
      <c r="D93" s="128" t="s">
        <v>70</v>
      </c>
      <c r="E93" s="130">
        <v>200</v>
      </c>
      <c r="F93" s="368"/>
      <c r="G93" s="1">
        <f t="shared" si="2"/>
        <v>0</v>
      </c>
      <c r="H93" s="212"/>
      <c r="I93" s="108">
        <f t="shared" si="3"/>
        <v>0</v>
      </c>
      <c r="J93" s="110"/>
      <c r="K93" s="322"/>
      <c r="L93" s="13"/>
      <c r="M93" s="13"/>
      <c r="N93" s="13"/>
      <c r="O93" s="13"/>
      <c r="P93" s="13"/>
      <c r="Q93" s="13"/>
      <c r="R93" s="13"/>
      <c r="S93" s="13"/>
      <c r="T93" s="13"/>
      <c r="U93" s="13"/>
      <c r="V93" s="13"/>
      <c r="W93" s="13"/>
      <c r="X93" s="13"/>
      <c r="Y93" s="13"/>
      <c r="Z93" s="13"/>
    </row>
    <row r="94" spans="1:26" s="14" customFormat="1" ht="156" customHeight="1">
      <c r="A94" s="62">
        <v>80</v>
      </c>
      <c r="B94" s="103" t="s">
        <v>518</v>
      </c>
      <c r="C94" s="107" t="s">
        <v>67</v>
      </c>
      <c r="D94" s="128" t="s">
        <v>17</v>
      </c>
      <c r="E94" s="130">
        <v>4</v>
      </c>
      <c r="F94" s="116"/>
      <c r="G94" s="1">
        <f t="shared" si="2"/>
        <v>0</v>
      </c>
      <c r="H94" s="106"/>
      <c r="I94" s="108">
        <f t="shared" si="3"/>
        <v>0</v>
      </c>
      <c r="J94" s="110"/>
      <c r="K94" s="322"/>
      <c r="L94" s="13"/>
      <c r="M94" s="13"/>
      <c r="N94" s="13"/>
      <c r="O94" s="13"/>
      <c r="P94" s="13"/>
      <c r="Q94" s="13"/>
      <c r="R94" s="13"/>
      <c r="S94" s="13"/>
      <c r="T94" s="13"/>
      <c r="U94" s="13"/>
      <c r="V94" s="13"/>
      <c r="W94" s="13"/>
      <c r="X94" s="13"/>
      <c r="Y94" s="13"/>
      <c r="Z94" s="13"/>
    </row>
    <row r="95" spans="1:26" s="14" customFormat="1" ht="124.5" customHeight="1">
      <c r="A95" s="62">
        <v>81</v>
      </c>
      <c r="B95" s="103" t="s">
        <v>519</v>
      </c>
      <c r="C95" s="107" t="s">
        <v>67</v>
      </c>
      <c r="D95" s="128" t="s">
        <v>15</v>
      </c>
      <c r="E95" s="130">
        <v>10</v>
      </c>
      <c r="F95" s="116"/>
      <c r="G95" s="1">
        <f>E95*F95</f>
        <v>0</v>
      </c>
      <c r="H95" s="212"/>
      <c r="I95" s="108">
        <f>ROUND(G95*H95/100+G95,2)</f>
        <v>0</v>
      </c>
      <c r="J95" s="110"/>
      <c r="K95" s="322"/>
      <c r="L95" s="13"/>
      <c r="M95" s="13"/>
      <c r="N95" s="13"/>
      <c r="O95" s="13"/>
      <c r="P95" s="13"/>
      <c r="Q95" s="13"/>
      <c r="R95" s="13"/>
      <c r="S95" s="13"/>
      <c r="T95" s="13"/>
      <c r="U95" s="13"/>
      <c r="V95" s="13"/>
      <c r="W95" s="13"/>
      <c r="X95" s="13"/>
      <c r="Y95" s="13"/>
      <c r="Z95" s="13"/>
    </row>
    <row r="96" spans="1:26" s="14" customFormat="1" ht="133.5" customHeight="1">
      <c r="A96" s="62">
        <v>82</v>
      </c>
      <c r="B96" s="103" t="s">
        <v>520</v>
      </c>
      <c r="C96" s="107" t="s">
        <v>67</v>
      </c>
      <c r="D96" s="128" t="s">
        <v>15</v>
      </c>
      <c r="E96" s="130">
        <v>10</v>
      </c>
      <c r="F96" s="116"/>
      <c r="G96" s="1">
        <f>E96*F96</f>
        <v>0</v>
      </c>
      <c r="H96" s="106"/>
      <c r="I96" s="108">
        <f>ROUND(G96*H96/100+G96,2)</f>
        <v>0</v>
      </c>
      <c r="J96" s="110"/>
      <c r="K96" s="322"/>
      <c r="L96" s="13"/>
      <c r="M96" s="13"/>
      <c r="N96" s="13"/>
      <c r="O96" s="13"/>
      <c r="P96" s="13"/>
      <c r="Q96" s="13"/>
      <c r="R96" s="13"/>
      <c r="S96" s="13"/>
      <c r="T96" s="13"/>
      <c r="U96" s="13"/>
      <c r="V96" s="13"/>
      <c r="W96" s="13"/>
      <c r="X96" s="13"/>
      <c r="Y96" s="13"/>
      <c r="Z96" s="13"/>
    </row>
    <row r="97" spans="1:26" s="14" customFormat="1" ht="117.75" customHeight="1">
      <c r="A97" s="62">
        <v>83</v>
      </c>
      <c r="B97" s="103" t="s">
        <v>521</v>
      </c>
      <c r="C97" s="107" t="s">
        <v>67</v>
      </c>
      <c r="D97" s="128" t="s">
        <v>15</v>
      </c>
      <c r="E97" s="130">
        <v>10</v>
      </c>
      <c r="F97" s="116"/>
      <c r="G97" s="1">
        <f>E97*F97</f>
        <v>0</v>
      </c>
      <c r="H97" s="212"/>
      <c r="I97" s="108">
        <f>ROUND(G97*H97/100+G97,2)</f>
        <v>0</v>
      </c>
      <c r="J97" s="110"/>
      <c r="K97" s="322"/>
      <c r="L97" s="13"/>
      <c r="M97" s="13"/>
      <c r="N97" s="13"/>
      <c r="O97" s="13"/>
      <c r="P97" s="13"/>
      <c r="Q97" s="13"/>
      <c r="R97" s="13"/>
      <c r="S97" s="13"/>
      <c r="T97" s="13"/>
      <c r="U97" s="13"/>
      <c r="V97" s="13"/>
      <c r="W97" s="13"/>
      <c r="X97" s="13"/>
      <c r="Y97" s="13"/>
      <c r="Z97" s="13"/>
    </row>
    <row r="98" spans="1:26" s="14" customFormat="1" ht="24.75" customHeight="1">
      <c r="A98" s="106">
        <v>84</v>
      </c>
      <c r="B98" s="103" t="s">
        <v>522</v>
      </c>
      <c r="C98" s="107" t="s">
        <v>12</v>
      </c>
      <c r="D98" s="128" t="s">
        <v>70</v>
      </c>
      <c r="E98" s="130">
        <v>3</v>
      </c>
      <c r="F98" s="116"/>
      <c r="G98" s="1">
        <f>E98*F98</f>
        <v>0</v>
      </c>
      <c r="H98" s="106"/>
      <c r="I98" s="108">
        <f>ROUND(G98*H98/100+G98,2)</f>
        <v>0</v>
      </c>
      <c r="J98" s="110"/>
      <c r="K98" s="322"/>
      <c r="L98" s="13"/>
      <c r="M98" s="13"/>
      <c r="N98" s="13"/>
      <c r="O98" s="13"/>
      <c r="P98" s="13"/>
      <c r="Q98" s="13"/>
      <c r="R98" s="13"/>
      <c r="S98" s="13"/>
      <c r="T98" s="13"/>
      <c r="U98" s="13"/>
      <c r="V98" s="13"/>
      <c r="W98" s="13"/>
      <c r="X98" s="13"/>
      <c r="Y98" s="13"/>
      <c r="Z98" s="13"/>
    </row>
    <row r="99" spans="1:26" ht="18" customHeight="1" thickBot="1">
      <c r="A99" s="466" t="s">
        <v>28</v>
      </c>
      <c r="B99" s="467"/>
      <c r="C99" s="467"/>
      <c r="D99" s="467"/>
      <c r="E99" s="467"/>
      <c r="F99" s="468"/>
      <c r="G99" s="299">
        <f>SUM(G15:G98)</f>
        <v>0</v>
      </c>
      <c r="H99" s="313" t="s">
        <v>11</v>
      </c>
      <c r="I99" s="299">
        <f>SUM(I15:I98)</f>
        <v>0</v>
      </c>
      <c r="J99" s="469"/>
      <c r="K99" s="470"/>
      <c r="L99" s="6"/>
      <c r="M99" s="6"/>
      <c r="N99" s="6"/>
      <c r="O99" s="6"/>
      <c r="P99" s="6"/>
      <c r="Q99" s="6"/>
      <c r="R99" s="6"/>
      <c r="S99" s="6"/>
      <c r="T99" s="6"/>
      <c r="U99" s="6"/>
      <c r="V99" s="6"/>
      <c r="W99" s="6"/>
      <c r="X99" s="6"/>
      <c r="Y99" s="6"/>
      <c r="Z99" s="6"/>
    </row>
    <row r="100" spans="1:26" ht="17.25" customHeight="1" thickBot="1">
      <c r="A100" s="421" t="s">
        <v>29</v>
      </c>
      <c r="B100" s="422"/>
      <c r="C100" s="422"/>
      <c r="D100" s="422"/>
      <c r="E100" s="422"/>
      <c r="F100" s="422"/>
      <c r="G100" s="422"/>
      <c r="H100" s="422"/>
      <c r="I100" s="422"/>
      <c r="J100" s="422"/>
      <c r="K100" s="423"/>
      <c r="L100" s="6"/>
      <c r="M100" s="6"/>
      <c r="N100" s="6"/>
      <c r="O100" s="6"/>
      <c r="P100" s="6"/>
      <c r="Q100" s="6"/>
      <c r="R100" s="6"/>
      <c r="S100" s="6"/>
      <c r="T100" s="6"/>
      <c r="U100" s="6"/>
      <c r="V100" s="6"/>
      <c r="W100" s="6"/>
      <c r="X100" s="6"/>
      <c r="Y100" s="6"/>
      <c r="Z100" s="6"/>
    </row>
    <row r="101" spans="1:26" ht="121.5" customHeight="1">
      <c r="A101" s="75">
        <v>1</v>
      </c>
      <c r="B101" s="123" t="s">
        <v>459</v>
      </c>
      <c r="C101" s="107" t="s">
        <v>12</v>
      </c>
      <c r="D101" s="128" t="s">
        <v>13</v>
      </c>
      <c r="E101" s="110">
        <v>50</v>
      </c>
      <c r="F101" s="116"/>
      <c r="G101" s="36">
        <f>E101*F101</f>
        <v>0</v>
      </c>
      <c r="H101" s="280"/>
      <c r="I101" s="36">
        <f>ROUND(G101*H101/100+G101,2)</f>
        <v>0</v>
      </c>
      <c r="J101" s="110"/>
      <c r="K101" s="63"/>
      <c r="L101" s="6"/>
      <c r="M101" s="6"/>
      <c r="N101" s="6"/>
      <c r="O101" s="6"/>
      <c r="P101" s="6"/>
      <c r="Q101" s="6"/>
      <c r="R101" s="6"/>
      <c r="S101" s="6"/>
      <c r="T101" s="6"/>
      <c r="U101" s="6"/>
      <c r="V101" s="6"/>
      <c r="W101" s="6"/>
      <c r="X101" s="6"/>
      <c r="Y101" s="6"/>
      <c r="Z101" s="6"/>
    </row>
    <row r="102" spans="1:26" ht="90.75" customHeight="1">
      <c r="A102" s="62">
        <v>2</v>
      </c>
      <c r="B102" s="300" t="s">
        <v>460</v>
      </c>
      <c r="C102" s="107" t="s">
        <v>12</v>
      </c>
      <c r="D102" s="128" t="s">
        <v>13</v>
      </c>
      <c r="E102" s="110">
        <v>50</v>
      </c>
      <c r="F102" s="116"/>
      <c r="G102" s="36">
        <f>E102*F102</f>
        <v>0</v>
      </c>
      <c r="H102" s="106"/>
      <c r="I102" s="36">
        <f>ROUND(G102*H102/100+G102,2)</f>
        <v>0</v>
      </c>
      <c r="J102" s="136"/>
      <c r="K102" s="70"/>
      <c r="L102" s="6"/>
      <c r="M102" s="6"/>
      <c r="N102" s="6"/>
      <c r="O102" s="6"/>
      <c r="P102" s="6"/>
      <c r="Q102" s="6"/>
      <c r="R102" s="6"/>
      <c r="S102" s="6"/>
      <c r="T102" s="6"/>
      <c r="U102" s="6"/>
      <c r="V102" s="6"/>
      <c r="W102" s="6"/>
      <c r="X102" s="6"/>
      <c r="Y102" s="6"/>
      <c r="Z102" s="6"/>
    </row>
    <row r="103" spans="1:26" ht="51" customHeight="1">
      <c r="A103" s="62">
        <v>3</v>
      </c>
      <c r="B103" s="301" t="s">
        <v>461</v>
      </c>
      <c r="C103" s="107" t="s">
        <v>12</v>
      </c>
      <c r="D103" s="128" t="s">
        <v>13</v>
      </c>
      <c r="E103" s="110">
        <v>15</v>
      </c>
      <c r="F103" s="116"/>
      <c r="G103" s="36">
        <f>E103*F103</f>
        <v>0</v>
      </c>
      <c r="H103" s="106"/>
      <c r="I103" s="36">
        <f>ROUND(G103*H103/100+G103,2)</f>
        <v>0</v>
      </c>
      <c r="J103" s="136"/>
      <c r="K103" s="70"/>
      <c r="L103" s="6"/>
      <c r="M103" s="6"/>
      <c r="N103" s="6"/>
      <c r="O103" s="6"/>
      <c r="P103" s="6"/>
      <c r="Q103" s="6"/>
      <c r="R103" s="6"/>
      <c r="S103" s="6"/>
      <c r="T103" s="6"/>
      <c r="U103" s="6"/>
      <c r="V103" s="6"/>
      <c r="W103" s="6"/>
      <c r="X103" s="6"/>
      <c r="Y103" s="6"/>
      <c r="Z103" s="6"/>
    </row>
    <row r="104" spans="1:26" ht="101.25" customHeight="1" thickBot="1">
      <c r="A104" s="62">
        <v>4</v>
      </c>
      <c r="B104" s="301" t="s">
        <v>462</v>
      </c>
      <c r="C104" s="107" t="s">
        <v>12</v>
      </c>
      <c r="D104" s="128" t="s">
        <v>13</v>
      </c>
      <c r="E104" s="110">
        <v>50</v>
      </c>
      <c r="F104" s="116"/>
      <c r="G104" s="36">
        <f>E104*F104</f>
        <v>0</v>
      </c>
      <c r="H104" s="106"/>
      <c r="I104" s="36">
        <f>ROUND(G104*H104/100+G104,2)</f>
        <v>0</v>
      </c>
      <c r="J104" s="136"/>
      <c r="K104" s="70"/>
      <c r="L104" s="6"/>
      <c r="M104" s="6"/>
      <c r="N104" s="6"/>
      <c r="O104" s="6"/>
      <c r="P104" s="6"/>
      <c r="Q104" s="6"/>
      <c r="R104" s="6"/>
      <c r="S104" s="6"/>
      <c r="T104" s="6"/>
      <c r="U104" s="6"/>
      <c r="V104" s="6"/>
      <c r="W104" s="6"/>
      <c r="X104" s="6"/>
      <c r="Y104" s="6"/>
      <c r="Z104" s="6"/>
    </row>
    <row r="105" spans="1:26" ht="21" customHeight="1" thickBot="1">
      <c r="A105" s="424" t="s">
        <v>30</v>
      </c>
      <c r="B105" s="425"/>
      <c r="C105" s="425"/>
      <c r="D105" s="425"/>
      <c r="E105" s="425"/>
      <c r="F105" s="426"/>
      <c r="G105" s="51">
        <f>SUM(G101:G104)</f>
        <v>0</v>
      </c>
      <c r="H105" s="82" t="s">
        <v>11</v>
      </c>
      <c r="I105" s="51">
        <f>SUM(I101:I104)</f>
        <v>0</v>
      </c>
      <c r="J105" s="427"/>
      <c r="K105" s="428"/>
      <c r="L105" s="6"/>
      <c r="M105" s="6"/>
      <c r="N105" s="6"/>
      <c r="O105" s="6"/>
      <c r="P105" s="6"/>
      <c r="Q105" s="6"/>
      <c r="R105" s="6"/>
      <c r="S105" s="6"/>
      <c r="T105" s="6"/>
      <c r="U105" s="6"/>
      <c r="V105" s="6"/>
      <c r="W105" s="6"/>
      <c r="X105" s="6"/>
      <c r="Y105" s="6"/>
      <c r="Z105" s="6"/>
    </row>
    <row r="106" spans="1:26" ht="14.25" thickBot="1">
      <c r="A106" s="421" t="s">
        <v>31</v>
      </c>
      <c r="B106" s="422"/>
      <c r="C106" s="422"/>
      <c r="D106" s="422"/>
      <c r="E106" s="422"/>
      <c r="F106" s="422"/>
      <c r="G106" s="422"/>
      <c r="H106" s="422"/>
      <c r="I106" s="422"/>
      <c r="J106" s="422"/>
      <c r="K106" s="423"/>
      <c r="L106" s="6"/>
      <c r="M106" s="6"/>
      <c r="N106" s="6"/>
      <c r="O106" s="6"/>
      <c r="P106" s="6"/>
      <c r="Q106" s="6"/>
      <c r="R106" s="6"/>
      <c r="S106" s="6"/>
      <c r="T106" s="6"/>
      <c r="U106" s="6"/>
      <c r="V106" s="6"/>
      <c r="W106" s="6"/>
      <c r="X106" s="6"/>
      <c r="Y106" s="6"/>
      <c r="Z106" s="6"/>
    </row>
    <row r="107" spans="1:26" ht="61.5" customHeight="1">
      <c r="A107" s="195">
        <v>1</v>
      </c>
      <c r="B107" s="196" t="s">
        <v>544</v>
      </c>
      <c r="C107" s="211" t="s">
        <v>12</v>
      </c>
      <c r="D107" s="212" t="s">
        <v>70</v>
      </c>
      <c r="E107" s="213">
        <v>1100</v>
      </c>
      <c r="F107" s="214"/>
      <c r="G107" s="215">
        <f aca="true" t="shared" si="4" ref="G107:G115">E107*F107</f>
        <v>0</v>
      </c>
      <c r="H107" s="216"/>
      <c r="I107" s="4">
        <f aca="true" t="shared" si="5" ref="I107:I115">ROUND(G107*H107/100+G107,2)</f>
        <v>0</v>
      </c>
      <c r="J107" s="4"/>
      <c r="K107" s="203"/>
      <c r="L107" s="6"/>
      <c r="M107" s="6"/>
      <c r="N107" s="6"/>
      <c r="O107" s="6"/>
      <c r="P107" s="6"/>
      <c r="Q107" s="6"/>
      <c r="R107" s="6"/>
      <c r="S107" s="6"/>
      <c r="T107" s="6"/>
      <c r="U107" s="6"/>
      <c r="V107" s="6"/>
      <c r="W107" s="6"/>
      <c r="X107" s="6"/>
      <c r="Y107" s="6"/>
      <c r="Z107" s="6"/>
    </row>
    <row r="108" spans="1:26" ht="56.25" customHeight="1">
      <c r="A108" s="62">
        <v>2</v>
      </c>
      <c r="B108" s="103" t="s">
        <v>92</v>
      </c>
      <c r="C108" s="102" t="s">
        <v>12</v>
      </c>
      <c r="D108" s="101" t="s">
        <v>15</v>
      </c>
      <c r="E108" s="117">
        <v>250</v>
      </c>
      <c r="F108" s="112"/>
      <c r="G108" s="346">
        <f t="shared" si="4"/>
        <v>0</v>
      </c>
      <c r="H108" s="88"/>
      <c r="I108" s="122">
        <f t="shared" si="5"/>
        <v>0</v>
      </c>
      <c r="J108" s="122"/>
      <c r="K108" s="72"/>
      <c r="L108" s="6"/>
      <c r="M108" s="6"/>
      <c r="N108" s="6"/>
      <c r="O108" s="6"/>
      <c r="P108" s="6"/>
      <c r="Q108" s="6"/>
      <c r="R108" s="6"/>
      <c r="S108" s="6"/>
      <c r="T108" s="6"/>
      <c r="U108" s="6"/>
      <c r="V108" s="6"/>
      <c r="W108" s="6"/>
      <c r="X108" s="6"/>
      <c r="Y108" s="6"/>
      <c r="Z108" s="6"/>
    </row>
    <row r="109" spans="1:26" ht="56.25" customHeight="1">
      <c r="A109" s="195">
        <v>3</v>
      </c>
      <c r="B109" s="103" t="s">
        <v>545</v>
      </c>
      <c r="C109" s="102" t="s">
        <v>12</v>
      </c>
      <c r="D109" s="101" t="s">
        <v>15</v>
      </c>
      <c r="E109" s="117">
        <v>100</v>
      </c>
      <c r="F109" s="112"/>
      <c r="G109" s="346">
        <f t="shared" si="4"/>
        <v>0</v>
      </c>
      <c r="H109" s="88"/>
      <c r="I109" s="122">
        <f t="shared" si="5"/>
        <v>0</v>
      </c>
      <c r="J109" s="122"/>
      <c r="K109" s="353"/>
      <c r="L109" s="6"/>
      <c r="M109" s="6"/>
      <c r="N109" s="6"/>
      <c r="O109" s="6"/>
      <c r="P109" s="6"/>
      <c r="Q109" s="6"/>
      <c r="R109" s="6"/>
      <c r="S109" s="6"/>
      <c r="T109" s="6"/>
      <c r="U109" s="6"/>
      <c r="V109" s="6"/>
      <c r="W109" s="6"/>
      <c r="X109" s="6"/>
      <c r="Y109" s="6"/>
      <c r="Z109" s="6"/>
    </row>
    <row r="110" spans="1:26" ht="126" customHeight="1">
      <c r="A110" s="62">
        <v>4</v>
      </c>
      <c r="B110" s="99" t="s">
        <v>546</v>
      </c>
      <c r="C110" s="97" t="s">
        <v>12</v>
      </c>
      <c r="D110" s="106" t="s">
        <v>15</v>
      </c>
      <c r="E110" s="98">
        <v>1500</v>
      </c>
      <c r="F110" s="111"/>
      <c r="G110" s="1">
        <f t="shared" si="4"/>
        <v>0</v>
      </c>
      <c r="H110" s="80"/>
      <c r="I110" s="108">
        <f t="shared" si="5"/>
        <v>0</v>
      </c>
      <c r="J110" s="108"/>
      <c r="K110" s="63"/>
      <c r="L110" s="6"/>
      <c r="M110" s="6"/>
      <c r="N110" s="6"/>
      <c r="O110" s="6"/>
      <c r="P110" s="6"/>
      <c r="Q110" s="6"/>
      <c r="R110" s="6"/>
      <c r="S110" s="6"/>
      <c r="T110" s="6"/>
      <c r="U110" s="6"/>
      <c r="V110" s="6"/>
      <c r="W110" s="6"/>
      <c r="X110" s="6"/>
      <c r="Y110" s="6"/>
      <c r="Z110" s="6"/>
    </row>
    <row r="111" spans="1:26" ht="45" customHeight="1">
      <c r="A111" s="195">
        <v>5</v>
      </c>
      <c r="B111" s="99" t="s">
        <v>547</v>
      </c>
      <c r="C111" s="97" t="s">
        <v>12</v>
      </c>
      <c r="D111" s="106" t="s">
        <v>15</v>
      </c>
      <c r="E111" s="98">
        <v>750</v>
      </c>
      <c r="F111" s="111"/>
      <c r="G111" s="1">
        <f t="shared" si="4"/>
        <v>0</v>
      </c>
      <c r="H111" s="80"/>
      <c r="I111" s="108">
        <f t="shared" si="5"/>
        <v>0</v>
      </c>
      <c r="J111" s="108"/>
      <c r="K111" s="63"/>
      <c r="L111" s="6"/>
      <c r="M111" s="6"/>
      <c r="N111" s="6"/>
      <c r="O111" s="6"/>
      <c r="P111" s="6"/>
      <c r="Q111" s="6"/>
      <c r="R111" s="6"/>
      <c r="S111" s="6"/>
      <c r="T111" s="6"/>
      <c r="U111" s="6"/>
      <c r="V111" s="6"/>
      <c r="W111" s="6"/>
      <c r="X111" s="6"/>
      <c r="Y111" s="6"/>
      <c r="Z111" s="6"/>
    </row>
    <row r="112" spans="1:26" ht="165.75" customHeight="1">
      <c r="A112" s="62">
        <v>6</v>
      </c>
      <c r="B112" s="99" t="s">
        <v>548</v>
      </c>
      <c r="C112" s="97" t="s">
        <v>12</v>
      </c>
      <c r="D112" s="106" t="s">
        <v>15</v>
      </c>
      <c r="E112" s="98">
        <v>500</v>
      </c>
      <c r="F112" s="111"/>
      <c r="G112" s="1">
        <f t="shared" si="4"/>
        <v>0</v>
      </c>
      <c r="H112" s="80"/>
      <c r="I112" s="108">
        <f t="shared" si="5"/>
        <v>0</v>
      </c>
      <c r="J112" s="108"/>
      <c r="K112" s="63"/>
      <c r="L112" s="6"/>
      <c r="M112" s="6"/>
      <c r="N112" s="6"/>
      <c r="O112" s="6"/>
      <c r="P112" s="6"/>
      <c r="Q112" s="6"/>
      <c r="R112" s="6"/>
      <c r="S112" s="6"/>
      <c r="T112" s="6"/>
      <c r="U112" s="6"/>
      <c r="V112" s="6"/>
      <c r="W112" s="6"/>
      <c r="X112" s="6"/>
      <c r="Y112" s="6"/>
      <c r="Z112" s="6"/>
    </row>
    <row r="113" spans="1:26" ht="68.25" customHeight="1">
      <c r="A113" s="195">
        <v>7</v>
      </c>
      <c r="B113" s="99" t="s">
        <v>549</v>
      </c>
      <c r="C113" s="97" t="s">
        <v>12</v>
      </c>
      <c r="D113" s="106" t="s">
        <v>15</v>
      </c>
      <c r="E113" s="98">
        <v>200</v>
      </c>
      <c r="F113" s="111"/>
      <c r="G113" s="1">
        <f t="shared" si="4"/>
        <v>0</v>
      </c>
      <c r="H113" s="80"/>
      <c r="I113" s="108">
        <f t="shared" si="5"/>
        <v>0</v>
      </c>
      <c r="J113" s="108"/>
      <c r="K113" s="63"/>
      <c r="L113" s="6"/>
      <c r="M113" s="6"/>
      <c r="N113" s="6"/>
      <c r="O113" s="6"/>
      <c r="P113" s="6"/>
      <c r="Q113" s="6"/>
      <c r="R113" s="6"/>
      <c r="S113" s="6"/>
      <c r="T113" s="6"/>
      <c r="U113" s="6"/>
      <c r="V113" s="6"/>
      <c r="W113" s="6"/>
      <c r="X113" s="6"/>
      <c r="Y113" s="6"/>
      <c r="Z113" s="6"/>
    </row>
    <row r="114" spans="1:26" ht="78.75" customHeight="1">
      <c r="A114" s="62">
        <v>8</v>
      </c>
      <c r="B114" s="99" t="s">
        <v>550</v>
      </c>
      <c r="C114" s="97" t="s">
        <v>12</v>
      </c>
      <c r="D114" s="106" t="s">
        <v>15</v>
      </c>
      <c r="E114" s="98">
        <v>400</v>
      </c>
      <c r="F114" s="111"/>
      <c r="G114" s="1">
        <f t="shared" si="4"/>
        <v>0</v>
      </c>
      <c r="H114" s="80"/>
      <c r="I114" s="108">
        <f t="shared" si="5"/>
        <v>0</v>
      </c>
      <c r="J114" s="108"/>
      <c r="K114" s="63"/>
      <c r="L114" s="6"/>
      <c r="M114" s="6"/>
      <c r="N114" s="6"/>
      <c r="O114" s="6"/>
      <c r="P114" s="6"/>
      <c r="Q114" s="6"/>
      <c r="R114" s="6"/>
      <c r="S114" s="6"/>
      <c r="T114" s="6"/>
      <c r="U114" s="6"/>
      <c r="V114" s="6"/>
      <c r="W114" s="6"/>
      <c r="X114" s="6"/>
      <c r="Y114" s="6"/>
      <c r="Z114" s="6"/>
    </row>
    <row r="115" spans="1:13" s="7" customFormat="1" ht="63.75" customHeight="1" thickBot="1">
      <c r="A115" s="68">
        <v>9</v>
      </c>
      <c r="B115" s="43" t="s">
        <v>551</v>
      </c>
      <c r="C115" s="44" t="s">
        <v>12</v>
      </c>
      <c r="D115" s="42" t="s">
        <v>15</v>
      </c>
      <c r="E115" s="45">
        <v>100</v>
      </c>
      <c r="F115" s="46"/>
      <c r="G115" s="47">
        <f t="shared" si="4"/>
        <v>0</v>
      </c>
      <c r="H115" s="81"/>
      <c r="I115" s="48">
        <f t="shared" si="5"/>
        <v>0</v>
      </c>
      <c r="J115" s="48"/>
      <c r="K115" s="69"/>
      <c r="M115" s="318"/>
    </row>
    <row r="116" spans="1:26" ht="18.75" customHeight="1" thickBot="1">
      <c r="A116" s="415" t="s">
        <v>32</v>
      </c>
      <c r="B116" s="416"/>
      <c r="C116" s="416"/>
      <c r="D116" s="416"/>
      <c r="E116" s="416"/>
      <c r="F116" s="416"/>
      <c r="G116" s="50">
        <f>SUM(G107:G115)</f>
        <v>0</v>
      </c>
      <c r="H116" s="82" t="s">
        <v>11</v>
      </c>
      <c r="I116" s="51">
        <f>SUM(I107:I115)</f>
        <v>0</v>
      </c>
      <c r="J116" s="417"/>
      <c r="K116" s="418"/>
      <c r="L116" s="6"/>
      <c r="M116" s="6"/>
      <c r="N116" s="6"/>
      <c r="O116" s="6"/>
      <c r="P116" s="6"/>
      <c r="Q116" s="6"/>
      <c r="R116" s="6"/>
      <c r="S116" s="6"/>
      <c r="T116" s="6"/>
      <c r="U116" s="6"/>
      <c r="V116" s="6"/>
      <c r="W116" s="6"/>
      <c r="X116" s="6"/>
      <c r="Y116" s="6"/>
      <c r="Z116" s="6"/>
    </row>
    <row r="117" spans="1:26" ht="14.25" thickBot="1">
      <c r="A117" s="412" t="s">
        <v>33</v>
      </c>
      <c r="B117" s="413"/>
      <c r="C117" s="413"/>
      <c r="D117" s="413"/>
      <c r="E117" s="413"/>
      <c r="F117" s="413"/>
      <c r="G117" s="413"/>
      <c r="H117" s="413"/>
      <c r="I117" s="413"/>
      <c r="J117" s="413"/>
      <c r="K117" s="414"/>
      <c r="L117" s="6"/>
      <c r="M117" s="6"/>
      <c r="N117" s="6"/>
      <c r="O117" s="6"/>
      <c r="P117" s="6"/>
      <c r="Q117" s="6"/>
      <c r="R117" s="6"/>
      <c r="S117" s="6"/>
      <c r="T117" s="6"/>
      <c r="U117" s="6"/>
      <c r="V117" s="6"/>
      <c r="W117" s="6"/>
      <c r="X117" s="6"/>
      <c r="Y117" s="6"/>
      <c r="Z117" s="6"/>
    </row>
    <row r="118" spans="1:26" ht="111.75" customHeight="1">
      <c r="A118" s="195">
        <v>1</v>
      </c>
      <c r="B118" s="196" t="s">
        <v>138</v>
      </c>
      <c r="C118" s="211" t="s">
        <v>12</v>
      </c>
      <c r="D118" s="211" t="s">
        <v>15</v>
      </c>
      <c r="E118" s="225">
        <v>900</v>
      </c>
      <c r="F118" s="200"/>
      <c r="G118" s="4">
        <f>E118*F118</f>
        <v>0</v>
      </c>
      <c r="H118" s="201"/>
      <c r="I118" s="4">
        <f>ROUND(G118*H118/100+G118,2)</f>
        <v>0</v>
      </c>
      <c r="J118" s="226"/>
      <c r="K118" s="203"/>
      <c r="L118" s="6"/>
      <c r="M118" s="6"/>
      <c r="N118" s="6"/>
      <c r="O118" s="6"/>
      <c r="P118" s="6"/>
      <c r="Q118" s="6"/>
      <c r="R118" s="6"/>
      <c r="S118" s="6"/>
      <c r="T118" s="6"/>
      <c r="U118" s="6"/>
      <c r="V118" s="6"/>
      <c r="W118" s="6"/>
      <c r="X118" s="6"/>
      <c r="Y118" s="6"/>
      <c r="Z118" s="6"/>
    </row>
    <row r="119" spans="1:26" ht="111" customHeight="1">
      <c r="A119" s="62">
        <v>2</v>
      </c>
      <c r="B119" s="99" t="s">
        <v>139</v>
      </c>
      <c r="C119" s="97" t="s">
        <v>12</v>
      </c>
      <c r="D119" s="97" t="s">
        <v>15</v>
      </c>
      <c r="E119" s="118">
        <v>350</v>
      </c>
      <c r="F119" s="119"/>
      <c r="G119" s="108">
        <f>E119*F119</f>
        <v>0</v>
      </c>
      <c r="H119" s="83"/>
      <c r="I119" s="108">
        <f>ROUND(G119*H119/100+G119,2)</f>
        <v>0</v>
      </c>
      <c r="J119" s="120"/>
      <c r="K119" s="63"/>
      <c r="L119" s="6"/>
      <c r="M119" s="6"/>
      <c r="N119" s="6"/>
      <c r="O119" s="6"/>
      <c r="P119" s="6"/>
      <c r="Q119" s="6"/>
      <c r="R119" s="6"/>
      <c r="S119" s="6"/>
      <c r="T119" s="6"/>
      <c r="U119" s="6"/>
      <c r="V119" s="6"/>
      <c r="W119" s="6"/>
      <c r="X119" s="6"/>
      <c r="Y119" s="6"/>
      <c r="Z119" s="6"/>
    </row>
    <row r="120" spans="1:26" ht="106.5" customHeight="1" thickBot="1">
      <c r="A120" s="68">
        <v>3</v>
      </c>
      <c r="B120" s="43" t="s">
        <v>140</v>
      </c>
      <c r="C120" s="44" t="s">
        <v>12</v>
      </c>
      <c r="D120" s="44" t="s">
        <v>15</v>
      </c>
      <c r="E120" s="227">
        <v>70</v>
      </c>
      <c r="F120" s="181"/>
      <c r="G120" s="48">
        <f>E120*F120</f>
        <v>0</v>
      </c>
      <c r="H120" s="157"/>
      <c r="I120" s="48">
        <f>ROUND(G120*H120/100+G120,2)</f>
        <v>0</v>
      </c>
      <c r="J120" s="185"/>
      <c r="K120" s="69"/>
      <c r="L120" s="6"/>
      <c r="M120" s="6"/>
      <c r="N120" s="6"/>
      <c r="O120" s="6"/>
      <c r="P120" s="6"/>
      <c r="Q120" s="6"/>
      <c r="R120" s="6"/>
      <c r="S120" s="6"/>
      <c r="T120" s="6"/>
      <c r="U120" s="6"/>
      <c r="V120" s="6"/>
      <c r="W120" s="6"/>
      <c r="X120" s="6"/>
      <c r="Y120" s="6"/>
      <c r="Z120" s="6"/>
    </row>
    <row r="121" spans="1:26" ht="18.75" customHeight="1" thickBot="1">
      <c r="A121" s="415" t="s">
        <v>35</v>
      </c>
      <c r="B121" s="416"/>
      <c r="C121" s="416"/>
      <c r="D121" s="416"/>
      <c r="E121" s="416"/>
      <c r="F121" s="416"/>
      <c r="G121" s="50">
        <f>SUM(G118:G120)</f>
        <v>0</v>
      </c>
      <c r="H121" s="82" t="s">
        <v>11</v>
      </c>
      <c r="I121" s="51">
        <f>SUM(I118:I120)</f>
        <v>0</v>
      </c>
      <c r="J121" s="417"/>
      <c r="K121" s="418"/>
      <c r="L121" s="6"/>
      <c r="M121" s="6"/>
      <c r="N121" s="6"/>
      <c r="O121" s="6"/>
      <c r="P121" s="6"/>
      <c r="Q121" s="6"/>
      <c r="R121" s="6"/>
      <c r="S121" s="6"/>
      <c r="T121" s="6"/>
      <c r="U121" s="6"/>
      <c r="V121" s="6"/>
      <c r="W121" s="6"/>
      <c r="X121" s="6"/>
      <c r="Y121" s="6"/>
      <c r="Z121" s="6"/>
    </row>
    <row r="122" spans="1:26" ht="14.25" thickBot="1">
      <c r="A122" s="412" t="s">
        <v>36</v>
      </c>
      <c r="B122" s="413"/>
      <c r="C122" s="413"/>
      <c r="D122" s="413"/>
      <c r="E122" s="413"/>
      <c r="F122" s="413"/>
      <c r="G122" s="413"/>
      <c r="H122" s="413"/>
      <c r="I122" s="413"/>
      <c r="J122" s="413"/>
      <c r="K122" s="414"/>
      <c r="L122" s="6"/>
      <c r="M122" s="6"/>
      <c r="N122" s="6"/>
      <c r="O122" s="6"/>
      <c r="P122" s="6"/>
      <c r="Q122" s="6"/>
      <c r="R122" s="6"/>
      <c r="S122" s="6"/>
      <c r="T122" s="6"/>
      <c r="U122" s="6"/>
      <c r="V122" s="6"/>
      <c r="W122" s="6"/>
      <c r="X122" s="6"/>
      <c r="Y122" s="6"/>
      <c r="Z122" s="6"/>
    </row>
    <row r="123" spans="1:26" ht="87" customHeight="1">
      <c r="A123" s="195">
        <v>1</v>
      </c>
      <c r="B123" s="196" t="s">
        <v>274</v>
      </c>
      <c r="C123" s="197" t="s">
        <v>12</v>
      </c>
      <c r="D123" s="198" t="s">
        <v>15</v>
      </c>
      <c r="E123" s="199">
        <v>12500</v>
      </c>
      <c r="F123" s="200"/>
      <c r="G123" s="4">
        <f>E123*F123</f>
        <v>0</v>
      </c>
      <c r="H123" s="201"/>
      <c r="I123" s="4">
        <f>ROUND(G123*H123/100+G123,2)</f>
        <v>0</v>
      </c>
      <c r="J123" s="202"/>
      <c r="K123" s="203"/>
      <c r="L123" s="6"/>
      <c r="M123" s="6"/>
      <c r="N123" s="6"/>
      <c r="O123" s="6"/>
      <c r="P123" s="6"/>
      <c r="Q123" s="6"/>
      <c r="R123" s="6"/>
      <c r="S123" s="6"/>
      <c r="T123" s="6"/>
      <c r="U123" s="6"/>
      <c r="V123" s="6"/>
      <c r="W123" s="6"/>
      <c r="X123" s="6"/>
      <c r="Y123" s="6"/>
      <c r="Z123" s="6"/>
    </row>
    <row r="124" spans="1:26" ht="99" customHeight="1">
      <c r="A124" s="62">
        <v>2</v>
      </c>
      <c r="B124" s="99" t="s">
        <v>125</v>
      </c>
      <c r="C124" s="107" t="s">
        <v>12</v>
      </c>
      <c r="D124" s="128" t="s">
        <v>15</v>
      </c>
      <c r="E124" s="130">
        <v>2200</v>
      </c>
      <c r="F124" s="119"/>
      <c r="G124" s="108">
        <f>E124*F124</f>
        <v>0</v>
      </c>
      <c r="H124" s="83"/>
      <c r="I124" s="108">
        <f>ROUND(G124*H124/100+G124,2)</f>
        <v>0</v>
      </c>
      <c r="J124" s="110"/>
      <c r="K124" s="63"/>
      <c r="L124" s="6"/>
      <c r="M124" s="6"/>
      <c r="N124" s="6"/>
      <c r="O124" s="6"/>
      <c r="P124" s="6"/>
      <c r="Q124" s="6"/>
      <c r="R124" s="6"/>
      <c r="S124" s="6"/>
      <c r="T124" s="6"/>
      <c r="U124" s="6"/>
      <c r="V124" s="6"/>
      <c r="W124" s="6"/>
      <c r="X124" s="6"/>
      <c r="Y124" s="6"/>
      <c r="Z124" s="6"/>
    </row>
    <row r="125" spans="1:26" ht="104.25" customHeight="1">
      <c r="A125" s="62">
        <v>3</v>
      </c>
      <c r="B125" s="99" t="s">
        <v>124</v>
      </c>
      <c r="C125" s="107" t="s">
        <v>12</v>
      </c>
      <c r="D125" s="128" t="s">
        <v>15</v>
      </c>
      <c r="E125" s="130">
        <v>2000</v>
      </c>
      <c r="F125" s="119"/>
      <c r="G125" s="108">
        <f aca="true" t="shared" si="6" ref="G125:G145">E125*F125</f>
        <v>0</v>
      </c>
      <c r="H125" s="83"/>
      <c r="I125" s="108">
        <f aca="true" t="shared" si="7" ref="I125:I145">ROUND(G125*H125/100+G125,2)</f>
        <v>0</v>
      </c>
      <c r="J125" s="110"/>
      <c r="K125" s="63"/>
      <c r="L125" s="6"/>
      <c r="M125" s="6"/>
      <c r="N125" s="6"/>
      <c r="O125" s="6"/>
      <c r="P125" s="6"/>
      <c r="Q125" s="6"/>
      <c r="R125" s="6"/>
      <c r="S125" s="6"/>
      <c r="T125" s="6"/>
      <c r="U125" s="6"/>
      <c r="V125" s="6"/>
      <c r="W125" s="6"/>
      <c r="X125" s="6"/>
      <c r="Y125" s="6"/>
      <c r="Z125" s="6"/>
    </row>
    <row r="126" spans="1:26" ht="105.75" customHeight="1">
      <c r="A126" s="62">
        <v>4</v>
      </c>
      <c r="B126" s="99" t="s">
        <v>126</v>
      </c>
      <c r="C126" s="107" t="s">
        <v>12</v>
      </c>
      <c r="D126" s="128" t="s">
        <v>15</v>
      </c>
      <c r="E126" s="130">
        <v>330</v>
      </c>
      <c r="F126" s="119"/>
      <c r="G126" s="108">
        <f t="shared" si="6"/>
        <v>0</v>
      </c>
      <c r="H126" s="83"/>
      <c r="I126" s="108">
        <f t="shared" si="7"/>
        <v>0</v>
      </c>
      <c r="J126" s="110"/>
      <c r="K126" s="63"/>
      <c r="L126" s="6"/>
      <c r="M126" s="6"/>
      <c r="N126" s="6"/>
      <c r="O126" s="6"/>
      <c r="P126" s="6"/>
      <c r="Q126" s="6"/>
      <c r="R126" s="6"/>
      <c r="S126" s="6"/>
      <c r="T126" s="6"/>
      <c r="U126" s="6"/>
      <c r="V126" s="6"/>
      <c r="W126" s="6"/>
      <c r="X126" s="6"/>
      <c r="Y126" s="6"/>
      <c r="Z126" s="6"/>
    </row>
    <row r="127" spans="1:26" ht="106.5" customHeight="1">
      <c r="A127" s="62">
        <v>5</v>
      </c>
      <c r="B127" s="99" t="s">
        <v>170</v>
      </c>
      <c r="C127" s="107" t="s">
        <v>12</v>
      </c>
      <c r="D127" s="128" t="s">
        <v>15</v>
      </c>
      <c r="E127" s="130">
        <v>350</v>
      </c>
      <c r="F127" s="119"/>
      <c r="G127" s="108">
        <f t="shared" si="6"/>
        <v>0</v>
      </c>
      <c r="H127" s="83"/>
      <c r="I127" s="108">
        <f t="shared" si="7"/>
        <v>0</v>
      </c>
      <c r="J127" s="110"/>
      <c r="K127" s="63"/>
      <c r="L127" s="6"/>
      <c r="M127" s="6"/>
      <c r="N127" s="6"/>
      <c r="O127" s="6"/>
      <c r="P127" s="6"/>
      <c r="Q127" s="6"/>
      <c r="R127" s="6"/>
      <c r="S127" s="6"/>
      <c r="T127" s="6"/>
      <c r="U127" s="6"/>
      <c r="V127" s="6"/>
      <c r="W127" s="6"/>
      <c r="X127" s="6"/>
      <c r="Y127" s="6"/>
      <c r="Z127" s="6"/>
    </row>
    <row r="128" spans="1:26" ht="69.75" customHeight="1">
      <c r="A128" s="62">
        <v>6</v>
      </c>
      <c r="B128" s="99" t="s">
        <v>127</v>
      </c>
      <c r="C128" s="107" t="s">
        <v>12</v>
      </c>
      <c r="D128" s="128" t="s">
        <v>15</v>
      </c>
      <c r="E128" s="130">
        <v>450</v>
      </c>
      <c r="F128" s="119"/>
      <c r="G128" s="108">
        <f t="shared" si="6"/>
        <v>0</v>
      </c>
      <c r="H128" s="83"/>
      <c r="I128" s="108">
        <f t="shared" si="7"/>
        <v>0</v>
      </c>
      <c r="J128" s="110"/>
      <c r="K128" s="63"/>
      <c r="L128" s="317"/>
      <c r="M128" s="6"/>
      <c r="N128" s="6"/>
      <c r="O128" s="6"/>
      <c r="P128" s="6"/>
      <c r="Q128" s="6"/>
      <c r="R128" s="6"/>
      <c r="S128" s="6"/>
      <c r="T128" s="6"/>
      <c r="U128" s="6"/>
      <c r="V128" s="6"/>
      <c r="W128" s="6"/>
      <c r="X128" s="6"/>
      <c r="Y128" s="6"/>
      <c r="Z128" s="6"/>
    </row>
    <row r="129" spans="1:26" s="16" customFormat="1" ht="69.75" customHeight="1">
      <c r="A129" s="62">
        <v>7</v>
      </c>
      <c r="B129" s="99" t="s">
        <v>171</v>
      </c>
      <c r="C129" s="107" t="s">
        <v>12</v>
      </c>
      <c r="D129" s="128" t="s">
        <v>17</v>
      </c>
      <c r="E129" s="130">
        <v>800</v>
      </c>
      <c r="F129" s="119"/>
      <c r="G129" s="108">
        <f t="shared" si="6"/>
        <v>0</v>
      </c>
      <c r="H129" s="83"/>
      <c r="I129" s="108">
        <f t="shared" si="7"/>
        <v>0</v>
      </c>
      <c r="J129" s="110"/>
      <c r="K129" s="63"/>
      <c r="L129" s="15"/>
      <c r="M129" s="15"/>
      <c r="N129" s="15"/>
      <c r="O129" s="15"/>
      <c r="P129" s="15"/>
      <c r="Q129" s="15"/>
      <c r="R129" s="15"/>
      <c r="S129" s="15"/>
      <c r="T129" s="15"/>
      <c r="U129" s="15"/>
      <c r="V129" s="15"/>
      <c r="W129" s="15"/>
      <c r="X129" s="15"/>
      <c r="Y129" s="15"/>
      <c r="Z129" s="15"/>
    </row>
    <row r="130" spans="1:26" ht="64.5" customHeight="1">
      <c r="A130" s="62">
        <v>8</v>
      </c>
      <c r="B130" s="103" t="s">
        <v>128</v>
      </c>
      <c r="C130" s="102" t="s">
        <v>12</v>
      </c>
      <c r="D130" s="129" t="s">
        <v>15</v>
      </c>
      <c r="E130" s="114">
        <v>200</v>
      </c>
      <c r="F130" s="121"/>
      <c r="G130" s="108">
        <f t="shared" si="6"/>
        <v>0</v>
      </c>
      <c r="H130" s="83"/>
      <c r="I130" s="108">
        <f t="shared" si="7"/>
        <v>0</v>
      </c>
      <c r="J130" s="105"/>
      <c r="K130" s="72"/>
      <c r="L130" s="6"/>
      <c r="M130" s="6"/>
      <c r="N130" s="6"/>
      <c r="O130" s="6"/>
      <c r="P130" s="6"/>
      <c r="Q130" s="6"/>
      <c r="R130" s="6"/>
      <c r="S130" s="6"/>
      <c r="T130" s="6"/>
      <c r="U130" s="6"/>
      <c r="V130" s="6"/>
      <c r="W130" s="6"/>
      <c r="X130" s="6"/>
      <c r="Y130" s="6"/>
      <c r="Z130" s="6"/>
    </row>
    <row r="131" spans="1:26" ht="103.5" customHeight="1">
      <c r="A131" s="62">
        <v>9</v>
      </c>
      <c r="B131" s="99" t="s">
        <v>129</v>
      </c>
      <c r="C131" s="107" t="s">
        <v>12</v>
      </c>
      <c r="D131" s="128" t="s">
        <v>15</v>
      </c>
      <c r="E131" s="130">
        <v>200</v>
      </c>
      <c r="F131" s="119"/>
      <c r="G131" s="108">
        <f t="shared" si="6"/>
        <v>0</v>
      </c>
      <c r="H131" s="83"/>
      <c r="I131" s="108">
        <f t="shared" si="7"/>
        <v>0</v>
      </c>
      <c r="J131" s="110"/>
      <c r="K131" s="63"/>
      <c r="L131" s="6"/>
      <c r="M131" s="6"/>
      <c r="N131" s="6"/>
      <c r="O131" s="6"/>
      <c r="P131" s="6"/>
      <c r="Q131" s="6"/>
      <c r="R131" s="6"/>
      <c r="S131" s="6"/>
      <c r="T131" s="6"/>
      <c r="U131" s="6"/>
      <c r="V131" s="6"/>
      <c r="W131" s="6"/>
      <c r="X131" s="6"/>
      <c r="Y131" s="6"/>
      <c r="Z131" s="6"/>
    </row>
    <row r="132" spans="1:26" s="16" customFormat="1" ht="50.25" customHeight="1">
      <c r="A132" s="62">
        <v>10</v>
      </c>
      <c r="B132" s="99" t="s">
        <v>130</v>
      </c>
      <c r="C132" s="107" t="s">
        <v>12</v>
      </c>
      <c r="D132" s="128" t="s">
        <v>15</v>
      </c>
      <c r="E132" s="130">
        <v>10000</v>
      </c>
      <c r="F132" s="119"/>
      <c r="G132" s="108">
        <f t="shared" si="6"/>
        <v>0</v>
      </c>
      <c r="H132" s="83"/>
      <c r="I132" s="108">
        <f t="shared" si="7"/>
        <v>0</v>
      </c>
      <c r="J132" s="110"/>
      <c r="K132" s="63"/>
      <c r="L132" s="15"/>
      <c r="M132" s="15"/>
      <c r="N132" s="15"/>
      <c r="O132" s="15"/>
      <c r="P132" s="15"/>
      <c r="Q132" s="15"/>
      <c r="R132" s="15"/>
      <c r="S132" s="15"/>
      <c r="T132" s="15"/>
      <c r="U132" s="15"/>
      <c r="V132" s="15"/>
      <c r="W132" s="15"/>
      <c r="X132" s="15"/>
      <c r="Y132" s="15"/>
      <c r="Z132" s="15"/>
    </row>
    <row r="133" spans="1:26" ht="30">
      <c r="A133" s="62">
        <v>11</v>
      </c>
      <c r="B133" s="103" t="s">
        <v>131</v>
      </c>
      <c r="C133" s="102" t="s">
        <v>12</v>
      </c>
      <c r="D133" s="129" t="s">
        <v>15</v>
      </c>
      <c r="E133" s="114">
        <v>12000</v>
      </c>
      <c r="F133" s="121"/>
      <c r="G133" s="108">
        <f t="shared" si="6"/>
        <v>0</v>
      </c>
      <c r="H133" s="83"/>
      <c r="I133" s="108">
        <f t="shared" si="7"/>
        <v>0</v>
      </c>
      <c r="J133" s="105"/>
      <c r="K133" s="72"/>
      <c r="L133" s="6"/>
      <c r="M133" s="6"/>
      <c r="N133" s="6"/>
      <c r="O133" s="6"/>
      <c r="P133" s="6"/>
      <c r="Q133" s="6"/>
      <c r="R133" s="6"/>
      <c r="S133" s="6"/>
      <c r="T133" s="6"/>
      <c r="U133" s="6"/>
      <c r="V133" s="6"/>
      <c r="W133" s="6"/>
      <c r="X133" s="6"/>
      <c r="Y133" s="6"/>
      <c r="Z133" s="6"/>
    </row>
    <row r="134" spans="1:26" ht="86.25" customHeight="1">
      <c r="A134" s="62">
        <v>12</v>
      </c>
      <c r="B134" s="99" t="s">
        <v>172</v>
      </c>
      <c r="C134" s="107" t="s">
        <v>12</v>
      </c>
      <c r="D134" s="128" t="s">
        <v>17</v>
      </c>
      <c r="E134" s="130">
        <v>4000</v>
      </c>
      <c r="F134" s="119"/>
      <c r="G134" s="108">
        <f t="shared" si="6"/>
        <v>0</v>
      </c>
      <c r="H134" s="83"/>
      <c r="I134" s="108">
        <f t="shared" si="7"/>
        <v>0</v>
      </c>
      <c r="J134" s="110"/>
      <c r="K134" s="63"/>
      <c r="L134" s="6"/>
      <c r="M134" s="6"/>
      <c r="N134" s="6"/>
      <c r="O134" s="6"/>
      <c r="P134" s="6"/>
      <c r="Q134" s="6"/>
      <c r="R134" s="6"/>
      <c r="S134" s="6"/>
      <c r="T134" s="6"/>
      <c r="U134" s="6"/>
      <c r="V134" s="6"/>
      <c r="W134" s="6"/>
      <c r="X134" s="6"/>
      <c r="Y134" s="6"/>
      <c r="Z134" s="6"/>
    </row>
    <row r="135" spans="1:26" s="16" customFormat="1" ht="72" customHeight="1">
      <c r="A135" s="62">
        <v>13</v>
      </c>
      <c r="B135" s="123" t="s">
        <v>412</v>
      </c>
      <c r="C135" s="107" t="s">
        <v>67</v>
      </c>
      <c r="D135" s="128" t="s">
        <v>15</v>
      </c>
      <c r="E135" s="130">
        <v>800</v>
      </c>
      <c r="F135" s="119"/>
      <c r="G135" s="108">
        <f t="shared" si="6"/>
        <v>0</v>
      </c>
      <c r="H135" s="83"/>
      <c r="I135" s="108">
        <f t="shared" si="7"/>
        <v>0</v>
      </c>
      <c r="J135" s="110"/>
      <c r="K135" s="63"/>
      <c r="L135" s="15"/>
      <c r="M135" s="15"/>
      <c r="N135" s="15"/>
      <c r="O135" s="15"/>
      <c r="P135" s="15"/>
      <c r="Q135" s="15"/>
      <c r="R135" s="15"/>
      <c r="S135" s="15"/>
      <c r="T135" s="15"/>
      <c r="U135" s="15"/>
      <c r="V135" s="15"/>
      <c r="W135" s="15"/>
      <c r="X135" s="15"/>
      <c r="Y135" s="15"/>
      <c r="Z135" s="15"/>
    </row>
    <row r="136" spans="1:26" s="16" customFormat="1" ht="127.5" customHeight="1">
      <c r="A136" s="62">
        <v>14</v>
      </c>
      <c r="B136" s="103" t="s">
        <v>332</v>
      </c>
      <c r="C136" s="102" t="s">
        <v>12</v>
      </c>
      <c r="D136" s="129" t="s">
        <v>15</v>
      </c>
      <c r="E136" s="114">
        <v>120</v>
      </c>
      <c r="F136" s="121"/>
      <c r="G136" s="108">
        <f t="shared" si="6"/>
        <v>0</v>
      </c>
      <c r="H136" s="83"/>
      <c r="I136" s="108">
        <f t="shared" si="7"/>
        <v>0</v>
      </c>
      <c r="J136" s="105"/>
      <c r="K136" s="72"/>
      <c r="L136" s="15"/>
      <c r="M136" s="15"/>
      <c r="N136" s="15"/>
      <c r="O136" s="15"/>
      <c r="P136" s="15"/>
      <c r="Q136" s="15"/>
      <c r="R136" s="15"/>
      <c r="S136" s="15"/>
      <c r="T136" s="15"/>
      <c r="U136" s="15"/>
      <c r="V136" s="15"/>
      <c r="W136" s="15"/>
      <c r="X136" s="15"/>
      <c r="Y136" s="15"/>
      <c r="Z136" s="15"/>
    </row>
    <row r="137" spans="1:26" s="16" customFormat="1" ht="113.25" customHeight="1">
      <c r="A137" s="62">
        <v>15</v>
      </c>
      <c r="B137" s="103" t="s">
        <v>333</v>
      </c>
      <c r="C137" s="102" t="s">
        <v>12</v>
      </c>
      <c r="D137" s="129" t="s">
        <v>15</v>
      </c>
      <c r="E137" s="114">
        <v>80</v>
      </c>
      <c r="F137" s="121"/>
      <c r="G137" s="108">
        <f t="shared" si="6"/>
        <v>0</v>
      </c>
      <c r="H137" s="83"/>
      <c r="I137" s="108">
        <f t="shared" si="7"/>
        <v>0</v>
      </c>
      <c r="J137" s="105"/>
      <c r="K137" s="72"/>
      <c r="L137" s="15"/>
      <c r="M137" s="15"/>
      <c r="N137" s="15"/>
      <c r="O137" s="15"/>
      <c r="P137" s="15"/>
      <c r="Q137" s="15"/>
      <c r="R137" s="15"/>
      <c r="S137" s="15"/>
      <c r="T137" s="15"/>
      <c r="U137" s="15"/>
      <c r="V137" s="15"/>
      <c r="W137" s="15"/>
      <c r="X137" s="15"/>
      <c r="Y137" s="15"/>
      <c r="Z137" s="15"/>
    </row>
    <row r="138" spans="1:26" ht="90.75" customHeight="1">
      <c r="A138" s="62">
        <v>16</v>
      </c>
      <c r="B138" s="103" t="s">
        <v>133</v>
      </c>
      <c r="C138" s="102" t="s">
        <v>12</v>
      </c>
      <c r="D138" s="129" t="s">
        <v>15</v>
      </c>
      <c r="E138" s="114">
        <v>30</v>
      </c>
      <c r="F138" s="121"/>
      <c r="G138" s="108">
        <f t="shared" si="6"/>
        <v>0</v>
      </c>
      <c r="H138" s="83"/>
      <c r="I138" s="108">
        <f t="shared" si="7"/>
        <v>0</v>
      </c>
      <c r="J138" s="105"/>
      <c r="K138" s="72"/>
      <c r="L138" s="6"/>
      <c r="M138" s="6"/>
      <c r="N138" s="6"/>
      <c r="O138" s="6"/>
      <c r="P138" s="6"/>
      <c r="Q138" s="6"/>
      <c r="R138" s="6"/>
      <c r="S138" s="6"/>
      <c r="T138" s="6"/>
      <c r="U138" s="6"/>
      <c r="V138" s="6"/>
      <c r="W138" s="6"/>
      <c r="X138" s="6"/>
      <c r="Y138" s="6"/>
      <c r="Z138" s="6"/>
    </row>
    <row r="139" spans="1:26" ht="82.5" customHeight="1">
      <c r="A139" s="62">
        <v>17</v>
      </c>
      <c r="B139" s="103" t="s">
        <v>328</v>
      </c>
      <c r="C139" s="102" t="s">
        <v>12</v>
      </c>
      <c r="D139" s="129" t="s">
        <v>15</v>
      </c>
      <c r="E139" s="114">
        <v>2400</v>
      </c>
      <c r="F139" s="113"/>
      <c r="G139" s="108">
        <f t="shared" si="6"/>
        <v>0</v>
      </c>
      <c r="H139" s="83"/>
      <c r="I139" s="108">
        <f t="shared" si="7"/>
        <v>0</v>
      </c>
      <c r="J139" s="110"/>
      <c r="K139" s="63"/>
      <c r="L139" s="6"/>
      <c r="M139" s="6"/>
      <c r="N139" s="6"/>
      <c r="O139" s="6"/>
      <c r="P139" s="6"/>
      <c r="Q139" s="6"/>
      <c r="R139" s="6"/>
      <c r="S139" s="6"/>
      <c r="T139" s="6"/>
      <c r="U139" s="6"/>
      <c r="V139" s="6"/>
      <c r="W139" s="6"/>
      <c r="X139" s="6"/>
      <c r="Y139" s="6"/>
      <c r="Z139" s="6"/>
    </row>
    <row r="140" spans="1:26" ht="56.25" customHeight="1">
      <c r="A140" s="62">
        <v>18</v>
      </c>
      <c r="B140" s="103" t="s">
        <v>134</v>
      </c>
      <c r="C140" s="102" t="s">
        <v>12</v>
      </c>
      <c r="D140" s="129" t="s">
        <v>17</v>
      </c>
      <c r="E140" s="114">
        <v>50</v>
      </c>
      <c r="F140" s="113"/>
      <c r="G140" s="108">
        <f t="shared" si="6"/>
        <v>0</v>
      </c>
      <c r="H140" s="83"/>
      <c r="I140" s="108">
        <f t="shared" si="7"/>
        <v>0</v>
      </c>
      <c r="J140" s="137"/>
      <c r="K140" s="63"/>
      <c r="L140" s="6"/>
      <c r="M140" s="6"/>
      <c r="N140" s="6"/>
      <c r="O140" s="6"/>
      <c r="P140" s="6"/>
      <c r="Q140" s="6"/>
      <c r="R140" s="6"/>
      <c r="S140" s="6"/>
      <c r="T140" s="6"/>
      <c r="U140" s="6"/>
      <c r="V140" s="6"/>
      <c r="W140" s="6"/>
      <c r="X140" s="6"/>
      <c r="Y140" s="6"/>
      <c r="Z140" s="6"/>
    </row>
    <row r="141" spans="1:26" ht="69.75" customHeight="1">
      <c r="A141" s="62">
        <v>19</v>
      </c>
      <c r="B141" s="103" t="s">
        <v>306</v>
      </c>
      <c r="C141" s="102" t="s">
        <v>12</v>
      </c>
      <c r="D141" s="129" t="s">
        <v>17</v>
      </c>
      <c r="E141" s="114">
        <v>750</v>
      </c>
      <c r="F141" s="113"/>
      <c r="G141" s="108">
        <f t="shared" si="6"/>
        <v>0</v>
      </c>
      <c r="H141" s="83"/>
      <c r="I141" s="108">
        <f t="shared" si="7"/>
        <v>0</v>
      </c>
      <c r="J141" s="137"/>
      <c r="K141" s="63"/>
      <c r="L141" s="6"/>
      <c r="M141" s="6"/>
      <c r="N141" s="6"/>
      <c r="O141" s="6"/>
      <c r="P141" s="6"/>
      <c r="Q141" s="6"/>
      <c r="R141" s="6"/>
      <c r="S141" s="6"/>
      <c r="T141" s="6"/>
      <c r="U141" s="6"/>
      <c r="V141" s="6"/>
      <c r="W141" s="6"/>
      <c r="X141" s="6"/>
      <c r="Y141" s="6"/>
      <c r="Z141" s="6"/>
    </row>
    <row r="142" spans="1:26" ht="46.5" customHeight="1">
      <c r="A142" s="62">
        <v>20</v>
      </c>
      <c r="B142" s="103" t="s">
        <v>307</v>
      </c>
      <c r="C142" s="102" t="s">
        <v>12</v>
      </c>
      <c r="D142" s="129" t="s">
        <v>17</v>
      </c>
      <c r="E142" s="114">
        <v>5</v>
      </c>
      <c r="F142" s="113"/>
      <c r="G142" s="108">
        <f t="shared" si="6"/>
        <v>0</v>
      </c>
      <c r="H142" s="83"/>
      <c r="I142" s="108">
        <f t="shared" si="7"/>
        <v>0</v>
      </c>
      <c r="J142" s="137"/>
      <c r="K142" s="63"/>
      <c r="L142" s="6"/>
      <c r="M142" s="6"/>
      <c r="N142" s="6"/>
      <c r="O142" s="6"/>
      <c r="P142" s="6"/>
      <c r="Q142" s="6"/>
      <c r="R142" s="6"/>
      <c r="S142" s="6"/>
      <c r="T142" s="6"/>
      <c r="U142" s="6"/>
      <c r="V142" s="6"/>
      <c r="W142" s="6"/>
      <c r="X142" s="6"/>
      <c r="Y142" s="6"/>
      <c r="Z142" s="6"/>
    </row>
    <row r="143" spans="1:26" s="14" customFormat="1" ht="98.25" customHeight="1">
      <c r="A143" s="62">
        <v>21</v>
      </c>
      <c r="B143" s="99" t="s">
        <v>132</v>
      </c>
      <c r="C143" s="107" t="s">
        <v>12</v>
      </c>
      <c r="D143" s="128" t="s">
        <v>15</v>
      </c>
      <c r="E143" s="130">
        <v>250</v>
      </c>
      <c r="F143" s="119"/>
      <c r="G143" s="108">
        <f t="shared" si="6"/>
        <v>0</v>
      </c>
      <c r="H143" s="83"/>
      <c r="I143" s="108">
        <f t="shared" si="7"/>
        <v>0</v>
      </c>
      <c r="J143" s="110"/>
      <c r="K143" s="63"/>
      <c r="L143" s="13"/>
      <c r="M143" s="13"/>
      <c r="N143" s="13"/>
      <c r="O143" s="13"/>
      <c r="P143" s="13"/>
      <c r="Q143" s="13"/>
      <c r="R143" s="13"/>
      <c r="S143" s="13"/>
      <c r="T143" s="13"/>
      <c r="U143" s="13"/>
      <c r="V143" s="13"/>
      <c r="W143" s="13"/>
      <c r="X143" s="13"/>
      <c r="Y143" s="13"/>
      <c r="Z143" s="13"/>
    </row>
    <row r="144" spans="1:26" s="14" customFormat="1" ht="87" customHeight="1">
      <c r="A144" s="62">
        <v>22</v>
      </c>
      <c r="B144" s="99" t="s">
        <v>190</v>
      </c>
      <c r="C144" s="107" t="s">
        <v>12</v>
      </c>
      <c r="D144" s="128" t="s">
        <v>15</v>
      </c>
      <c r="E144" s="130">
        <v>1000</v>
      </c>
      <c r="F144" s="111"/>
      <c r="G144" s="108">
        <f t="shared" si="6"/>
        <v>0</v>
      </c>
      <c r="H144" s="83"/>
      <c r="I144" s="108">
        <f t="shared" si="7"/>
        <v>0</v>
      </c>
      <c r="J144" s="110"/>
      <c r="K144" s="63"/>
      <c r="L144" s="13"/>
      <c r="M144" s="13"/>
      <c r="N144" s="13"/>
      <c r="O144" s="13"/>
      <c r="P144" s="13"/>
      <c r="Q144" s="13"/>
      <c r="R144" s="13"/>
      <c r="S144" s="13"/>
      <c r="T144" s="13"/>
      <c r="U144" s="13"/>
      <c r="V144" s="13"/>
      <c r="W144" s="13"/>
      <c r="X144" s="13"/>
      <c r="Y144" s="13"/>
      <c r="Z144" s="13"/>
    </row>
    <row r="145" spans="1:26" ht="71.25" customHeight="1" thickBot="1">
      <c r="A145" s="62">
        <v>23</v>
      </c>
      <c r="B145" s="43" t="s">
        <v>207</v>
      </c>
      <c r="C145" s="92" t="s">
        <v>12</v>
      </c>
      <c r="D145" s="166" t="s">
        <v>17</v>
      </c>
      <c r="E145" s="167">
        <v>3500</v>
      </c>
      <c r="F145" s="46"/>
      <c r="G145" s="48">
        <f t="shared" si="6"/>
        <v>0</v>
      </c>
      <c r="H145" s="157"/>
      <c r="I145" s="48">
        <f t="shared" si="7"/>
        <v>0</v>
      </c>
      <c r="J145" s="165"/>
      <c r="K145" s="187"/>
      <c r="L145" s="6"/>
      <c r="M145" s="6"/>
      <c r="N145" s="6"/>
      <c r="O145" s="6"/>
      <c r="P145" s="6"/>
      <c r="Q145" s="6"/>
      <c r="R145" s="6"/>
      <c r="S145" s="6"/>
      <c r="T145" s="6"/>
      <c r="U145" s="6"/>
      <c r="V145" s="6"/>
      <c r="W145" s="6"/>
      <c r="X145" s="6"/>
      <c r="Y145" s="6"/>
      <c r="Z145" s="6"/>
    </row>
    <row r="146" spans="1:26" ht="19.5" customHeight="1" thickBot="1">
      <c r="A146" s="415" t="s">
        <v>308</v>
      </c>
      <c r="B146" s="416"/>
      <c r="C146" s="416"/>
      <c r="D146" s="416"/>
      <c r="E146" s="416"/>
      <c r="F146" s="416"/>
      <c r="G146" s="50">
        <f>SUM(G123:G145)</f>
        <v>0</v>
      </c>
      <c r="H146" s="82"/>
      <c r="I146" s="50">
        <f>SUM(I123:I145)</f>
        <v>0</v>
      </c>
      <c r="J146" s="417"/>
      <c r="K146" s="418"/>
      <c r="L146" s="6"/>
      <c r="M146" s="6"/>
      <c r="N146" s="6"/>
      <c r="O146" s="6"/>
      <c r="P146" s="6"/>
      <c r="Q146" s="6"/>
      <c r="R146" s="6"/>
      <c r="S146" s="6"/>
      <c r="T146" s="6"/>
      <c r="U146" s="6"/>
      <c r="V146" s="6"/>
      <c r="W146" s="6"/>
      <c r="X146" s="6"/>
      <c r="Y146" s="6"/>
      <c r="Z146" s="6"/>
    </row>
    <row r="147" spans="1:26" ht="14.25" thickBot="1">
      <c r="A147" s="457" t="s">
        <v>37</v>
      </c>
      <c r="B147" s="458"/>
      <c r="C147" s="458"/>
      <c r="D147" s="458"/>
      <c r="E147" s="458"/>
      <c r="F147" s="458"/>
      <c r="G147" s="458"/>
      <c r="H147" s="458"/>
      <c r="I147" s="458"/>
      <c r="J147" s="458"/>
      <c r="K147" s="459"/>
      <c r="L147" s="6"/>
      <c r="M147" s="6"/>
      <c r="N147" s="6"/>
      <c r="O147" s="6"/>
      <c r="P147" s="6"/>
      <c r="Q147" s="6"/>
      <c r="R147" s="6"/>
      <c r="S147" s="6"/>
      <c r="T147" s="6"/>
      <c r="U147" s="6"/>
      <c r="V147" s="6"/>
      <c r="W147" s="6"/>
      <c r="X147" s="6"/>
      <c r="Y147" s="6"/>
      <c r="Z147" s="6"/>
    </row>
    <row r="148" spans="1:26" ht="135" customHeight="1">
      <c r="A148" s="53">
        <v>1</v>
      </c>
      <c r="B148" s="305" t="s">
        <v>309</v>
      </c>
      <c r="C148" s="56" t="s">
        <v>12</v>
      </c>
      <c r="D148" s="283" t="s">
        <v>15</v>
      </c>
      <c r="E148" s="306">
        <v>2000</v>
      </c>
      <c r="F148" s="307"/>
      <c r="G148" s="60">
        <f>E148*F148</f>
        <v>0</v>
      </c>
      <c r="H148" s="308"/>
      <c r="I148" s="60">
        <f>ROUND(G148*H148/100+G148,2)</f>
        <v>0</v>
      </c>
      <c r="J148" s="284"/>
      <c r="K148" s="61"/>
      <c r="L148" s="6"/>
      <c r="M148" s="6"/>
      <c r="N148" s="6"/>
      <c r="O148" s="6"/>
      <c r="P148" s="6"/>
      <c r="Q148" s="6"/>
      <c r="R148" s="6"/>
      <c r="S148" s="6"/>
      <c r="T148" s="6"/>
      <c r="U148" s="6"/>
      <c r="V148" s="6"/>
      <c r="W148" s="6"/>
      <c r="X148" s="6"/>
      <c r="Y148" s="6"/>
      <c r="Z148" s="6"/>
    </row>
    <row r="149" spans="1:26" s="40" customFormat="1" ht="81.75" customHeight="1">
      <c r="A149" s="62">
        <v>2</v>
      </c>
      <c r="B149" s="103" t="s">
        <v>310</v>
      </c>
      <c r="C149" s="107" t="s">
        <v>12</v>
      </c>
      <c r="D149" s="128" t="s">
        <v>15</v>
      </c>
      <c r="E149" s="130">
        <v>1400</v>
      </c>
      <c r="F149" s="119"/>
      <c r="G149" s="108">
        <f aca="true" t="shared" si="8" ref="G149:G156">E149*F149</f>
        <v>0</v>
      </c>
      <c r="H149" s="83"/>
      <c r="I149" s="108">
        <f aca="true" t="shared" si="9" ref="I149:I156">ROUND(G149*H149/100+G149,2)</f>
        <v>0</v>
      </c>
      <c r="J149" s="110"/>
      <c r="K149" s="63"/>
      <c r="L149" s="39"/>
      <c r="M149" s="39"/>
      <c r="N149" s="39"/>
      <c r="O149" s="39"/>
      <c r="P149" s="39"/>
      <c r="Q149" s="39"/>
      <c r="R149" s="39"/>
      <c r="S149" s="39"/>
      <c r="T149" s="39"/>
      <c r="U149" s="39"/>
      <c r="V149" s="39"/>
      <c r="W149" s="39"/>
      <c r="X149" s="39"/>
      <c r="Y149" s="39"/>
      <c r="Z149" s="39"/>
    </row>
    <row r="150" spans="1:26" s="40" customFormat="1" ht="69" customHeight="1">
      <c r="A150" s="62">
        <v>3</v>
      </c>
      <c r="B150" s="103" t="s">
        <v>311</v>
      </c>
      <c r="C150" s="107" t="s">
        <v>12</v>
      </c>
      <c r="D150" s="128" t="s">
        <v>15</v>
      </c>
      <c r="E150" s="130">
        <v>2000</v>
      </c>
      <c r="F150" s="119"/>
      <c r="G150" s="108">
        <f t="shared" si="8"/>
        <v>0</v>
      </c>
      <c r="H150" s="83"/>
      <c r="I150" s="108">
        <f t="shared" si="9"/>
        <v>0</v>
      </c>
      <c r="J150" s="110"/>
      <c r="K150" s="63"/>
      <c r="L150" s="39"/>
      <c r="M150" s="39"/>
      <c r="N150" s="39"/>
      <c r="O150" s="39"/>
      <c r="P150" s="39"/>
      <c r="Q150" s="39"/>
      <c r="R150" s="39"/>
      <c r="S150" s="39"/>
      <c r="T150" s="39"/>
      <c r="U150" s="39"/>
      <c r="V150" s="39"/>
      <c r="W150" s="39"/>
      <c r="X150" s="39"/>
      <c r="Y150" s="39"/>
      <c r="Z150" s="39"/>
    </row>
    <row r="151" spans="1:26" ht="162" customHeight="1">
      <c r="A151" s="62">
        <v>4</v>
      </c>
      <c r="B151" s="99" t="s">
        <v>275</v>
      </c>
      <c r="C151" s="107" t="s">
        <v>12</v>
      </c>
      <c r="D151" s="128" t="s">
        <v>15</v>
      </c>
      <c r="E151" s="130">
        <v>130</v>
      </c>
      <c r="F151" s="119"/>
      <c r="G151" s="108">
        <f t="shared" si="8"/>
        <v>0</v>
      </c>
      <c r="H151" s="83"/>
      <c r="I151" s="108">
        <f t="shared" si="9"/>
        <v>0</v>
      </c>
      <c r="J151" s="110"/>
      <c r="K151" s="63"/>
      <c r="L151" s="6"/>
      <c r="M151" s="6"/>
      <c r="N151" s="6"/>
      <c r="O151" s="6"/>
      <c r="P151" s="6"/>
      <c r="Q151" s="6"/>
      <c r="R151" s="6"/>
      <c r="S151" s="6"/>
      <c r="T151" s="6"/>
      <c r="U151" s="6"/>
      <c r="V151" s="6"/>
      <c r="W151" s="6"/>
      <c r="X151" s="6"/>
      <c r="Y151" s="6"/>
      <c r="Z151" s="6"/>
    </row>
    <row r="152" spans="1:26" ht="269.25" customHeight="1">
      <c r="A152" s="62">
        <v>5</v>
      </c>
      <c r="B152" s="133" t="s">
        <v>470</v>
      </c>
      <c r="C152" s="107" t="s">
        <v>12</v>
      </c>
      <c r="D152" s="128" t="s">
        <v>15</v>
      </c>
      <c r="E152" s="130">
        <v>700</v>
      </c>
      <c r="F152" s="119"/>
      <c r="G152" s="108">
        <f t="shared" si="8"/>
        <v>0</v>
      </c>
      <c r="H152" s="83"/>
      <c r="I152" s="108">
        <f t="shared" si="9"/>
        <v>0</v>
      </c>
      <c r="J152" s="110"/>
      <c r="K152" s="63"/>
      <c r="L152" s="6"/>
      <c r="M152" s="6"/>
      <c r="N152" s="6"/>
      <c r="O152" s="6"/>
      <c r="P152" s="6"/>
      <c r="Q152" s="6"/>
      <c r="R152" s="6"/>
      <c r="S152" s="6"/>
      <c r="T152" s="6"/>
      <c r="U152" s="6"/>
      <c r="V152" s="6"/>
      <c r="W152" s="6"/>
      <c r="X152" s="6"/>
      <c r="Y152" s="6"/>
      <c r="Z152" s="6"/>
    </row>
    <row r="153" spans="1:26" ht="267.75" customHeight="1">
      <c r="A153" s="62">
        <v>6</v>
      </c>
      <c r="B153" s="99" t="s">
        <v>471</v>
      </c>
      <c r="C153" s="107" t="s">
        <v>12</v>
      </c>
      <c r="D153" s="128" t="s">
        <v>15</v>
      </c>
      <c r="E153" s="130">
        <v>400</v>
      </c>
      <c r="F153" s="119"/>
      <c r="G153" s="108">
        <f t="shared" si="8"/>
        <v>0</v>
      </c>
      <c r="H153" s="83"/>
      <c r="I153" s="108">
        <f t="shared" si="9"/>
        <v>0</v>
      </c>
      <c r="J153" s="110"/>
      <c r="K153" s="63"/>
      <c r="L153" s="6"/>
      <c r="M153" s="6"/>
      <c r="N153" s="6"/>
      <c r="O153" s="6"/>
      <c r="P153" s="6"/>
      <c r="Q153" s="6"/>
      <c r="R153" s="6"/>
      <c r="S153" s="6"/>
      <c r="T153" s="6"/>
      <c r="U153" s="6"/>
      <c r="V153" s="6"/>
      <c r="W153" s="6"/>
      <c r="X153" s="6"/>
      <c r="Y153" s="6"/>
      <c r="Z153" s="6"/>
    </row>
    <row r="154" spans="1:26" ht="268.5" customHeight="1">
      <c r="A154" s="62">
        <v>7</v>
      </c>
      <c r="B154" s="99" t="s">
        <v>191</v>
      </c>
      <c r="C154" s="107" t="s">
        <v>12</v>
      </c>
      <c r="D154" s="128" t="s">
        <v>15</v>
      </c>
      <c r="E154" s="130">
        <v>60</v>
      </c>
      <c r="F154" s="119"/>
      <c r="G154" s="108">
        <f t="shared" si="8"/>
        <v>0</v>
      </c>
      <c r="H154" s="83"/>
      <c r="I154" s="108">
        <f t="shared" si="9"/>
        <v>0</v>
      </c>
      <c r="J154" s="110"/>
      <c r="K154" s="63"/>
      <c r="L154" s="6"/>
      <c r="M154" s="6"/>
      <c r="N154" s="6"/>
      <c r="O154" s="6"/>
      <c r="P154" s="6"/>
      <c r="Q154" s="6"/>
      <c r="R154" s="6"/>
      <c r="S154" s="6"/>
      <c r="T154" s="6"/>
      <c r="U154" s="6"/>
      <c r="V154" s="6"/>
      <c r="W154" s="6"/>
      <c r="X154" s="6"/>
      <c r="Y154" s="6"/>
      <c r="Z154" s="6"/>
    </row>
    <row r="155" spans="1:26" ht="239.25" customHeight="1">
      <c r="A155" s="62">
        <v>8</v>
      </c>
      <c r="B155" s="134" t="s">
        <v>472</v>
      </c>
      <c r="C155" s="107" t="s">
        <v>12</v>
      </c>
      <c r="D155" s="128" t="s">
        <v>15</v>
      </c>
      <c r="E155" s="130">
        <v>300</v>
      </c>
      <c r="F155" s="113"/>
      <c r="G155" s="108">
        <f t="shared" si="8"/>
        <v>0</v>
      </c>
      <c r="H155" s="83"/>
      <c r="I155" s="108">
        <f t="shared" si="9"/>
        <v>0</v>
      </c>
      <c r="J155" s="110"/>
      <c r="K155" s="63"/>
      <c r="L155" s="6"/>
      <c r="M155" s="6"/>
      <c r="N155" s="6"/>
      <c r="O155" s="6"/>
      <c r="P155" s="6"/>
      <c r="Q155" s="6"/>
      <c r="R155" s="6"/>
      <c r="S155" s="6"/>
      <c r="T155" s="6"/>
      <c r="U155" s="6"/>
      <c r="V155" s="6"/>
      <c r="W155" s="6"/>
      <c r="X155" s="6"/>
      <c r="Y155" s="6"/>
      <c r="Z155" s="6"/>
    </row>
    <row r="156" spans="1:26" s="14" customFormat="1" ht="249.75" customHeight="1">
      <c r="A156" s="62">
        <v>9</v>
      </c>
      <c r="B156" s="103" t="s">
        <v>473</v>
      </c>
      <c r="C156" s="107" t="s">
        <v>12</v>
      </c>
      <c r="D156" s="128" t="s">
        <v>15</v>
      </c>
      <c r="E156" s="130">
        <v>50</v>
      </c>
      <c r="F156" s="119"/>
      <c r="G156" s="108">
        <f t="shared" si="8"/>
        <v>0</v>
      </c>
      <c r="H156" s="83"/>
      <c r="I156" s="108">
        <f t="shared" si="9"/>
        <v>0</v>
      </c>
      <c r="J156" s="110"/>
      <c r="K156" s="64"/>
      <c r="L156" s="13"/>
      <c r="M156" s="13"/>
      <c r="N156" s="13"/>
      <c r="O156" s="13"/>
      <c r="P156" s="13"/>
      <c r="Q156" s="13"/>
      <c r="R156" s="13"/>
      <c r="S156" s="13"/>
      <c r="T156" s="13"/>
      <c r="U156" s="13"/>
      <c r="V156" s="13"/>
      <c r="W156" s="13"/>
      <c r="X156" s="13"/>
      <c r="Y156" s="13"/>
      <c r="Z156" s="13"/>
    </row>
    <row r="157" spans="1:26" s="14" customFormat="1" ht="198.75" customHeight="1">
      <c r="A157" s="62">
        <v>10</v>
      </c>
      <c r="B157" s="103" t="s">
        <v>313</v>
      </c>
      <c r="C157" s="106" t="s">
        <v>12</v>
      </c>
      <c r="D157" s="128" t="s">
        <v>15</v>
      </c>
      <c r="E157" s="130">
        <v>20</v>
      </c>
      <c r="F157" s="111"/>
      <c r="G157" s="108">
        <f aca="true" t="shared" si="10" ref="G157:G162">E157*F157</f>
        <v>0</v>
      </c>
      <c r="H157" s="83"/>
      <c r="I157" s="108">
        <f aca="true" t="shared" si="11" ref="I157:I162">ROUND(G157*H157/100+G157,2)</f>
        <v>0</v>
      </c>
      <c r="J157" s="110"/>
      <c r="K157" s="63"/>
      <c r="L157" s="13"/>
      <c r="M157" s="13"/>
      <c r="N157" s="13"/>
      <c r="O157" s="13"/>
      <c r="P157" s="13"/>
      <c r="Q157" s="13"/>
      <c r="R157" s="13"/>
      <c r="S157" s="13"/>
      <c r="T157" s="13"/>
      <c r="U157" s="13"/>
      <c r="V157" s="13"/>
      <c r="W157" s="13"/>
      <c r="X157" s="13"/>
      <c r="Y157" s="13"/>
      <c r="Z157" s="13"/>
    </row>
    <row r="158" spans="1:26" s="14" customFormat="1" ht="115.5" customHeight="1">
      <c r="A158" s="62">
        <v>11</v>
      </c>
      <c r="B158" s="103" t="s">
        <v>334</v>
      </c>
      <c r="C158" s="106" t="s">
        <v>12</v>
      </c>
      <c r="D158" s="128" t="s">
        <v>15</v>
      </c>
      <c r="E158" s="130">
        <v>400</v>
      </c>
      <c r="F158" s="111"/>
      <c r="G158" s="108">
        <f t="shared" si="10"/>
        <v>0</v>
      </c>
      <c r="H158" s="80"/>
      <c r="I158" s="108">
        <f t="shared" si="11"/>
        <v>0</v>
      </c>
      <c r="J158" s="110"/>
      <c r="K158" s="63"/>
      <c r="L158" s="13"/>
      <c r="M158" s="13"/>
      <c r="N158" s="13"/>
      <c r="O158" s="13"/>
      <c r="P158" s="13"/>
      <c r="Q158" s="13"/>
      <c r="R158" s="13"/>
      <c r="S158" s="13"/>
      <c r="T158" s="13"/>
      <c r="U158" s="13"/>
      <c r="V158" s="13"/>
      <c r="W158" s="13"/>
      <c r="X158" s="13"/>
      <c r="Y158" s="13"/>
      <c r="Z158" s="13"/>
    </row>
    <row r="159" spans="1:26" s="14" customFormat="1" ht="75" customHeight="1">
      <c r="A159" s="62">
        <v>12</v>
      </c>
      <c r="B159" s="103" t="s">
        <v>335</v>
      </c>
      <c r="C159" s="106" t="s">
        <v>12</v>
      </c>
      <c r="D159" s="128" t="s">
        <v>15</v>
      </c>
      <c r="E159" s="130">
        <v>130</v>
      </c>
      <c r="F159" s="111"/>
      <c r="G159" s="108">
        <f t="shared" si="10"/>
        <v>0</v>
      </c>
      <c r="H159" s="83"/>
      <c r="I159" s="108">
        <f t="shared" si="11"/>
        <v>0</v>
      </c>
      <c r="J159" s="110"/>
      <c r="K159" s="63"/>
      <c r="L159" s="13"/>
      <c r="M159" s="13"/>
      <c r="N159" s="13"/>
      <c r="O159" s="13"/>
      <c r="P159" s="13"/>
      <c r="Q159" s="13"/>
      <c r="R159" s="13"/>
      <c r="S159" s="13"/>
      <c r="T159" s="13"/>
      <c r="U159" s="13"/>
      <c r="V159" s="13"/>
      <c r="W159" s="13"/>
      <c r="X159" s="13"/>
      <c r="Y159" s="13"/>
      <c r="Z159" s="13"/>
    </row>
    <row r="160" spans="1:26" s="14" customFormat="1" ht="142.5" customHeight="1">
      <c r="A160" s="62">
        <v>13</v>
      </c>
      <c r="B160" s="103" t="s">
        <v>337</v>
      </c>
      <c r="C160" s="106" t="s">
        <v>12</v>
      </c>
      <c r="D160" s="128" t="s">
        <v>15</v>
      </c>
      <c r="E160" s="130">
        <v>1000</v>
      </c>
      <c r="F160" s="111"/>
      <c r="G160" s="108">
        <f t="shared" si="10"/>
        <v>0</v>
      </c>
      <c r="H160" s="80"/>
      <c r="I160" s="108">
        <f t="shared" si="11"/>
        <v>0</v>
      </c>
      <c r="J160" s="110"/>
      <c r="K160" s="63"/>
      <c r="L160" s="13"/>
      <c r="M160" s="13"/>
      <c r="N160" s="13"/>
      <c r="O160" s="13"/>
      <c r="P160" s="13"/>
      <c r="Q160" s="13"/>
      <c r="R160" s="13"/>
      <c r="S160" s="13"/>
      <c r="T160" s="13"/>
      <c r="U160" s="13"/>
      <c r="V160" s="13"/>
      <c r="W160" s="13"/>
      <c r="X160" s="13"/>
      <c r="Y160" s="13"/>
      <c r="Z160" s="13"/>
    </row>
    <row r="161" spans="1:26" s="14" customFormat="1" ht="121.5" customHeight="1">
      <c r="A161" s="62">
        <v>14</v>
      </c>
      <c r="B161" s="103" t="s">
        <v>336</v>
      </c>
      <c r="C161" s="101" t="s">
        <v>12</v>
      </c>
      <c r="D161" s="129" t="s">
        <v>15</v>
      </c>
      <c r="E161" s="114">
        <v>1000</v>
      </c>
      <c r="F161" s="112"/>
      <c r="G161" s="122">
        <f t="shared" si="10"/>
        <v>0</v>
      </c>
      <c r="H161" s="85"/>
      <c r="I161" s="122">
        <f t="shared" si="11"/>
        <v>0</v>
      </c>
      <c r="J161" s="105"/>
      <c r="K161" s="72"/>
      <c r="L161" s="13"/>
      <c r="M161" s="13"/>
      <c r="N161" s="13"/>
      <c r="O161" s="13"/>
      <c r="P161" s="13"/>
      <c r="Q161" s="13"/>
      <c r="R161" s="13"/>
      <c r="S161" s="13"/>
      <c r="T161" s="13"/>
      <c r="U161" s="13"/>
      <c r="V161" s="13"/>
      <c r="W161" s="13"/>
      <c r="X161" s="13"/>
      <c r="Y161" s="13"/>
      <c r="Z161" s="13"/>
    </row>
    <row r="162" spans="1:26" s="14" customFormat="1" ht="121.5" customHeight="1">
      <c r="A162" s="62">
        <v>15</v>
      </c>
      <c r="B162" s="170" t="s">
        <v>338</v>
      </c>
      <c r="C162" s="42" t="s">
        <v>12</v>
      </c>
      <c r="D162" s="174" t="s">
        <v>15</v>
      </c>
      <c r="E162" s="175">
        <v>700</v>
      </c>
      <c r="F162" s="180"/>
      <c r="G162" s="176">
        <f t="shared" si="10"/>
        <v>0</v>
      </c>
      <c r="H162" s="81"/>
      <c r="I162" s="48">
        <f t="shared" si="11"/>
        <v>0</v>
      </c>
      <c r="J162" s="165"/>
      <c r="K162" s="69"/>
      <c r="L162" s="13"/>
      <c r="M162" s="13"/>
      <c r="N162" s="13"/>
      <c r="O162" s="13"/>
      <c r="P162" s="13"/>
      <c r="Q162" s="13"/>
      <c r="R162" s="13"/>
      <c r="S162" s="13"/>
      <c r="T162" s="13"/>
      <c r="U162" s="13"/>
      <c r="V162" s="13"/>
      <c r="W162" s="13"/>
      <c r="X162" s="13"/>
      <c r="Y162" s="13"/>
      <c r="Z162" s="13"/>
    </row>
    <row r="163" spans="1:26" s="14" customFormat="1" ht="75" customHeight="1">
      <c r="A163" s="62">
        <v>16</v>
      </c>
      <c r="B163" s="103" t="s">
        <v>474</v>
      </c>
      <c r="C163" s="106" t="s">
        <v>12</v>
      </c>
      <c r="D163" s="129" t="s">
        <v>17</v>
      </c>
      <c r="E163" s="114">
        <v>5</v>
      </c>
      <c r="F163" s="112"/>
      <c r="G163" s="176">
        <f>E163*F163</f>
        <v>0</v>
      </c>
      <c r="H163" s="81"/>
      <c r="I163" s="48">
        <f>ROUND(G163*H163/100+G163,2)</f>
        <v>0</v>
      </c>
      <c r="J163" s="110"/>
      <c r="K163" s="63"/>
      <c r="L163" s="13"/>
      <c r="M163" s="13"/>
      <c r="N163" s="13"/>
      <c r="O163" s="13"/>
      <c r="P163" s="13"/>
      <c r="Q163" s="13"/>
      <c r="R163" s="13"/>
      <c r="S163" s="13"/>
      <c r="T163" s="13"/>
      <c r="U163" s="13"/>
      <c r="V163" s="13"/>
      <c r="W163" s="13"/>
      <c r="X163" s="13"/>
      <c r="Y163" s="13"/>
      <c r="Z163" s="13"/>
    </row>
    <row r="164" spans="1:26" ht="234.75" thickBot="1">
      <c r="A164" s="62">
        <v>17</v>
      </c>
      <c r="B164" s="309" t="s">
        <v>475</v>
      </c>
      <c r="C164" s="295" t="s">
        <v>12</v>
      </c>
      <c r="D164" s="402" t="s">
        <v>17</v>
      </c>
      <c r="E164" s="403">
        <v>50</v>
      </c>
      <c r="F164" s="404"/>
      <c r="G164" s="176">
        <f>E164*F164</f>
        <v>0</v>
      </c>
      <c r="H164" s="81"/>
      <c r="I164" s="48">
        <f>ROUND(G164*H164/100+G164,2)</f>
        <v>0</v>
      </c>
      <c r="J164" s="292"/>
      <c r="K164" s="296"/>
      <c r="L164" s="6"/>
      <c r="M164" s="6"/>
      <c r="N164" s="6"/>
      <c r="O164" s="6"/>
      <c r="P164" s="6"/>
      <c r="Q164" s="6"/>
      <c r="R164" s="6"/>
      <c r="S164" s="6"/>
      <c r="T164" s="6"/>
      <c r="U164" s="6"/>
      <c r="V164" s="6"/>
      <c r="W164" s="6"/>
      <c r="X164" s="6"/>
      <c r="Y164" s="6"/>
      <c r="Z164" s="6"/>
    </row>
    <row r="165" spans="1:26" ht="23.25" customHeight="1" thickBot="1">
      <c r="A165" s="471" t="s">
        <v>312</v>
      </c>
      <c r="B165" s="472"/>
      <c r="C165" s="472"/>
      <c r="D165" s="472"/>
      <c r="E165" s="472"/>
      <c r="F165" s="472"/>
      <c r="G165" s="311">
        <f>SUM(G148:G164)</f>
        <v>0</v>
      </c>
      <c r="H165" s="312" t="s">
        <v>11</v>
      </c>
      <c r="I165" s="311">
        <f>SUM(I148:I164)</f>
        <v>0</v>
      </c>
      <c r="J165" s="478"/>
      <c r="K165" s="479"/>
      <c r="L165" s="6"/>
      <c r="M165" s="6"/>
      <c r="N165" s="6"/>
      <c r="O165" s="6"/>
      <c r="P165" s="6"/>
      <c r="Q165" s="6"/>
      <c r="R165" s="6"/>
      <c r="S165" s="6"/>
      <c r="T165" s="6"/>
      <c r="U165" s="6"/>
      <c r="V165" s="6"/>
      <c r="W165" s="6"/>
      <c r="X165" s="6"/>
      <c r="Y165" s="6"/>
      <c r="Z165" s="6"/>
    </row>
    <row r="166" spans="1:26" s="14" customFormat="1" ht="14.25" thickBot="1">
      <c r="A166" s="461" t="s">
        <v>42</v>
      </c>
      <c r="B166" s="462"/>
      <c r="C166" s="462"/>
      <c r="D166" s="462"/>
      <c r="E166" s="462"/>
      <c r="F166" s="462"/>
      <c r="G166" s="462"/>
      <c r="H166" s="462"/>
      <c r="I166" s="462"/>
      <c r="J166" s="462"/>
      <c r="K166" s="463"/>
      <c r="L166" s="13"/>
      <c r="M166" s="13"/>
      <c r="N166" s="13"/>
      <c r="O166" s="13"/>
      <c r="P166" s="13"/>
      <c r="Q166" s="13"/>
      <c r="R166" s="13"/>
      <c r="S166" s="13"/>
      <c r="T166" s="13"/>
      <c r="U166" s="13"/>
      <c r="V166" s="13"/>
      <c r="W166" s="13"/>
      <c r="X166" s="13"/>
      <c r="Y166" s="13"/>
      <c r="Z166" s="13"/>
    </row>
    <row r="167" spans="1:26" s="14" customFormat="1" ht="201" customHeight="1">
      <c r="A167" s="53">
        <v>1</v>
      </c>
      <c r="B167" s="305" t="s">
        <v>277</v>
      </c>
      <c r="C167" s="56" t="s">
        <v>12</v>
      </c>
      <c r="D167" s="283" t="s">
        <v>15</v>
      </c>
      <c r="E167" s="306">
        <v>10</v>
      </c>
      <c r="F167" s="58"/>
      <c r="G167" s="60">
        <f>E167*F167</f>
        <v>0</v>
      </c>
      <c r="H167" s="79"/>
      <c r="I167" s="60">
        <f>ROUND(G167*H167/100+G167,2)</f>
        <v>0</v>
      </c>
      <c r="J167" s="314"/>
      <c r="K167" s="315"/>
      <c r="L167" s="13"/>
      <c r="M167" s="13"/>
      <c r="N167" s="13"/>
      <c r="O167" s="13"/>
      <c r="P167" s="13"/>
      <c r="Q167" s="13"/>
      <c r="R167" s="13"/>
      <c r="S167" s="13"/>
      <c r="T167" s="13"/>
      <c r="U167" s="13"/>
      <c r="V167" s="13"/>
      <c r="W167" s="13"/>
      <c r="X167" s="13"/>
      <c r="Y167" s="13"/>
      <c r="Z167" s="13"/>
    </row>
    <row r="168" spans="1:26" s="14" customFormat="1" ht="351" customHeight="1">
      <c r="A168" s="62">
        <v>2</v>
      </c>
      <c r="B168" s="103" t="s">
        <v>279</v>
      </c>
      <c r="C168" s="107" t="s">
        <v>12</v>
      </c>
      <c r="D168" s="128" t="s">
        <v>15</v>
      </c>
      <c r="E168" s="130">
        <v>500</v>
      </c>
      <c r="F168" s="111"/>
      <c r="G168" s="108">
        <f>E168*F168</f>
        <v>0</v>
      </c>
      <c r="H168" s="80"/>
      <c r="I168" s="108">
        <f>ROUND(G168*H168/100+G168,2)</f>
        <v>0</v>
      </c>
      <c r="J168" s="140"/>
      <c r="K168" s="67"/>
      <c r="M168" s="13"/>
      <c r="N168" s="13"/>
      <c r="O168" s="13"/>
      <c r="P168" s="13"/>
      <c r="Q168" s="13"/>
      <c r="R168" s="13"/>
      <c r="S168" s="13"/>
      <c r="T168" s="13"/>
      <c r="U168" s="13"/>
      <c r="V168" s="13"/>
      <c r="W168" s="13"/>
      <c r="X168" s="13"/>
      <c r="Y168" s="13"/>
      <c r="Z168" s="13"/>
    </row>
    <row r="169" spans="1:26" ht="270" customHeight="1">
      <c r="A169" s="62">
        <v>3</v>
      </c>
      <c r="B169" s="103" t="s">
        <v>240</v>
      </c>
      <c r="C169" s="107" t="s">
        <v>12</v>
      </c>
      <c r="D169" s="128" t="s">
        <v>15</v>
      </c>
      <c r="E169" s="130">
        <v>800</v>
      </c>
      <c r="F169" s="113"/>
      <c r="G169" s="108">
        <f>E169*F169</f>
        <v>0</v>
      </c>
      <c r="H169" s="80"/>
      <c r="I169" s="108">
        <f>ROUND(G169*H169/100+G169,2)</f>
        <v>0</v>
      </c>
      <c r="J169" s="140"/>
      <c r="K169" s="67"/>
      <c r="M169" s="6"/>
      <c r="N169" s="6"/>
      <c r="O169" s="6"/>
      <c r="P169" s="6"/>
      <c r="Q169" s="6"/>
      <c r="R169" s="6"/>
      <c r="S169" s="6"/>
      <c r="T169" s="6"/>
      <c r="U169" s="6"/>
      <c r="V169" s="6"/>
      <c r="W169" s="6"/>
      <c r="X169" s="6"/>
      <c r="Y169" s="6"/>
      <c r="Z169" s="6"/>
    </row>
    <row r="170" spans="1:26" s="14" customFormat="1" ht="68.25" customHeight="1">
      <c r="A170" s="62">
        <v>4</v>
      </c>
      <c r="B170" s="99" t="s">
        <v>479</v>
      </c>
      <c r="C170" s="107" t="s">
        <v>12</v>
      </c>
      <c r="D170" s="128" t="s">
        <v>17</v>
      </c>
      <c r="E170" s="130">
        <v>6</v>
      </c>
      <c r="F170" s="113"/>
      <c r="G170" s="108">
        <f>E170*F170</f>
        <v>0</v>
      </c>
      <c r="H170" s="83"/>
      <c r="I170" s="108">
        <f>ROUND(G170*H170/100+G170,2)</f>
        <v>0</v>
      </c>
      <c r="J170" s="137"/>
      <c r="K170" s="63"/>
      <c r="M170" s="13"/>
      <c r="N170" s="13"/>
      <c r="O170" s="13"/>
      <c r="P170" s="13"/>
      <c r="Q170" s="13"/>
      <c r="R170" s="13"/>
      <c r="S170" s="13"/>
      <c r="T170" s="13"/>
      <c r="U170" s="13"/>
      <c r="V170" s="13"/>
      <c r="W170" s="13"/>
      <c r="X170" s="13"/>
      <c r="Y170" s="13"/>
      <c r="Z170" s="13"/>
    </row>
    <row r="171" spans="1:26" s="14" customFormat="1" ht="198" customHeight="1">
      <c r="A171" s="62">
        <v>5</v>
      </c>
      <c r="B171" s="99" t="s">
        <v>241</v>
      </c>
      <c r="C171" s="107" t="s">
        <v>12</v>
      </c>
      <c r="D171" s="128" t="s">
        <v>15</v>
      </c>
      <c r="E171" s="130">
        <v>150</v>
      </c>
      <c r="F171" s="113"/>
      <c r="G171" s="108">
        <f>E171*F171</f>
        <v>0</v>
      </c>
      <c r="H171" s="80"/>
      <c r="I171" s="108">
        <f>ROUND(G171*H171/100+G171,2)</f>
        <v>0</v>
      </c>
      <c r="J171" s="140"/>
      <c r="K171" s="67"/>
      <c r="M171" s="13"/>
      <c r="N171" s="13"/>
      <c r="O171" s="13"/>
      <c r="P171" s="13"/>
      <c r="Q171" s="13"/>
      <c r="R171" s="13"/>
      <c r="S171" s="13"/>
      <c r="T171" s="13"/>
      <c r="U171" s="13"/>
      <c r="V171" s="13"/>
      <c r="W171" s="13"/>
      <c r="X171" s="13"/>
      <c r="Y171" s="13"/>
      <c r="Z171" s="13"/>
    </row>
    <row r="172" spans="1:26" s="14" customFormat="1" ht="117.75" customHeight="1">
      <c r="A172" s="62">
        <v>6</v>
      </c>
      <c r="B172" s="123" t="s">
        <v>242</v>
      </c>
      <c r="C172" s="107" t="s">
        <v>12</v>
      </c>
      <c r="D172" s="128" t="s">
        <v>15</v>
      </c>
      <c r="E172" s="130">
        <v>4000</v>
      </c>
      <c r="F172" s="113"/>
      <c r="G172" s="108">
        <f aca="true" t="shared" si="12" ref="G172:G187">E172*F172</f>
        <v>0</v>
      </c>
      <c r="H172" s="83"/>
      <c r="I172" s="108">
        <f aca="true" t="shared" si="13" ref="I172:I190">ROUND(G172*H172/100+G172,2)</f>
        <v>0</v>
      </c>
      <c r="J172" s="148"/>
      <c r="K172" s="67"/>
      <c r="M172" s="13"/>
      <c r="N172" s="13"/>
      <c r="O172" s="13"/>
      <c r="P172" s="13"/>
      <c r="Q172" s="13"/>
      <c r="R172" s="13"/>
      <c r="S172" s="13"/>
      <c r="T172" s="13"/>
      <c r="U172" s="13"/>
      <c r="V172" s="13"/>
      <c r="W172" s="13"/>
      <c r="X172" s="13"/>
      <c r="Y172" s="13"/>
      <c r="Z172" s="13"/>
    </row>
    <row r="173" spans="1:26" ht="111.75" customHeight="1">
      <c r="A173" s="62">
        <v>7</v>
      </c>
      <c r="B173" s="103" t="s">
        <v>186</v>
      </c>
      <c r="C173" s="107" t="s">
        <v>12</v>
      </c>
      <c r="D173" s="128" t="s">
        <v>15</v>
      </c>
      <c r="E173" s="130">
        <v>3000</v>
      </c>
      <c r="F173" s="113"/>
      <c r="G173" s="108">
        <f t="shared" si="12"/>
        <v>0</v>
      </c>
      <c r="H173" s="80"/>
      <c r="I173" s="108">
        <f t="shared" si="13"/>
        <v>0</v>
      </c>
      <c r="J173" s="149"/>
      <c r="K173" s="67"/>
      <c r="M173" s="6"/>
      <c r="N173" s="6"/>
      <c r="O173" s="6"/>
      <c r="P173" s="6"/>
      <c r="Q173" s="6"/>
      <c r="R173" s="6"/>
      <c r="S173" s="6"/>
      <c r="T173" s="6"/>
      <c r="U173" s="6"/>
      <c r="V173" s="6"/>
      <c r="W173" s="6"/>
      <c r="X173" s="6"/>
      <c r="Y173" s="6"/>
      <c r="Z173" s="6"/>
    </row>
    <row r="174" spans="1:26" s="86" customFormat="1" ht="139.5" customHeight="1">
      <c r="A174" s="62">
        <v>8</v>
      </c>
      <c r="B174" s="103" t="s">
        <v>223</v>
      </c>
      <c r="C174" s="107" t="s">
        <v>12</v>
      </c>
      <c r="D174" s="128" t="s">
        <v>15</v>
      </c>
      <c r="E174" s="130">
        <v>120</v>
      </c>
      <c r="F174" s="113"/>
      <c r="G174" s="108">
        <f t="shared" si="12"/>
        <v>0</v>
      </c>
      <c r="H174" s="83"/>
      <c r="I174" s="108">
        <f t="shared" si="13"/>
        <v>0</v>
      </c>
      <c r="J174" s="110"/>
      <c r="K174" s="63"/>
      <c r="M174" s="87"/>
      <c r="N174" s="87"/>
      <c r="O174" s="87"/>
      <c r="P174" s="87"/>
      <c r="Q174" s="87"/>
      <c r="R174" s="87"/>
      <c r="S174" s="87"/>
      <c r="T174" s="87"/>
      <c r="U174" s="87"/>
      <c r="V174" s="87"/>
      <c r="W174" s="87"/>
      <c r="X174" s="87"/>
      <c r="Y174" s="87"/>
      <c r="Z174" s="87"/>
    </row>
    <row r="175" spans="1:26" s="14" customFormat="1" ht="22.5" customHeight="1">
      <c r="A175" s="62">
        <v>9</v>
      </c>
      <c r="B175" s="103" t="s">
        <v>541</v>
      </c>
      <c r="C175" s="107" t="s">
        <v>12</v>
      </c>
      <c r="D175" s="128" t="s">
        <v>15</v>
      </c>
      <c r="E175" s="130">
        <v>1100</v>
      </c>
      <c r="F175" s="113"/>
      <c r="G175" s="108">
        <f t="shared" si="12"/>
        <v>0</v>
      </c>
      <c r="H175" s="83"/>
      <c r="I175" s="108">
        <f t="shared" si="13"/>
        <v>0</v>
      </c>
      <c r="J175" s="140"/>
      <c r="K175" s="67"/>
      <c r="M175" s="13"/>
      <c r="N175" s="13"/>
      <c r="O175" s="13"/>
      <c r="P175" s="13"/>
      <c r="Q175" s="13"/>
      <c r="R175" s="13"/>
      <c r="S175" s="13"/>
      <c r="T175" s="13"/>
      <c r="U175" s="13"/>
      <c r="V175" s="13"/>
      <c r="W175" s="13"/>
      <c r="X175" s="13"/>
      <c r="Y175" s="13"/>
      <c r="Z175" s="13"/>
    </row>
    <row r="176" spans="1:26" s="14" customFormat="1" ht="126" customHeight="1">
      <c r="A176" s="62">
        <v>10</v>
      </c>
      <c r="B176" s="99" t="s">
        <v>243</v>
      </c>
      <c r="C176" s="97" t="s">
        <v>12</v>
      </c>
      <c r="D176" s="97" t="s">
        <v>15</v>
      </c>
      <c r="E176" s="118">
        <v>250</v>
      </c>
      <c r="F176" s="111"/>
      <c r="G176" s="108">
        <f t="shared" si="12"/>
        <v>0</v>
      </c>
      <c r="H176" s="80"/>
      <c r="I176" s="108">
        <f t="shared" si="13"/>
        <v>0</v>
      </c>
      <c r="J176" s="141"/>
      <c r="K176" s="67"/>
      <c r="M176" s="13"/>
      <c r="N176" s="13"/>
      <c r="O176" s="13"/>
      <c r="P176" s="13"/>
      <c r="Q176" s="13"/>
      <c r="R176" s="13"/>
      <c r="S176" s="13"/>
      <c r="T176" s="13"/>
      <c r="U176" s="13"/>
      <c r="V176" s="13"/>
      <c r="W176" s="13"/>
      <c r="X176" s="13"/>
      <c r="Y176" s="13"/>
      <c r="Z176" s="13"/>
    </row>
    <row r="177" spans="1:26" s="14" customFormat="1" ht="119.25" customHeight="1">
      <c r="A177" s="62">
        <v>11</v>
      </c>
      <c r="B177" s="99" t="s">
        <v>244</v>
      </c>
      <c r="C177" s="97" t="s">
        <v>12</v>
      </c>
      <c r="D177" s="97" t="s">
        <v>15</v>
      </c>
      <c r="E177" s="118">
        <v>220</v>
      </c>
      <c r="F177" s="111"/>
      <c r="G177" s="108">
        <f t="shared" si="12"/>
        <v>0</v>
      </c>
      <c r="H177" s="83"/>
      <c r="I177" s="108">
        <f t="shared" si="13"/>
        <v>0</v>
      </c>
      <c r="J177" s="141"/>
      <c r="K177" s="67"/>
      <c r="M177" s="13"/>
      <c r="N177" s="13"/>
      <c r="O177" s="13"/>
      <c r="P177" s="13"/>
      <c r="Q177" s="13"/>
      <c r="R177" s="13"/>
      <c r="S177" s="13"/>
      <c r="T177" s="13"/>
      <c r="U177" s="13"/>
      <c r="V177" s="13"/>
      <c r="W177" s="13"/>
      <c r="X177" s="13"/>
      <c r="Y177" s="13"/>
      <c r="Z177" s="13"/>
    </row>
    <row r="178" spans="1:26" s="14" customFormat="1" ht="106.5" customHeight="1">
      <c r="A178" s="62">
        <v>12</v>
      </c>
      <c r="B178" s="99" t="s">
        <v>245</v>
      </c>
      <c r="C178" s="97" t="s">
        <v>12</v>
      </c>
      <c r="D178" s="97" t="s">
        <v>15</v>
      </c>
      <c r="E178" s="118">
        <v>260</v>
      </c>
      <c r="F178" s="111"/>
      <c r="G178" s="108">
        <f t="shared" si="12"/>
        <v>0</v>
      </c>
      <c r="H178" s="80"/>
      <c r="I178" s="108">
        <f t="shared" si="13"/>
        <v>0</v>
      </c>
      <c r="J178" s="141"/>
      <c r="K178" s="67"/>
      <c r="M178" s="13"/>
      <c r="N178" s="13"/>
      <c r="O178" s="13"/>
      <c r="P178" s="13"/>
      <c r="Q178" s="13"/>
      <c r="R178" s="13"/>
      <c r="S178" s="13"/>
      <c r="T178" s="13"/>
      <c r="U178" s="13"/>
      <c r="V178" s="13"/>
      <c r="W178" s="13"/>
      <c r="X178" s="13"/>
      <c r="Y178" s="13"/>
      <c r="Z178" s="13"/>
    </row>
    <row r="179" spans="1:26" s="14" customFormat="1" ht="71.25" customHeight="1">
      <c r="A179" s="62">
        <v>13</v>
      </c>
      <c r="B179" s="99" t="s">
        <v>178</v>
      </c>
      <c r="C179" s="107" t="s">
        <v>12</v>
      </c>
      <c r="D179" s="128" t="s">
        <v>17</v>
      </c>
      <c r="E179" s="130">
        <v>50</v>
      </c>
      <c r="F179" s="111"/>
      <c r="G179" s="108">
        <f t="shared" si="12"/>
        <v>0</v>
      </c>
      <c r="H179" s="83"/>
      <c r="I179" s="108">
        <f t="shared" si="13"/>
        <v>0</v>
      </c>
      <c r="J179" s="141"/>
      <c r="K179" s="67"/>
      <c r="M179" s="13"/>
      <c r="N179" s="13"/>
      <c r="O179" s="13"/>
      <c r="P179" s="13"/>
      <c r="Q179" s="13"/>
      <c r="R179" s="13"/>
      <c r="S179" s="13"/>
      <c r="T179" s="13"/>
      <c r="U179" s="13"/>
      <c r="V179" s="13"/>
      <c r="W179" s="13"/>
      <c r="X179" s="13"/>
      <c r="Y179" s="13"/>
      <c r="Z179" s="13"/>
    </row>
    <row r="180" spans="1:26" s="14" customFormat="1" ht="142.5" customHeight="1">
      <c r="A180" s="62">
        <v>14</v>
      </c>
      <c r="B180" s="99" t="s">
        <v>339</v>
      </c>
      <c r="C180" s="107" t="s">
        <v>12</v>
      </c>
      <c r="D180" s="128" t="s">
        <v>15</v>
      </c>
      <c r="E180" s="130">
        <v>25</v>
      </c>
      <c r="F180" s="111"/>
      <c r="G180" s="108">
        <f t="shared" si="12"/>
        <v>0</v>
      </c>
      <c r="H180" s="80"/>
      <c r="I180" s="108">
        <f t="shared" si="13"/>
        <v>0</v>
      </c>
      <c r="J180" s="141"/>
      <c r="K180" s="67"/>
      <c r="M180" s="13"/>
      <c r="N180" s="13"/>
      <c r="O180" s="13"/>
      <c r="P180" s="13"/>
      <c r="Q180" s="13"/>
      <c r="R180" s="13"/>
      <c r="S180" s="13"/>
      <c r="T180" s="13"/>
      <c r="U180" s="13"/>
      <c r="V180" s="13"/>
      <c r="W180" s="13"/>
      <c r="X180" s="13"/>
      <c r="Y180" s="13"/>
      <c r="Z180" s="13"/>
    </row>
    <row r="181" spans="1:26" s="14" customFormat="1" ht="148.5" customHeight="1">
      <c r="A181" s="62">
        <v>15</v>
      </c>
      <c r="B181" s="103" t="s">
        <v>340</v>
      </c>
      <c r="C181" s="102" t="s">
        <v>12</v>
      </c>
      <c r="D181" s="129" t="s">
        <v>296</v>
      </c>
      <c r="E181" s="114">
        <v>300</v>
      </c>
      <c r="F181" s="112"/>
      <c r="G181" s="122">
        <f t="shared" si="12"/>
        <v>0</v>
      </c>
      <c r="H181" s="88"/>
      <c r="I181" s="122">
        <f t="shared" si="13"/>
        <v>0</v>
      </c>
      <c r="J181" s="141"/>
      <c r="K181" s="67"/>
      <c r="M181" s="13"/>
      <c r="N181" s="13"/>
      <c r="O181" s="13"/>
      <c r="P181" s="13"/>
      <c r="Q181" s="13"/>
      <c r="R181" s="13"/>
      <c r="S181" s="13"/>
      <c r="T181" s="13"/>
      <c r="U181" s="13"/>
      <c r="V181" s="13"/>
      <c r="W181" s="13"/>
      <c r="X181" s="13"/>
      <c r="Y181" s="13"/>
      <c r="Z181" s="13"/>
    </row>
    <row r="182" spans="1:26" s="14" customFormat="1" ht="146.25" customHeight="1">
      <c r="A182" s="62">
        <v>16</v>
      </c>
      <c r="B182" s="103" t="s">
        <v>303</v>
      </c>
      <c r="C182" s="102" t="s">
        <v>67</v>
      </c>
      <c r="D182" s="129" t="s">
        <v>15</v>
      </c>
      <c r="E182" s="114">
        <v>30</v>
      </c>
      <c r="F182" s="112"/>
      <c r="G182" s="122">
        <f t="shared" si="12"/>
        <v>0</v>
      </c>
      <c r="H182" s="88"/>
      <c r="I182" s="122">
        <f t="shared" si="13"/>
        <v>0</v>
      </c>
      <c r="J182" s="141"/>
      <c r="K182" s="67"/>
      <c r="M182" s="13"/>
      <c r="N182" s="13"/>
      <c r="O182" s="13"/>
      <c r="P182" s="13"/>
      <c r="Q182" s="13"/>
      <c r="R182" s="13"/>
      <c r="S182" s="13"/>
      <c r="T182" s="13"/>
      <c r="U182" s="13"/>
      <c r="V182" s="13"/>
      <c r="W182" s="13"/>
      <c r="X182" s="13"/>
      <c r="Y182" s="13"/>
      <c r="Z182" s="13"/>
    </row>
    <row r="183" spans="1:26" s="14" customFormat="1" ht="172.5" customHeight="1">
      <c r="A183" s="62">
        <v>17</v>
      </c>
      <c r="B183" s="123" t="s">
        <v>434</v>
      </c>
      <c r="C183" s="107" t="s">
        <v>12</v>
      </c>
      <c r="D183" s="128" t="s">
        <v>15</v>
      </c>
      <c r="E183" s="110">
        <v>80</v>
      </c>
      <c r="F183" s="116"/>
      <c r="G183" s="36">
        <f t="shared" si="12"/>
        <v>0</v>
      </c>
      <c r="H183" s="280"/>
      <c r="I183" s="36">
        <f t="shared" si="13"/>
        <v>0</v>
      </c>
      <c r="J183" s="110"/>
      <c r="K183" s="63"/>
      <c r="M183" s="13"/>
      <c r="N183" s="13"/>
      <c r="O183" s="13"/>
      <c r="P183" s="13"/>
      <c r="Q183" s="13"/>
      <c r="R183" s="13"/>
      <c r="S183" s="13"/>
      <c r="T183" s="13"/>
      <c r="U183" s="13"/>
      <c r="V183" s="13"/>
      <c r="W183" s="13"/>
      <c r="X183" s="13"/>
      <c r="Y183" s="13"/>
      <c r="Z183" s="13"/>
    </row>
    <row r="184" spans="1:26" s="14" customFormat="1" ht="117" customHeight="1">
      <c r="A184" s="62">
        <v>18</v>
      </c>
      <c r="B184" s="123" t="s">
        <v>435</v>
      </c>
      <c r="C184" s="107" t="s">
        <v>67</v>
      </c>
      <c r="D184" s="128" t="s">
        <v>15</v>
      </c>
      <c r="E184" s="110">
        <v>120</v>
      </c>
      <c r="F184" s="116"/>
      <c r="G184" s="36">
        <f t="shared" si="12"/>
        <v>0</v>
      </c>
      <c r="H184" s="280"/>
      <c r="I184" s="36">
        <f t="shared" si="13"/>
        <v>0</v>
      </c>
      <c r="J184" s="110"/>
      <c r="K184" s="63"/>
      <c r="M184" s="13"/>
      <c r="N184" s="13"/>
      <c r="O184" s="13"/>
      <c r="P184" s="13"/>
      <c r="Q184" s="13"/>
      <c r="R184" s="13"/>
      <c r="S184" s="13"/>
      <c r="T184" s="13"/>
      <c r="U184" s="13"/>
      <c r="V184" s="13"/>
      <c r="W184" s="13"/>
      <c r="X184" s="13"/>
      <c r="Y184" s="13"/>
      <c r="Z184" s="13"/>
    </row>
    <row r="185" spans="1:26" s="14" customFormat="1" ht="165" customHeight="1">
      <c r="A185" s="62">
        <v>19</v>
      </c>
      <c r="B185" s="123" t="s">
        <v>436</v>
      </c>
      <c r="C185" s="107" t="s">
        <v>67</v>
      </c>
      <c r="D185" s="128" t="s">
        <v>15</v>
      </c>
      <c r="E185" s="110">
        <v>500</v>
      </c>
      <c r="F185" s="116"/>
      <c r="G185" s="36">
        <f t="shared" si="12"/>
        <v>0</v>
      </c>
      <c r="H185" s="280"/>
      <c r="I185" s="36">
        <f t="shared" si="13"/>
        <v>0</v>
      </c>
      <c r="J185" s="110"/>
      <c r="K185" s="63"/>
      <c r="M185" s="13"/>
      <c r="N185" s="13"/>
      <c r="O185" s="13"/>
      <c r="P185" s="13"/>
      <c r="Q185" s="13"/>
      <c r="R185" s="13"/>
      <c r="S185" s="13"/>
      <c r="T185" s="13"/>
      <c r="U185" s="13"/>
      <c r="V185" s="13"/>
      <c r="W185" s="13"/>
      <c r="X185" s="13"/>
      <c r="Y185" s="13"/>
      <c r="Z185" s="13"/>
    </row>
    <row r="186" spans="1:26" s="14" customFormat="1" ht="114" customHeight="1">
      <c r="A186" s="62">
        <v>20</v>
      </c>
      <c r="B186" s="123" t="s">
        <v>437</v>
      </c>
      <c r="C186" s="107" t="s">
        <v>67</v>
      </c>
      <c r="D186" s="128" t="s">
        <v>15</v>
      </c>
      <c r="E186" s="110">
        <v>3000</v>
      </c>
      <c r="F186" s="116"/>
      <c r="G186" s="36">
        <f t="shared" si="12"/>
        <v>0</v>
      </c>
      <c r="H186" s="280"/>
      <c r="I186" s="36">
        <f t="shared" si="13"/>
        <v>0</v>
      </c>
      <c r="J186" s="110"/>
      <c r="K186" s="63"/>
      <c r="M186" s="13"/>
      <c r="N186" s="13"/>
      <c r="O186" s="13"/>
      <c r="P186" s="13"/>
      <c r="Q186" s="13"/>
      <c r="R186" s="13"/>
      <c r="S186" s="13"/>
      <c r="T186" s="13"/>
      <c r="U186" s="13"/>
      <c r="V186" s="13"/>
      <c r="W186" s="13"/>
      <c r="X186" s="13"/>
      <c r="Y186" s="13"/>
      <c r="Z186" s="13"/>
    </row>
    <row r="187" spans="1:26" s="14" customFormat="1" ht="132">
      <c r="A187" s="62">
        <v>21</v>
      </c>
      <c r="B187" s="123" t="s">
        <v>438</v>
      </c>
      <c r="C187" s="107" t="s">
        <v>12</v>
      </c>
      <c r="D187" s="128" t="s">
        <v>15</v>
      </c>
      <c r="E187" s="110">
        <v>400</v>
      </c>
      <c r="F187" s="116"/>
      <c r="G187" s="36">
        <f t="shared" si="12"/>
        <v>0</v>
      </c>
      <c r="H187" s="280"/>
      <c r="I187" s="36">
        <f t="shared" si="13"/>
        <v>0</v>
      </c>
      <c r="J187" s="110"/>
      <c r="K187" s="63"/>
      <c r="M187" s="13"/>
      <c r="N187" s="13"/>
      <c r="O187" s="13"/>
      <c r="P187" s="13"/>
      <c r="Q187" s="13"/>
      <c r="R187" s="13"/>
      <c r="S187" s="13"/>
      <c r="T187" s="13"/>
      <c r="U187" s="13"/>
      <c r="V187" s="13"/>
      <c r="W187" s="13"/>
      <c r="X187" s="13"/>
      <c r="Y187" s="13"/>
      <c r="Z187" s="13"/>
    </row>
    <row r="188" spans="1:26" s="14" customFormat="1" ht="408.75" customHeight="1">
      <c r="A188" s="62">
        <v>22</v>
      </c>
      <c r="B188" s="103" t="s">
        <v>476</v>
      </c>
      <c r="C188" s="102" t="s">
        <v>12</v>
      </c>
      <c r="D188" s="129" t="s">
        <v>17</v>
      </c>
      <c r="E188" s="105">
        <v>100</v>
      </c>
      <c r="F188" s="115"/>
      <c r="G188" s="36">
        <f>E188*F188</f>
        <v>0</v>
      </c>
      <c r="H188" s="280"/>
      <c r="I188" s="36">
        <f t="shared" si="13"/>
        <v>0</v>
      </c>
      <c r="J188" s="110"/>
      <c r="K188" s="63"/>
      <c r="M188" s="13"/>
      <c r="N188" s="13"/>
      <c r="O188" s="13"/>
      <c r="P188" s="13"/>
      <c r="Q188" s="13"/>
      <c r="R188" s="13"/>
      <c r="S188" s="13"/>
      <c r="T188" s="13"/>
      <c r="U188" s="13"/>
      <c r="V188" s="13"/>
      <c r="W188" s="13"/>
      <c r="X188" s="13"/>
      <c r="Y188" s="13"/>
      <c r="Z188" s="13"/>
    </row>
    <row r="189" spans="1:26" s="14" customFormat="1" ht="280.5" customHeight="1">
      <c r="A189" s="62">
        <v>23</v>
      </c>
      <c r="B189" s="123" t="s">
        <v>477</v>
      </c>
      <c r="C189" s="107" t="s">
        <v>12</v>
      </c>
      <c r="D189" s="128" t="s">
        <v>17</v>
      </c>
      <c r="E189" s="110">
        <v>100</v>
      </c>
      <c r="F189" s="116"/>
      <c r="G189" s="36">
        <f>E189*F189</f>
        <v>0</v>
      </c>
      <c r="H189" s="280"/>
      <c r="I189" s="36">
        <f t="shared" si="13"/>
        <v>0</v>
      </c>
      <c r="J189" s="110"/>
      <c r="K189" s="63"/>
      <c r="M189" s="13"/>
      <c r="N189" s="13"/>
      <c r="O189" s="13"/>
      <c r="P189" s="13"/>
      <c r="Q189" s="13"/>
      <c r="R189" s="13"/>
      <c r="S189" s="13"/>
      <c r="T189" s="13"/>
      <c r="U189" s="13"/>
      <c r="V189" s="13"/>
      <c r="W189" s="13"/>
      <c r="X189" s="13"/>
      <c r="Y189" s="13"/>
      <c r="Z189" s="13"/>
    </row>
    <row r="190" spans="1:26" ht="354" customHeight="1" thickBot="1">
      <c r="A190" s="288">
        <v>24</v>
      </c>
      <c r="B190" s="289" t="s">
        <v>478</v>
      </c>
      <c r="C190" s="290" t="s">
        <v>12</v>
      </c>
      <c r="D190" s="291" t="s">
        <v>296</v>
      </c>
      <c r="E190" s="292">
        <v>30</v>
      </c>
      <c r="F190" s="293"/>
      <c r="G190" s="36">
        <f>E190*F190</f>
        <v>0</v>
      </c>
      <c r="H190" s="316"/>
      <c r="I190" s="36">
        <f t="shared" si="13"/>
        <v>0</v>
      </c>
      <c r="J190" s="292"/>
      <c r="K190" s="296"/>
      <c r="M190" s="6"/>
      <c r="N190" s="6"/>
      <c r="O190" s="6"/>
      <c r="P190" s="6"/>
      <c r="Q190" s="6"/>
      <c r="R190" s="6"/>
      <c r="S190" s="6"/>
      <c r="T190" s="6"/>
      <c r="U190" s="6"/>
      <c r="V190" s="6"/>
      <c r="W190" s="6"/>
      <c r="X190" s="6"/>
      <c r="Y190" s="6"/>
      <c r="Z190" s="6"/>
    </row>
    <row r="191" spans="1:26" ht="15.75" customHeight="1" thickBot="1">
      <c r="A191" s="439" t="s">
        <v>397</v>
      </c>
      <c r="B191" s="440"/>
      <c r="C191" s="440"/>
      <c r="D191" s="440"/>
      <c r="E191" s="440"/>
      <c r="F191" s="440"/>
      <c r="G191" s="297">
        <f>SUM(G167:G190)</f>
        <v>0</v>
      </c>
      <c r="H191" s="313" t="s">
        <v>11</v>
      </c>
      <c r="I191" s="297">
        <f>SUM(I167:I190)</f>
        <v>0</v>
      </c>
      <c r="J191" s="464"/>
      <c r="K191" s="465"/>
      <c r="M191" s="6"/>
      <c r="N191" s="6"/>
      <c r="O191" s="6"/>
      <c r="P191" s="6"/>
      <c r="Q191" s="6"/>
      <c r="R191" s="6"/>
      <c r="S191" s="6"/>
      <c r="T191" s="6"/>
      <c r="U191" s="6"/>
      <c r="V191" s="6"/>
      <c r="W191" s="6"/>
      <c r="X191" s="6"/>
      <c r="Y191" s="6"/>
      <c r="Z191" s="6"/>
    </row>
    <row r="192" spans="1:26" ht="14.25" thickBot="1">
      <c r="A192" s="457" t="s">
        <v>43</v>
      </c>
      <c r="B192" s="458"/>
      <c r="C192" s="458"/>
      <c r="D192" s="458"/>
      <c r="E192" s="458"/>
      <c r="F192" s="458"/>
      <c r="G192" s="458"/>
      <c r="H192" s="458"/>
      <c r="I192" s="458"/>
      <c r="J192" s="458"/>
      <c r="K192" s="459"/>
      <c r="M192" s="6"/>
      <c r="N192" s="6"/>
      <c r="O192" s="6"/>
      <c r="P192" s="6"/>
      <c r="Q192" s="6"/>
      <c r="R192" s="6"/>
      <c r="S192" s="6"/>
      <c r="T192" s="6"/>
      <c r="U192" s="6"/>
      <c r="V192" s="6"/>
      <c r="W192" s="6"/>
      <c r="X192" s="6"/>
      <c r="Y192" s="6"/>
      <c r="Z192" s="6"/>
    </row>
    <row r="193" spans="1:26" ht="180" customHeight="1">
      <c r="A193" s="195">
        <v>1</v>
      </c>
      <c r="B193" s="196" t="s">
        <v>105</v>
      </c>
      <c r="C193" s="211" t="s">
        <v>34</v>
      </c>
      <c r="D193" s="211" t="s">
        <v>68</v>
      </c>
      <c r="E193" s="213">
        <v>14000</v>
      </c>
      <c r="F193" s="214"/>
      <c r="G193" s="4">
        <f>E193*F193</f>
        <v>0</v>
      </c>
      <c r="H193" s="201"/>
      <c r="I193" s="4">
        <f>ROUND(G193*H193/100+G193,2)</f>
        <v>0</v>
      </c>
      <c r="J193" s="226"/>
      <c r="K193" s="203"/>
      <c r="M193" s="6"/>
      <c r="N193" s="6"/>
      <c r="O193" s="6"/>
      <c r="P193" s="6"/>
      <c r="Q193" s="6"/>
      <c r="R193" s="6"/>
      <c r="S193" s="6"/>
      <c r="T193" s="6"/>
      <c r="U193" s="6"/>
      <c r="V193" s="6"/>
      <c r="W193" s="6"/>
      <c r="X193" s="6"/>
      <c r="Y193" s="6"/>
      <c r="Z193" s="6"/>
    </row>
    <row r="194" spans="1:26" ht="147.75" customHeight="1">
      <c r="A194" s="62">
        <v>2</v>
      </c>
      <c r="B194" s="99" t="s">
        <v>246</v>
      </c>
      <c r="C194" s="97" t="s">
        <v>34</v>
      </c>
      <c r="D194" s="97" t="s">
        <v>68</v>
      </c>
      <c r="E194" s="98">
        <v>10000</v>
      </c>
      <c r="F194" s="111"/>
      <c r="G194" s="108">
        <f>E194*F194</f>
        <v>0</v>
      </c>
      <c r="H194" s="83"/>
      <c r="I194" s="108">
        <f>ROUND(G194*H194/100+G194,2)</f>
        <v>0</v>
      </c>
      <c r="J194" s="120"/>
      <c r="K194" s="63"/>
      <c r="M194" s="6"/>
      <c r="N194" s="6"/>
      <c r="O194" s="6"/>
      <c r="P194" s="6"/>
      <c r="Q194" s="6"/>
      <c r="R194" s="6"/>
      <c r="S194" s="6"/>
      <c r="T194" s="6"/>
      <c r="U194" s="6"/>
      <c r="V194" s="6"/>
      <c r="W194" s="6"/>
      <c r="X194" s="6"/>
      <c r="Y194" s="6"/>
      <c r="Z194" s="6"/>
    </row>
    <row r="195" spans="1:26" ht="179.25" customHeight="1">
      <c r="A195" s="62">
        <v>3</v>
      </c>
      <c r="B195" s="99" t="s">
        <v>276</v>
      </c>
      <c r="C195" s="97" t="s">
        <v>34</v>
      </c>
      <c r="D195" s="97" t="s">
        <v>68</v>
      </c>
      <c r="E195" s="130">
        <v>800</v>
      </c>
      <c r="F195" s="116"/>
      <c r="G195" s="108">
        <f aca="true" t="shared" si="14" ref="G195:G225">E195*F195</f>
        <v>0</v>
      </c>
      <c r="H195" s="83"/>
      <c r="I195" s="108">
        <f aca="true" t="shared" si="15" ref="I195:I225">ROUND(G195*H195/100+G195,2)</f>
        <v>0</v>
      </c>
      <c r="J195" s="120"/>
      <c r="K195" s="63"/>
      <c r="M195" s="6"/>
      <c r="N195" s="6"/>
      <c r="O195" s="6"/>
      <c r="P195" s="6"/>
      <c r="Q195" s="6"/>
      <c r="R195" s="6"/>
      <c r="S195" s="6"/>
      <c r="T195" s="6"/>
      <c r="U195" s="6"/>
      <c r="V195" s="6"/>
      <c r="W195" s="6"/>
      <c r="X195" s="6"/>
      <c r="Y195" s="6"/>
      <c r="Z195" s="6"/>
    </row>
    <row r="196" spans="1:26" ht="153" customHeight="1">
      <c r="A196" s="62">
        <v>4</v>
      </c>
      <c r="B196" s="99" t="s">
        <v>106</v>
      </c>
      <c r="C196" s="97" t="s">
        <v>34</v>
      </c>
      <c r="D196" s="97" t="s">
        <v>68</v>
      </c>
      <c r="E196" s="130">
        <v>2550</v>
      </c>
      <c r="F196" s="116"/>
      <c r="G196" s="108">
        <f t="shared" si="14"/>
        <v>0</v>
      </c>
      <c r="H196" s="83"/>
      <c r="I196" s="108">
        <f t="shared" si="15"/>
        <v>0</v>
      </c>
      <c r="J196" s="120"/>
      <c r="K196" s="63"/>
      <c r="M196" s="6"/>
      <c r="N196" s="6"/>
      <c r="O196" s="6"/>
      <c r="P196" s="6"/>
      <c r="Q196" s="6"/>
      <c r="R196" s="6"/>
      <c r="S196" s="6"/>
      <c r="T196" s="6"/>
      <c r="U196" s="6"/>
      <c r="V196" s="6"/>
      <c r="W196" s="6"/>
      <c r="X196" s="6"/>
      <c r="Y196" s="6"/>
      <c r="Z196" s="6"/>
    </row>
    <row r="197" spans="1:26" ht="139.5" customHeight="1" thickBot="1">
      <c r="A197" s="68">
        <v>5</v>
      </c>
      <c r="B197" s="43" t="s">
        <v>247</v>
      </c>
      <c r="C197" s="44" t="s">
        <v>34</v>
      </c>
      <c r="D197" s="44" t="s">
        <v>68</v>
      </c>
      <c r="E197" s="167">
        <v>50</v>
      </c>
      <c r="F197" s="184"/>
      <c r="G197" s="48">
        <f>E197*F197</f>
        <v>0</v>
      </c>
      <c r="H197" s="157"/>
      <c r="I197" s="48">
        <f t="shared" si="15"/>
        <v>0</v>
      </c>
      <c r="J197" s="185"/>
      <c r="K197" s="69"/>
      <c r="M197" s="6"/>
      <c r="N197" s="6"/>
      <c r="O197" s="6"/>
      <c r="P197" s="6"/>
      <c r="Q197" s="6"/>
      <c r="R197" s="6"/>
      <c r="S197" s="6"/>
      <c r="T197" s="6"/>
      <c r="U197" s="6"/>
      <c r="V197" s="6"/>
      <c r="W197" s="6"/>
      <c r="X197" s="6"/>
      <c r="Y197" s="6"/>
      <c r="Z197" s="6"/>
    </row>
    <row r="198" spans="1:26" ht="15" customHeight="1" thickBot="1">
      <c r="A198" s="415" t="s">
        <v>398</v>
      </c>
      <c r="B198" s="416"/>
      <c r="C198" s="416"/>
      <c r="D198" s="416"/>
      <c r="E198" s="416"/>
      <c r="F198" s="416"/>
      <c r="G198" s="50">
        <f>SUM(G193:G197)</f>
        <v>0</v>
      </c>
      <c r="H198" s="82" t="s">
        <v>11</v>
      </c>
      <c r="I198" s="51">
        <f>SUM(I193:I197)</f>
        <v>0</v>
      </c>
      <c r="J198" s="417"/>
      <c r="K198" s="418"/>
      <c r="M198" s="6"/>
      <c r="N198" s="6"/>
      <c r="O198" s="6"/>
      <c r="P198" s="6"/>
      <c r="Q198" s="6"/>
      <c r="R198" s="6"/>
      <c r="S198" s="6"/>
      <c r="T198" s="6"/>
      <c r="U198" s="6"/>
      <c r="V198" s="6"/>
      <c r="W198" s="6"/>
      <c r="X198" s="6"/>
      <c r="Y198" s="6"/>
      <c r="Z198" s="6"/>
    </row>
    <row r="199" spans="1:26" ht="13.5">
      <c r="A199" s="473" t="s">
        <v>44</v>
      </c>
      <c r="B199" s="474"/>
      <c r="C199" s="474"/>
      <c r="D199" s="474"/>
      <c r="E199" s="474"/>
      <c r="F199" s="474"/>
      <c r="G199" s="474"/>
      <c r="H199" s="474"/>
      <c r="I199" s="474"/>
      <c r="J199" s="474"/>
      <c r="K199" s="475"/>
      <c r="M199" s="6"/>
      <c r="N199" s="6"/>
      <c r="O199" s="6"/>
      <c r="P199" s="6"/>
      <c r="Q199" s="6"/>
      <c r="R199" s="6"/>
      <c r="S199" s="6"/>
      <c r="T199" s="6"/>
      <c r="U199" s="6"/>
      <c r="V199" s="6"/>
      <c r="W199" s="6"/>
      <c r="X199" s="6"/>
      <c r="Y199" s="6"/>
      <c r="Z199" s="6"/>
    </row>
    <row r="200" spans="1:26" ht="116.25" customHeight="1">
      <c r="A200" s="62">
        <v>1</v>
      </c>
      <c r="B200" s="99" t="s">
        <v>343</v>
      </c>
      <c r="C200" s="97" t="s">
        <v>12</v>
      </c>
      <c r="D200" s="89" t="s">
        <v>15</v>
      </c>
      <c r="E200" s="118">
        <v>1500</v>
      </c>
      <c r="F200" s="90"/>
      <c r="G200" s="108">
        <f>E200*F200</f>
        <v>0</v>
      </c>
      <c r="H200" s="83"/>
      <c r="I200" s="108">
        <f>ROUND(G200*H200/100+G200,2)</f>
        <v>0</v>
      </c>
      <c r="J200" s="145"/>
      <c r="K200" s="91"/>
      <c r="M200" s="6"/>
      <c r="N200" s="6"/>
      <c r="O200" s="6"/>
      <c r="P200" s="6"/>
      <c r="Q200" s="6"/>
      <c r="R200" s="6"/>
      <c r="S200" s="6"/>
      <c r="T200" s="6"/>
      <c r="U200" s="6"/>
      <c r="V200" s="6"/>
      <c r="W200" s="6"/>
      <c r="X200" s="6"/>
      <c r="Y200" s="6"/>
      <c r="Z200" s="6"/>
    </row>
    <row r="201" spans="1:26" ht="158.25" customHeight="1">
      <c r="A201" s="62">
        <v>2</v>
      </c>
      <c r="B201" s="103" t="s">
        <v>341</v>
      </c>
      <c r="C201" s="107" t="s">
        <v>12</v>
      </c>
      <c r="D201" s="128" t="s">
        <v>15</v>
      </c>
      <c r="E201" s="130">
        <v>600</v>
      </c>
      <c r="F201" s="119"/>
      <c r="G201" s="108">
        <f t="shared" si="14"/>
        <v>0</v>
      </c>
      <c r="H201" s="83"/>
      <c r="I201" s="108">
        <f t="shared" si="15"/>
        <v>0</v>
      </c>
      <c r="J201" s="110"/>
      <c r="K201" s="63"/>
      <c r="M201" s="6"/>
      <c r="N201" s="6"/>
      <c r="O201" s="6"/>
      <c r="P201" s="6"/>
      <c r="Q201" s="6"/>
      <c r="R201" s="6"/>
      <c r="S201" s="6"/>
      <c r="T201" s="6"/>
      <c r="U201" s="6"/>
      <c r="V201" s="6"/>
      <c r="W201" s="6"/>
      <c r="X201" s="6"/>
      <c r="Y201" s="6"/>
      <c r="Z201" s="6"/>
    </row>
    <row r="202" spans="1:26" ht="91.5" customHeight="1">
      <c r="A202" s="62">
        <v>3</v>
      </c>
      <c r="B202" s="103" t="s">
        <v>342</v>
      </c>
      <c r="C202" s="107" t="s">
        <v>12</v>
      </c>
      <c r="D202" s="128" t="s">
        <v>15</v>
      </c>
      <c r="E202" s="130">
        <v>600</v>
      </c>
      <c r="F202" s="119"/>
      <c r="G202" s="108">
        <f t="shared" si="14"/>
        <v>0</v>
      </c>
      <c r="H202" s="83"/>
      <c r="I202" s="108">
        <f t="shared" si="15"/>
        <v>0</v>
      </c>
      <c r="J202" s="110"/>
      <c r="K202" s="63"/>
      <c r="M202" s="6"/>
      <c r="N202" s="6"/>
      <c r="O202" s="6"/>
      <c r="P202" s="6"/>
      <c r="Q202" s="6"/>
      <c r="R202" s="6"/>
      <c r="S202" s="6"/>
      <c r="T202" s="6"/>
      <c r="U202" s="6"/>
      <c r="V202" s="6"/>
      <c r="W202" s="6"/>
      <c r="X202" s="6"/>
      <c r="Y202" s="6"/>
      <c r="Z202" s="6"/>
    </row>
    <row r="203" spans="1:26" ht="70.5" customHeight="1">
      <c r="A203" s="62">
        <v>4</v>
      </c>
      <c r="B203" s="124" t="s">
        <v>96</v>
      </c>
      <c r="C203" s="107" t="s">
        <v>12</v>
      </c>
      <c r="D203" s="128" t="s">
        <v>15</v>
      </c>
      <c r="E203" s="130">
        <v>2</v>
      </c>
      <c r="F203" s="119"/>
      <c r="G203" s="108">
        <f t="shared" si="14"/>
        <v>0</v>
      </c>
      <c r="H203" s="83"/>
      <c r="I203" s="108">
        <f t="shared" si="15"/>
        <v>0</v>
      </c>
      <c r="J203" s="110"/>
      <c r="K203" s="63"/>
      <c r="M203" s="6"/>
      <c r="N203" s="6"/>
      <c r="O203" s="6"/>
      <c r="P203" s="6"/>
      <c r="Q203" s="6"/>
      <c r="R203" s="6"/>
      <c r="S203" s="6"/>
      <c r="T203" s="6"/>
      <c r="U203" s="6"/>
      <c r="V203" s="6"/>
      <c r="W203" s="6"/>
      <c r="X203" s="6"/>
      <c r="Y203" s="6"/>
      <c r="Z203" s="6"/>
    </row>
    <row r="204" spans="1:26" ht="72.75" customHeight="1">
      <c r="A204" s="62">
        <v>5</v>
      </c>
      <c r="B204" s="124" t="s">
        <v>97</v>
      </c>
      <c r="C204" s="107" t="s">
        <v>12</v>
      </c>
      <c r="D204" s="128" t="s">
        <v>15</v>
      </c>
      <c r="E204" s="130">
        <v>2</v>
      </c>
      <c r="F204" s="119"/>
      <c r="G204" s="108">
        <f t="shared" si="14"/>
        <v>0</v>
      </c>
      <c r="H204" s="83"/>
      <c r="I204" s="108">
        <f t="shared" si="15"/>
        <v>0</v>
      </c>
      <c r="J204" s="110"/>
      <c r="K204" s="63"/>
      <c r="M204" s="6"/>
      <c r="N204" s="6"/>
      <c r="O204" s="6"/>
      <c r="P204" s="6"/>
      <c r="Q204" s="6"/>
      <c r="R204" s="6"/>
      <c r="S204" s="6"/>
      <c r="T204" s="6"/>
      <c r="U204" s="6"/>
      <c r="V204" s="6"/>
      <c r="W204" s="6"/>
      <c r="X204" s="6"/>
      <c r="Y204" s="6"/>
      <c r="Z204" s="6"/>
    </row>
    <row r="205" spans="1:26" ht="51.75" customHeight="1">
      <c r="A205" s="62">
        <v>6</v>
      </c>
      <c r="B205" s="124" t="s">
        <v>98</v>
      </c>
      <c r="C205" s="107" t="s">
        <v>12</v>
      </c>
      <c r="D205" s="128" t="s">
        <v>15</v>
      </c>
      <c r="E205" s="130">
        <v>1</v>
      </c>
      <c r="F205" s="119"/>
      <c r="G205" s="108">
        <f t="shared" si="14"/>
        <v>0</v>
      </c>
      <c r="H205" s="83"/>
      <c r="I205" s="108">
        <f t="shared" si="15"/>
        <v>0</v>
      </c>
      <c r="J205" s="110"/>
      <c r="K205" s="63"/>
      <c r="M205" s="6"/>
      <c r="N205" s="6"/>
      <c r="O205" s="6"/>
      <c r="P205" s="6"/>
      <c r="Q205" s="6"/>
      <c r="R205" s="6"/>
      <c r="S205" s="6"/>
      <c r="T205" s="6"/>
      <c r="U205" s="6"/>
      <c r="V205" s="6"/>
      <c r="W205" s="6"/>
      <c r="X205" s="6"/>
      <c r="Y205" s="6"/>
      <c r="Z205" s="6"/>
    </row>
    <row r="206" spans="1:26" ht="75" customHeight="1">
      <c r="A206" s="62">
        <v>7</v>
      </c>
      <c r="B206" s="124" t="s">
        <v>344</v>
      </c>
      <c r="C206" s="107" t="s">
        <v>12</v>
      </c>
      <c r="D206" s="128" t="s">
        <v>15</v>
      </c>
      <c r="E206" s="130">
        <v>30</v>
      </c>
      <c r="F206" s="119"/>
      <c r="G206" s="108">
        <f t="shared" si="14"/>
        <v>0</v>
      </c>
      <c r="H206" s="83"/>
      <c r="I206" s="108">
        <f t="shared" si="15"/>
        <v>0</v>
      </c>
      <c r="J206" s="110"/>
      <c r="K206" s="63"/>
      <c r="M206" s="6"/>
      <c r="N206" s="6"/>
      <c r="O206" s="6"/>
      <c r="P206" s="6"/>
      <c r="Q206" s="6"/>
      <c r="R206" s="6"/>
      <c r="S206" s="6"/>
      <c r="T206" s="6"/>
      <c r="U206" s="6"/>
      <c r="V206" s="6"/>
      <c r="W206" s="6"/>
      <c r="X206" s="6"/>
      <c r="Y206" s="6"/>
      <c r="Z206" s="6"/>
    </row>
    <row r="207" spans="1:26" ht="46.5" customHeight="1">
      <c r="A207" s="62">
        <v>8</v>
      </c>
      <c r="B207" s="124" t="s">
        <v>351</v>
      </c>
      <c r="C207" s="107" t="s">
        <v>12</v>
      </c>
      <c r="D207" s="128" t="s">
        <v>15</v>
      </c>
      <c r="E207" s="130">
        <v>2</v>
      </c>
      <c r="F207" s="119"/>
      <c r="G207" s="108">
        <f t="shared" si="14"/>
        <v>0</v>
      </c>
      <c r="H207" s="83"/>
      <c r="I207" s="108">
        <f t="shared" si="15"/>
        <v>0</v>
      </c>
      <c r="J207" s="110"/>
      <c r="K207" s="63"/>
      <c r="M207" s="6"/>
      <c r="N207" s="6"/>
      <c r="O207" s="6"/>
      <c r="P207" s="6"/>
      <c r="Q207" s="6"/>
      <c r="R207" s="6"/>
      <c r="S207" s="6"/>
      <c r="T207" s="6"/>
      <c r="U207" s="6"/>
      <c r="V207" s="6"/>
      <c r="W207" s="6"/>
      <c r="X207" s="6"/>
      <c r="Y207" s="6"/>
      <c r="Z207" s="6"/>
    </row>
    <row r="208" spans="1:26" ht="62.25" customHeight="1">
      <c r="A208" s="62">
        <v>9</v>
      </c>
      <c r="B208" s="124" t="s">
        <v>99</v>
      </c>
      <c r="C208" s="107" t="s">
        <v>12</v>
      </c>
      <c r="D208" s="128" t="s">
        <v>15</v>
      </c>
      <c r="E208" s="130">
        <v>15</v>
      </c>
      <c r="F208" s="119"/>
      <c r="G208" s="108">
        <f t="shared" si="14"/>
        <v>0</v>
      </c>
      <c r="H208" s="83"/>
      <c r="I208" s="108">
        <f t="shared" si="15"/>
        <v>0</v>
      </c>
      <c r="J208" s="110"/>
      <c r="K208" s="63"/>
      <c r="M208" s="6"/>
      <c r="N208" s="6"/>
      <c r="O208" s="6"/>
      <c r="P208" s="6"/>
      <c r="Q208" s="6"/>
      <c r="R208" s="6"/>
      <c r="S208" s="6"/>
      <c r="T208" s="6"/>
      <c r="U208" s="6"/>
      <c r="V208" s="6"/>
      <c r="W208" s="6"/>
      <c r="X208" s="6"/>
      <c r="Y208" s="6"/>
      <c r="Z208" s="6"/>
    </row>
    <row r="209" spans="1:26" ht="78" customHeight="1">
      <c r="A209" s="62">
        <v>10</v>
      </c>
      <c r="B209" s="124" t="s">
        <v>100</v>
      </c>
      <c r="C209" s="107" t="s">
        <v>12</v>
      </c>
      <c r="D209" s="128" t="s">
        <v>15</v>
      </c>
      <c r="E209" s="130">
        <v>380</v>
      </c>
      <c r="F209" s="119"/>
      <c r="G209" s="108">
        <f t="shared" si="14"/>
        <v>0</v>
      </c>
      <c r="H209" s="83"/>
      <c r="I209" s="108">
        <f t="shared" si="15"/>
        <v>0</v>
      </c>
      <c r="J209" s="110"/>
      <c r="K209" s="63"/>
      <c r="M209" s="6"/>
      <c r="N209" s="6"/>
      <c r="O209" s="6"/>
      <c r="P209" s="6"/>
      <c r="Q209" s="6"/>
      <c r="R209" s="6"/>
      <c r="S209" s="6"/>
      <c r="T209" s="6"/>
      <c r="U209" s="6"/>
      <c r="V209" s="6"/>
      <c r="W209" s="6"/>
      <c r="X209" s="6"/>
      <c r="Y209" s="6"/>
      <c r="Z209" s="6"/>
    </row>
    <row r="210" spans="1:26" ht="72" customHeight="1">
      <c r="A210" s="62">
        <v>11</v>
      </c>
      <c r="B210" s="124" t="s">
        <v>101</v>
      </c>
      <c r="C210" s="107" t="s">
        <v>12</v>
      </c>
      <c r="D210" s="128" t="s">
        <v>15</v>
      </c>
      <c r="E210" s="130">
        <v>10</v>
      </c>
      <c r="F210" s="119"/>
      <c r="G210" s="108">
        <f t="shared" si="14"/>
        <v>0</v>
      </c>
      <c r="H210" s="83"/>
      <c r="I210" s="108">
        <f t="shared" si="15"/>
        <v>0</v>
      </c>
      <c r="J210" s="110"/>
      <c r="K210" s="63"/>
      <c r="M210" s="6"/>
      <c r="N210" s="6"/>
      <c r="O210" s="6"/>
      <c r="P210" s="6"/>
      <c r="Q210" s="6"/>
      <c r="R210" s="6"/>
      <c r="S210" s="6"/>
      <c r="T210" s="6"/>
      <c r="U210" s="6"/>
      <c r="V210" s="6"/>
      <c r="W210" s="6"/>
      <c r="X210" s="6"/>
      <c r="Y210" s="6"/>
      <c r="Z210" s="6"/>
    </row>
    <row r="211" spans="1:26" ht="72.75" customHeight="1">
      <c r="A211" s="62">
        <v>12</v>
      </c>
      <c r="B211" s="125" t="s">
        <v>413</v>
      </c>
      <c r="C211" s="107" t="s">
        <v>12</v>
      </c>
      <c r="D211" s="128" t="s">
        <v>15</v>
      </c>
      <c r="E211" s="130">
        <v>3</v>
      </c>
      <c r="F211" s="119"/>
      <c r="G211" s="108">
        <f t="shared" si="14"/>
        <v>0</v>
      </c>
      <c r="H211" s="83"/>
      <c r="I211" s="108">
        <f t="shared" si="15"/>
        <v>0</v>
      </c>
      <c r="J211" s="110"/>
      <c r="K211" s="63"/>
      <c r="M211" s="6"/>
      <c r="N211" s="6"/>
      <c r="O211" s="6"/>
      <c r="P211" s="6"/>
      <c r="Q211" s="6"/>
      <c r="R211" s="6"/>
      <c r="S211" s="6"/>
      <c r="T211" s="6"/>
      <c r="U211" s="6"/>
      <c r="V211" s="6"/>
      <c r="W211" s="6"/>
      <c r="X211" s="6"/>
      <c r="Y211" s="6"/>
      <c r="Z211" s="6"/>
    </row>
    <row r="212" spans="1:26" ht="63" customHeight="1">
      <c r="A212" s="62">
        <v>13</v>
      </c>
      <c r="B212" s="103" t="s">
        <v>345</v>
      </c>
      <c r="C212" s="107" t="s">
        <v>12</v>
      </c>
      <c r="D212" s="128" t="s">
        <v>15</v>
      </c>
      <c r="E212" s="130">
        <v>15</v>
      </c>
      <c r="F212" s="119"/>
      <c r="G212" s="108">
        <f t="shared" si="14"/>
        <v>0</v>
      </c>
      <c r="H212" s="83"/>
      <c r="I212" s="108">
        <f t="shared" si="15"/>
        <v>0</v>
      </c>
      <c r="J212" s="110"/>
      <c r="K212" s="63"/>
      <c r="M212" s="6"/>
      <c r="N212" s="6"/>
      <c r="O212" s="6"/>
      <c r="P212" s="6"/>
      <c r="Q212" s="6"/>
      <c r="R212" s="6"/>
      <c r="S212" s="6"/>
      <c r="T212" s="6"/>
      <c r="U212" s="6"/>
      <c r="V212" s="6"/>
      <c r="W212" s="6"/>
      <c r="X212" s="6"/>
      <c r="Y212" s="6"/>
      <c r="Z212" s="6"/>
    </row>
    <row r="213" spans="1:26" s="17" customFormat="1" ht="75.75" customHeight="1">
      <c r="A213" s="62">
        <v>14</v>
      </c>
      <c r="B213" s="103" t="s">
        <v>346</v>
      </c>
      <c r="C213" s="107" t="s">
        <v>12</v>
      </c>
      <c r="D213" s="128" t="s">
        <v>15</v>
      </c>
      <c r="E213" s="130">
        <v>10</v>
      </c>
      <c r="F213" s="119"/>
      <c r="G213" s="108">
        <f t="shared" si="14"/>
        <v>0</v>
      </c>
      <c r="H213" s="83"/>
      <c r="I213" s="108">
        <f t="shared" si="15"/>
        <v>0</v>
      </c>
      <c r="J213" s="110"/>
      <c r="K213" s="63"/>
      <c r="M213" s="18"/>
      <c r="N213" s="18"/>
      <c r="O213" s="18"/>
      <c r="P213" s="18"/>
      <c r="Q213" s="18"/>
      <c r="R213" s="18"/>
      <c r="S213" s="18"/>
      <c r="T213" s="18"/>
      <c r="U213" s="18"/>
      <c r="V213" s="18"/>
      <c r="W213" s="18"/>
      <c r="X213" s="18"/>
      <c r="Y213" s="18"/>
      <c r="Z213" s="18"/>
    </row>
    <row r="214" spans="1:26" s="17" customFormat="1" ht="78" customHeight="1">
      <c r="A214" s="62">
        <v>15</v>
      </c>
      <c r="B214" s="103" t="s">
        <v>224</v>
      </c>
      <c r="C214" s="107" t="s">
        <v>12</v>
      </c>
      <c r="D214" s="128" t="s">
        <v>15</v>
      </c>
      <c r="E214" s="130">
        <v>200</v>
      </c>
      <c r="F214" s="111"/>
      <c r="G214" s="108">
        <f>E214*F214</f>
        <v>0</v>
      </c>
      <c r="H214" s="83"/>
      <c r="I214" s="108">
        <f>ROUND(G214*H214/100+G214,2)</f>
        <v>0</v>
      </c>
      <c r="J214" s="144"/>
      <c r="K214" s="73"/>
      <c r="M214" s="18"/>
      <c r="N214" s="18"/>
      <c r="O214" s="18"/>
      <c r="P214" s="18"/>
      <c r="Q214" s="18"/>
      <c r="R214" s="18"/>
      <c r="S214" s="18"/>
      <c r="T214" s="18"/>
      <c r="U214" s="18"/>
      <c r="V214" s="18"/>
      <c r="W214" s="18"/>
      <c r="X214" s="18"/>
      <c r="Y214" s="18"/>
      <c r="Z214" s="18"/>
    </row>
    <row r="215" spans="1:26" s="17" customFormat="1" ht="64.5" customHeight="1">
      <c r="A215" s="62">
        <v>16</v>
      </c>
      <c r="B215" s="103" t="s">
        <v>347</v>
      </c>
      <c r="C215" s="107" t="s">
        <v>12</v>
      </c>
      <c r="D215" s="128" t="s">
        <v>13</v>
      </c>
      <c r="E215" s="130">
        <v>400</v>
      </c>
      <c r="F215" s="111"/>
      <c r="G215" s="108">
        <f>E215*F215</f>
        <v>0</v>
      </c>
      <c r="H215" s="83"/>
      <c r="I215" s="108">
        <f>ROUND(G215*H215/100+G215,2)</f>
        <v>0</v>
      </c>
      <c r="J215" s="144"/>
      <c r="K215" s="73"/>
      <c r="M215" s="18"/>
      <c r="N215" s="18"/>
      <c r="O215" s="18"/>
      <c r="P215" s="18"/>
      <c r="Q215" s="18"/>
      <c r="R215" s="18"/>
      <c r="S215" s="18"/>
      <c r="T215" s="18"/>
      <c r="U215" s="18"/>
      <c r="V215" s="18"/>
      <c r="W215" s="18"/>
      <c r="X215" s="18"/>
      <c r="Y215" s="18"/>
      <c r="Z215" s="18"/>
    </row>
    <row r="216" spans="1:26" s="17" customFormat="1" ht="99" customHeight="1">
      <c r="A216" s="62">
        <v>17</v>
      </c>
      <c r="B216" s="103" t="s">
        <v>348</v>
      </c>
      <c r="C216" s="107" t="s">
        <v>12</v>
      </c>
      <c r="D216" s="128" t="s">
        <v>13</v>
      </c>
      <c r="E216" s="130">
        <v>2</v>
      </c>
      <c r="F216" s="111"/>
      <c r="G216" s="108">
        <f>E216*F216</f>
        <v>0</v>
      </c>
      <c r="H216" s="83"/>
      <c r="I216" s="108">
        <f>ROUND(G216*H216/100+G216,2)</f>
        <v>0</v>
      </c>
      <c r="J216" s="144"/>
      <c r="K216" s="73"/>
      <c r="M216" s="18"/>
      <c r="N216" s="18"/>
      <c r="O216" s="18"/>
      <c r="P216" s="18"/>
      <c r="Q216" s="18"/>
      <c r="R216" s="18"/>
      <c r="S216" s="18"/>
      <c r="T216" s="18"/>
      <c r="U216" s="18"/>
      <c r="V216" s="18"/>
      <c r="W216" s="18"/>
      <c r="X216" s="18"/>
      <c r="Y216" s="18"/>
      <c r="Z216" s="18"/>
    </row>
    <row r="217" spans="1:26" s="17" customFormat="1" ht="72" customHeight="1">
      <c r="A217" s="62">
        <v>18</v>
      </c>
      <c r="B217" s="103" t="s">
        <v>349</v>
      </c>
      <c r="C217" s="107" t="s">
        <v>12</v>
      </c>
      <c r="D217" s="128" t="s">
        <v>15</v>
      </c>
      <c r="E217" s="130">
        <v>2</v>
      </c>
      <c r="F217" s="111"/>
      <c r="G217" s="108">
        <f>E217*F217</f>
        <v>0</v>
      </c>
      <c r="H217" s="83"/>
      <c r="I217" s="108">
        <f>ROUND(G217*H217/100+G217,2)</f>
        <v>0</v>
      </c>
      <c r="J217" s="144"/>
      <c r="K217" s="73"/>
      <c r="M217" s="18"/>
      <c r="N217" s="18"/>
      <c r="O217" s="18"/>
      <c r="P217" s="18"/>
      <c r="Q217" s="18"/>
      <c r="R217" s="18"/>
      <c r="S217" s="18"/>
      <c r="T217" s="18"/>
      <c r="U217" s="18"/>
      <c r="V217" s="18"/>
      <c r="W217" s="18"/>
      <c r="X217" s="18"/>
      <c r="Y217" s="18"/>
      <c r="Z217" s="18"/>
    </row>
    <row r="218" spans="1:26" ht="69" customHeight="1" thickBot="1">
      <c r="A218" s="68">
        <v>19</v>
      </c>
      <c r="B218" s="170" t="s">
        <v>350</v>
      </c>
      <c r="C218" s="92" t="s">
        <v>12</v>
      </c>
      <c r="D218" s="166" t="s">
        <v>13</v>
      </c>
      <c r="E218" s="167">
        <v>4</v>
      </c>
      <c r="F218" s="46"/>
      <c r="G218" s="48">
        <f>E218*F218</f>
        <v>0</v>
      </c>
      <c r="H218" s="157"/>
      <c r="I218" s="48">
        <f>ROUND(G218*H218/100+G218,2)</f>
        <v>0</v>
      </c>
      <c r="J218" s="161"/>
      <c r="K218" s="162"/>
      <c r="M218" s="6"/>
      <c r="N218" s="6"/>
      <c r="O218" s="6"/>
      <c r="P218" s="6"/>
      <c r="Q218" s="6"/>
      <c r="R218" s="6"/>
      <c r="S218" s="6"/>
      <c r="T218" s="6"/>
      <c r="U218" s="6"/>
      <c r="V218" s="6"/>
      <c r="W218" s="6"/>
      <c r="X218" s="6"/>
      <c r="Y218" s="6"/>
      <c r="Z218" s="6"/>
    </row>
    <row r="219" spans="1:26" ht="13.5">
      <c r="A219" s="480" t="s">
        <v>399</v>
      </c>
      <c r="B219" s="481"/>
      <c r="C219" s="481"/>
      <c r="D219" s="481"/>
      <c r="E219" s="481"/>
      <c r="F219" s="481"/>
      <c r="G219" s="228">
        <f>SUM(G200:G218)</f>
        <v>0</v>
      </c>
      <c r="H219" s="229" t="s">
        <v>11</v>
      </c>
      <c r="I219" s="230">
        <f>SUM(I200:I218)</f>
        <v>0</v>
      </c>
      <c r="J219" s="482"/>
      <c r="K219" s="483"/>
      <c r="M219" s="6"/>
      <c r="N219" s="6"/>
      <c r="O219" s="6"/>
      <c r="P219" s="6"/>
      <c r="Q219" s="6"/>
      <c r="R219" s="6"/>
      <c r="S219" s="6"/>
      <c r="T219" s="6"/>
      <c r="U219" s="6"/>
      <c r="V219" s="6"/>
      <c r="W219" s="6"/>
      <c r="X219" s="6"/>
      <c r="Y219" s="6"/>
      <c r="Z219" s="6"/>
    </row>
    <row r="220" spans="1:26" s="14" customFormat="1" ht="19.5" customHeight="1" thickBot="1">
      <c r="A220" s="484" t="s">
        <v>45</v>
      </c>
      <c r="B220" s="485"/>
      <c r="C220" s="485"/>
      <c r="D220" s="485"/>
      <c r="E220" s="485"/>
      <c r="F220" s="485"/>
      <c r="G220" s="485"/>
      <c r="H220" s="485"/>
      <c r="I220" s="485"/>
      <c r="J220" s="485"/>
      <c r="K220" s="486"/>
      <c r="M220" s="13"/>
      <c r="N220" s="13"/>
      <c r="O220" s="13"/>
      <c r="P220" s="13"/>
      <c r="Q220" s="13"/>
      <c r="R220" s="13"/>
      <c r="S220" s="13"/>
      <c r="T220" s="13"/>
      <c r="U220" s="13"/>
      <c r="V220" s="13"/>
      <c r="W220" s="13"/>
      <c r="X220" s="13"/>
      <c r="Y220" s="13"/>
      <c r="Z220" s="13"/>
    </row>
    <row r="221" spans="1:26" s="14" customFormat="1" ht="262.5" customHeight="1">
      <c r="A221" s="195">
        <v>1</v>
      </c>
      <c r="B221" s="210" t="s">
        <v>352</v>
      </c>
      <c r="C221" s="197" t="s">
        <v>67</v>
      </c>
      <c r="D221" s="198" t="s">
        <v>15</v>
      </c>
      <c r="E221" s="199">
        <v>2200</v>
      </c>
      <c r="F221" s="214"/>
      <c r="G221" s="4">
        <f t="shared" si="14"/>
        <v>0</v>
      </c>
      <c r="H221" s="216"/>
      <c r="I221" s="4">
        <f t="shared" si="15"/>
        <v>0</v>
      </c>
      <c r="J221" s="202"/>
      <c r="K221" s="203"/>
      <c r="M221" s="13"/>
      <c r="N221" s="13"/>
      <c r="O221" s="13"/>
      <c r="P221" s="13"/>
      <c r="Q221" s="13"/>
      <c r="R221" s="13"/>
      <c r="S221" s="13"/>
      <c r="T221" s="13"/>
      <c r="U221" s="13"/>
      <c r="V221" s="13"/>
      <c r="W221" s="13"/>
      <c r="X221" s="13"/>
      <c r="Y221" s="13"/>
      <c r="Z221" s="13"/>
    </row>
    <row r="222" spans="1:26" s="14" customFormat="1" ht="325.5" customHeight="1">
      <c r="A222" s="62">
        <v>2</v>
      </c>
      <c r="B222" s="103" t="s">
        <v>248</v>
      </c>
      <c r="C222" s="107" t="s">
        <v>12</v>
      </c>
      <c r="D222" s="128" t="s">
        <v>15</v>
      </c>
      <c r="E222" s="130">
        <v>3100</v>
      </c>
      <c r="F222" s="111"/>
      <c r="G222" s="108">
        <f t="shared" si="14"/>
        <v>0</v>
      </c>
      <c r="H222" s="80"/>
      <c r="I222" s="108">
        <f t="shared" si="15"/>
        <v>0</v>
      </c>
      <c r="J222" s="110"/>
      <c r="K222" s="63"/>
      <c r="M222" s="13"/>
      <c r="N222" s="13"/>
      <c r="O222" s="13"/>
      <c r="P222" s="13"/>
      <c r="Q222" s="13"/>
      <c r="R222" s="13"/>
      <c r="S222" s="13"/>
      <c r="T222" s="13"/>
      <c r="U222" s="13"/>
      <c r="V222" s="13"/>
      <c r="W222" s="13"/>
      <c r="X222" s="13"/>
      <c r="Y222" s="13"/>
      <c r="Z222" s="13"/>
    </row>
    <row r="223" spans="1:26" s="14" customFormat="1" ht="295.5" customHeight="1">
      <c r="A223" s="62">
        <v>3</v>
      </c>
      <c r="B223" s="103" t="s">
        <v>249</v>
      </c>
      <c r="C223" s="107" t="s">
        <v>67</v>
      </c>
      <c r="D223" s="128" t="s">
        <v>15</v>
      </c>
      <c r="E223" s="130">
        <v>300</v>
      </c>
      <c r="F223" s="111"/>
      <c r="G223" s="108">
        <f t="shared" si="14"/>
        <v>0</v>
      </c>
      <c r="H223" s="80"/>
      <c r="I223" s="108">
        <f t="shared" si="15"/>
        <v>0</v>
      </c>
      <c r="J223" s="110"/>
      <c r="K223" s="63"/>
      <c r="M223" s="13"/>
      <c r="N223" s="13"/>
      <c r="O223" s="13"/>
      <c r="P223" s="13"/>
      <c r="Q223" s="13"/>
      <c r="R223" s="13"/>
      <c r="S223" s="13"/>
      <c r="T223" s="13"/>
      <c r="U223" s="13"/>
      <c r="V223" s="13"/>
      <c r="W223" s="13"/>
      <c r="X223" s="13"/>
      <c r="Y223" s="13"/>
      <c r="Z223" s="13"/>
    </row>
    <row r="224" spans="1:26" s="14" customFormat="1" ht="267" customHeight="1">
      <c r="A224" s="62">
        <v>4</v>
      </c>
      <c r="B224" s="103" t="s">
        <v>250</v>
      </c>
      <c r="C224" s="107" t="s">
        <v>12</v>
      </c>
      <c r="D224" s="128" t="s">
        <v>15</v>
      </c>
      <c r="E224" s="130">
        <v>3100</v>
      </c>
      <c r="F224" s="111"/>
      <c r="G224" s="108">
        <f t="shared" si="14"/>
        <v>0</v>
      </c>
      <c r="H224" s="80"/>
      <c r="I224" s="108">
        <f t="shared" si="15"/>
        <v>0</v>
      </c>
      <c r="J224" s="110"/>
      <c r="K224" s="63"/>
      <c r="M224" s="13"/>
      <c r="N224" s="13"/>
      <c r="O224" s="13"/>
      <c r="P224" s="13"/>
      <c r="Q224" s="13"/>
      <c r="R224" s="13"/>
      <c r="S224" s="13"/>
      <c r="T224" s="13"/>
      <c r="U224" s="13"/>
      <c r="V224" s="13"/>
      <c r="W224" s="13"/>
      <c r="X224" s="13"/>
      <c r="Y224" s="13"/>
      <c r="Z224" s="13"/>
    </row>
    <row r="225" spans="1:26" s="14" customFormat="1" ht="223.5" customHeight="1">
      <c r="A225" s="62">
        <v>5</v>
      </c>
      <c r="B225" s="103" t="s">
        <v>251</v>
      </c>
      <c r="C225" s="107" t="s">
        <v>12</v>
      </c>
      <c r="D225" s="128" t="s">
        <v>15</v>
      </c>
      <c r="E225" s="130">
        <v>200</v>
      </c>
      <c r="F225" s="111"/>
      <c r="G225" s="108">
        <f t="shared" si="14"/>
        <v>0</v>
      </c>
      <c r="H225" s="80"/>
      <c r="I225" s="108">
        <f t="shared" si="15"/>
        <v>0</v>
      </c>
      <c r="J225" s="110"/>
      <c r="K225" s="63"/>
      <c r="M225" s="13"/>
      <c r="N225" s="13"/>
      <c r="O225" s="13"/>
      <c r="P225" s="13"/>
      <c r="Q225" s="13"/>
      <c r="R225" s="13"/>
      <c r="S225" s="13"/>
      <c r="T225" s="13"/>
      <c r="U225" s="13"/>
      <c r="V225" s="13"/>
      <c r="W225" s="13"/>
      <c r="X225" s="13"/>
      <c r="Y225" s="13"/>
      <c r="Z225" s="13"/>
    </row>
    <row r="226" spans="1:26" s="12" customFormat="1" ht="114" customHeight="1">
      <c r="A226" s="62">
        <v>6</v>
      </c>
      <c r="B226" s="123" t="s">
        <v>353</v>
      </c>
      <c r="C226" s="107" t="s">
        <v>67</v>
      </c>
      <c r="D226" s="128" t="s">
        <v>210</v>
      </c>
      <c r="E226" s="130">
        <v>220</v>
      </c>
      <c r="F226" s="111"/>
      <c r="G226" s="108">
        <f aca="true" t="shared" si="16" ref="G226:G233">E226*F226</f>
        <v>0</v>
      </c>
      <c r="H226" s="80"/>
      <c r="I226" s="108">
        <f aca="true" t="shared" si="17" ref="I226:I233">ROUND(G226*H226/100+G226,2)</f>
        <v>0</v>
      </c>
      <c r="J226" s="110"/>
      <c r="K226" s="63"/>
      <c r="M226" s="11"/>
      <c r="N226" s="11"/>
      <c r="O226" s="11"/>
      <c r="P226" s="11"/>
      <c r="Q226" s="11"/>
      <c r="R226" s="11"/>
      <c r="S226" s="11"/>
      <c r="T226" s="11"/>
      <c r="U226" s="11"/>
      <c r="V226" s="11"/>
      <c r="W226" s="11"/>
      <c r="X226" s="11"/>
      <c r="Y226" s="11"/>
      <c r="Z226" s="11"/>
    </row>
    <row r="227" spans="1:26" s="19" customFormat="1" ht="342" customHeight="1">
      <c r="A227" s="62">
        <v>7</v>
      </c>
      <c r="B227" s="99" t="s">
        <v>354</v>
      </c>
      <c r="C227" s="107" t="s">
        <v>12</v>
      </c>
      <c r="D227" s="128" t="s">
        <v>15</v>
      </c>
      <c r="E227" s="130">
        <v>100</v>
      </c>
      <c r="F227" s="111"/>
      <c r="G227" s="108">
        <f t="shared" si="16"/>
        <v>0</v>
      </c>
      <c r="H227" s="80"/>
      <c r="I227" s="108">
        <f t="shared" si="17"/>
        <v>0</v>
      </c>
      <c r="J227" s="143"/>
      <c r="K227" s="66"/>
      <c r="M227" s="20"/>
      <c r="N227" s="20"/>
      <c r="O227" s="20"/>
      <c r="P227" s="20"/>
      <c r="Q227" s="20"/>
      <c r="R227" s="20"/>
      <c r="S227" s="20"/>
      <c r="T227" s="20"/>
      <c r="U227" s="20"/>
      <c r="V227" s="20"/>
      <c r="W227" s="20"/>
      <c r="X227" s="20"/>
      <c r="Y227" s="20"/>
      <c r="Z227" s="20"/>
    </row>
    <row r="228" spans="1:26" s="19" customFormat="1" ht="327" customHeight="1">
      <c r="A228" s="179">
        <v>8</v>
      </c>
      <c r="B228" s="170" t="s">
        <v>252</v>
      </c>
      <c r="C228" s="173" t="s">
        <v>12</v>
      </c>
      <c r="D228" s="174" t="s">
        <v>15</v>
      </c>
      <c r="E228" s="175">
        <v>100</v>
      </c>
      <c r="F228" s="180"/>
      <c r="G228" s="176">
        <f t="shared" si="16"/>
        <v>0</v>
      </c>
      <c r="H228" s="81"/>
      <c r="I228" s="176">
        <f t="shared" si="17"/>
        <v>0</v>
      </c>
      <c r="J228" s="182"/>
      <c r="K228" s="183"/>
      <c r="M228" s="20"/>
      <c r="N228" s="20"/>
      <c r="O228" s="20"/>
      <c r="P228" s="20"/>
      <c r="Q228" s="20"/>
      <c r="R228" s="20"/>
      <c r="S228" s="20"/>
      <c r="T228" s="20"/>
      <c r="U228" s="20"/>
      <c r="V228" s="20"/>
      <c r="W228" s="20"/>
      <c r="X228" s="20"/>
      <c r="Y228" s="20"/>
      <c r="Z228" s="20"/>
    </row>
    <row r="229" spans="1:26" s="19" customFormat="1" ht="212.25" customHeight="1">
      <c r="A229" s="75">
        <v>9</v>
      </c>
      <c r="B229" s="103" t="s">
        <v>439</v>
      </c>
      <c r="C229" s="102" t="s">
        <v>67</v>
      </c>
      <c r="D229" s="129" t="s">
        <v>15</v>
      </c>
      <c r="E229" s="105">
        <v>100</v>
      </c>
      <c r="F229" s="115"/>
      <c r="G229" s="122">
        <f t="shared" si="16"/>
        <v>0</v>
      </c>
      <c r="H229" s="405"/>
      <c r="I229" s="36">
        <f t="shared" si="17"/>
        <v>0</v>
      </c>
      <c r="J229" s="110"/>
      <c r="K229" s="63"/>
      <c r="M229" s="20"/>
      <c r="N229" s="20"/>
      <c r="O229" s="20"/>
      <c r="P229" s="20"/>
      <c r="Q229" s="20"/>
      <c r="R229" s="20"/>
      <c r="S229" s="20"/>
      <c r="T229" s="20"/>
      <c r="U229" s="20"/>
      <c r="V229" s="20"/>
      <c r="W229" s="20"/>
      <c r="X229" s="20"/>
      <c r="Y229" s="20"/>
      <c r="Z229" s="20"/>
    </row>
    <row r="230" spans="1:26" s="19" customFormat="1" ht="198" customHeight="1">
      <c r="A230" s="62">
        <v>10</v>
      </c>
      <c r="B230" s="103" t="s">
        <v>440</v>
      </c>
      <c r="C230" s="102" t="s">
        <v>12</v>
      </c>
      <c r="D230" s="129" t="s">
        <v>15</v>
      </c>
      <c r="E230" s="105">
        <v>200</v>
      </c>
      <c r="F230" s="115"/>
      <c r="G230" s="122">
        <f t="shared" si="16"/>
        <v>0</v>
      </c>
      <c r="H230" s="101"/>
      <c r="I230" s="36">
        <f t="shared" si="17"/>
        <v>0</v>
      </c>
      <c r="J230" s="136"/>
      <c r="K230" s="70"/>
      <c r="M230" s="20"/>
      <c r="N230" s="20"/>
      <c r="O230" s="20"/>
      <c r="P230" s="20"/>
      <c r="Q230" s="20"/>
      <c r="R230" s="20"/>
      <c r="S230" s="20"/>
      <c r="T230" s="20"/>
      <c r="U230" s="20"/>
      <c r="V230" s="20"/>
      <c r="W230" s="20"/>
      <c r="X230" s="20"/>
      <c r="Y230" s="20"/>
      <c r="Z230" s="20"/>
    </row>
    <row r="231" spans="1:26" s="19" customFormat="1" ht="158.25" customHeight="1">
      <c r="A231" s="62">
        <v>11</v>
      </c>
      <c r="B231" s="103" t="s">
        <v>441</v>
      </c>
      <c r="C231" s="102" t="s">
        <v>12</v>
      </c>
      <c r="D231" s="129" t="s">
        <v>15</v>
      </c>
      <c r="E231" s="105">
        <v>800</v>
      </c>
      <c r="F231" s="115"/>
      <c r="G231" s="122">
        <f t="shared" si="16"/>
        <v>0</v>
      </c>
      <c r="H231" s="101"/>
      <c r="I231" s="36">
        <f t="shared" si="17"/>
        <v>0</v>
      </c>
      <c r="J231" s="136"/>
      <c r="K231" s="70"/>
      <c r="M231" s="20"/>
      <c r="N231" s="20"/>
      <c r="O231" s="20"/>
      <c r="P231" s="20"/>
      <c r="Q231" s="20"/>
      <c r="R231" s="20"/>
      <c r="S231" s="20"/>
      <c r="T231" s="20"/>
      <c r="U231" s="20"/>
      <c r="V231" s="20"/>
      <c r="W231" s="20"/>
      <c r="X231" s="20"/>
      <c r="Y231" s="20"/>
      <c r="Z231" s="20"/>
    </row>
    <row r="232" spans="1:26" s="19" customFormat="1" ht="123" customHeight="1">
      <c r="A232" s="62">
        <v>12</v>
      </c>
      <c r="B232" s="103" t="s">
        <v>442</v>
      </c>
      <c r="C232" s="102" t="s">
        <v>12</v>
      </c>
      <c r="D232" s="129" t="s">
        <v>15</v>
      </c>
      <c r="E232" s="105">
        <v>1000</v>
      </c>
      <c r="F232" s="115"/>
      <c r="G232" s="122">
        <f t="shared" si="16"/>
        <v>0</v>
      </c>
      <c r="H232" s="101"/>
      <c r="I232" s="36">
        <f t="shared" si="17"/>
        <v>0</v>
      </c>
      <c r="J232" s="136"/>
      <c r="K232" s="70"/>
      <c r="M232" s="20"/>
      <c r="N232" s="20"/>
      <c r="O232" s="20"/>
      <c r="P232" s="20"/>
      <c r="Q232" s="20"/>
      <c r="R232" s="20"/>
      <c r="S232" s="20"/>
      <c r="T232" s="20"/>
      <c r="U232" s="20"/>
      <c r="V232" s="20"/>
      <c r="W232" s="20"/>
      <c r="X232" s="20"/>
      <c r="Y232" s="20"/>
      <c r="Z232" s="20"/>
    </row>
    <row r="233" spans="1:26" ht="151.5" customHeight="1" thickBot="1">
      <c r="A233" s="62">
        <v>13</v>
      </c>
      <c r="B233" s="103" t="s">
        <v>443</v>
      </c>
      <c r="C233" s="102" t="s">
        <v>12</v>
      </c>
      <c r="D233" s="129" t="s">
        <v>15</v>
      </c>
      <c r="E233" s="105">
        <v>400</v>
      </c>
      <c r="F233" s="115"/>
      <c r="G233" s="122">
        <f t="shared" si="16"/>
        <v>0</v>
      </c>
      <c r="H233" s="101"/>
      <c r="I233" s="36">
        <f t="shared" si="17"/>
        <v>0</v>
      </c>
      <c r="J233" s="136"/>
      <c r="K233" s="70"/>
      <c r="M233" s="6"/>
      <c r="N233" s="6"/>
      <c r="O233" s="6"/>
      <c r="P233" s="6"/>
      <c r="Q233" s="6"/>
      <c r="R233" s="6"/>
      <c r="S233" s="6"/>
      <c r="T233" s="6"/>
      <c r="U233" s="6"/>
      <c r="V233" s="6"/>
      <c r="W233" s="6"/>
      <c r="X233" s="6"/>
      <c r="Y233" s="6"/>
      <c r="Z233" s="6"/>
    </row>
    <row r="234" spans="1:26" ht="15" customHeight="1" thickBot="1">
      <c r="A234" s="415" t="s">
        <v>47</v>
      </c>
      <c r="B234" s="416"/>
      <c r="C234" s="416"/>
      <c r="D234" s="416"/>
      <c r="E234" s="416"/>
      <c r="F234" s="416"/>
      <c r="G234" s="50">
        <f>SUM(G221:G233)</f>
        <v>0</v>
      </c>
      <c r="H234" s="82" t="s">
        <v>11</v>
      </c>
      <c r="I234" s="50">
        <f>SUM(I221:I233)</f>
        <v>0</v>
      </c>
      <c r="J234" s="417"/>
      <c r="K234" s="418"/>
      <c r="M234" s="6"/>
      <c r="N234" s="6"/>
      <c r="O234" s="6"/>
      <c r="P234" s="6"/>
      <c r="Q234" s="6"/>
      <c r="R234" s="6"/>
      <c r="S234" s="6"/>
      <c r="T234" s="6"/>
      <c r="U234" s="6"/>
      <c r="V234" s="6"/>
      <c r="W234" s="6"/>
      <c r="X234" s="6"/>
      <c r="Y234" s="6"/>
      <c r="Z234" s="6"/>
    </row>
    <row r="235" spans="1:26" ht="13.5">
      <c r="A235" s="429" t="s">
        <v>46</v>
      </c>
      <c r="B235" s="430"/>
      <c r="C235" s="430"/>
      <c r="D235" s="430"/>
      <c r="E235" s="430"/>
      <c r="F235" s="430"/>
      <c r="G235" s="430"/>
      <c r="H235" s="430"/>
      <c r="I235" s="430"/>
      <c r="J235" s="430"/>
      <c r="K235" s="431"/>
      <c r="M235" s="6"/>
      <c r="N235" s="6"/>
      <c r="O235" s="6"/>
      <c r="P235" s="6"/>
      <c r="Q235" s="6"/>
      <c r="R235" s="6"/>
      <c r="S235" s="6"/>
      <c r="T235" s="6"/>
      <c r="U235" s="6"/>
      <c r="V235" s="6"/>
      <c r="W235" s="6"/>
      <c r="X235" s="6"/>
      <c r="Y235" s="6"/>
      <c r="Z235" s="6"/>
    </row>
    <row r="236" spans="1:26" ht="108.75" customHeight="1">
      <c r="A236" s="106">
        <v>1</v>
      </c>
      <c r="B236" s="123" t="s">
        <v>297</v>
      </c>
      <c r="C236" s="107" t="s">
        <v>12</v>
      </c>
      <c r="D236" s="128" t="s">
        <v>15</v>
      </c>
      <c r="E236" s="110">
        <v>25</v>
      </c>
      <c r="F236" s="119"/>
      <c r="G236" s="108">
        <f aca="true" t="shared" si="18" ref="G236:G244">E236*F236</f>
        <v>0</v>
      </c>
      <c r="H236" s="83"/>
      <c r="I236" s="108">
        <f aca="true" t="shared" si="19" ref="I236:I244">ROUND(G236*H236/100+G236,2)</f>
        <v>0</v>
      </c>
      <c r="J236" s="110"/>
      <c r="K236" s="322"/>
      <c r="M236" s="6"/>
      <c r="N236" s="6"/>
      <c r="O236" s="6"/>
      <c r="P236" s="6"/>
      <c r="Q236" s="6"/>
      <c r="R236" s="6"/>
      <c r="S236" s="6"/>
      <c r="T236" s="6"/>
      <c r="U236" s="6"/>
      <c r="V236" s="6"/>
      <c r="W236" s="6"/>
      <c r="X236" s="6"/>
      <c r="Y236" s="6"/>
      <c r="Z236" s="6"/>
    </row>
    <row r="237" spans="1:26" ht="77.25" customHeight="1">
      <c r="A237" s="106">
        <v>2</v>
      </c>
      <c r="B237" s="123" t="s">
        <v>253</v>
      </c>
      <c r="C237" s="107" t="s">
        <v>12</v>
      </c>
      <c r="D237" s="128" t="s">
        <v>15</v>
      </c>
      <c r="E237" s="110">
        <v>10</v>
      </c>
      <c r="F237" s="119"/>
      <c r="G237" s="108">
        <f t="shared" si="18"/>
        <v>0</v>
      </c>
      <c r="H237" s="83"/>
      <c r="I237" s="108">
        <f t="shared" si="19"/>
        <v>0</v>
      </c>
      <c r="J237" s="110"/>
      <c r="K237" s="322"/>
      <c r="M237" s="6"/>
      <c r="N237" s="6"/>
      <c r="O237" s="6"/>
      <c r="P237" s="6"/>
      <c r="Q237" s="6"/>
      <c r="R237" s="6"/>
      <c r="S237" s="6"/>
      <c r="T237" s="6"/>
      <c r="U237" s="6"/>
      <c r="V237" s="6"/>
      <c r="W237" s="6"/>
      <c r="X237" s="6"/>
      <c r="Y237" s="6"/>
      <c r="Z237" s="6"/>
    </row>
    <row r="238" spans="1:26" ht="82.5" customHeight="1">
      <c r="A238" s="106">
        <v>3</v>
      </c>
      <c r="B238" s="123" t="s">
        <v>112</v>
      </c>
      <c r="C238" s="107" t="s">
        <v>12</v>
      </c>
      <c r="D238" s="128" t="s">
        <v>15</v>
      </c>
      <c r="E238" s="110">
        <v>25</v>
      </c>
      <c r="F238" s="119"/>
      <c r="G238" s="108">
        <f t="shared" si="18"/>
        <v>0</v>
      </c>
      <c r="H238" s="83"/>
      <c r="I238" s="108">
        <f t="shared" si="19"/>
        <v>0</v>
      </c>
      <c r="J238" s="110"/>
      <c r="K238" s="322"/>
      <c r="M238" s="6"/>
      <c r="N238" s="6"/>
      <c r="O238" s="6"/>
      <c r="P238" s="6"/>
      <c r="Q238" s="6"/>
      <c r="R238" s="6"/>
      <c r="S238" s="6"/>
      <c r="T238" s="6"/>
      <c r="U238" s="6"/>
      <c r="V238" s="6"/>
      <c r="W238" s="6"/>
      <c r="X238" s="6"/>
      <c r="Y238" s="6"/>
      <c r="Z238" s="6"/>
    </row>
    <row r="239" spans="1:26" ht="62.25" customHeight="1">
      <c r="A239" s="106">
        <v>4</v>
      </c>
      <c r="B239" s="123" t="s">
        <v>113</v>
      </c>
      <c r="C239" s="107" t="s">
        <v>12</v>
      </c>
      <c r="D239" s="128" t="s">
        <v>15</v>
      </c>
      <c r="E239" s="110">
        <v>5</v>
      </c>
      <c r="F239" s="119"/>
      <c r="G239" s="108">
        <f t="shared" si="18"/>
        <v>0</v>
      </c>
      <c r="H239" s="83"/>
      <c r="I239" s="108">
        <f t="shared" si="19"/>
        <v>0</v>
      </c>
      <c r="J239" s="110"/>
      <c r="K239" s="322"/>
      <c r="M239" s="6"/>
      <c r="N239" s="6"/>
      <c r="O239" s="6"/>
      <c r="P239" s="6"/>
      <c r="Q239" s="6"/>
      <c r="R239" s="6"/>
      <c r="S239" s="6"/>
      <c r="T239" s="6"/>
      <c r="U239" s="6"/>
      <c r="V239" s="6"/>
      <c r="W239" s="6"/>
      <c r="X239" s="6"/>
      <c r="Y239" s="6"/>
      <c r="Z239" s="6"/>
    </row>
    <row r="240" spans="1:26" s="17" customFormat="1" ht="109.5" customHeight="1">
      <c r="A240" s="106">
        <v>5</v>
      </c>
      <c r="B240" s="103" t="s">
        <v>480</v>
      </c>
      <c r="C240" s="107" t="s">
        <v>12</v>
      </c>
      <c r="D240" s="128" t="s">
        <v>15</v>
      </c>
      <c r="E240" s="110">
        <v>2</v>
      </c>
      <c r="F240" s="119"/>
      <c r="G240" s="108">
        <f t="shared" si="18"/>
        <v>0</v>
      </c>
      <c r="H240" s="83"/>
      <c r="I240" s="108">
        <f t="shared" si="19"/>
        <v>0</v>
      </c>
      <c r="J240" s="110"/>
      <c r="K240" s="322"/>
      <c r="M240" s="18"/>
      <c r="N240" s="18"/>
      <c r="O240" s="18"/>
      <c r="P240" s="18"/>
      <c r="Q240" s="18"/>
      <c r="R240" s="18"/>
      <c r="S240" s="18"/>
      <c r="T240" s="18"/>
      <c r="U240" s="18"/>
      <c r="V240" s="18"/>
      <c r="W240" s="18"/>
      <c r="X240" s="18"/>
      <c r="Y240" s="18"/>
      <c r="Z240" s="18"/>
    </row>
    <row r="241" spans="1:26" s="17" customFormat="1" ht="95.25" customHeight="1">
      <c r="A241" s="106">
        <v>6</v>
      </c>
      <c r="B241" s="103" t="s">
        <v>254</v>
      </c>
      <c r="C241" s="107" t="s">
        <v>12</v>
      </c>
      <c r="D241" s="128" t="s">
        <v>13</v>
      </c>
      <c r="E241" s="110">
        <v>30</v>
      </c>
      <c r="F241" s="111"/>
      <c r="G241" s="108">
        <f>E241*F241</f>
        <v>0</v>
      </c>
      <c r="H241" s="83"/>
      <c r="I241" s="108">
        <f>ROUND(G241*H241/100+G241,2)</f>
        <v>0</v>
      </c>
      <c r="J241" s="144"/>
      <c r="K241" s="323"/>
      <c r="M241" s="18"/>
      <c r="N241" s="18"/>
      <c r="O241" s="18"/>
      <c r="P241" s="18"/>
      <c r="Q241" s="18"/>
      <c r="R241" s="18"/>
      <c r="S241" s="18"/>
      <c r="T241" s="18"/>
      <c r="U241" s="18"/>
      <c r="V241" s="18"/>
      <c r="W241" s="18"/>
      <c r="X241" s="18"/>
      <c r="Y241" s="18"/>
      <c r="Z241" s="18"/>
    </row>
    <row r="242" spans="1:26" ht="69.75" customHeight="1">
      <c r="A242" s="106">
        <v>7</v>
      </c>
      <c r="B242" s="103" t="s">
        <v>255</v>
      </c>
      <c r="C242" s="107" t="s">
        <v>12</v>
      </c>
      <c r="D242" s="128" t="s">
        <v>15</v>
      </c>
      <c r="E242" s="110">
        <v>15</v>
      </c>
      <c r="F242" s="111"/>
      <c r="G242" s="108">
        <f>E242*F242</f>
        <v>0</v>
      </c>
      <c r="H242" s="83"/>
      <c r="I242" s="108">
        <f>ROUND(G242*H242/100+G242,2)</f>
        <v>0</v>
      </c>
      <c r="J242" s="144"/>
      <c r="K242" s="323"/>
      <c r="M242" s="6"/>
      <c r="N242" s="6"/>
      <c r="O242" s="6"/>
      <c r="P242" s="6"/>
      <c r="Q242" s="6"/>
      <c r="R242" s="6"/>
      <c r="S242" s="6"/>
      <c r="T242" s="6"/>
      <c r="U242" s="6"/>
      <c r="V242" s="6"/>
      <c r="W242" s="6"/>
      <c r="X242" s="6"/>
      <c r="Y242" s="6"/>
      <c r="Z242" s="6"/>
    </row>
    <row r="243" spans="1:26" ht="97.5" customHeight="1">
      <c r="A243" s="106">
        <v>8</v>
      </c>
      <c r="B243" s="103" t="s">
        <v>481</v>
      </c>
      <c r="C243" s="107" t="s">
        <v>12</v>
      </c>
      <c r="D243" s="128" t="s">
        <v>13</v>
      </c>
      <c r="E243" s="110">
        <v>15</v>
      </c>
      <c r="F243" s="111"/>
      <c r="G243" s="108">
        <f>E243*F243</f>
        <v>0</v>
      </c>
      <c r="H243" s="83"/>
      <c r="I243" s="108">
        <f>ROUND(G243*H243/100+G243,2)</f>
        <v>0</v>
      </c>
      <c r="J243" s="110"/>
      <c r="K243" s="322"/>
      <c r="M243" s="6"/>
      <c r="N243" s="6"/>
      <c r="O243" s="6"/>
      <c r="P243" s="6"/>
      <c r="Q243" s="6"/>
      <c r="R243" s="6"/>
      <c r="S243" s="6"/>
      <c r="T243" s="6"/>
      <c r="U243" s="6"/>
      <c r="V243" s="6"/>
      <c r="W243" s="6"/>
      <c r="X243" s="6"/>
      <c r="Y243" s="6"/>
      <c r="Z243" s="6"/>
    </row>
    <row r="244" spans="1:26" s="17" customFormat="1" ht="79.5" customHeight="1">
      <c r="A244" s="106">
        <v>9</v>
      </c>
      <c r="B244" s="103" t="s">
        <v>482</v>
      </c>
      <c r="C244" s="107" t="s">
        <v>12</v>
      </c>
      <c r="D244" s="128" t="s">
        <v>15</v>
      </c>
      <c r="E244" s="110">
        <v>10</v>
      </c>
      <c r="F244" s="111"/>
      <c r="G244" s="108">
        <f t="shared" si="18"/>
        <v>0</v>
      </c>
      <c r="H244" s="83"/>
      <c r="I244" s="108">
        <f t="shared" si="19"/>
        <v>0</v>
      </c>
      <c r="J244" s="110"/>
      <c r="K244" s="322"/>
      <c r="M244" s="18"/>
      <c r="N244" s="18"/>
      <c r="O244" s="18"/>
      <c r="P244" s="18"/>
      <c r="Q244" s="18"/>
      <c r="R244" s="18"/>
      <c r="S244" s="18"/>
      <c r="T244" s="18"/>
      <c r="U244" s="18"/>
      <c r="V244" s="18"/>
      <c r="W244" s="18"/>
      <c r="X244" s="18"/>
      <c r="Y244" s="18"/>
      <c r="Z244" s="18"/>
    </row>
    <row r="245" spans="1:26" s="17" customFormat="1" ht="135" customHeight="1">
      <c r="A245" s="106">
        <v>10</v>
      </c>
      <c r="B245" s="103" t="s">
        <v>483</v>
      </c>
      <c r="C245" s="107" t="s">
        <v>12</v>
      </c>
      <c r="D245" s="128" t="s">
        <v>15</v>
      </c>
      <c r="E245" s="110">
        <v>2</v>
      </c>
      <c r="F245" s="111"/>
      <c r="G245" s="108">
        <f>E245*F245</f>
        <v>0</v>
      </c>
      <c r="H245" s="83"/>
      <c r="I245" s="108">
        <f>ROUND(G245*H245/100+G245,2)</f>
        <v>0</v>
      </c>
      <c r="J245" s="144"/>
      <c r="K245" s="323"/>
      <c r="M245" s="18"/>
      <c r="N245" s="18"/>
      <c r="O245" s="18"/>
      <c r="P245" s="18"/>
      <c r="Q245" s="18"/>
      <c r="R245" s="18"/>
      <c r="S245" s="18"/>
      <c r="T245" s="18"/>
      <c r="U245" s="18"/>
      <c r="V245" s="18"/>
      <c r="W245" s="18"/>
      <c r="X245" s="18"/>
      <c r="Y245" s="18"/>
      <c r="Z245" s="18"/>
    </row>
    <row r="246" spans="1:26" s="17" customFormat="1" ht="108.75" customHeight="1">
      <c r="A246" s="106">
        <v>11</v>
      </c>
      <c r="B246" s="123" t="s">
        <v>114</v>
      </c>
      <c r="C246" s="107" t="s">
        <v>12</v>
      </c>
      <c r="D246" s="128" t="s">
        <v>15</v>
      </c>
      <c r="E246" s="110">
        <v>5</v>
      </c>
      <c r="F246" s="119"/>
      <c r="G246" s="108">
        <f aca="true" t="shared" si="20" ref="G246:G255">E246*F246</f>
        <v>0</v>
      </c>
      <c r="H246" s="83"/>
      <c r="I246" s="108">
        <f aca="true" t="shared" si="21" ref="I246:I255">ROUND(G246*H246/100+G246,2)</f>
        <v>0</v>
      </c>
      <c r="J246" s="144"/>
      <c r="K246" s="323"/>
      <c r="M246" s="18"/>
      <c r="N246" s="18"/>
      <c r="O246" s="18"/>
      <c r="P246" s="18"/>
      <c r="Q246" s="18"/>
      <c r="R246" s="18"/>
      <c r="S246" s="18"/>
      <c r="T246" s="18"/>
      <c r="U246" s="18"/>
      <c r="V246" s="18"/>
      <c r="W246" s="18"/>
      <c r="X246" s="18"/>
      <c r="Y246" s="18"/>
      <c r="Z246" s="18"/>
    </row>
    <row r="247" spans="1:26" s="17" customFormat="1" ht="118.5" customHeight="1">
      <c r="A247" s="106">
        <v>12</v>
      </c>
      <c r="B247" s="123" t="s">
        <v>115</v>
      </c>
      <c r="C247" s="107" t="s">
        <v>12</v>
      </c>
      <c r="D247" s="128" t="s">
        <v>15</v>
      </c>
      <c r="E247" s="110">
        <v>3</v>
      </c>
      <c r="F247" s="119"/>
      <c r="G247" s="108">
        <f t="shared" si="20"/>
        <v>0</v>
      </c>
      <c r="H247" s="83"/>
      <c r="I247" s="108">
        <f t="shared" si="21"/>
        <v>0</v>
      </c>
      <c r="J247" s="144"/>
      <c r="K247" s="323"/>
      <c r="M247" s="18"/>
      <c r="N247" s="18"/>
      <c r="O247" s="18"/>
      <c r="P247" s="18"/>
      <c r="Q247" s="18"/>
      <c r="R247" s="18"/>
      <c r="S247" s="18"/>
      <c r="T247" s="18"/>
      <c r="U247" s="18"/>
      <c r="V247" s="18"/>
      <c r="W247" s="18"/>
      <c r="X247" s="18"/>
      <c r="Y247" s="18"/>
      <c r="Z247" s="18"/>
    </row>
    <row r="248" spans="1:26" s="17" customFormat="1" ht="118.5" customHeight="1">
      <c r="A248" s="106">
        <v>13</v>
      </c>
      <c r="B248" s="123" t="s">
        <v>553</v>
      </c>
      <c r="C248" s="107" t="s">
        <v>12</v>
      </c>
      <c r="D248" s="128" t="s">
        <v>15</v>
      </c>
      <c r="E248" s="110">
        <v>48</v>
      </c>
      <c r="F248" s="119"/>
      <c r="G248" s="108">
        <f t="shared" si="20"/>
        <v>0</v>
      </c>
      <c r="H248" s="83"/>
      <c r="I248" s="108">
        <f t="shared" si="21"/>
        <v>0</v>
      </c>
      <c r="J248" s="144"/>
      <c r="K248" s="323"/>
      <c r="M248" s="18"/>
      <c r="N248" s="18"/>
      <c r="O248" s="18"/>
      <c r="P248" s="18"/>
      <c r="Q248" s="18"/>
      <c r="R248" s="18"/>
      <c r="S248" s="18"/>
      <c r="T248" s="18"/>
      <c r="U248" s="18"/>
      <c r="V248" s="18"/>
      <c r="W248" s="18"/>
      <c r="X248" s="18"/>
      <c r="Y248" s="18"/>
      <c r="Z248" s="18"/>
    </row>
    <row r="249" spans="1:26" s="17" customFormat="1" ht="118.5" customHeight="1">
      <c r="A249" s="106">
        <v>14</v>
      </c>
      <c r="B249" s="123" t="s">
        <v>554</v>
      </c>
      <c r="C249" s="107" t="s">
        <v>12</v>
      </c>
      <c r="D249" s="128" t="s">
        <v>15</v>
      </c>
      <c r="E249" s="110">
        <v>96</v>
      </c>
      <c r="F249" s="119"/>
      <c r="G249" s="108">
        <f t="shared" si="20"/>
        <v>0</v>
      </c>
      <c r="H249" s="83"/>
      <c r="I249" s="108">
        <f t="shared" si="21"/>
        <v>0</v>
      </c>
      <c r="J249" s="144"/>
      <c r="K249" s="323"/>
      <c r="M249" s="18"/>
      <c r="N249" s="18"/>
      <c r="O249" s="18"/>
      <c r="P249" s="18"/>
      <c r="Q249" s="18"/>
      <c r="R249" s="18"/>
      <c r="S249" s="18"/>
      <c r="T249" s="18"/>
      <c r="U249" s="18"/>
      <c r="V249" s="18"/>
      <c r="W249" s="18"/>
      <c r="X249" s="18"/>
      <c r="Y249" s="18"/>
      <c r="Z249" s="18"/>
    </row>
    <row r="250" spans="1:26" s="17" customFormat="1" ht="168" customHeight="1">
      <c r="A250" s="106">
        <v>15</v>
      </c>
      <c r="B250" s="123" t="s">
        <v>485</v>
      </c>
      <c r="C250" s="107" t="s">
        <v>12</v>
      </c>
      <c r="D250" s="128" t="s">
        <v>15</v>
      </c>
      <c r="E250" s="110">
        <v>500</v>
      </c>
      <c r="F250" s="122"/>
      <c r="G250" s="108">
        <f t="shared" si="20"/>
        <v>0</v>
      </c>
      <c r="H250" s="83"/>
      <c r="I250" s="108">
        <f t="shared" si="21"/>
        <v>0</v>
      </c>
      <c r="J250" s="144"/>
      <c r="K250" s="323"/>
      <c r="M250" s="18"/>
      <c r="N250" s="18"/>
      <c r="O250" s="18"/>
      <c r="P250" s="18"/>
      <c r="Q250" s="18"/>
      <c r="R250" s="18"/>
      <c r="S250" s="18"/>
      <c r="T250" s="18"/>
      <c r="U250" s="18"/>
      <c r="V250" s="18"/>
      <c r="W250" s="18"/>
      <c r="X250" s="18"/>
      <c r="Y250" s="18"/>
      <c r="Z250" s="18"/>
    </row>
    <row r="251" spans="1:26" s="17" customFormat="1" ht="101.25" customHeight="1">
      <c r="A251" s="106">
        <v>16</v>
      </c>
      <c r="B251" s="123" t="s">
        <v>486</v>
      </c>
      <c r="C251" s="107" t="s">
        <v>12</v>
      </c>
      <c r="D251" s="128" t="s">
        <v>15</v>
      </c>
      <c r="E251" s="110">
        <v>225</v>
      </c>
      <c r="F251" s="122"/>
      <c r="G251" s="108">
        <f t="shared" si="20"/>
        <v>0</v>
      </c>
      <c r="H251" s="83"/>
      <c r="I251" s="108">
        <f t="shared" si="21"/>
        <v>0</v>
      </c>
      <c r="J251" s="144"/>
      <c r="K251" s="323"/>
      <c r="M251" s="18"/>
      <c r="N251" s="18"/>
      <c r="O251" s="18"/>
      <c r="P251" s="18"/>
      <c r="Q251" s="18"/>
      <c r="R251" s="18"/>
      <c r="S251" s="18"/>
      <c r="T251" s="18"/>
      <c r="U251" s="18"/>
      <c r="V251" s="18"/>
      <c r="W251" s="18"/>
      <c r="X251" s="18"/>
      <c r="Y251" s="18"/>
      <c r="Z251" s="18"/>
    </row>
    <row r="252" spans="1:26" s="17" customFormat="1" ht="101.25" customHeight="1">
      <c r="A252" s="106">
        <v>17</v>
      </c>
      <c r="B252" s="123" t="s">
        <v>487</v>
      </c>
      <c r="C252" s="107" t="s">
        <v>12</v>
      </c>
      <c r="D252" s="128" t="s">
        <v>15</v>
      </c>
      <c r="E252" s="110">
        <v>50</v>
      </c>
      <c r="F252" s="122"/>
      <c r="G252" s="108">
        <f t="shared" si="20"/>
        <v>0</v>
      </c>
      <c r="H252" s="83"/>
      <c r="I252" s="108">
        <f t="shared" si="21"/>
        <v>0</v>
      </c>
      <c r="J252" s="144"/>
      <c r="K252" s="323"/>
      <c r="M252" s="18"/>
      <c r="N252" s="18"/>
      <c r="O252" s="18"/>
      <c r="P252" s="18"/>
      <c r="Q252" s="18"/>
      <c r="R252" s="18"/>
      <c r="S252" s="18"/>
      <c r="T252" s="18"/>
      <c r="U252" s="18"/>
      <c r="V252" s="18"/>
      <c r="W252" s="18"/>
      <c r="X252" s="18"/>
      <c r="Y252" s="18"/>
      <c r="Z252" s="18"/>
    </row>
    <row r="253" spans="1:26" s="17" customFormat="1" ht="48" customHeight="1">
      <c r="A253" s="106">
        <v>18</v>
      </c>
      <c r="B253" s="123" t="s">
        <v>484</v>
      </c>
      <c r="C253" s="107" t="s">
        <v>12</v>
      </c>
      <c r="D253" s="128" t="s">
        <v>15</v>
      </c>
      <c r="E253" s="110">
        <v>50</v>
      </c>
      <c r="F253" s="122"/>
      <c r="G253" s="108">
        <f t="shared" si="20"/>
        <v>0</v>
      </c>
      <c r="H253" s="83"/>
      <c r="I253" s="108">
        <f t="shared" si="21"/>
        <v>0</v>
      </c>
      <c r="J253" s="144"/>
      <c r="K253" s="323"/>
      <c r="M253" s="18"/>
      <c r="N253" s="18"/>
      <c r="O253" s="18"/>
      <c r="P253" s="18"/>
      <c r="Q253" s="18"/>
      <c r="R253" s="18"/>
      <c r="S253" s="18"/>
      <c r="T253" s="18"/>
      <c r="U253" s="18"/>
      <c r="V253" s="18"/>
      <c r="W253" s="18"/>
      <c r="X253" s="18"/>
      <c r="Y253" s="18"/>
      <c r="Z253" s="18"/>
    </row>
    <row r="254" spans="1:26" s="17" customFormat="1" ht="13.5">
      <c r="A254" s="106">
        <v>19</v>
      </c>
      <c r="B254" s="103" t="s">
        <v>559</v>
      </c>
      <c r="C254" s="107" t="s">
        <v>12</v>
      </c>
      <c r="D254" s="128" t="s">
        <v>15</v>
      </c>
      <c r="E254" s="110">
        <v>500</v>
      </c>
      <c r="F254" s="122"/>
      <c r="G254" s="108">
        <f t="shared" si="20"/>
        <v>0</v>
      </c>
      <c r="H254" s="83"/>
      <c r="I254" s="108">
        <f t="shared" si="21"/>
        <v>0</v>
      </c>
      <c r="J254" s="144"/>
      <c r="K254" s="323"/>
      <c r="M254" s="18"/>
      <c r="N254" s="18"/>
      <c r="O254" s="18"/>
      <c r="P254" s="18"/>
      <c r="Q254" s="18"/>
      <c r="R254" s="18"/>
      <c r="S254" s="18"/>
      <c r="T254" s="18"/>
      <c r="U254" s="18"/>
      <c r="V254" s="18"/>
      <c r="W254" s="18"/>
      <c r="X254" s="18"/>
      <c r="Y254" s="18"/>
      <c r="Z254" s="18"/>
    </row>
    <row r="255" spans="1:26" s="17" customFormat="1" ht="97.5" customHeight="1">
      <c r="A255" s="106">
        <v>20</v>
      </c>
      <c r="B255" s="123" t="s">
        <v>563</v>
      </c>
      <c r="C255" s="107" t="s">
        <v>12</v>
      </c>
      <c r="D255" s="128" t="s">
        <v>17</v>
      </c>
      <c r="E255" s="110">
        <v>30</v>
      </c>
      <c r="F255" s="111"/>
      <c r="G255" s="108">
        <f t="shared" si="20"/>
        <v>0</v>
      </c>
      <c r="H255" s="83"/>
      <c r="I255" s="108">
        <f t="shared" si="21"/>
        <v>0</v>
      </c>
      <c r="J255" s="144"/>
      <c r="K255" s="323"/>
      <c r="M255" s="18"/>
      <c r="N255" s="18"/>
      <c r="O255" s="18"/>
      <c r="P255" s="18"/>
      <c r="Q255" s="18"/>
      <c r="R255" s="18"/>
      <c r="S255" s="18"/>
      <c r="T255" s="18"/>
      <c r="U255" s="18"/>
      <c r="V255" s="18"/>
      <c r="W255" s="18"/>
      <c r="X255" s="18"/>
      <c r="Y255" s="18"/>
      <c r="Z255" s="18"/>
    </row>
    <row r="256" spans="1:26" s="17" customFormat="1" ht="97.5" customHeight="1">
      <c r="A256" s="106">
        <v>21</v>
      </c>
      <c r="B256" s="123" t="s">
        <v>488</v>
      </c>
      <c r="C256" s="107"/>
      <c r="D256" s="319" t="s">
        <v>13</v>
      </c>
      <c r="E256" s="320">
        <v>50</v>
      </c>
      <c r="F256" s="321"/>
      <c r="G256" s="108">
        <f aca="true" t="shared" si="22" ref="G256:G263">E256*F256</f>
        <v>0</v>
      </c>
      <c r="H256" s="83"/>
      <c r="I256" s="108">
        <f aca="true" t="shared" si="23" ref="I256:I263">ROUND(G256*H256/100+G256,2)</f>
        <v>0</v>
      </c>
      <c r="J256" s="144"/>
      <c r="K256" s="323"/>
      <c r="M256" s="18"/>
      <c r="N256" s="18"/>
      <c r="O256" s="18"/>
      <c r="P256" s="18"/>
      <c r="Q256" s="18"/>
      <c r="R256" s="18"/>
      <c r="S256" s="18"/>
      <c r="T256" s="18"/>
      <c r="U256" s="18"/>
      <c r="V256" s="18"/>
      <c r="W256" s="18"/>
      <c r="X256" s="18"/>
      <c r="Y256" s="18"/>
      <c r="Z256" s="18"/>
    </row>
    <row r="257" spans="1:26" s="17" customFormat="1" ht="38.25" customHeight="1">
      <c r="A257" s="106">
        <v>22</v>
      </c>
      <c r="B257" s="123" t="s">
        <v>489</v>
      </c>
      <c r="C257" s="107"/>
      <c r="D257" s="319" t="s">
        <v>13</v>
      </c>
      <c r="E257" s="320">
        <v>50</v>
      </c>
      <c r="F257" s="324"/>
      <c r="G257" s="108">
        <f t="shared" si="22"/>
        <v>0</v>
      </c>
      <c r="H257" s="83"/>
      <c r="I257" s="108">
        <f t="shared" si="23"/>
        <v>0</v>
      </c>
      <c r="J257" s="144"/>
      <c r="K257" s="323"/>
      <c r="M257" s="18"/>
      <c r="N257" s="18"/>
      <c r="O257" s="18"/>
      <c r="P257" s="18"/>
      <c r="Q257" s="18"/>
      <c r="R257" s="18"/>
      <c r="S257" s="18"/>
      <c r="T257" s="18"/>
      <c r="U257" s="18"/>
      <c r="V257" s="18"/>
      <c r="W257" s="18"/>
      <c r="X257" s="18"/>
      <c r="Y257" s="18"/>
      <c r="Z257" s="18"/>
    </row>
    <row r="258" spans="1:26" s="17" customFormat="1" ht="97.5" customHeight="1">
      <c r="A258" s="106">
        <v>23</v>
      </c>
      <c r="B258" s="123" t="s">
        <v>490</v>
      </c>
      <c r="C258" s="107"/>
      <c r="D258" s="319" t="s">
        <v>13</v>
      </c>
      <c r="E258" s="320">
        <v>50</v>
      </c>
      <c r="F258" s="321"/>
      <c r="G258" s="108">
        <f t="shared" si="22"/>
        <v>0</v>
      </c>
      <c r="H258" s="83"/>
      <c r="I258" s="108">
        <f t="shared" si="23"/>
        <v>0</v>
      </c>
      <c r="J258" s="144"/>
      <c r="K258" s="323"/>
      <c r="M258" s="18"/>
      <c r="N258" s="18"/>
      <c r="O258" s="18"/>
      <c r="P258" s="18"/>
      <c r="Q258" s="18"/>
      <c r="R258" s="18"/>
      <c r="S258" s="18"/>
      <c r="T258" s="18"/>
      <c r="U258" s="18"/>
      <c r="V258" s="18"/>
      <c r="W258" s="18"/>
      <c r="X258" s="18"/>
      <c r="Y258" s="18"/>
      <c r="Z258" s="18"/>
    </row>
    <row r="259" spans="1:26" s="17" customFormat="1" ht="40.5">
      <c r="A259" s="106">
        <v>24</v>
      </c>
      <c r="B259" s="123" t="s">
        <v>491</v>
      </c>
      <c r="C259" s="107"/>
      <c r="D259" s="319" t="s">
        <v>13</v>
      </c>
      <c r="E259" s="320">
        <v>50</v>
      </c>
      <c r="F259" s="321"/>
      <c r="G259" s="108">
        <f t="shared" si="22"/>
        <v>0</v>
      </c>
      <c r="H259" s="83"/>
      <c r="I259" s="108">
        <f t="shared" si="23"/>
        <v>0</v>
      </c>
      <c r="J259" s="144"/>
      <c r="K259" s="323"/>
      <c r="M259" s="18"/>
      <c r="N259" s="18"/>
      <c r="O259" s="18"/>
      <c r="P259" s="18"/>
      <c r="Q259" s="18"/>
      <c r="R259" s="18"/>
      <c r="S259" s="18"/>
      <c r="T259" s="18"/>
      <c r="U259" s="18"/>
      <c r="V259" s="18"/>
      <c r="W259" s="18"/>
      <c r="X259" s="18"/>
      <c r="Y259" s="18"/>
      <c r="Z259" s="18"/>
    </row>
    <row r="260" spans="1:26" ht="31.5" customHeight="1">
      <c r="A260" s="106">
        <v>25</v>
      </c>
      <c r="B260" s="123" t="s">
        <v>492</v>
      </c>
      <c r="C260" s="107"/>
      <c r="D260" s="319" t="s">
        <v>13</v>
      </c>
      <c r="E260" s="320">
        <v>50</v>
      </c>
      <c r="F260" s="321"/>
      <c r="G260" s="108">
        <f t="shared" si="22"/>
        <v>0</v>
      </c>
      <c r="H260" s="83"/>
      <c r="I260" s="108">
        <f t="shared" si="23"/>
        <v>0</v>
      </c>
      <c r="J260" s="144"/>
      <c r="K260" s="323"/>
      <c r="M260" s="6"/>
      <c r="N260" s="6"/>
      <c r="O260" s="6"/>
      <c r="P260" s="6"/>
      <c r="Q260" s="6"/>
      <c r="R260" s="6"/>
      <c r="S260" s="6"/>
      <c r="T260" s="6"/>
      <c r="U260" s="6"/>
      <c r="V260" s="6"/>
      <c r="W260" s="6"/>
      <c r="X260" s="6"/>
      <c r="Y260" s="6"/>
      <c r="Z260" s="6"/>
    </row>
    <row r="261" spans="1:26" s="357" customFormat="1" ht="78" customHeight="1">
      <c r="A261" s="107"/>
      <c r="B261" s="149" t="s">
        <v>555</v>
      </c>
      <c r="C261" s="107"/>
      <c r="D261" s="319" t="s">
        <v>15</v>
      </c>
      <c r="E261" s="320">
        <v>50</v>
      </c>
      <c r="F261" s="354"/>
      <c r="G261" s="108">
        <f t="shared" si="22"/>
        <v>0</v>
      </c>
      <c r="H261" s="355"/>
      <c r="I261" s="108">
        <f t="shared" si="23"/>
        <v>0</v>
      </c>
      <c r="J261" s="144"/>
      <c r="K261" s="356"/>
      <c r="M261" s="358"/>
      <c r="N261" s="358"/>
      <c r="O261" s="358"/>
      <c r="P261" s="358"/>
      <c r="Q261" s="358"/>
      <c r="R261" s="358"/>
      <c r="S261" s="358"/>
      <c r="T261" s="358"/>
      <c r="U261" s="358"/>
      <c r="V261" s="358"/>
      <c r="W261" s="358"/>
      <c r="X261" s="358"/>
      <c r="Y261" s="358"/>
      <c r="Z261" s="358"/>
    </row>
    <row r="262" spans="1:26" s="357" customFormat="1" ht="69" customHeight="1">
      <c r="A262" s="107"/>
      <c r="B262" s="359" t="s">
        <v>556</v>
      </c>
      <c r="C262" s="107"/>
      <c r="D262" s="319" t="s">
        <v>15</v>
      </c>
      <c r="E262" s="320">
        <v>50</v>
      </c>
      <c r="F262" s="354"/>
      <c r="G262" s="108">
        <f t="shared" si="22"/>
        <v>0</v>
      </c>
      <c r="H262" s="355"/>
      <c r="I262" s="108">
        <f t="shared" si="23"/>
        <v>0</v>
      </c>
      <c r="J262" s="144"/>
      <c r="K262" s="356"/>
      <c r="M262" s="358"/>
      <c r="N262" s="358"/>
      <c r="O262" s="358"/>
      <c r="P262" s="358"/>
      <c r="Q262" s="358"/>
      <c r="R262" s="358"/>
      <c r="S262" s="358"/>
      <c r="T262" s="358"/>
      <c r="U262" s="358"/>
      <c r="V262" s="358"/>
      <c r="W262" s="358"/>
      <c r="X262" s="358"/>
      <c r="Y262" s="358"/>
      <c r="Z262" s="358"/>
    </row>
    <row r="263" spans="1:26" s="357" customFormat="1" ht="75" customHeight="1" thickBot="1">
      <c r="A263" s="92"/>
      <c r="B263" s="379" t="s">
        <v>557</v>
      </c>
      <c r="C263" s="92"/>
      <c r="D263" s="380" t="s">
        <v>15</v>
      </c>
      <c r="E263" s="381">
        <v>50</v>
      </c>
      <c r="F263" s="382"/>
      <c r="G263" s="48">
        <f t="shared" si="22"/>
        <v>0</v>
      </c>
      <c r="H263" s="383"/>
      <c r="I263" s="48">
        <f t="shared" si="23"/>
        <v>0</v>
      </c>
      <c r="J263" s="161"/>
      <c r="K263" s="384"/>
      <c r="M263" s="358"/>
      <c r="N263" s="358"/>
      <c r="O263" s="358"/>
      <c r="P263" s="358"/>
      <c r="Q263" s="358"/>
      <c r="R263" s="358"/>
      <c r="S263" s="358"/>
      <c r="T263" s="358"/>
      <c r="U263" s="358"/>
      <c r="V263" s="358"/>
      <c r="W263" s="358"/>
      <c r="X263" s="358"/>
      <c r="Y263" s="358"/>
      <c r="Z263" s="358"/>
    </row>
    <row r="264" spans="1:26" ht="17.25" customHeight="1" thickBot="1">
      <c r="A264" s="415" t="s">
        <v>49</v>
      </c>
      <c r="B264" s="416"/>
      <c r="C264" s="416"/>
      <c r="D264" s="416"/>
      <c r="E264" s="416"/>
      <c r="F264" s="476"/>
      <c r="G264" s="385">
        <f>SUM(G236:G263)</f>
        <v>0</v>
      </c>
      <c r="H264" s="312" t="s">
        <v>11</v>
      </c>
      <c r="I264" s="385">
        <f>SUM(I236:I263)</f>
        <v>0</v>
      </c>
      <c r="J264" s="477"/>
      <c r="K264" s="418"/>
      <c r="M264" s="6"/>
      <c r="N264" s="6"/>
      <c r="O264" s="6"/>
      <c r="P264" s="6"/>
      <c r="Q264" s="6"/>
      <c r="R264" s="6"/>
      <c r="S264" s="6"/>
      <c r="T264" s="6"/>
      <c r="U264" s="6"/>
      <c r="V264" s="6"/>
      <c r="W264" s="6"/>
      <c r="X264" s="6"/>
      <c r="Y264" s="6"/>
      <c r="Z264" s="6"/>
    </row>
    <row r="265" spans="1:26" ht="14.25" thickBot="1">
      <c r="A265" s="457" t="s">
        <v>50</v>
      </c>
      <c r="B265" s="458"/>
      <c r="C265" s="458"/>
      <c r="D265" s="458"/>
      <c r="E265" s="458"/>
      <c r="F265" s="458"/>
      <c r="G265" s="458"/>
      <c r="H265" s="458"/>
      <c r="I265" s="458"/>
      <c r="J265" s="458"/>
      <c r="K265" s="459"/>
      <c r="M265" s="6"/>
      <c r="N265" s="6"/>
      <c r="O265" s="6"/>
      <c r="P265" s="6"/>
      <c r="Q265" s="6"/>
      <c r="R265" s="6"/>
      <c r="S265" s="6"/>
      <c r="T265" s="6"/>
      <c r="U265" s="6"/>
      <c r="V265" s="6"/>
      <c r="W265" s="6"/>
      <c r="X265" s="6"/>
      <c r="Y265" s="6"/>
      <c r="Z265" s="6"/>
    </row>
    <row r="266" spans="1:26" ht="237" customHeight="1">
      <c r="A266" s="195">
        <v>1</v>
      </c>
      <c r="B266" s="231" t="s">
        <v>355</v>
      </c>
      <c r="C266" s="197" t="s">
        <v>12</v>
      </c>
      <c r="D266" s="198" t="s">
        <v>15</v>
      </c>
      <c r="E266" s="199">
        <v>900</v>
      </c>
      <c r="F266" s="200"/>
      <c r="G266" s="4">
        <f>E266*F266</f>
        <v>0</v>
      </c>
      <c r="H266" s="201"/>
      <c r="I266" s="4">
        <f>ROUND(G266*H266/100+G266,2)</f>
        <v>0</v>
      </c>
      <c r="J266" s="202"/>
      <c r="K266" s="203"/>
      <c r="M266" s="6"/>
      <c r="N266" s="6"/>
      <c r="O266" s="6"/>
      <c r="P266" s="6"/>
      <c r="Q266" s="6"/>
      <c r="R266" s="6"/>
      <c r="S266" s="6"/>
      <c r="T266" s="6"/>
      <c r="U266" s="6"/>
      <c r="V266" s="6"/>
      <c r="W266" s="6"/>
      <c r="X266" s="6"/>
      <c r="Y266" s="6"/>
      <c r="Z266" s="6"/>
    </row>
    <row r="267" spans="1:26" ht="261" customHeight="1">
      <c r="A267" s="62">
        <v>2</v>
      </c>
      <c r="B267" s="123" t="s">
        <v>356</v>
      </c>
      <c r="C267" s="107" t="s">
        <v>12</v>
      </c>
      <c r="D267" s="128" t="s">
        <v>15</v>
      </c>
      <c r="E267" s="130">
        <v>2200</v>
      </c>
      <c r="F267" s="119"/>
      <c r="G267" s="108">
        <f>E267*F267</f>
        <v>0</v>
      </c>
      <c r="H267" s="83"/>
      <c r="I267" s="108">
        <f>ROUND(G267*H267/100+G267,2)</f>
        <v>0</v>
      </c>
      <c r="J267" s="110"/>
      <c r="K267" s="63"/>
      <c r="M267" s="6"/>
      <c r="N267" s="6"/>
      <c r="O267" s="6"/>
      <c r="P267" s="6"/>
      <c r="Q267" s="6"/>
      <c r="R267" s="6"/>
      <c r="S267" s="6"/>
      <c r="T267" s="6"/>
      <c r="U267" s="6"/>
      <c r="V267" s="6"/>
      <c r="W267" s="6"/>
      <c r="X267" s="6"/>
      <c r="Y267" s="6"/>
      <c r="Z267" s="6"/>
    </row>
    <row r="268" spans="1:26" ht="90" customHeight="1">
      <c r="A268" s="62">
        <v>3</v>
      </c>
      <c r="B268" s="99" t="s">
        <v>357</v>
      </c>
      <c r="C268" s="107" t="s">
        <v>12</v>
      </c>
      <c r="D268" s="128" t="s">
        <v>15</v>
      </c>
      <c r="E268" s="130">
        <v>50</v>
      </c>
      <c r="F268" s="119"/>
      <c r="G268" s="108">
        <f aca="true" t="shared" si="24" ref="G268:G274">E268*F268</f>
        <v>0</v>
      </c>
      <c r="H268" s="83"/>
      <c r="I268" s="108">
        <f aca="true" t="shared" si="25" ref="I268:I274">ROUND(G268*H268/100+G268,2)</f>
        <v>0</v>
      </c>
      <c r="J268" s="110"/>
      <c r="K268" s="63"/>
      <c r="M268" s="6"/>
      <c r="N268" s="6"/>
      <c r="O268" s="6"/>
      <c r="P268" s="6"/>
      <c r="Q268" s="6"/>
      <c r="R268" s="6"/>
      <c r="S268" s="6"/>
      <c r="T268" s="6"/>
      <c r="U268" s="6"/>
      <c r="V268" s="6"/>
      <c r="W268" s="6"/>
      <c r="X268" s="6"/>
      <c r="Y268" s="6"/>
      <c r="Z268" s="6"/>
    </row>
    <row r="269" spans="1:26" ht="78" customHeight="1">
      <c r="A269" s="62">
        <v>4</v>
      </c>
      <c r="B269" s="99" t="s">
        <v>358</v>
      </c>
      <c r="C269" s="107" t="s">
        <v>12</v>
      </c>
      <c r="D269" s="128" t="s">
        <v>15</v>
      </c>
      <c r="E269" s="130">
        <v>40</v>
      </c>
      <c r="F269" s="121"/>
      <c r="G269" s="108">
        <f t="shared" si="24"/>
        <v>0</v>
      </c>
      <c r="H269" s="83"/>
      <c r="I269" s="108">
        <f t="shared" si="25"/>
        <v>0</v>
      </c>
      <c r="J269" s="110"/>
      <c r="K269" s="63"/>
      <c r="M269" s="6"/>
      <c r="N269" s="6"/>
      <c r="O269" s="6"/>
      <c r="P269" s="6"/>
      <c r="Q269" s="6"/>
      <c r="R269" s="6"/>
      <c r="S269" s="6"/>
      <c r="T269" s="6"/>
      <c r="U269" s="6"/>
      <c r="V269" s="6"/>
      <c r="W269" s="6"/>
      <c r="X269" s="6"/>
      <c r="Y269" s="6"/>
      <c r="Z269" s="6"/>
    </row>
    <row r="270" spans="1:26" ht="74.25" customHeight="1">
      <c r="A270" s="62">
        <v>5</v>
      </c>
      <c r="B270" s="99" t="s">
        <v>359</v>
      </c>
      <c r="C270" s="107" t="s">
        <v>12</v>
      </c>
      <c r="D270" s="128" t="s">
        <v>15</v>
      </c>
      <c r="E270" s="130">
        <v>30</v>
      </c>
      <c r="F270" s="119"/>
      <c r="G270" s="108">
        <f t="shared" si="24"/>
        <v>0</v>
      </c>
      <c r="H270" s="83"/>
      <c r="I270" s="108">
        <f t="shared" si="25"/>
        <v>0</v>
      </c>
      <c r="J270" s="110"/>
      <c r="K270" s="63"/>
      <c r="M270" s="6"/>
      <c r="N270" s="6"/>
      <c r="O270" s="6"/>
      <c r="P270" s="6"/>
      <c r="Q270" s="6"/>
      <c r="R270" s="6"/>
      <c r="S270" s="6"/>
      <c r="T270" s="6"/>
      <c r="U270" s="6"/>
      <c r="V270" s="6"/>
      <c r="W270" s="6"/>
      <c r="X270" s="6"/>
      <c r="Y270" s="6"/>
      <c r="Z270" s="6"/>
    </row>
    <row r="271" spans="1:26" ht="153" customHeight="1">
      <c r="A271" s="62">
        <v>6</v>
      </c>
      <c r="B271" s="123" t="s">
        <v>298</v>
      </c>
      <c r="C271" s="107" t="s">
        <v>12</v>
      </c>
      <c r="D271" s="128" t="s">
        <v>15</v>
      </c>
      <c r="E271" s="130">
        <v>1000</v>
      </c>
      <c r="F271" s="119"/>
      <c r="G271" s="108">
        <f t="shared" si="24"/>
        <v>0</v>
      </c>
      <c r="H271" s="83"/>
      <c r="I271" s="108">
        <f t="shared" si="25"/>
        <v>0</v>
      </c>
      <c r="J271" s="110"/>
      <c r="K271" s="63"/>
      <c r="M271" s="6"/>
      <c r="N271" s="6"/>
      <c r="O271" s="6"/>
      <c r="P271" s="6"/>
      <c r="Q271" s="6"/>
      <c r="R271" s="6"/>
      <c r="S271" s="6"/>
      <c r="T271" s="6"/>
      <c r="U271" s="6"/>
      <c r="V271" s="6"/>
      <c r="W271" s="6"/>
      <c r="X271" s="6"/>
      <c r="Y271" s="6"/>
      <c r="Z271" s="6"/>
    </row>
    <row r="272" spans="1:26" ht="106.5" customHeight="1">
      <c r="A272" s="62">
        <v>7</v>
      </c>
      <c r="B272" s="123" t="s">
        <v>300</v>
      </c>
      <c r="C272" s="107" t="s">
        <v>12</v>
      </c>
      <c r="D272" s="128" t="s">
        <v>15</v>
      </c>
      <c r="E272" s="118">
        <v>100</v>
      </c>
      <c r="F272" s="119"/>
      <c r="G272" s="108">
        <f t="shared" si="24"/>
        <v>0</v>
      </c>
      <c r="H272" s="83"/>
      <c r="I272" s="108">
        <f t="shared" si="25"/>
        <v>0</v>
      </c>
      <c r="J272" s="110"/>
      <c r="K272" s="63"/>
      <c r="M272" s="6"/>
      <c r="N272" s="6"/>
      <c r="O272" s="6"/>
      <c r="P272" s="6"/>
      <c r="Q272" s="6"/>
      <c r="R272" s="6"/>
      <c r="S272" s="6"/>
      <c r="T272" s="6"/>
      <c r="U272" s="6"/>
      <c r="V272" s="6"/>
      <c r="W272" s="6"/>
      <c r="X272" s="6"/>
      <c r="Y272" s="6"/>
      <c r="Z272" s="6"/>
    </row>
    <row r="273" spans="1:26" ht="86.25" customHeight="1">
      <c r="A273" s="62">
        <v>8</v>
      </c>
      <c r="B273" s="123" t="s">
        <v>360</v>
      </c>
      <c r="C273" s="107" t="s">
        <v>12</v>
      </c>
      <c r="D273" s="128" t="s">
        <v>15</v>
      </c>
      <c r="E273" s="130">
        <v>4</v>
      </c>
      <c r="F273" s="90"/>
      <c r="G273" s="108">
        <f t="shared" si="24"/>
        <v>0</v>
      </c>
      <c r="H273" s="83"/>
      <c r="I273" s="108">
        <f t="shared" si="25"/>
        <v>0</v>
      </c>
      <c r="J273" s="110"/>
      <c r="K273" s="63"/>
      <c r="M273" s="6"/>
      <c r="N273" s="6"/>
      <c r="O273" s="6"/>
      <c r="P273" s="6"/>
      <c r="Q273" s="6"/>
      <c r="R273" s="6"/>
      <c r="S273" s="6"/>
      <c r="T273" s="6"/>
      <c r="U273" s="6"/>
      <c r="V273" s="6"/>
      <c r="W273" s="6"/>
      <c r="X273" s="6"/>
      <c r="Y273" s="6"/>
      <c r="Z273" s="6"/>
    </row>
    <row r="274" spans="1:26" ht="32.25" customHeight="1" thickBot="1">
      <c r="A274" s="68">
        <v>9</v>
      </c>
      <c r="B274" s="164" t="s">
        <v>299</v>
      </c>
      <c r="C274" s="92" t="s">
        <v>12</v>
      </c>
      <c r="D274" s="166" t="s">
        <v>15</v>
      </c>
      <c r="E274" s="167">
        <v>40</v>
      </c>
      <c r="F274" s="181"/>
      <c r="G274" s="48">
        <f t="shared" si="24"/>
        <v>0</v>
      </c>
      <c r="H274" s="157"/>
      <c r="I274" s="48">
        <f t="shared" si="25"/>
        <v>0</v>
      </c>
      <c r="J274" s="165"/>
      <c r="K274" s="69"/>
      <c r="M274" s="6"/>
      <c r="N274" s="6"/>
      <c r="O274" s="6"/>
      <c r="P274" s="6"/>
      <c r="Q274" s="6"/>
      <c r="R274" s="6"/>
      <c r="S274" s="6"/>
      <c r="T274" s="6"/>
      <c r="U274" s="6"/>
      <c r="V274" s="6"/>
      <c r="W274" s="6"/>
      <c r="X274" s="6"/>
      <c r="Y274" s="6"/>
      <c r="Z274" s="6"/>
    </row>
    <row r="275" spans="1:26" ht="21" customHeight="1" thickBot="1">
      <c r="A275" s="415" t="s">
        <v>51</v>
      </c>
      <c r="B275" s="416"/>
      <c r="C275" s="416"/>
      <c r="D275" s="416"/>
      <c r="E275" s="416"/>
      <c r="F275" s="416"/>
      <c r="G275" s="50">
        <f>SUM(G266:G274)</f>
        <v>0</v>
      </c>
      <c r="H275" s="82" t="s">
        <v>11</v>
      </c>
      <c r="I275" s="51">
        <f>SUM(I266:I274)</f>
        <v>0</v>
      </c>
      <c r="J275" s="417"/>
      <c r="K275" s="418"/>
      <c r="M275" s="6"/>
      <c r="N275" s="6"/>
      <c r="O275" s="6"/>
      <c r="P275" s="6"/>
      <c r="Q275" s="6"/>
      <c r="R275" s="6"/>
      <c r="S275" s="6"/>
      <c r="T275" s="6"/>
      <c r="U275" s="6"/>
      <c r="V275" s="6"/>
      <c r="W275" s="6"/>
      <c r="X275" s="6"/>
      <c r="Y275" s="6"/>
      <c r="Z275" s="6"/>
    </row>
    <row r="276" spans="1:26" ht="14.25" thickBot="1">
      <c r="A276" s="412" t="s">
        <v>52</v>
      </c>
      <c r="B276" s="413"/>
      <c r="C276" s="413"/>
      <c r="D276" s="413"/>
      <c r="E276" s="413"/>
      <c r="F276" s="413"/>
      <c r="G276" s="413"/>
      <c r="H276" s="413"/>
      <c r="I276" s="413"/>
      <c r="J276" s="413"/>
      <c r="K276" s="414"/>
      <c r="M276" s="6"/>
      <c r="N276" s="6"/>
      <c r="O276" s="6"/>
      <c r="P276" s="6"/>
      <c r="Q276" s="6"/>
      <c r="R276" s="6"/>
      <c r="S276" s="6"/>
      <c r="T276" s="6"/>
      <c r="U276" s="6"/>
      <c r="V276" s="6"/>
      <c r="W276" s="6"/>
      <c r="X276" s="6"/>
      <c r="Y276" s="6"/>
      <c r="Z276" s="6"/>
    </row>
    <row r="277" spans="1:26" s="10" customFormat="1" ht="45" customHeight="1">
      <c r="A277" s="386">
        <v>1</v>
      </c>
      <c r="B277" s="210" t="s">
        <v>361</v>
      </c>
      <c r="C277" s="244" t="s">
        <v>9</v>
      </c>
      <c r="D277" s="245" t="s">
        <v>15</v>
      </c>
      <c r="E277" s="246">
        <v>3000</v>
      </c>
      <c r="F277" s="387"/>
      <c r="G277" s="248">
        <f>E277*F277</f>
        <v>0</v>
      </c>
      <c r="H277" s="388"/>
      <c r="I277" s="248">
        <f>ROUND(G277*H277/100+G277,2)</f>
        <v>0</v>
      </c>
      <c r="J277" s="249"/>
      <c r="K277" s="250"/>
      <c r="M277" s="7"/>
      <c r="N277" s="7"/>
      <c r="O277" s="7"/>
      <c r="P277" s="7"/>
      <c r="Q277" s="7"/>
      <c r="R277" s="7"/>
      <c r="S277" s="7"/>
      <c r="T277" s="7"/>
      <c r="U277" s="7"/>
      <c r="V277" s="7"/>
      <c r="W277" s="7"/>
      <c r="X277" s="7"/>
      <c r="Y277" s="7"/>
      <c r="Z277" s="7"/>
    </row>
    <row r="278" spans="1:26" s="10" customFormat="1" ht="89.25" customHeight="1">
      <c r="A278" s="74">
        <v>2</v>
      </c>
      <c r="B278" s="103" t="s">
        <v>198</v>
      </c>
      <c r="C278" s="102" t="s">
        <v>67</v>
      </c>
      <c r="D278" s="129" t="s">
        <v>15</v>
      </c>
      <c r="E278" s="114">
        <v>1200</v>
      </c>
      <c r="F278" s="112"/>
      <c r="G278" s="122">
        <f aca="true" t="shared" si="26" ref="G278:G287">E278*F278</f>
        <v>0</v>
      </c>
      <c r="H278" s="88"/>
      <c r="I278" s="122">
        <f aca="true" t="shared" si="27" ref="I278:I287">ROUND(G278*H278/100+G278,2)</f>
        <v>0</v>
      </c>
      <c r="J278" s="389"/>
      <c r="K278" s="347"/>
      <c r="M278" s="7"/>
      <c r="N278" s="7"/>
      <c r="O278" s="7"/>
      <c r="P278" s="7"/>
      <c r="Q278" s="7"/>
      <c r="R278" s="7"/>
      <c r="S278" s="7"/>
      <c r="T278" s="7"/>
      <c r="U278" s="7"/>
      <c r="V278" s="7"/>
      <c r="W278" s="7"/>
      <c r="X278" s="7"/>
      <c r="Y278" s="7"/>
      <c r="Z278" s="7"/>
    </row>
    <row r="279" spans="1:26" s="10" customFormat="1" ht="95.25" customHeight="1">
      <c r="A279" s="74">
        <v>3</v>
      </c>
      <c r="B279" s="103" t="s">
        <v>183</v>
      </c>
      <c r="C279" s="102" t="s">
        <v>67</v>
      </c>
      <c r="D279" s="129" t="s">
        <v>15</v>
      </c>
      <c r="E279" s="114">
        <v>1100</v>
      </c>
      <c r="F279" s="112"/>
      <c r="G279" s="122">
        <f t="shared" si="26"/>
        <v>0</v>
      </c>
      <c r="H279" s="88"/>
      <c r="I279" s="122">
        <f t="shared" si="27"/>
        <v>0</v>
      </c>
      <c r="J279" s="389"/>
      <c r="K279" s="347"/>
      <c r="M279" s="7"/>
      <c r="N279" s="7"/>
      <c r="O279" s="7"/>
      <c r="P279" s="7"/>
      <c r="Q279" s="7"/>
      <c r="R279" s="7"/>
      <c r="S279" s="7"/>
      <c r="T279" s="7"/>
      <c r="U279" s="7"/>
      <c r="V279" s="7"/>
      <c r="W279" s="7"/>
      <c r="X279" s="7"/>
      <c r="Y279" s="7"/>
      <c r="Z279" s="7"/>
    </row>
    <row r="280" spans="1:26" s="10" customFormat="1" ht="66" customHeight="1">
      <c r="A280" s="74">
        <v>4</v>
      </c>
      <c r="B280" s="103" t="s">
        <v>199</v>
      </c>
      <c r="C280" s="102" t="s">
        <v>67</v>
      </c>
      <c r="D280" s="129" t="s">
        <v>15</v>
      </c>
      <c r="E280" s="114">
        <v>3300</v>
      </c>
      <c r="F280" s="112"/>
      <c r="G280" s="122">
        <f t="shared" si="26"/>
        <v>0</v>
      </c>
      <c r="H280" s="88"/>
      <c r="I280" s="122">
        <f t="shared" si="27"/>
        <v>0</v>
      </c>
      <c r="J280" s="389"/>
      <c r="K280" s="347"/>
      <c r="M280" s="7"/>
      <c r="N280" s="7"/>
      <c r="O280" s="7"/>
      <c r="P280" s="7"/>
      <c r="Q280" s="7"/>
      <c r="R280" s="7"/>
      <c r="S280" s="7"/>
      <c r="T280" s="7"/>
      <c r="U280" s="7"/>
      <c r="V280" s="7"/>
      <c r="W280" s="7"/>
      <c r="X280" s="7"/>
      <c r="Y280" s="7"/>
      <c r="Z280" s="7"/>
    </row>
    <row r="281" spans="1:26" s="10" customFormat="1" ht="70.5" customHeight="1">
      <c r="A281" s="74">
        <v>5</v>
      </c>
      <c r="B281" s="103" t="s">
        <v>200</v>
      </c>
      <c r="C281" s="102" t="s">
        <v>12</v>
      </c>
      <c r="D281" s="129" t="s">
        <v>15</v>
      </c>
      <c r="E281" s="114">
        <v>1600</v>
      </c>
      <c r="F281" s="112"/>
      <c r="G281" s="122">
        <f t="shared" si="26"/>
        <v>0</v>
      </c>
      <c r="H281" s="88"/>
      <c r="I281" s="122">
        <f t="shared" si="27"/>
        <v>0</v>
      </c>
      <c r="J281" s="389"/>
      <c r="K281" s="347"/>
      <c r="M281" s="7"/>
      <c r="N281" s="7"/>
      <c r="O281" s="7"/>
      <c r="P281" s="7"/>
      <c r="Q281" s="7"/>
      <c r="R281" s="7"/>
      <c r="S281" s="7"/>
      <c r="T281" s="7"/>
      <c r="U281" s="7"/>
      <c r="V281" s="7"/>
      <c r="W281" s="7"/>
      <c r="X281" s="7"/>
      <c r="Y281" s="7"/>
      <c r="Z281" s="7"/>
    </row>
    <row r="282" spans="1:26" s="10" customFormat="1" ht="62.25" customHeight="1">
      <c r="A282" s="74">
        <v>6</v>
      </c>
      <c r="B282" s="103" t="s">
        <v>201</v>
      </c>
      <c r="C282" s="102" t="s">
        <v>12</v>
      </c>
      <c r="D282" s="129" t="s">
        <v>15</v>
      </c>
      <c r="E282" s="114">
        <v>2500</v>
      </c>
      <c r="F282" s="112"/>
      <c r="G282" s="122">
        <f t="shared" si="26"/>
        <v>0</v>
      </c>
      <c r="H282" s="88"/>
      <c r="I282" s="122">
        <f t="shared" si="27"/>
        <v>0</v>
      </c>
      <c r="J282" s="389"/>
      <c r="K282" s="347"/>
      <c r="M282" s="7"/>
      <c r="N282" s="7"/>
      <c r="O282" s="7"/>
      <c r="P282" s="7"/>
      <c r="Q282" s="7"/>
      <c r="R282" s="7"/>
      <c r="S282" s="7"/>
      <c r="T282" s="7"/>
      <c r="U282" s="7"/>
      <c r="V282" s="7"/>
      <c r="W282" s="7"/>
      <c r="X282" s="7"/>
      <c r="Y282" s="7"/>
      <c r="Z282" s="7"/>
    </row>
    <row r="283" spans="1:26" s="10" customFormat="1" ht="60.75" customHeight="1">
      <c r="A283" s="74">
        <v>7</v>
      </c>
      <c r="B283" s="103" t="s">
        <v>256</v>
      </c>
      <c r="C283" s="102" t="s">
        <v>12</v>
      </c>
      <c r="D283" s="129" t="s">
        <v>15</v>
      </c>
      <c r="E283" s="114">
        <v>500</v>
      </c>
      <c r="F283" s="112"/>
      <c r="G283" s="122">
        <f t="shared" si="26"/>
        <v>0</v>
      </c>
      <c r="H283" s="88"/>
      <c r="I283" s="122">
        <f t="shared" si="27"/>
        <v>0</v>
      </c>
      <c r="J283" s="105"/>
      <c r="K283" s="347"/>
      <c r="M283" s="7"/>
      <c r="N283" s="7"/>
      <c r="O283" s="7"/>
      <c r="P283" s="7"/>
      <c r="Q283" s="7"/>
      <c r="R283" s="7"/>
      <c r="S283" s="7"/>
      <c r="T283" s="7"/>
      <c r="U283" s="7"/>
      <c r="V283" s="7"/>
      <c r="W283" s="7"/>
      <c r="X283" s="7"/>
      <c r="Y283" s="7"/>
      <c r="Z283" s="7"/>
    </row>
    <row r="284" spans="1:26" s="10" customFormat="1" ht="208.5" customHeight="1">
      <c r="A284" s="74">
        <v>8</v>
      </c>
      <c r="B284" s="103" t="s">
        <v>202</v>
      </c>
      <c r="C284" s="102" t="s">
        <v>12</v>
      </c>
      <c r="D284" s="129" t="s">
        <v>15</v>
      </c>
      <c r="E284" s="114">
        <v>100</v>
      </c>
      <c r="F284" s="112"/>
      <c r="G284" s="122">
        <f t="shared" si="26"/>
        <v>0</v>
      </c>
      <c r="H284" s="88"/>
      <c r="I284" s="122">
        <f t="shared" si="27"/>
        <v>0</v>
      </c>
      <c r="J284" s="105"/>
      <c r="K284" s="347"/>
      <c r="M284" s="7"/>
      <c r="N284" s="7"/>
      <c r="O284" s="7"/>
      <c r="P284" s="7"/>
      <c r="Q284" s="7"/>
      <c r="R284" s="7"/>
      <c r="S284" s="7"/>
      <c r="T284" s="7"/>
      <c r="U284" s="7"/>
      <c r="V284" s="7"/>
      <c r="W284" s="7"/>
      <c r="X284" s="7"/>
      <c r="Y284" s="7"/>
      <c r="Z284" s="7"/>
    </row>
    <row r="285" spans="1:26" ht="69.75" customHeight="1">
      <c r="A285" s="74">
        <v>9</v>
      </c>
      <c r="B285" s="103" t="s">
        <v>203</v>
      </c>
      <c r="C285" s="102" t="s">
        <v>67</v>
      </c>
      <c r="D285" s="129" t="s">
        <v>15</v>
      </c>
      <c r="E285" s="114">
        <v>40</v>
      </c>
      <c r="F285" s="112"/>
      <c r="G285" s="122">
        <f t="shared" si="26"/>
        <v>0</v>
      </c>
      <c r="H285" s="88"/>
      <c r="I285" s="122">
        <f t="shared" si="27"/>
        <v>0</v>
      </c>
      <c r="J285" s="389"/>
      <c r="K285" s="347"/>
      <c r="M285" s="6"/>
      <c r="N285" s="6"/>
      <c r="O285" s="6"/>
      <c r="P285" s="6"/>
      <c r="Q285" s="6"/>
      <c r="R285" s="6"/>
      <c r="S285" s="6"/>
      <c r="T285" s="6"/>
      <c r="U285" s="6"/>
      <c r="V285" s="6"/>
      <c r="W285" s="6"/>
      <c r="X285" s="6"/>
      <c r="Y285" s="6"/>
      <c r="Z285" s="6"/>
    </row>
    <row r="286" spans="1:26" ht="69.75" customHeight="1">
      <c r="A286" s="74">
        <v>10</v>
      </c>
      <c r="B286" s="103" t="s">
        <v>110</v>
      </c>
      <c r="C286" s="102" t="s">
        <v>67</v>
      </c>
      <c r="D286" s="129" t="s">
        <v>15</v>
      </c>
      <c r="E286" s="114">
        <v>20</v>
      </c>
      <c r="F286" s="121"/>
      <c r="G286" s="122">
        <f t="shared" si="26"/>
        <v>0</v>
      </c>
      <c r="H286" s="85"/>
      <c r="I286" s="122">
        <f t="shared" si="27"/>
        <v>0</v>
      </c>
      <c r="J286" s="105"/>
      <c r="K286" s="72"/>
      <c r="M286" s="6"/>
      <c r="N286" s="6"/>
      <c r="O286" s="6"/>
      <c r="P286" s="6"/>
      <c r="Q286" s="6"/>
      <c r="R286" s="6"/>
      <c r="S286" s="6"/>
      <c r="T286" s="6"/>
      <c r="U286" s="6"/>
      <c r="V286" s="6"/>
      <c r="W286" s="6"/>
      <c r="X286" s="6"/>
      <c r="Y286" s="6"/>
      <c r="Z286" s="6"/>
    </row>
    <row r="287" spans="1:26" ht="66.75" customHeight="1">
      <c r="A287" s="74">
        <v>11</v>
      </c>
      <c r="B287" s="103" t="s">
        <v>111</v>
      </c>
      <c r="C287" s="102" t="s">
        <v>67</v>
      </c>
      <c r="D287" s="129" t="s">
        <v>15</v>
      </c>
      <c r="E287" s="114">
        <v>850</v>
      </c>
      <c r="F287" s="121"/>
      <c r="G287" s="122">
        <f t="shared" si="26"/>
        <v>0</v>
      </c>
      <c r="H287" s="85"/>
      <c r="I287" s="122">
        <f t="shared" si="27"/>
        <v>0</v>
      </c>
      <c r="J287" s="105"/>
      <c r="K287" s="72"/>
      <c r="M287" s="6"/>
      <c r="N287" s="6"/>
      <c r="O287" s="6"/>
      <c r="P287" s="6"/>
      <c r="Q287" s="6"/>
      <c r="R287" s="6"/>
      <c r="S287" s="6"/>
      <c r="T287" s="6"/>
      <c r="U287" s="6"/>
      <c r="V287" s="6"/>
      <c r="W287" s="6"/>
      <c r="X287" s="6"/>
      <c r="Y287" s="6"/>
      <c r="Z287" s="6"/>
    </row>
    <row r="288" spans="1:26" ht="81" customHeight="1">
      <c r="A288" s="74">
        <v>12</v>
      </c>
      <c r="B288" s="103" t="s">
        <v>141</v>
      </c>
      <c r="C288" s="102" t="s">
        <v>12</v>
      </c>
      <c r="D288" s="129" t="s">
        <v>15</v>
      </c>
      <c r="E288" s="114">
        <v>1000</v>
      </c>
      <c r="F288" s="121"/>
      <c r="G288" s="122">
        <f>E288*F288</f>
        <v>0</v>
      </c>
      <c r="H288" s="85"/>
      <c r="I288" s="122">
        <f>ROUND(G288*H288/100+G288,2)</f>
        <v>0</v>
      </c>
      <c r="J288" s="105"/>
      <c r="K288" s="72"/>
      <c r="L288" s="6"/>
      <c r="M288" s="6"/>
      <c r="N288" s="6"/>
      <c r="O288" s="6"/>
      <c r="P288" s="6"/>
      <c r="Q288" s="6"/>
      <c r="R288" s="6"/>
      <c r="S288" s="6"/>
      <c r="T288" s="6"/>
      <c r="U288" s="6"/>
      <c r="V288" s="6"/>
      <c r="W288" s="6"/>
      <c r="X288" s="6"/>
      <c r="Y288" s="6"/>
      <c r="Z288" s="6"/>
    </row>
    <row r="289" spans="1:26" s="10" customFormat="1" ht="100.5" customHeight="1">
      <c r="A289" s="74">
        <v>13</v>
      </c>
      <c r="B289" s="103" t="s">
        <v>142</v>
      </c>
      <c r="C289" s="102" t="s">
        <v>12</v>
      </c>
      <c r="D289" s="129" t="s">
        <v>15</v>
      </c>
      <c r="E289" s="114">
        <v>320</v>
      </c>
      <c r="F289" s="121"/>
      <c r="G289" s="122">
        <f>E289*F289</f>
        <v>0</v>
      </c>
      <c r="H289" s="85"/>
      <c r="I289" s="122">
        <f>ROUND(G289*H289/100+G289,2)</f>
        <v>0</v>
      </c>
      <c r="J289" s="105"/>
      <c r="K289" s="72"/>
      <c r="L289" s="7"/>
      <c r="M289" s="7"/>
      <c r="N289" s="7"/>
      <c r="O289" s="7"/>
      <c r="P289" s="7"/>
      <c r="Q289" s="7"/>
      <c r="R289" s="7"/>
      <c r="S289" s="7"/>
      <c r="T289" s="7"/>
      <c r="U289" s="7"/>
      <c r="V289" s="7"/>
      <c r="W289" s="7"/>
      <c r="X289" s="7"/>
      <c r="Y289" s="7"/>
      <c r="Z289" s="7"/>
    </row>
    <row r="290" spans="1:11" s="18" customFormat="1" ht="55.5" customHeight="1">
      <c r="A290" s="74">
        <v>14</v>
      </c>
      <c r="B290" s="103" t="s">
        <v>204</v>
      </c>
      <c r="C290" s="102" t="s">
        <v>12</v>
      </c>
      <c r="D290" s="129" t="s">
        <v>15</v>
      </c>
      <c r="E290" s="114">
        <v>200</v>
      </c>
      <c r="F290" s="112"/>
      <c r="G290" s="122">
        <f>E290*F290</f>
        <v>0</v>
      </c>
      <c r="H290" s="88"/>
      <c r="I290" s="122">
        <f>ROUND(G290*H290/100+G290,2)</f>
        <v>0</v>
      </c>
      <c r="J290" s="389"/>
      <c r="K290" s="347"/>
    </row>
    <row r="291" spans="1:11" s="18" customFormat="1" ht="102.75" customHeight="1">
      <c r="A291" s="74">
        <v>15</v>
      </c>
      <c r="B291" s="103" t="s">
        <v>280</v>
      </c>
      <c r="C291" s="102" t="s">
        <v>67</v>
      </c>
      <c r="D291" s="129" t="s">
        <v>15</v>
      </c>
      <c r="E291" s="114">
        <v>15</v>
      </c>
      <c r="F291" s="112"/>
      <c r="G291" s="122">
        <f>E291*F291</f>
        <v>0</v>
      </c>
      <c r="H291" s="88"/>
      <c r="I291" s="122">
        <f>ROUND(G291*H291/100+G291,2)</f>
        <v>0</v>
      </c>
      <c r="J291" s="105"/>
      <c r="K291" s="77"/>
    </row>
    <row r="292" spans="1:26" ht="147.75" customHeight="1" thickBot="1">
      <c r="A292" s="179">
        <v>16</v>
      </c>
      <c r="B292" s="170" t="s">
        <v>362</v>
      </c>
      <c r="C292" s="173" t="s">
        <v>67</v>
      </c>
      <c r="D292" s="174" t="s">
        <v>13</v>
      </c>
      <c r="E292" s="175">
        <v>500</v>
      </c>
      <c r="F292" s="180"/>
      <c r="G292" s="176">
        <f>E292*F292</f>
        <v>0</v>
      </c>
      <c r="H292" s="390"/>
      <c r="I292" s="176">
        <f>ROUND(G292*H292/100+G292,2)</f>
        <v>0</v>
      </c>
      <c r="J292" s="177"/>
      <c r="K292" s="178"/>
      <c r="L292" s="6"/>
      <c r="M292" s="6"/>
      <c r="N292" s="6"/>
      <c r="O292" s="6"/>
      <c r="P292" s="6"/>
      <c r="Q292" s="6"/>
      <c r="R292" s="6"/>
      <c r="S292" s="6"/>
      <c r="T292" s="6"/>
      <c r="U292" s="6"/>
      <c r="V292" s="6"/>
      <c r="W292" s="6"/>
      <c r="X292" s="6"/>
      <c r="Y292" s="6"/>
      <c r="Z292" s="6"/>
    </row>
    <row r="293" spans="1:36" ht="20.25" customHeight="1" thickBot="1">
      <c r="A293" s="415" t="s">
        <v>53</v>
      </c>
      <c r="B293" s="416"/>
      <c r="C293" s="416"/>
      <c r="D293" s="416"/>
      <c r="E293" s="416"/>
      <c r="F293" s="416"/>
      <c r="G293" s="50">
        <f>SUM(G277:G292)</f>
        <v>0</v>
      </c>
      <c r="H293" s="82" t="s">
        <v>11</v>
      </c>
      <c r="I293" s="50">
        <f>SUM(I277:I292)</f>
        <v>0</v>
      </c>
      <c r="J293" s="417"/>
      <c r="K293" s="418"/>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row>
    <row r="294" spans="1:36" ht="14.25" thickBot="1">
      <c r="A294" s="457" t="s">
        <v>314</v>
      </c>
      <c r="B294" s="458"/>
      <c r="C294" s="458"/>
      <c r="D294" s="458"/>
      <c r="E294" s="458"/>
      <c r="F294" s="458"/>
      <c r="G294" s="458"/>
      <c r="H294" s="458"/>
      <c r="I294" s="458"/>
      <c r="J294" s="458"/>
      <c r="K294" s="459"/>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row>
    <row r="295" spans="1:26" ht="78" customHeight="1">
      <c r="A295" s="232">
        <v>1</v>
      </c>
      <c r="B295" s="231" t="s">
        <v>102</v>
      </c>
      <c r="C295" s="197" t="s">
        <v>12</v>
      </c>
      <c r="D295" s="198" t="s">
        <v>15</v>
      </c>
      <c r="E295" s="199">
        <v>1100</v>
      </c>
      <c r="F295" s="3"/>
      <c r="G295" s="4">
        <f>E295*F295</f>
        <v>0</v>
      </c>
      <c r="H295" s="201"/>
      <c r="I295" s="4">
        <f>ROUND(G295*H295/100+G295,2)</f>
        <v>0</v>
      </c>
      <c r="J295" s="202"/>
      <c r="K295" s="203"/>
      <c r="L295" s="6"/>
      <c r="M295" s="6"/>
      <c r="N295" s="6"/>
      <c r="O295" s="6"/>
      <c r="P295" s="6"/>
      <c r="Q295" s="6"/>
      <c r="R295" s="6"/>
      <c r="S295" s="6"/>
      <c r="T295" s="6"/>
      <c r="U295" s="6"/>
      <c r="V295" s="6"/>
      <c r="W295" s="6"/>
      <c r="X295" s="6"/>
      <c r="Y295" s="6"/>
      <c r="Z295" s="6"/>
    </row>
    <row r="296" spans="1:26" ht="189.75" customHeight="1" thickBot="1">
      <c r="A296" s="163">
        <v>2</v>
      </c>
      <c r="B296" s="43" t="s">
        <v>103</v>
      </c>
      <c r="C296" s="92" t="s">
        <v>67</v>
      </c>
      <c r="D296" s="166" t="s">
        <v>15</v>
      </c>
      <c r="E296" s="167">
        <v>3500</v>
      </c>
      <c r="F296" s="168"/>
      <c r="G296" s="48">
        <f>E296*F296</f>
        <v>0</v>
      </c>
      <c r="H296" s="157"/>
      <c r="I296" s="48">
        <f>ROUND(G296*H296/100+G296,2)</f>
        <v>0</v>
      </c>
      <c r="J296" s="165"/>
      <c r="K296" s="69"/>
      <c r="L296" s="6"/>
      <c r="M296" s="6"/>
      <c r="N296" s="6"/>
      <c r="O296" s="6"/>
      <c r="P296" s="6"/>
      <c r="Q296" s="6"/>
      <c r="R296" s="6"/>
      <c r="S296" s="6"/>
      <c r="T296" s="6"/>
      <c r="U296" s="6"/>
      <c r="V296" s="6"/>
      <c r="W296" s="6"/>
      <c r="X296" s="6"/>
      <c r="Y296" s="6"/>
      <c r="Z296" s="6"/>
    </row>
    <row r="297" spans="1:26" ht="16.5" customHeight="1" thickBot="1">
      <c r="A297" s="415" t="s">
        <v>315</v>
      </c>
      <c r="B297" s="416"/>
      <c r="C297" s="416"/>
      <c r="D297" s="416"/>
      <c r="E297" s="416"/>
      <c r="F297" s="416"/>
      <c r="G297" s="50">
        <f>SUM(G295:G296)</f>
        <v>0</v>
      </c>
      <c r="H297" s="82" t="s">
        <v>11</v>
      </c>
      <c r="I297" s="51">
        <f>SUM(I295:I296)</f>
        <v>0</v>
      </c>
      <c r="J297" s="419"/>
      <c r="K297" s="420"/>
      <c r="L297" s="6"/>
      <c r="M297" s="6"/>
      <c r="N297" s="6"/>
      <c r="O297" s="6"/>
      <c r="P297" s="6"/>
      <c r="Q297" s="6"/>
      <c r="R297" s="6"/>
      <c r="S297" s="6"/>
      <c r="T297" s="6"/>
      <c r="U297" s="6"/>
      <c r="V297" s="6"/>
      <c r="W297" s="6"/>
      <c r="X297" s="6"/>
      <c r="Y297" s="6"/>
      <c r="Z297" s="6"/>
    </row>
    <row r="298" spans="1:26" ht="14.25" thickBot="1">
      <c r="A298" s="457" t="s">
        <v>225</v>
      </c>
      <c r="B298" s="458"/>
      <c r="C298" s="458"/>
      <c r="D298" s="458"/>
      <c r="E298" s="458"/>
      <c r="F298" s="458"/>
      <c r="G298" s="458"/>
      <c r="H298" s="458"/>
      <c r="I298" s="458"/>
      <c r="J298" s="458"/>
      <c r="K298" s="459"/>
      <c r="L298" s="6"/>
      <c r="M298" s="6"/>
      <c r="N298" s="6"/>
      <c r="O298" s="6"/>
      <c r="P298" s="6"/>
      <c r="Q298" s="6"/>
      <c r="R298" s="6"/>
      <c r="S298" s="6"/>
      <c r="T298" s="6"/>
      <c r="U298" s="6"/>
      <c r="V298" s="6"/>
      <c r="W298" s="6"/>
      <c r="X298" s="6"/>
      <c r="Y298" s="6"/>
      <c r="Z298" s="6"/>
    </row>
    <row r="299" spans="1:26" ht="181.5" customHeight="1" thickBot="1">
      <c r="A299" s="233">
        <v>1</v>
      </c>
      <c r="B299" s="234" t="s">
        <v>257</v>
      </c>
      <c r="C299" s="235" t="s">
        <v>12</v>
      </c>
      <c r="D299" s="236" t="s">
        <v>15</v>
      </c>
      <c r="E299" s="237">
        <v>250</v>
      </c>
      <c r="F299" s="238"/>
      <c r="G299" s="223">
        <f>E299*F299</f>
        <v>0</v>
      </c>
      <c r="H299" s="239"/>
      <c r="I299" s="223">
        <f>ROUND(G299*H299/100+G299,2)</f>
        <v>0</v>
      </c>
      <c r="J299" s="240"/>
      <c r="K299" s="224"/>
      <c r="L299" s="6"/>
      <c r="M299" s="6"/>
      <c r="N299" s="6"/>
      <c r="O299" s="6"/>
      <c r="P299" s="6"/>
      <c r="Q299" s="6"/>
      <c r="R299" s="6"/>
      <c r="S299" s="6"/>
      <c r="T299" s="6"/>
      <c r="U299" s="6"/>
      <c r="V299" s="6"/>
      <c r="W299" s="6"/>
      <c r="X299" s="6"/>
      <c r="Y299" s="6"/>
      <c r="Z299" s="6"/>
    </row>
    <row r="300" spans="1:26" ht="16.5" customHeight="1" thickBot="1">
      <c r="A300" s="415" t="s">
        <v>226</v>
      </c>
      <c r="B300" s="416"/>
      <c r="C300" s="416"/>
      <c r="D300" s="416"/>
      <c r="E300" s="416"/>
      <c r="F300" s="416"/>
      <c r="G300" s="50">
        <f>SUM(G299)</f>
        <v>0</v>
      </c>
      <c r="H300" s="82" t="s">
        <v>11</v>
      </c>
      <c r="I300" s="51">
        <f>SUM(I299)</f>
        <v>0</v>
      </c>
      <c r="J300" s="419"/>
      <c r="K300" s="420"/>
      <c r="L300" s="6"/>
      <c r="M300" s="6"/>
      <c r="N300" s="6"/>
      <c r="O300" s="6"/>
      <c r="P300" s="6"/>
      <c r="Q300" s="6"/>
      <c r="R300" s="6"/>
      <c r="S300" s="6"/>
      <c r="T300" s="6"/>
      <c r="U300" s="6"/>
      <c r="V300" s="6"/>
      <c r="W300" s="6"/>
      <c r="X300" s="6"/>
      <c r="Y300" s="6"/>
      <c r="Z300" s="6"/>
    </row>
    <row r="301" spans="1:26" s="10" customFormat="1" ht="14.25" thickBot="1">
      <c r="A301" s="457" t="s">
        <v>316</v>
      </c>
      <c r="B301" s="458"/>
      <c r="C301" s="458"/>
      <c r="D301" s="458"/>
      <c r="E301" s="458"/>
      <c r="F301" s="458"/>
      <c r="G301" s="458"/>
      <c r="H301" s="458"/>
      <c r="I301" s="458"/>
      <c r="J301" s="458"/>
      <c r="K301" s="459"/>
      <c r="L301" s="7"/>
      <c r="M301" s="7"/>
      <c r="N301" s="7"/>
      <c r="O301" s="7"/>
      <c r="P301" s="7"/>
      <c r="Q301" s="7"/>
      <c r="R301" s="7"/>
      <c r="S301" s="7"/>
      <c r="T301" s="7"/>
      <c r="U301" s="7"/>
      <c r="V301" s="7"/>
      <c r="W301" s="7"/>
      <c r="X301" s="7"/>
      <c r="Y301" s="7"/>
      <c r="Z301" s="7"/>
    </row>
    <row r="302" spans="1:26" s="10" customFormat="1" ht="63" customHeight="1">
      <c r="A302" s="195">
        <v>1</v>
      </c>
      <c r="B302" s="196" t="s">
        <v>185</v>
      </c>
      <c r="C302" s="197" t="s">
        <v>12</v>
      </c>
      <c r="D302" s="198" t="s">
        <v>70</v>
      </c>
      <c r="E302" s="199">
        <v>5</v>
      </c>
      <c r="F302" s="3"/>
      <c r="G302" s="4">
        <f aca="true" t="shared" si="28" ref="G302:G307">E302*F302</f>
        <v>0</v>
      </c>
      <c r="H302" s="216"/>
      <c r="I302" s="4">
        <f aca="true" t="shared" si="29" ref="I302:I307">ROUND(G302*H302/100+G302,2)</f>
        <v>0</v>
      </c>
      <c r="J302" s="202"/>
      <c r="K302" s="241"/>
      <c r="L302" s="7"/>
      <c r="M302" s="7"/>
      <c r="N302" s="7"/>
      <c r="O302" s="7"/>
      <c r="P302" s="7"/>
      <c r="Q302" s="7"/>
      <c r="R302" s="7"/>
      <c r="S302" s="7"/>
      <c r="T302" s="7"/>
      <c r="U302" s="7"/>
      <c r="V302" s="7"/>
      <c r="W302" s="7"/>
      <c r="X302" s="7"/>
      <c r="Y302" s="7"/>
      <c r="Z302" s="7"/>
    </row>
    <row r="303" spans="1:26" s="10" customFormat="1" ht="78" customHeight="1">
      <c r="A303" s="62">
        <v>2</v>
      </c>
      <c r="B303" s="99" t="s">
        <v>493</v>
      </c>
      <c r="C303" s="107" t="s">
        <v>12</v>
      </c>
      <c r="D303" s="128" t="s">
        <v>70</v>
      </c>
      <c r="E303" s="130">
        <v>42000</v>
      </c>
      <c r="F303" s="113"/>
      <c r="G303" s="108">
        <f t="shared" si="28"/>
        <v>0</v>
      </c>
      <c r="H303" s="80"/>
      <c r="I303" s="108">
        <f t="shared" si="29"/>
        <v>0</v>
      </c>
      <c r="J303" s="110"/>
      <c r="K303" s="70"/>
      <c r="L303" s="7"/>
      <c r="M303" s="7"/>
      <c r="N303" s="7"/>
      <c r="O303" s="7"/>
      <c r="P303" s="7"/>
      <c r="Q303" s="7"/>
      <c r="R303" s="7"/>
      <c r="S303" s="7"/>
      <c r="T303" s="7"/>
      <c r="U303" s="7"/>
      <c r="V303" s="7"/>
      <c r="W303" s="7"/>
      <c r="X303" s="7"/>
      <c r="Y303" s="7"/>
      <c r="Z303" s="7"/>
    </row>
    <row r="304" spans="1:26" s="10" customFormat="1" ht="63" customHeight="1">
      <c r="A304" s="62">
        <v>3</v>
      </c>
      <c r="B304" s="99" t="s">
        <v>209</v>
      </c>
      <c r="C304" s="107" t="s">
        <v>12</v>
      </c>
      <c r="D304" s="128" t="s">
        <v>70</v>
      </c>
      <c r="E304" s="130">
        <v>700</v>
      </c>
      <c r="F304" s="113"/>
      <c r="G304" s="108">
        <f t="shared" si="28"/>
        <v>0</v>
      </c>
      <c r="H304" s="80"/>
      <c r="I304" s="108">
        <f t="shared" si="29"/>
        <v>0</v>
      </c>
      <c r="J304" s="136"/>
      <c r="K304" s="70"/>
      <c r="L304" s="7"/>
      <c r="M304" s="7"/>
      <c r="N304" s="7"/>
      <c r="O304" s="7"/>
      <c r="P304" s="7"/>
      <c r="Q304" s="7"/>
      <c r="R304" s="7"/>
      <c r="S304" s="7"/>
      <c r="T304" s="7"/>
      <c r="U304" s="7"/>
      <c r="V304" s="7"/>
      <c r="W304" s="7"/>
      <c r="X304" s="7"/>
      <c r="Y304" s="7"/>
      <c r="Z304" s="7"/>
    </row>
    <row r="305" spans="1:26" s="10" customFormat="1" ht="77.25" customHeight="1">
      <c r="A305" s="62">
        <v>4</v>
      </c>
      <c r="B305" s="99" t="s">
        <v>494</v>
      </c>
      <c r="C305" s="107" t="s">
        <v>12</v>
      </c>
      <c r="D305" s="128" t="s">
        <v>15</v>
      </c>
      <c r="E305" s="130">
        <v>12000</v>
      </c>
      <c r="F305" s="113"/>
      <c r="G305" s="108">
        <f t="shared" si="28"/>
        <v>0</v>
      </c>
      <c r="H305" s="80"/>
      <c r="I305" s="108">
        <f t="shared" si="29"/>
        <v>0</v>
      </c>
      <c r="J305" s="110"/>
      <c r="K305" s="63"/>
      <c r="L305" s="7"/>
      <c r="M305" s="7"/>
      <c r="N305" s="7"/>
      <c r="O305" s="7"/>
      <c r="P305" s="7"/>
      <c r="Q305" s="7"/>
      <c r="R305" s="7"/>
      <c r="S305" s="7"/>
      <c r="T305" s="7"/>
      <c r="U305" s="7"/>
      <c r="V305" s="7"/>
      <c r="W305" s="7"/>
      <c r="X305" s="7"/>
      <c r="Y305" s="7"/>
      <c r="Z305" s="7"/>
    </row>
    <row r="306" spans="1:26" ht="84" customHeight="1">
      <c r="A306" s="62">
        <v>5</v>
      </c>
      <c r="B306" s="99" t="s">
        <v>495</v>
      </c>
      <c r="C306" s="107" t="s">
        <v>12</v>
      </c>
      <c r="D306" s="128" t="s">
        <v>70</v>
      </c>
      <c r="E306" s="130">
        <v>950</v>
      </c>
      <c r="F306" s="113"/>
      <c r="G306" s="108">
        <f t="shared" si="28"/>
        <v>0</v>
      </c>
      <c r="H306" s="80"/>
      <c r="I306" s="108">
        <f t="shared" si="29"/>
        <v>0</v>
      </c>
      <c r="J306" s="110"/>
      <c r="K306" s="63"/>
      <c r="L306" s="6"/>
      <c r="M306" s="6"/>
      <c r="N306" s="6"/>
      <c r="O306" s="6"/>
      <c r="P306" s="6"/>
      <c r="Q306" s="6"/>
      <c r="R306" s="6"/>
      <c r="S306" s="6"/>
      <c r="T306" s="6"/>
      <c r="U306" s="6"/>
      <c r="V306" s="6"/>
      <c r="W306" s="6"/>
      <c r="X306" s="6"/>
      <c r="Y306" s="6"/>
      <c r="Z306" s="6"/>
    </row>
    <row r="307" spans="1:26" ht="22.5" customHeight="1" thickBot="1">
      <c r="A307" s="163">
        <v>6</v>
      </c>
      <c r="B307" s="43" t="s">
        <v>54</v>
      </c>
      <c r="C307" s="92" t="s">
        <v>12</v>
      </c>
      <c r="D307" s="166" t="s">
        <v>70</v>
      </c>
      <c r="E307" s="167">
        <v>100</v>
      </c>
      <c r="F307" s="168"/>
      <c r="G307" s="48">
        <f t="shared" si="28"/>
        <v>0</v>
      </c>
      <c r="H307" s="81"/>
      <c r="I307" s="48">
        <f t="shared" si="29"/>
        <v>0</v>
      </c>
      <c r="J307" s="165"/>
      <c r="K307" s="69"/>
      <c r="L307" s="6"/>
      <c r="M307" s="6"/>
      <c r="N307" s="6"/>
      <c r="O307" s="6"/>
      <c r="P307" s="6"/>
      <c r="Q307" s="6"/>
      <c r="R307" s="6"/>
      <c r="S307" s="6"/>
      <c r="T307" s="6"/>
      <c r="U307" s="6"/>
      <c r="V307" s="6"/>
      <c r="W307" s="6"/>
      <c r="X307" s="6"/>
      <c r="Y307" s="6"/>
      <c r="Z307" s="6"/>
    </row>
    <row r="308" spans="1:26" ht="16.5" customHeight="1" thickBot="1">
      <c r="A308" s="415" t="s">
        <v>317</v>
      </c>
      <c r="B308" s="416"/>
      <c r="C308" s="416"/>
      <c r="D308" s="416"/>
      <c r="E308" s="416"/>
      <c r="F308" s="416"/>
      <c r="G308" s="50">
        <f>SUM(G302:G307)</f>
        <v>0</v>
      </c>
      <c r="H308" s="82" t="s">
        <v>11</v>
      </c>
      <c r="I308" s="51">
        <f>SUM(I302:I307)</f>
        <v>0</v>
      </c>
      <c r="J308" s="419"/>
      <c r="K308" s="420"/>
      <c r="L308" s="6"/>
      <c r="M308" s="6"/>
      <c r="N308" s="6"/>
      <c r="O308" s="6"/>
      <c r="P308" s="6"/>
      <c r="Q308" s="6"/>
      <c r="R308" s="6"/>
      <c r="S308" s="6"/>
      <c r="T308" s="6"/>
      <c r="U308" s="6"/>
      <c r="V308" s="6"/>
      <c r="W308" s="6"/>
      <c r="X308" s="6"/>
      <c r="Y308" s="6"/>
      <c r="Z308" s="6"/>
    </row>
    <row r="309" spans="1:26" ht="14.25" thickBot="1">
      <c r="A309" s="457" t="s">
        <v>55</v>
      </c>
      <c r="B309" s="458"/>
      <c r="C309" s="458"/>
      <c r="D309" s="458"/>
      <c r="E309" s="458"/>
      <c r="F309" s="458"/>
      <c r="G309" s="458"/>
      <c r="H309" s="458"/>
      <c r="I309" s="458"/>
      <c r="J309" s="458"/>
      <c r="K309" s="459"/>
      <c r="L309" s="6"/>
      <c r="M309" s="6"/>
      <c r="N309" s="6"/>
      <c r="O309" s="6"/>
      <c r="P309" s="6"/>
      <c r="Q309" s="6"/>
      <c r="R309" s="6"/>
      <c r="S309" s="6"/>
      <c r="T309" s="6"/>
      <c r="U309" s="6"/>
      <c r="V309" s="6"/>
      <c r="W309" s="6"/>
      <c r="X309" s="6"/>
      <c r="Y309" s="6"/>
      <c r="Z309" s="6"/>
    </row>
    <row r="310" spans="1:26" ht="32.25" customHeight="1">
      <c r="A310" s="232">
        <v>1</v>
      </c>
      <c r="B310" s="196" t="s">
        <v>363</v>
      </c>
      <c r="C310" s="197" t="s">
        <v>12</v>
      </c>
      <c r="D310" s="198" t="s">
        <v>15</v>
      </c>
      <c r="E310" s="225">
        <v>60</v>
      </c>
      <c r="F310" s="3"/>
      <c r="G310" s="4">
        <f aca="true" t="shared" si="30" ref="G310:G315">E310*F310</f>
        <v>0</v>
      </c>
      <c r="H310" s="201"/>
      <c r="I310" s="4">
        <f aca="true" t="shared" si="31" ref="I310:I315">ROUND(G310*H310/100+G310,2)</f>
        <v>0</v>
      </c>
      <c r="J310" s="202"/>
      <c r="K310" s="203"/>
      <c r="L310" s="6"/>
      <c r="M310" s="6"/>
      <c r="N310" s="6"/>
      <c r="O310" s="6"/>
      <c r="P310" s="6"/>
      <c r="Q310" s="6"/>
      <c r="R310" s="6"/>
      <c r="S310" s="6"/>
      <c r="T310" s="6"/>
      <c r="U310" s="6"/>
      <c r="V310" s="6"/>
      <c r="W310" s="6"/>
      <c r="X310" s="6"/>
      <c r="Y310" s="6"/>
      <c r="Z310" s="6"/>
    </row>
    <row r="311" spans="1:26" ht="51" customHeight="1">
      <c r="A311" s="75">
        <v>2</v>
      </c>
      <c r="B311" s="99" t="s">
        <v>364</v>
      </c>
      <c r="C311" s="107" t="s">
        <v>12</v>
      </c>
      <c r="D311" s="128" t="s">
        <v>70</v>
      </c>
      <c r="E311" s="130">
        <v>60</v>
      </c>
      <c r="F311" s="113"/>
      <c r="G311" s="108">
        <f t="shared" si="30"/>
        <v>0</v>
      </c>
      <c r="H311" s="83"/>
      <c r="I311" s="108">
        <f t="shared" si="31"/>
        <v>0</v>
      </c>
      <c r="J311" s="110"/>
      <c r="K311" s="63"/>
      <c r="L311" s="6"/>
      <c r="M311" s="6"/>
      <c r="N311" s="6"/>
      <c r="O311" s="6"/>
      <c r="P311" s="6"/>
      <c r="Q311" s="6"/>
      <c r="R311" s="6"/>
      <c r="S311" s="6"/>
      <c r="T311" s="6"/>
      <c r="U311" s="6"/>
      <c r="V311" s="6"/>
      <c r="W311" s="6"/>
      <c r="X311" s="6"/>
      <c r="Y311" s="6"/>
      <c r="Z311" s="6"/>
    </row>
    <row r="312" spans="1:26" ht="47.25" customHeight="1">
      <c r="A312" s="75">
        <v>3</v>
      </c>
      <c r="B312" s="99" t="s">
        <v>365</v>
      </c>
      <c r="C312" s="107" t="s">
        <v>12</v>
      </c>
      <c r="D312" s="128" t="s">
        <v>70</v>
      </c>
      <c r="E312" s="130">
        <v>650</v>
      </c>
      <c r="F312" s="113"/>
      <c r="G312" s="108">
        <f t="shared" si="30"/>
        <v>0</v>
      </c>
      <c r="H312" s="83"/>
      <c r="I312" s="108">
        <f t="shared" si="31"/>
        <v>0</v>
      </c>
      <c r="J312" s="110"/>
      <c r="K312" s="63"/>
      <c r="L312" s="6"/>
      <c r="M312" s="6"/>
      <c r="N312" s="6"/>
      <c r="O312" s="6"/>
      <c r="P312" s="6"/>
      <c r="Q312" s="6"/>
      <c r="R312" s="6"/>
      <c r="S312" s="6"/>
      <c r="T312" s="6"/>
      <c r="U312" s="6"/>
      <c r="V312" s="6"/>
      <c r="W312" s="6"/>
      <c r="X312" s="6"/>
      <c r="Y312" s="6"/>
      <c r="Z312" s="6"/>
    </row>
    <row r="313" spans="1:26" ht="47.25" customHeight="1">
      <c r="A313" s="75">
        <v>4</v>
      </c>
      <c r="B313" s="99" t="s">
        <v>366</v>
      </c>
      <c r="C313" s="107" t="s">
        <v>12</v>
      </c>
      <c r="D313" s="128" t="s">
        <v>70</v>
      </c>
      <c r="E313" s="130">
        <v>5</v>
      </c>
      <c r="F313" s="113"/>
      <c r="G313" s="108">
        <f t="shared" si="30"/>
        <v>0</v>
      </c>
      <c r="H313" s="83"/>
      <c r="I313" s="108">
        <f t="shared" si="31"/>
        <v>0</v>
      </c>
      <c r="J313" s="110"/>
      <c r="K313" s="63"/>
      <c r="L313" s="6"/>
      <c r="M313" s="6"/>
      <c r="N313" s="6"/>
      <c r="O313" s="6"/>
      <c r="P313" s="6"/>
      <c r="Q313" s="6"/>
      <c r="R313" s="6"/>
      <c r="S313" s="6"/>
      <c r="T313" s="6"/>
      <c r="U313" s="6"/>
      <c r="V313" s="6"/>
      <c r="W313" s="6"/>
      <c r="X313" s="6"/>
      <c r="Y313" s="6"/>
      <c r="Z313" s="6"/>
    </row>
    <row r="314" spans="1:26" ht="47.25" customHeight="1">
      <c r="A314" s="74">
        <v>5</v>
      </c>
      <c r="B314" s="103" t="s">
        <v>367</v>
      </c>
      <c r="C314" s="102" t="s">
        <v>12</v>
      </c>
      <c r="D314" s="129" t="s">
        <v>17</v>
      </c>
      <c r="E314" s="114">
        <v>8</v>
      </c>
      <c r="F314" s="115"/>
      <c r="G314" s="122">
        <f t="shared" si="30"/>
        <v>0</v>
      </c>
      <c r="H314" s="80"/>
      <c r="I314" s="122">
        <f t="shared" si="31"/>
        <v>0</v>
      </c>
      <c r="J314" s="110"/>
      <c r="K314" s="63"/>
      <c r="L314" s="6"/>
      <c r="M314" s="6"/>
      <c r="N314" s="6"/>
      <c r="O314" s="6"/>
      <c r="P314" s="6"/>
      <c r="Q314" s="6"/>
      <c r="R314" s="6"/>
      <c r="S314" s="6"/>
      <c r="T314" s="6"/>
      <c r="U314" s="6"/>
      <c r="V314" s="6"/>
      <c r="W314" s="6"/>
      <c r="X314" s="6"/>
      <c r="Y314" s="6"/>
      <c r="Z314" s="6"/>
    </row>
    <row r="315" spans="1:26" ht="45" customHeight="1" thickBot="1">
      <c r="A315" s="68">
        <v>6</v>
      </c>
      <c r="B315" s="43" t="s">
        <v>368</v>
      </c>
      <c r="C315" s="92" t="s">
        <v>12</v>
      </c>
      <c r="D315" s="166" t="s">
        <v>17</v>
      </c>
      <c r="E315" s="167">
        <v>30</v>
      </c>
      <c r="F315" s="168"/>
      <c r="G315" s="48">
        <f t="shared" si="30"/>
        <v>0</v>
      </c>
      <c r="H315" s="81"/>
      <c r="I315" s="48">
        <f t="shared" si="31"/>
        <v>0</v>
      </c>
      <c r="J315" s="165"/>
      <c r="K315" s="69"/>
      <c r="L315" s="6"/>
      <c r="M315" s="6"/>
      <c r="N315" s="6"/>
      <c r="O315" s="6"/>
      <c r="P315" s="6"/>
      <c r="Q315" s="6"/>
      <c r="R315" s="6"/>
      <c r="S315" s="6"/>
      <c r="T315" s="6"/>
      <c r="U315" s="6"/>
      <c r="V315" s="6"/>
      <c r="W315" s="6"/>
      <c r="X315" s="6"/>
      <c r="Y315" s="6"/>
      <c r="Z315" s="6"/>
    </row>
    <row r="316" spans="1:26" ht="16.5" customHeight="1" thickBot="1">
      <c r="A316" s="415" t="s">
        <v>57</v>
      </c>
      <c r="B316" s="416"/>
      <c r="C316" s="416"/>
      <c r="D316" s="416"/>
      <c r="E316" s="416"/>
      <c r="F316" s="416"/>
      <c r="G316" s="50">
        <f>SUM(G310:G315)</f>
        <v>0</v>
      </c>
      <c r="H316" s="82" t="s">
        <v>11</v>
      </c>
      <c r="I316" s="51">
        <f>SUM(I310:I315)</f>
        <v>0</v>
      </c>
      <c r="J316" s="419"/>
      <c r="K316" s="420"/>
      <c r="L316" s="6"/>
      <c r="M316" s="6"/>
      <c r="N316" s="6"/>
      <c r="O316" s="6"/>
      <c r="P316" s="6"/>
      <c r="Q316" s="6"/>
      <c r="R316" s="6"/>
      <c r="S316" s="6"/>
      <c r="T316" s="6"/>
      <c r="U316" s="6"/>
      <c r="V316" s="6"/>
      <c r="W316" s="6"/>
      <c r="X316" s="6"/>
      <c r="Y316" s="6"/>
      <c r="Z316" s="6"/>
    </row>
    <row r="317" spans="1:26" ht="14.25" thickBot="1">
      <c r="A317" s="457" t="s">
        <v>58</v>
      </c>
      <c r="B317" s="458"/>
      <c r="C317" s="458"/>
      <c r="D317" s="458"/>
      <c r="E317" s="458"/>
      <c r="F317" s="458"/>
      <c r="G317" s="458"/>
      <c r="H317" s="458"/>
      <c r="I317" s="458"/>
      <c r="J317" s="458"/>
      <c r="K317" s="459"/>
      <c r="L317" s="6"/>
      <c r="M317" s="6"/>
      <c r="N317" s="6"/>
      <c r="O317" s="6"/>
      <c r="P317" s="6"/>
      <c r="Q317" s="6"/>
      <c r="R317" s="6"/>
      <c r="S317" s="6"/>
      <c r="T317" s="6"/>
      <c r="U317" s="6"/>
      <c r="V317" s="6"/>
      <c r="W317" s="6"/>
      <c r="X317" s="6"/>
      <c r="Y317" s="6"/>
      <c r="Z317" s="6"/>
    </row>
    <row r="318" spans="1:26" ht="60" customHeight="1">
      <c r="A318" s="232">
        <v>1</v>
      </c>
      <c r="B318" s="391" t="s">
        <v>369</v>
      </c>
      <c r="C318" s="244" t="s">
        <v>12</v>
      </c>
      <c r="D318" s="245" t="s">
        <v>15</v>
      </c>
      <c r="E318" s="249">
        <v>4000</v>
      </c>
      <c r="F318" s="247"/>
      <c r="G318" s="248">
        <f>E318*F318</f>
        <v>0</v>
      </c>
      <c r="H318" s="392"/>
      <c r="I318" s="248">
        <f aca="true" t="shared" si="32" ref="I318:I358">ROUND(G318*H318/100+G318,2)</f>
        <v>0</v>
      </c>
      <c r="J318" s="249"/>
      <c r="K318" s="250"/>
      <c r="L318" s="6"/>
      <c r="M318" s="6"/>
      <c r="N318" s="6"/>
      <c r="O318" s="6"/>
      <c r="P318" s="6"/>
      <c r="Q318" s="6"/>
      <c r="R318" s="6"/>
      <c r="S318" s="6"/>
      <c r="T318" s="6"/>
      <c r="U318" s="6"/>
      <c r="V318" s="6"/>
      <c r="W318" s="6"/>
      <c r="X318" s="6"/>
      <c r="Y318" s="6"/>
      <c r="Z318" s="6"/>
    </row>
    <row r="319" spans="1:26" ht="69" customHeight="1">
      <c r="A319" s="75">
        <v>2</v>
      </c>
      <c r="B319" s="393" t="s">
        <v>258</v>
      </c>
      <c r="C319" s="102" t="s">
        <v>12</v>
      </c>
      <c r="D319" s="129" t="s">
        <v>15</v>
      </c>
      <c r="E319" s="105">
        <v>13000</v>
      </c>
      <c r="F319" s="115"/>
      <c r="G319" s="122">
        <f>E319*F319</f>
        <v>0</v>
      </c>
      <c r="H319" s="392"/>
      <c r="I319" s="122">
        <f t="shared" si="32"/>
        <v>0</v>
      </c>
      <c r="J319" s="105"/>
      <c r="K319" s="72"/>
      <c r="L319" s="6"/>
      <c r="M319" s="6"/>
      <c r="N319" s="6"/>
      <c r="O319" s="6"/>
      <c r="P319" s="6"/>
      <c r="Q319" s="6"/>
      <c r="R319" s="6"/>
      <c r="S319" s="6"/>
      <c r="T319" s="6"/>
      <c r="U319" s="6"/>
      <c r="V319" s="6"/>
      <c r="W319" s="6"/>
      <c r="X319" s="6"/>
      <c r="Y319" s="6"/>
      <c r="Z319" s="6"/>
    </row>
    <row r="320" spans="1:26" ht="75.75" customHeight="1">
      <c r="A320" s="75">
        <v>3</v>
      </c>
      <c r="B320" s="393" t="s">
        <v>259</v>
      </c>
      <c r="C320" s="102" t="s">
        <v>12</v>
      </c>
      <c r="D320" s="129" t="s">
        <v>15</v>
      </c>
      <c r="E320" s="105">
        <v>11000</v>
      </c>
      <c r="F320" s="115"/>
      <c r="G320" s="122">
        <f>E320*F320</f>
        <v>0</v>
      </c>
      <c r="H320" s="392"/>
      <c r="I320" s="122">
        <f t="shared" si="32"/>
        <v>0</v>
      </c>
      <c r="J320" s="105"/>
      <c r="K320" s="72"/>
      <c r="L320" s="6"/>
      <c r="M320" s="6"/>
      <c r="N320" s="6"/>
      <c r="O320" s="6"/>
      <c r="P320" s="6"/>
      <c r="Q320" s="6"/>
      <c r="R320" s="6"/>
      <c r="S320" s="6"/>
      <c r="T320" s="6"/>
      <c r="U320" s="6"/>
      <c r="V320" s="6"/>
      <c r="W320" s="6"/>
      <c r="X320" s="6"/>
      <c r="Y320" s="6"/>
      <c r="Z320" s="6"/>
    </row>
    <row r="321" spans="1:26" ht="73.5" customHeight="1">
      <c r="A321" s="75">
        <v>4</v>
      </c>
      <c r="B321" s="394" t="s">
        <v>260</v>
      </c>
      <c r="C321" s="102" t="s">
        <v>12</v>
      </c>
      <c r="D321" s="129" t="s">
        <v>15</v>
      </c>
      <c r="E321" s="105">
        <v>2000</v>
      </c>
      <c r="F321" s="115"/>
      <c r="G321" s="122">
        <f>E321*F321</f>
        <v>0</v>
      </c>
      <c r="H321" s="392"/>
      <c r="I321" s="122">
        <f t="shared" si="32"/>
        <v>0</v>
      </c>
      <c r="J321" s="105"/>
      <c r="K321" s="72"/>
      <c r="L321" s="6"/>
      <c r="M321" s="6"/>
      <c r="N321" s="6"/>
      <c r="O321" s="6"/>
      <c r="P321" s="6"/>
      <c r="Q321" s="6"/>
      <c r="R321" s="6"/>
      <c r="S321" s="6"/>
      <c r="T321" s="6"/>
      <c r="U321" s="6"/>
      <c r="V321" s="6"/>
      <c r="W321" s="6"/>
      <c r="X321" s="6"/>
      <c r="Y321" s="6"/>
      <c r="Z321" s="6"/>
    </row>
    <row r="322" spans="1:26" ht="47.25" customHeight="1">
      <c r="A322" s="75">
        <v>5</v>
      </c>
      <c r="B322" s="394" t="s">
        <v>120</v>
      </c>
      <c r="C322" s="102" t="s">
        <v>12</v>
      </c>
      <c r="D322" s="129" t="s">
        <v>15</v>
      </c>
      <c r="E322" s="105">
        <v>2000</v>
      </c>
      <c r="F322" s="115"/>
      <c r="G322" s="122">
        <f>E322*F322</f>
        <v>0</v>
      </c>
      <c r="H322" s="392"/>
      <c r="I322" s="122">
        <f t="shared" si="32"/>
        <v>0</v>
      </c>
      <c r="J322" s="105"/>
      <c r="K322" s="72"/>
      <c r="L322" s="6"/>
      <c r="M322" s="6"/>
      <c r="N322" s="6"/>
      <c r="O322" s="6"/>
      <c r="P322" s="6"/>
      <c r="Q322" s="6"/>
      <c r="R322" s="6"/>
      <c r="S322" s="6"/>
      <c r="T322" s="6"/>
      <c r="U322" s="6"/>
      <c r="V322" s="6"/>
      <c r="W322" s="6"/>
      <c r="X322" s="6"/>
      <c r="Y322" s="6"/>
      <c r="Z322" s="6"/>
    </row>
    <row r="323" spans="1:26" ht="55.5" customHeight="1">
      <c r="A323" s="75">
        <v>6</v>
      </c>
      <c r="B323" s="394" t="s">
        <v>301</v>
      </c>
      <c r="C323" s="102" t="s">
        <v>12</v>
      </c>
      <c r="D323" s="129" t="s">
        <v>15</v>
      </c>
      <c r="E323" s="105">
        <v>450</v>
      </c>
      <c r="F323" s="115"/>
      <c r="G323" s="122">
        <f aca="true" t="shared" si="33" ref="G323:G336">E323*F323</f>
        <v>0</v>
      </c>
      <c r="H323" s="392"/>
      <c r="I323" s="122">
        <f t="shared" si="32"/>
        <v>0</v>
      </c>
      <c r="J323" s="105"/>
      <c r="K323" s="72"/>
      <c r="L323" s="6"/>
      <c r="M323" s="6"/>
      <c r="N323" s="6"/>
      <c r="O323" s="6"/>
      <c r="P323" s="6"/>
      <c r="Q323" s="6"/>
      <c r="R323" s="6"/>
      <c r="S323" s="6"/>
      <c r="T323" s="6"/>
      <c r="U323" s="6"/>
      <c r="V323" s="6"/>
      <c r="W323" s="6"/>
      <c r="X323" s="6"/>
      <c r="Y323" s="6"/>
      <c r="Z323" s="6"/>
    </row>
    <row r="324" spans="1:26" ht="54.75" customHeight="1">
      <c r="A324" s="75">
        <v>7</v>
      </c>
      <c r="B324" s="394" t="s">
        <v>302</v>
      </c>
      <c r="C324" s="102" t="s">
        <v>12</v>
      </c>
      <c r="D324" s="129" t="s">
        <v>15</v>
      </c>
      <c r="E324" s="105">
        <v>450</v>
      </c>
      <c r="F324" s="115"/>
      <c r="G324" s="122">
        <f t="shared" si="33"/>
        <v>0</v>
      </c>
      <c r="H324" s="392"/>
      <c r="I324" s="122">
        <f t="shared" si="32"/>
        <v>0</v>
      </c>
      <c r="J324" s="105"/>
      <c r="K324" s="72"/>
      <c r="L324" s="6"/>
      <c r="M324" s="6"/>
      <c r="N324" s="6"/>
      <c r="O324" s="6"/>
      <c r="P324" s="6"/>
      <c r="Q324" s="6"/>
      <c r="R324" s="6"/>
      <c r="S324" s="6"/>
      <c r="T324" s="6"/>
      <c r="U324" s="6"/>
      <c r="V324" s="6"/>
      <c r="W324" s="6"/>
      <c r="X324" s="6"/>
      <c r="Y324" s="6"/>
      <c r="Z324" s="6"/>
    </row>
    <row r="325" spans="1:26" ht="93" customHeight="1">
      <c r="A325" s="75">
        <v>8</v>
      </c>
      <c r="B325" s="393" t="s">
        <v>261</v>
      </c>
      <c r="C325" s="102" t="s">
        <v>12</v>
      </c>
      <c r="D325" s="129" t="s">
        <v>15</v>
      </c>
      <c r="E325" s="105">
        <v>2500</v>
      </c>
      <c r="F325" s="115"/>
      <c r="G325" s="122">
        <f t="shared" si="33"/>
        <v>0</v>
      </c>
      <c r="H325" s="392"/>
      <c r="I325" s="122">
        <f t="shared" si="32"/>
        <v>0</v>
      </c>
      <c r="J325" s="105"/>
      <c r="K325" s="72"/>
      <c r="L325" s="6"/>
      <c r="M325" s="6"/>
      <c r="N325" s="6"/>
      <c r="O325" s="6"/>
      <c r="P325" s="6"/>
      <c r="Q325" s="6"/>
      <c r="R325" s="6"/>
      <c r="S325" s="6"/>
      <c r="T325" s="6"/>
      <c r="U325" s="6"/>
      <c r="V325" s="6"/>
      <c r="W325" s="6"/>
      <c r="X325" s="6"/>
      <c r="Y325" s="6"/>
      <c r="Z325" s="6"/>
    </row>
    <row r="326" spans="1:26" ht="105" customHeight="1">
      <c r="A326" s="75">
        <v>9</v>
      </c>
      <c r="B326" s="393" t="s">
        <v>262</v>
      </c>
      <c r="C326" s="102" t="s">
        <v>12</v>
      </c>
      <c r="D326" s="129" t="s">
        <v>15</v>
      </c>
      <c r="E326" s="105">
        <v>13000</v>
      </c>
      <c r="F326" s="115"/>
      <c r="G326" s="122">
        <f t="shared" si="33"/>
        <v>0</v>
      </c>
      <c r="H326" s="392"/>
      <c r="I326" s="122">
        <f t="shared" si="32"/>
        <v>0</v>
      </c>
      <c r="J326" s="105"/>
      <c r="K326" s="72"/>
      <c r="L326" s="6"/>
      <c r="M326" s="6"/>
      <c r="N326" s="6"/>
      <c r="O326" s="6"/>
      <c r="P326" s="6"/>
      <c r="Q326" s="6"/>
      <c r="R326" s="6"/>
      <c r="S326" s="6"/>
      <c r="T326" s="6"/>
      <c r="U326" s="6"/>
      <c r="V326" s="6"/>
      <c r="W326" s="6"/>
      <c r="X326" s="6"/>
      <c r="Y326" s="6"/>
      <c r="Z326" s="6"/>
    </row>
    <row r="327" spans="1:26" ht="120" customHeight="1">
      <c r="A327" s="75">
        <v>10</v>
      </c>
      <c r="B327" s="393" t="s">
        <v>263</v>
      </c>
      <c r="C327" s="102" t="s">
        <v>12</v>
      </c>
      <c r="D327" s="129" t="s">
        <v>15</v>
      </c>
      <c r="E327" s="105">
        <v>200</v>
      </c>
      <c r="F327" s="115"/>
      <c r="G327" s="122">
        <f t="shared" si="33"/>
        <v>0</v>
      </c>
      <c r="H327" s="392"/>
      <c r="I327" s="122">
        <f t="shared" si="32"/>
        <v>0</v>
      </c>
      <c r="J327" s="105"/>
      <c r="K327" s="72"/>
      <c r="L327" s="6"/>
      <c r="M327" s="6"/>
      <c r="N327" s="6"/>
      <c r="O327" s="6"/>
      <c r="P327" s="6"/>
      <c r="Q327" s="6"/>
      <c r="R327" s="6"/>
      <c r="S327" s="6"/>
      <c r="T327" s="6"/>
      <c r="U327" s="6"/>
      <c r="V327" s="6"/>
      <c r="W327" s="6"/>
      <c r="X327" s="6"/>
      <c r="Y327" s="6"/>
      <c r="Z327" s="6"/>
    </row>
    <row r="328" spans="1:26" ht="57" customHeight="1">
      <c r="A328" s="75">
        <v>11</v>
      </c>
      <c r="B328" s="393" t="s">
        <v>121</v>
      </c>
      <c r="C328" s="102" t="s">
        <v>12</v>
      </c>
      <c r="D328" s="129" t="s">
        <v>15</v>
      </c>
      <c r="E328" s="105">
        <v>15</v>
      </c>
      <c r="F328" s="115"/>
      <c r="G328" s="122">
        <f t="shared" si="33"/>
        <v>0</v>
      </c>
      <c r="H328" s="392"/>
      <c r="I328" s="122">
        <f t="shared" si="32"/>
        <v>0</v>
      </c>
      <c r="J328" s="105"/>
      <c r="K328" s="72"/>
      <c r="L328" s="6"/>
      <c r="M328" s="6"/>
      <c r="N328" s="6"/>
      <c r="O328" s="6"/>
      <c r="P328" s="6"/>
      <c r="Q328" s="6"/>
      <c r="R328" s="6"/>
      <c r="S328" s="6"/>
      <c r="T328" s="6"/>
      <c r="U328" s="6"/>
      <c r="V328" s="6"/>
      <c r="W328" s="6"/>
      <c r="X328" s="6"/>
      <c r="Y328" s="6"/>
      <c r="Z328" s="6"/>
    </row>
    <row r="329" spans="1:26" ht="251.25" customHeight="1">
      <c r="A329" s="75">
        <v>12</v>
      </c>
      <c r="B329" s="131" t="s">
        <v>566</v>
      </c>
      <c r="C329" s="102" t="s">
        <v>67</v>
      </c>
      <c r="D329" s="129" t="s">
        <v>15</v>
      </c>
      <c r="E329" s="105">
        <v>40000</v>
      </c>
      <c r="F329" s="115"/>
      <c r="G329" s="122">
        <f t="shared" si="33"/>
        <v>0</v>
      </c>
      <c r="H329" s="392"/>
      <c r="I329" s="122">
        <f t="shared" si="32"/>
        <v>0</v>
      </c>
      <c r="J329" s="105"/>
      <c r="K329" s="72"/>
      <c r="L329" s="6"/>
      <c r="M329" s="6"/>
      <c r="N329" s="6"/>
      <c r="O329" s="6"/>
      <c r="P329" s="6"/>
      <c r="Q329" s="6"/>
      <c r="R329" s="6"/>
      <c r="S329" s="6"/>
      <c r="T329" s="6"/>
      <c r="U329" s="6"/>
      <c r="V329" s="6"/>
      <c r="W329" s="6"/>
      <c r="X329" s="6"/>
      <c r="Y329" s="6"/>
      <c r="Z329" s="6"/>
    </row>
    <row r="330" spans="1:26" ht="145.5" customHeight="1">
      <c r="A330" s="75">
        <v>13</v>
      </c>
      <c r="B330" s="131" t="s">
        <v>264</v>
      </c>
      <c r="C330" s="102" t="s">
        <v>67</v>
      </c>
      <c r="D330" s="129" t="s">
        <v>15</v>
      </c>
      <c r="E330" s="105">
        <v>1500</v>
      </c>
      <c r="F330" s="115"/>
      <c r="G330" s="122">
        <f t="shared" si="33"/>
        <v>0</v>
      </c>
      <c r="H330" s="392"/>
      <c r="I330" s="122">
        <f t="shared" si="32"/>
        <v>0</v>
      </c>
      <c r="J330" s="105"/>
      <c r="K330" s="72"/>
      <c r="L330" s="6"/>
      <c r="M330" s="6"/>
      <c r="N330" s="6"/>
      <c r="O330" s="6"/>
      <c r="P330" s="6"/>
      <c r="Q330" s="6"/>
      <c r="R330" s="6"/>
      <c r="S330" s="6"/>
      <c r="T330" s="6"/>
      <c r="U330" s="6"/>
      <c r="V330" s="6"/>
      <c r="W330" s="6"/>
      <c r="X330" s="6"/>
      <c r="Y330" s="6"/>
      <c r="Z330" s="6"/>
    </row>
    <row r="331" spans="1:26" ht="25.5" customHeight="1">
      <c r="A331" s="75">
        <v>14</v>
      </c>
      <c r="B331" s="393" t="s">
        <v>56</v>
      </c>
      <c r="C331" s="102" t="s">
        <v>12</v>
      </c>
      <c r="D331" s="129" t="s">
        <v>15</v>
      </c>
      <c r="E331" s="105">
        <v>180</v>
      </c>
      <c r="F331" s="115"/>
      <c r="G331" s="122">
        <f t="shared" si="33"/>
        <v>0</v>
      </c>
      <c r="H331" s="392"/>
      <c r="I331" s="122">
        <f t="shared" si="32"/>
        <v>0</v>
      </c>
      <c r="J331" s="105"/>
      <c r="K331" s="72"/>
      <c r="L331" s="6"/>
      <c r="M331" s="6"/>
      <c r="N331" s="6"/>
      <c r="O331" s="6"/>
      <c r="P331" s="6"/>
      <c r="Q331" s="6"/>
      <c r="R331" s="6"/>
      <c r="S331" s="6"/>
      <c r="T331" s="6"/>
      <c r="U331" s="6"/>
      <c r="V331" s="6"/>
      <c r="W331" s="6"/>
      <c r="X331" s="6"/>
      <c r="Y331" s="6"/>
      <c r="Z331" s="6"/>
    </row>
    <row r="332" spans="1:26" ht="232.5" customHeight="1">
      <c r="A332" s="75">
        <v>15</v>
      </c>
      <c r="B332" s="393" t="s">
        <v>265</v>
      </c>
      <c r="C332" s="102" t="s">
        <v>12</v>
      </c>
      <c r="D332" s="129" t="s">
        <v>17</v>
      </c>
      <c r="E332" s="105">
        <v>190</v>
      </c>
      <c r="F332" s="115"/>
      <c r="G332" s="122">
        <f t="shared" si="33"/>
        <v>0</v>
      </c>
      <c r="H332" s="392"/>
      <c r="I332" s="122">
        <f t="shared" si="32"/>
        <v>0</v>
      </c>
      <c r="J332" s="105"/>
      <c r="K332" s="72"/>
      <c r="L332" s="6"/>
      <c r="M332" s="7"/>
      <c r="N332" s="6"/>
      <c r="O332" s="6"/>
      <c r="P332" s="6"/>
      <c r="Q332" s="6"/>
      <c r="R332" s="6"/>
      <c r="S332" s="6"/>
      <c r="T332" s="6"/>
      <c r="U332" s="6"/>
      <c r="V332" s="6"/>
      <c r="W332" s="6"/>
      <c r="X332" s="6"/>
      <c r="Y332" s="6"/>
      <c r="Z332" s="6"/>
    </row>
    <row r="333" spans="1:26" ht="125.25" customHeight="1">
      <c r="A333" s="75">
        <v>16</v>
      </c>
      <c r="B333" s="131" t="s">
        <v>266</v>
      </c>
      <c r="C333" s="102" t="s">
        <v>12</v>
      </c>
      <c r="D333" s="129" t="s">
        <v>17</v>
      </c>
      <c r="E333" s="105">
        <v>15</v>
      </c>
      <c r="F333" s="115"/>
      <c r="G333" s="122">
        <f t="shared" si="33"/>
        <v>0</v>
      </c>
      <c r="H333" s="392"/>
      <c r="I333" s="122">
        <f t="shared" si="32"/>
        <v>0</v>
      </c>
      <c r="J333" s="102"/>
      <c r="K333" s="72"/>
      <c r="L333" s="6"/>
      <c r="M333" s="6"/>
      <c r="N333" s="6"/>
      <c r="O333" s="6"/>
      <c r="P333" s="6"/>
      <c r="Q333" s="6"/>
      <c r="R333" s="6"/>
      <c r="S333" s="6"/>
      <c r="T333" s="6"/>
      <c r="U333" s="6"/>
      <c r="V333" s="6"/>
      <c r="W333" s="6"/>
      <c r="X333" s="6"/>
      <c r="Y333" s="6"/>
      <c r="Z333" s="6"/>
    </row>
    <row r="334" spans="1:26" ht="106.5" customHeight="1">
      <c r="A334" s="75">
        <v>17</v>
      </c>
      <c r="B334" s="131" t="s">
        <v>567</v>
      </c>
      <c r="C334" s="102" t="s">
        <v>12</v>
      </c>
      <c r="D334" s="129" t="s">
        <v>17</v>
      </c>
      <c r="E334" s="105">
        <v>80</v>
      </c>
      <c r="F334" s="115"/>
      <c r="G334" s="122">
        <f t="shared" si="33"/>
        <v>0</v>
      </c>
      <c r="H334" s="392"/>
      <c r="I334" s="122">
        <f t="shared" si="32"/>
        <v>0</v>
      </c>
      <c r="J334" s="105"/>
      <c r="K334" s="72"/>
      <c r="L334" s="6"/>
      <c r="M334" s="6"/>
      <c r="N334" s="6"/>
      <c r="O334" s="6"/>
      <c r="P334" s="6"/>
      <c r="Q334" s="6"/>
      <c r="R334" s="6"/>
      <c r="S334" s="6"/>
      <c r="T334" s="6"/>
      <c r="U334" s="6"/>
      <c r="V334" s="6"/>
      <c r="W334" s="6"/>
      <c r="X334" s="6"/>
      <c r="Y334" s="6"/>
      <c r="Z334" s="6"/>
    </row>
    <row r="335" spans="1:26" ht="115.5" customHeight="1">
      <c r="A335" s="75">
        <v>18</v>
      </c>
      <c r="B335" s="131" t="s">
        <v>414</v>
      </c>
      <c r="C335" s="102" t="s">
        <v>12</v>
      </c>
      <c r="D335" s="129" t="s">
        <v>17</v>
      </c>
      <c r="E335" s="105">
        <v>15</v>
      </c>
      <c r="F335" s="115"/>
      <c r="G335" s="122">
        <f t="shared" si="33"/>
        <v>0</v>
      </c>
      <c r="H335" s="392"/>
      <c r="I335" s="122">
        <f t="shared" si="32"/>
        <v>0</v>
      </c>
      <c r="J335" s="105"/>
      <c r="K335" s="72"/>
      <c r="L335" s="6"/>
      <c r="M335" s="6"/>
      <c r="N335" s="6"/>
      <c r="O335" s="6"/>
      <c r="P335" s="6"/>
      <c r="Q335" s="6"/>
      <c r="R335" s="6"/>
      <c r="S335" s="6"/>
      <c r="T335" s="6"/>
      <c r="U335" s="6"/>
      <c r="V335" s="6"/>
      <c r="W335" s="6"/>
      <c r="X335" s="6"/>
      <c r="Y335" s="6"/>
      <c r="Z335" s="6"/>
    </row>
    <row r="336" spans="1:26" ht="60.75" customHeight="1">
      <c r="A336" s="75">
        <v>19</v>
      </c>
      <c r="B336" s="131" t="s">
        <v>150</v>
      </c>
      <c r="C336" s="102" t="s">
        <v>12</v>
      </c>
      <c r="D336" s="129" t="s">
        <v>15</v>
      </c>
      <c r="E336" s="105">
        <v>3</v>
      </c>
      <c r="F336" s="115"/>
      <c r="G336" s="122">
        <f t="shared" si="33"/>
        <v>0</v>
      </c>
      <c r="H336" s="392"/>
      <c r="I336" s="122">
        <f t="shared" si="32"/>
        <v>0</v>
      </c>
      <c r="J336" s="105"/>
      <c r="K336" s="72"/>
      <c r="L336" s="6"/>
      <c r="M336" s="6"/>
      <c r="N336" s="6"/>
      <c r="O336" s="6"/>
      <c r="P336" s="6"/>
      <c r="Q336" s="6"/>
      <c r="R336" s="6"/>
      <c r="S336" s="6"/>
      <c r="T336" s="6"/>
      <c r="U336" s="6"/>
      <c r="V336" s="6"/>
      <c r="W336" s="6"/>
      <c r="X336" s="6"/>
      <c r="Y336" s="6"/>
      <c r="Z336" s="6"/>
    </row>
    <row r="337" spans="1:26" ht="88.5" customHeight="1">
      <c r="A337" s="75">
        <v>20</v>
      </c>
      <c r="B337" s="131" t="s">
        <v>568</v>
      </c>
      <c r="C337" s="102" t="s">
        <v>12</v>
      </c>
      <c r="D337" s="129" t="s">
        <v>17</v>
      </c>
      <c r="E337" s="105">
        <v>55</v>
      </c>
      <c r="F337" s="115"/>
      <c r="G337" s="122">
        <f aca="true" t="shared" si="34" ref="G337:G352">E337*F337</f>
        <v>0</v>
      </c>
      <c r="H337" s="392"/>
      <c r="I337" s="122">
        <f t="shared" si="32"/>
        <v>0</v>
      </c>
      <c r="J337" s="105"/>
      <c r="K337" s="72"/>
      <c r="L337" s="6"/>
      <c r="M337" s="6"/>
      <c r="N337" s="6"/>
      <c r="O337" s="6"/>
      <c r="P337" s="6"/>
      <c r="Q337" s="6"/>
      <c r="R337" s="6"/>
      <c r="S337" s="6"/>
      <c r="T337" s="6"/>
      <c r="U337" s="6"/>
      <c r="V337" s="6"/>
      <c r="W337" s="6"/>
      <c r="X337" s="6"/>
      <c r="Y337" s="6"/>
      <c r="Z337" s="6"/>
    </row>
    <row r="338" spans="1:26" ht="63" customHeight="1">
      <c r="A338" s="75">
        <v>21</v>
      </c>
      <c r="B338" s="131" t="s">
        <v>415</v>
      </c>
      <c r="C338" s="102" t="s">
        <v>12</v>
      </c>
      <c r="D338" s="129" t="s">
        <v>15</v>
      </c>
      <c r="E338" s="105">
        <v>60</v>
      </c>
      <c r="F338" s="115"/>
      <c r="G338" s="122">
        <f t="shared" si="34"/>
        <v>0</v>
      </c>
      <c r="H338" s="392"/>
      <c r="I338" s="122">
        <f t="shared" si="32"/>
        <v>0</v>
      </c>
      <c r="J338" s="105"/>
      <c r="K338" s="72"/>
      <c r="L338" s="6"/>
      <c r="M338" s="6"/>
      <c r="N338" s="6"/>
      <c r="O338" s="6"/>
      <c r="P338" s="6"/>
      <c r="Q338" s="6"/>
      <c r="R338" s="6"/>
      <c r="S338" s="6"/>
      <c r="T338" s="6"/>
      <c r="U338" s="6"/>
      <c r="V338" s="6"/>
      <c r="W338" s="6"/>
      <c r="X338" s="6"/>
      <c r="Y338" s="6"/>
      <c r="Z338" s="6"/>
    </row>
    <row r="339" spans="1:26" ht="61.5" customHeight="1">
      <c r="A339" s="75">
        <v>22</v>
      </c>
      <c r="B339" s="131" t="s">
        <v>122</v>
      </c>
      <c r="C339" s="102" t="s">
        <v>12</v>
      </c>
      <c r="D339" s="129" t="s">
        <v>15</v>
      </c>
      <c r="E339" s="105">
        <v>12</v>
      </c>
      <c r="F339" s="115"/>
      <c r="G339" s="122">
        <f t="shared" si="34"/>
        <v>0</v>
      </c>
      <c r="H339" s="392"/>
      <c r="I339" s="122">
        <f t="shared" si="32"/>
        <v>0</v>
      </c>
      <c r="J339" s="105"/>
      <c r="K339" s="72"/>
      <c r="L339" s="6"/>
      <c r="M339" s="6"/>
      <c r="N339" s="6"/>
      <c r="O339" s="6"/>
      <c r="P339" s="6"/>
      <c r="Q339" s="6"/>
      <c r="R339" s="6"/>
      <c r="S339" s="6"/>
      <c r="T339" s="6"/>
      <c r="U339" s="6"/>
      <c r="V339" s="6"/>
      <c r="W339" s="6"/>
      <c r="X339" s="6"/>
      <c r="Y339" s="6"/>
      <c r="Z339" s="6"/>
    </row>
    <row r="340" spans="1:26" ht="87" customHeight="1">
      <c r="A340" s="75">
        <v>23</v>
      </c>
      <c r="B340" s="131" t="s">
        <v>123</v>
      </c>
      <c r="C340" s="102" t="s">
        <v>12</v>
      </c>
      <c r="D340" s="129" t="s">
        <v>15</v>
      </c>
      <c r="E340" s="105">
        <v>30</v>
      </c>
      <c r="F340" s="112"/>
      <c r="G340" s="122">
        <f t="shared" si="34"/>
        <v>0</v>
      </c>
      <c r="H340" s="392"/>
      <c r="I340" s="122">
        <f t="shared" si="32"/>
        <v>0</v>
      </c>
      <c r="J340" s="102"/>
      <c r="K340" s="72"/>
      <c r="L340" s="6"/>
      <c r="M340" s="6"/>
      <c r="N340" s="6"/>
      <c r="O340" s="6"/>
      <c r="P340" s="6"/>
      <c r="Q340" s="6"/>
      <c r="R340" s="6"/>
      <c r="S340" s="6"/>
      <c r="T340" s="6"/>
      <c r="U340" s="6"/>
      <c r="V340" s="6"/>
      <c r="W340" s="6"/>
      <c r="X340" s="6"/>
      <c r="Y340" s="6"/>
      <c r="Z340" s="6"/>
    </row>
    <row r="341" spans="1:26" ht="105.75" customHeight="1">
      <c r="A341" s="75">
        <v>24</v>
      </c>
      <c r="B341" s="131" t="s">
        <v>267</v>
      </c>
      <c r="C341" s="102" t="s">
        <v>12</v>
      </c>
      <c r="D341" s="129" t="s">
        <v>15</v>
      </c>
      <c r="E341" s="105">
        <v>650</v>
      </c>
      <c r="F341" s="112"/>
      <c r="G341" s="122">
        <f t="shared" si="34"/>
        <v>0</v>
      </c>
      <c r="H341" s="392"/>
      <c r="I341" s="122">
        <f t="shared" si="32"/>
        <v>0</v>
      </c>
      <c r="J341" s="102"/>
      <c r="K341" s="72"/>
      <c r="L341" s="6"/>
      <c r="M341" s="6"/>
      <c r="N341" s="6"/>
      <c r="O341" s="6"/>
      <c r="P341" s="6"/>
      <c r="Q341" s="6"/>
      <c r="R341" s="6"/>
      <c r="S341" s="6"/>
      <c r="T341" s="6"/>
      <c r="U341" s="6"/>
      <c r="V341" s="6"/>
      <c r="W341" s="6"/>
      <c r="X341" s="6"/>
      <c r="Y341" s="6"/>
      <c r="Z341" s="6"/>
    </row>
    <row r="342" spans="1:26" ht="126" customHeight="1">
      <c r="A342" s="75">
        <v>25</v>
      </c>
      <c r="B342" s="131" t="s">
        <v>268</v>
      </c>
      <c r="C342" s="102" t="s">
        <v>12</v>
      </c>
      <c r="D342" s="129" t="s">
        <v>15</v>
      </c>
      <c r="E342" s="105">
        <v>650</v>
      </c>
      <c r="F342" s="112"/>
      <c r="G342" s="122">
        <f t="shared" si="34"/>
        <v>0</v>
      </c>
      <c r="H342" s="392"/>
      <c r="I342" s="122">
        <f t="shared" si="32"/>
        <v>0</v>
      </c>
      <c r="J342" s="102"/>
      <c r="K342" s="72"/>
      <c r="L342" s="6"/>
      <c r="M342" s="6"/>
      <c r="N342" s="6"/>
      <c r="O342" s="6"/>
      <c r="P342" s="6"/>
      <c r="Q342" s="6"/>
      <c r="R342" s="6"/>
      <c r="S342" s="6"/>
      <c r="T342" s="6"/>
      <c r="U342" s="6"/>
      <c r="V342" s="6"/>
      <c r="W342" s="6"/>
      <c r="X342" s="6"/>
      <c r="Y342" s="6"/>
      <c r="Z342" s="6"/>
    </row>
    <row r="343" spans="1:26" ht="147" customHeight="1">
      <c r="A343" s="75">
        <v>26</v>
      </c>
      <c r="B343" s="131" t="s">
        <v>269</v>
      </c>
      <c r="C343" s="102" t="s">
        <v>12</v>
      </c>
      <c r="D343" s="129" t="s">
        <v>15</v>
      </c>
      <c r="E343" s="105">
        <v>800</v>
      </c>
      <c r="F343" s="112"/>
      <c r="G343" s="122">
        <f t="shared" si="34"/>
        <v>0</v>
      </c>
      <c r="H343" s="392"/>
      <c r="I343" s="122">
        <f t="shared" si="32"/>
        <v>0</v>
      </c>
      <c r="J343" s="102"/>
      <c r="K343" s="72"/>
      <c r="L343" s="6"/>
      <c r="M343" s="6"/>
      <c r="N343" s="6"/>
      <c r="O343" s="6"/>
      <c r="P343" s="6"/>
      <c r="Q343" s="6"/>
      <c r="R343" s="6"/>
      <c r="S343" s="6"/>
      <c r="T343" s="6"/>
      <c r="U343" s="6"/>
      <c r="V343" s="6"/>
      <c r="W343" s="6"/>
      <c r="X343" s="6"/>
      <c r="Y343" s="6"/>
      <c r="Z343" s="6"/>
    </row>
    <row r="344" spans="1:26" ht="153.75" customHeight="1">
      <c r="A344" s="75">
        <v>27</v>
      </c>
      <c r="B344" s="131" t="s">
        <v>416</v>
      </c>
      <c r="C344" s="102" t="s">
        <v>67</v>
      </c>
      <c r="D344" s="129" t="s">
        <v>15</v>
      </c>
      <c r="E344" s="105">
        <v>1500</v>
      </c>
      <c r="F344" s="399"/>
      <c r="G344" s="122">
        <f t="shared" si="34"/>
        <v>0</v>
      </c>
      <c r="H344" s="392"/>
      <c r="I344" s="122">
        <f t="shared" si="32"/>
        <v>0</v>
      </c>
      <c r="J344" s="102"/>
      <c r="K344" s="72"/>
      <c r="L344" s="6"/>
      <c r="M344" s="6"/>
      <c r="N344" s="6"/>
      <c r="O344" s="6"/>
      <c r="P344" s="6"/>
      <c r="Q344" s="6"/>
      <c r="R344" s="6"/>
      <c r="S344" s="6"/>
      <c r="T344" s="6"/>
      <c r="U344" s="6"/>
      <c r="V344" s="6"/>
      <c r="W344" s="6"/>
      <c r="X344" s="6"/>
      <c r="Y344" s="6"/>
      <c r="Z344" s="6"/>
    </row>
    <row r="345" spans="1:26" ht="186.75" customHeight="1">
      <c r="A345" s="75">
        <v>28</v>
      </c>
      <c r="B345" s="131" t="s">
        <v>270</v>
      </c>
      <c r="C345" s="102" t="s">
        <v>12</v>
      </c>
      <c r="D345" s="129" t="s">
        <v>15</v>
      </c>
      <c r="E345" s="105">
        <v>30</v>
      </c>
      <c r="F345" s="112"/>
      <c r="G345" s="122">
        <f t="shared" si="34"/>
        <v>0</v>
      </c>
      <c r="H345" s="392"/>
      <c r="I345" s="122">
        <f t="shared" si="32"/>
        <v>0</v>
      </c>
      <c r="J345" s="102"/>
      <c r="K345" s="72"/>
      <c r="L345" s="6"/>
      <c r="M345" s="6"/>
      <c r="N345" s="6"/>
      <c r="O345" s="6"/>
      <c r="P345" s="6"/>
      <c r="Q345" s="6"/>
      <c r="R345" s="6"/>
      <c r="S345" s="6"/>
      <c r="T345" s="6"/>
      <c r="U345" s="6"/>
      <c r="V345" s="6"/>
      <c r="W345" s="6"/>
      <c r="X345" s="6"/>
      <c r="Y345" s="6"/>
      <c r="Z345" s="6"/>
    </row>
    <row r="346" spans="1:26" ht="126" customHeight="1">
      <c r="A346" s="75">
        <v>29</v>
      </c>
      <c r="B346" s="131" t="s">
        <v>417</v>
      </c>
      <c r="C346" s="102" t="s">
        <v>12</v>
      </c>
      <c r="D346" s="129" t="s">
        <v>15</v>
      </c>
      <c r="E346" s="105">
        <v>1000</v>
      </c>
      <c r="F346" s="115"/>
      <c r="G346" s="122">
        <f t="shared" si="34"/>
        <v>0</v>
      </c>
      <c r="H346" s="392"/>
      <c r="I346" s="122">
        <f t="shared" si="32"/>
        <v>0</v>
      </c>
      <c r="J346" s="105"/>
      <c r="K346" s="395"/>
      <c r="L346" s="6"/>
      <c r="M346" s="6"/>
      <c r="N346" s="6"/>
      <c r="O346" s="6"/>
      <c r="P346" s="6"/>
      <c r="Q346" s="6"/>
      <c r="R346" s="6"/>
      <c r="S346" s="6"/>
      <c r="T346" s="6"/>
      <c r="U346" s="6"/>
      <c r="V346" s="6"/>
      <c r="W346" s="6"/>
      <c r="X346" s="6"/>
      <c r="Y346" s="6"/>
      <c r="Z346" s="6"/>
    </row>
    <row r="347" spans="1:26" ht="119.25" customHeight="1">
      <c r="A347" s="75">
        <v>30</v>
      </c>
      <c r="B347" s="131" t="s">
        <v>418</v>
      </c>
      <c r="C347" s="102" t="s">
        <v>12</v>
      </c>
      <c r="D347" s="129" t="s">
        <v>15</v>
      </c>
      <c r="E347" s="105">
        <v>45</v>
      </c>
      <c r="F347" s="115"/>
      <c r="G347" s="122">
        <f t="shared" si="34"/>
        <v>0</v>
      </c>
      <c r="H347" s="392"/>
      <c r="I347" s="122">
        <f t="shared" si="32"/>
        <v>0</v>
      </c>
      <c r="J347" s="105"/>
      <c r="K347" s="395"/>
      <c r="L347" s="6"/>
      <c r="M347" s="6"/>
      <c r="N347" s="6"/>
      <c r="O347" s="6"/>
      <c r="P347" s="6"/>
      <c r="Q347" s="6"/>
      <c r="R347" s="6"/>
      <c r="S347" s="6"/>
      <c r="T347" s="6"/>
      <c r="U347" s="6"/>
      <c r="V347" s="6"/>
      <c r="W347" s="6"/>
      <c r="X347" s="6"/>
      <c r="Y347" s="6"/>
      <c r="Z347" s="6"/>
    </row>
    <row r="348" spans="1:26" ht="119.25" customHeight="1">
      <c r="A348" s="75">
        <v>31</v>
      </c>
      <c r="B348" s="131" t="s">
        <v>419</v>
      </c>
      <c r="C348" s="102" t="s">
        <v>12</v>
      </c>
      <c r="D348" s="129" t="s">
        <v>15</v>
      </c>
      <c r="E348" s="105">
        <v>20</v>
      </c>
      <c r="F348" s="115"/>
      <c r="G348" s="122">
        <f t="shared" si="34"/>
        <v>0</v>
      </c>
      <c r="H348" s="392"/>
      <c r="I348" s="122">
        <f t="shared" si="32"/>
        <v>0</v>
      </c>
      <c r="J348" s="105"/>
      <c r="K348" s="395"/>
      <c r="L348" s="6"/>
      <c r="M348" s="6"/>
      <c r="N348" s="6"/>
      <c r="O348" s="6"/>
      <c r="P348" s="6"/>
      <c r="Q348" s="6"/>
      <c r="R348" s="6"/>
      <c r="S348" s="6"/>
      <c r="T348" s="6"/>
      <c r="U348" s="6"/>
      <c r="V348" s="6"/>
      <c r="W348" s="6"/>
      <c r="X348" s="6"/>
      <c r="Y348" s="6"/>
      <c r="Z348" s="6"/>
    </row>
    <row r="349" spans="1:26" ht="119.25" customHeight="1">
      <c r="A349" s="75">
        <v>32</v>
      </c>
      <c r="B349" s="131" t="s">
        <v>420</v>
      </c>
      <c r="C349" s="102" t="s">
        <v>12</v>
      </c>
      <c r="D349" s="129" t="s">
        <v>13</v>
      </c>
      <c r="E349" s="105">
        <v>500</v>
      </c>
      <c r="F349" s="115"/>
      <c r="G349" s="122">
        <f t="shared" si="34"/>
        <v>0</v>
      </c>
      <c r="H349" s="392"/>
      <c r="I349" s="122">
        <f t="shared" si="32"/>
        <v>0</v>
      </c>
      <c r="J349" s="105"/>
      <c r="K349" s="395"/>
      <c r="L349" s="6"/>
      <c r="M349" s="6"/>
      <c r="N349" s="6"/>
      <c r="O349" s="6"/>
      <c r="P349" s="6"/>
      <c r="Q349" s="6"/>
      <c r="R349" s="6"/>
      <c r="S349" s="6"/>
      <c r="T349" s="6"/>
      <c r="U349" s="6"/>
      <c r="V349" s="6"/>
      <c r="W349" s="6"/>
      <c r="X349" s="6"/>
      <c r="Y349" s="6"/>
      <c r="Z349" s="6"/>
    </row>
    <row r="350" spans="1:26" ht="181.5" customHeight="1">
      <c r="A350" s="75">
        <v>33</v>
      </c>
      <c r="B350" s="400" t="s">
        <v>281</v>
      </c>
      <c r="C350" s="102" t="s">
        <v>12</v>
      </c>
      <c r="D350" s="129" t="s">
        <v>15</v>
      </c>
      <c r="E350" s="105">
        <v>100</v>
      </c>
      <c r="F350" s="115"/>
      <c r="G350" s="122">
        <f t="shared" si="34"/>
        <v>0</v>
      </c>
      <c r="H350" s="392"/>
      <c r="I350" s="122">
        <f t="shared" si="32"/>
        <v>0</v>
      </c>
      <c r="J350" s="105"/>
      <c r="K350" s="72"/>
      <c r="L350" s="6"/>
      <c r="M350" s="6"/>
      <c r="N350" s="6"/>
      <c r="O350" s="6"/>
      <c r="P350" s="6"/>
      <c r="Q350" s="6"/>
      <c r="R350" s="6"/>
      <c r="S350" s="6"/>
      <c r="T350" s="6"/>
      <c r="U350" s="6"/>
      <c r="V350" s="6"/>
      <c r="W350" s="6"/>
      <c r="X350" s="6"/>
      <c r="Y350" s="6"/>
      <c r="Z350" s="6"/>
    </row>
    <row r="351" spans="1:26" s="22" customFormat="1" ht="93" customHeight="1">
      <c r="A351" s="75">
        <v>34</v>
      </c>
      <c r="B351" s="131" t="s">
        <v>211</v>
      </c>
      <c r="C351" s="102" t="s">
        <v>12</v>
      </c>
      <c r="D351" s="129" t="s">
        <v>15</v>
      </c>
      <c r="E351" s="105">
        <v>1400</v>
      </c>
      <c r="F351" s="115"/>
      <c r="G351" s="122">
        <f t="shared" si="34"/>
        <v>0</v>
      </c>
      <c r="H351" s="392"/>
      <c r="I351" s="122">
        <f t="shared" si="32"/>
        <v>0</v>
      </c>
      <c r="J351" s="105"/>
      <c r="K351" s="72"/>
      <c r="L351" s="21"/>
      <c r="M351" s="21"/>
      <c r="N351" s="21"/>
      <c r="O351" s="21"/>
      <c r="P351" s="21"/>
      <c r="Q351" s="21"/>
      <c r="R351" s="21"/>
      <c r="S351" s="21"/>
      <c r="T351" s="21"/>
      <c r="U351" s="21"/>
      <c r="V351" s="21"/>
      <c r="W351" s="21"/>
      <c r="X351" s="21"/>
      <c r="Y351" s="21"/>
      <c r="Z351" s="21"/>
    </row>
    <row r="352" spans="1:26" s="10" customFormat="1" ht="63" customHeight="1">
      <c r="A352" s="75">
        <v>35</v>
      </c>
      <c r="B352" s="401" t="s">
        <v>370</v>
      </c>
      <c r="C352" s="102" t="s">
        <v>12</v>
      </c>
      <c r="D352" s="129" t="s">
        <v>15</v>
      </c>
      <c r="E352" s="105">
        <v>50</v>
      </c>
      <c r="F352" s="115"/>
      <c r="G352" s="122">
        <f t="shared" si="34"/>
        <v>0</v>
      </c>
      <c r="H352" s="392"/>
      <c r="I352" s="122">
        <f t="shared" si="32"/>
        <v>0</v>
      </c>
      <c r="J352" s="102"/>
      <c r="K352" s="72"/>
      <c r="L352" s="7"/>
      <c r="M352" s="7"/>
      <c r="N352" s="7"/>
      <c r="O352" s="7"/>
      <c r="P352" s="7"/>
      <c r="Q352" s="7"/>
      <c r="R352" s="7"/>
      <c r="S352" s="7"/>
      <c r="T352" s="7"/>
      <c r="U352" s="7"/>
      <c r="V352" s="7"/>
      <c r="W352" s="7"/>
      <c r="X352" s="7"/>
      <c r="Y352" s="7"/>
      <c r="Z352" s="7"/>
    </row>
    <row r="353" spans="1:26" s="10" customFormat="1" ht="66.75" customHeight="1">
      <c r="A353" s="75">
        <v>36</v>
      </c>
      <c r="B353" s="103" t="s">
        <v>93</v>
      </c>
      <c r="C353" s="102" t="s">
        <v>12</v>
      </c>
      <c r="D353" s="102" t="s">
        <v>15</v>
      </c>
      <c r="E353" s="105">
        <v>5</v>
      </c>
      <c r="F353" s="115"/>
      <c r="G353" s="346">
        <f aca="true" t="shared" si="35" ref="G353:G359">E353*F353</f>
        <v>0</v>
      </c>
      <c r="H353" s="392"/>
      <c r="I353" s="122">
        <f t="shared" si="32"/>
        <v>0</v>
      </c>
      <c r="J353" s="105"/>
      <c r="K353" s="72"/>
      <c r="L353" s="7"/>
      <c r="M353" s="7"/>
      <c r="N353" s="7"/>
      <c r="O353" s="7"/>
      <c r="P353" s="7"/>
      <c r="Q353" s="7"/>
      <c r="R353" s="7"/>
      <c r="S353" s="7"/>
      <c r="T353" s="7"/>
      <c r="U353" s="7"/>
      <c r="V353" s="7"/>
      <c r="W353" s="7"/>
      <c r="X353" s="7"/>
      <c r="Y353" s="7"/>
      <c r="Z353" s="7"/>
    </row>
    <row r="354" spans="1:26" s="10" customFormat="1" ht="67.5" customHeight="1">
      <c r="A354" s="75">
        <v>37</v>
      </c>
      <c r="B354" s="103" t="s">
        <v>94</v>
      </c>
      <c r="C354" s="102" t="s">
        <v>12</v>
      </c>
      <c r="D354" s="102" t="s">
        <v>15</v>
      </c>
      <c r="E354" s="105">
        <v>5</v>
      </c>
      <c r="F354" s="115"/>
      <c r="G354" s="346">
        <f t="shared" si="35"/>
        <v>0</v>
      </c>
      <c r="H354" s="392"/>
      <c r="I354" s="122">
        <f t="shared" si="32"/>
        <v>0</v>
      </c>
      <c r="J354" s="105"/>
      <c r="K354" s="72"/>
      <c r="L354" s="7"/>
      <c r="M354" s="7"/>
      <c r="N354" s="7"/>
      <c r="O354" s="7"/>
      <c r="P354" s="7"/>
      <c r="Q354" s="7"/>
      <c r="R354" s="7"/>
      <c r="S354" s="7"/>
      <c r="T354" s="7"/>
      <c r="U354" s="7"/>
      <c r="V354" s="7"/>
      <c r="W354" s="7"/>
      <c r="X354" s="7"/>
      <c r="Y354" s="7"/>
      <c r="Z354" s="7"/>
    </row>
    <row r="355" spans="1:26" s="10" customFormat="1" ht="82.5" customHeight="1">
      <c r="A355" s="75">
        <v>38</v>
      </c>
      <c r="B355" s="103" t="s">
        <v>154</v>
      </c>
      <c r="C355" s="102" t="s">
        <v>12</v>
      </c>
      <c r="D355" s="102" t="s">
        <v>15</v>
      </c>
      <c r="E355" s="105">
        <v>10</v>
      </c>
      <c r="F355" s="115"/>
      <c r="G355" s="346">
        <f t="shared" si="35"/>
        <v>0</v>
      </c>
      <c r="H355" s="392"/>
      <c r="I355" s="122">
        <f t="shared" si="32"/>
        <v>0</v>
      </c>
      <c r="J355" s="105"/>
      <c r="K355" s="72"/>
      <c r="L355" s="7"/>
      <c r="M355" s="7"/>
      <c r="N355" s="7"/>
      <c r="O355" s="7"/>
      <c r="P355" s="7"/>
      <c r="Q355" s="7"/>
      <c r="R355" s="7"/>
      <c r="S355" s="7"/>
      <c r="T355" s="7"/>
      <c r="U355" s="7"/>
      <c r="V355" s="7"/>
      <c r="W355" s="7"/>
      <c r="X355" s="7"/>
      <c r="Y355" s="7"/>
      <c r="Z355" s="7"/>
    </row>
    <row r="356" spans="1:26" s="10" customFormat="1" ht="183" customHeight="1">
      <c r="A356" s="75">
        <v>39</v>
      </c>
      <c r="B356" s="103" t="s">
        <v>371</v>
      </c>
      <c r="C356" s="102" t="s">
        <v>12</v>
      </c>
      <c r="D356" s="102" t="s">
        <v>15</v>
      </c>
      <c r="E356" s="105">
        <v>20</v>
      </c>
      <c r="F356" s="115"/>
      <c r="G356" s="346">
        <f t="shared" si="35"/>
        <v>0</v>
      </c>
      <c r="H356" s="392"/>
      <c r="I356" s="122">
        <f t="shared" si="32"/>
        <v>0</v>
      </c>
      <c r="J356" s="105"/>
      <c r="K356" s="72"/>
      <c r="L356" s="7"/>
      <c r="M356" s="7"/>
      <c r="N356" s="7"/>
      <c r="O356" s="7"/>
      <c r="P356" s="7"/>
      <c r="Q356" s="7"/>
      <c r="R356" s="7"/>
      <c r="S356" s="7"/>
      <c r="T356" s="7"/>
      <c r="U356" s="7"/>
      <c r="V356" s="7"/>
      <c r="W356" s="7"/>
      <c r="X356" s="7"/>
      <c r="Y356" s="7"/>
      <c r="Z356" s="7"/>
    </row>
    <row r="357" spans="1:26" s="10" customFormat="1" ht="152.25" customHeight="1">
      <c r="A357" s="75">
        <v>40</v>
      </c>
      <c r="B357" s="103" t="s">
        <v>372</v>
      </c>
      <c r="C357" s="102" t="s">
        <v>12</v>
      </c>
      <c r="D357" s="102" t="s">
        <v>15</v>
      </c>
      <c r="E357" s="105">
        <v>10</v>
      </c>
      <c r="F357" s="115"/>
      <c r="G357" s="346">
        <f t="shared" si="35"/>
        <v>0</v>
      </c>
      <c r="H357" s="392"/>
      <c r="I357" s="122">
        <f t="shared" si="32"/>
        <v>0</v>
      </c>
      <c r="J357" s="105"/>
      <c r="K357" s="72"/>
      <c r="L357" s="7"/>
      <c r="M357" s="7"/>
      <c r="N357" s="7"/>
      <c r="O357" s="7"/>
      <c r="P357" s="7"/>
      <c r="Q357" s="7"/>
      <c r="R357" s="7"/>
      <c r="S357" s="7"/>
      <c r="T357" s="7"/>
      <c r="U357" s="7"/>
      <c r="V357" s="7"/>
      <c r="W357" s="7"/>
      <c r="X357" s="7"/>
      <c r="Y357" s="7"/>
      <c r="Z357" s="7"/>
    </row>
    <row r="358" spans="1:26" ht="45.75" customHeight="1">
      <c r="A358" s="75">
        <v>41</v>
      </c>
      <c r="B358" s="170" t="s">
        <v>327</v>
      </c>
      <c r="C358" s="173" t="s">
        <v>12</v>
      </c>
      <c r="D358" s="173" t="s">
        <v>15</v>
      </c>
      <c r="E358" s="177">
        <v>20</v>
      </c>
      <c r="F358" s="169"/>
      <c r="G358" s="350">
        <f t="shared" si="35"/>
        <v>0</v>
      </c>
      <c r="H358" s="392"/>
      <c r="I358" s="176">
        <f t="shared" si="32"/>
        <v>0</v>
      </c>
      <c r="J358" s="177"/>
      <c r="K358" s="178"/>
      <c r="L358" s="6"/>
      <c r="M358" s="6"/>
      <c r="N358" s="6"/>
      <c r="O358" s="6"/>
      <c r="P358" s="6"/>
      <c r="Q358" s="6"/>
      <c r="R358" s="6"/>
      <c r="S358" s="6"/>
      <c r="T358" s="6"/>
      <c r="U358" s="6"/>
      <c r="V358" s="6"/>
      <c r="W358" s="6"/>
      <c r="X358" s="6"/>
      <c r="Y358" s="6"/>
      <c r="Z358" s="6"/>
    </row>
    <row r="359" spans="1:26" ht="88.5" customHeight="1" thickBot="1">
      <c r="A359" s="233"/>
      <c r="B359" s="123" t="s">
        <v>570</v>
      </c>
      <c r="C359" s="102" t="s">
        <v>12</v>
      </c>
      <c r="D359" s="102" t="s">
        <v>15</v>
      </c>
      <c r="E359" s="105">
        <v>75</v>
      </c>
      <c r="F359" s="115"/>
      <c r="G359" s="350">
        <f t="shared" si="35"/>
        <v>0</v>
      </c>
      <c r="H359" s="411"/>
      <c r="I359" s="176">
        <f>ROUND(G359*H359/100+G359,2)</f>
        <v>0</v>
      </c>
      <c r="J359" s="177"/>
      <c r="K359" s="178"/>
      <c r="L359" s="6"/>
      <c r="M359" s="6"/>
      <c r="N359" s="6"/>
      <c r="O359" s="6"/>
      <c r="P359" s="6"/>
      <c r="Q359" s="6"/>
      <c r="R359" s="6"/>
      <c r="S359" s="6"/>
      <c r="T359" s="6"/>
      <c r="U359" s="6"/>
      <c r="V359" s="6"/>
      <c r="W359" s="6"/>
      <c r="X359" s="6"/>
      <c r="Y359" s="6"/>
      <c r="Z359" s="6"/>
    </row>
    <row r="360" spans="1:26" ht="18.75" customHeight="1" thickBot="1">
      <c r="A360" s="415" t="s">
        <v>227</v>
      </c>
      <c r="B360" s="416"/>
      <c r="C360" s="416"/>
      <c r="D360" s="416"/>
      <c r="E360" s="416"/>
      <c r="F360" s="416"/>
      <c r="G360" s="50">
        <f>SUM(G318:G359)</f>
        <v>0</v>
      </c>
      <c r="H360" s="82" t="s">
        <v>11</v>
      </c>
      <c r="I360" s="50">
        <f>SUM(I318:I359)</f>
        <v>0</v>
      </c>
      <c r="J360" s="419"/>
      <c r="K360" s="420"/>
      <c r="L360" s="6"/>
      <c r="M360" s="6"/>
      <c r="N360" s="6"/>
      <c r="O360" s="6"/>
      <c r="P360" s="6"/>
      <c r="Q360" s="6"/>
      <c r="R360" s="6"/>
      <c r="S360" s="6"/>
      <c r="T360" s="6"/>
      <c r="U360" s="6"/>
      <c r="V360" s="6"/>
      <c r="W360" s="6"/>
      <c r="X360" s="6"/>
      <c r="Y360" s="6"/>
      <c r="Z360" s="6"/>
    </row>
    <row r="361" spans="1:26" ht="14.25" thickBot="1">
      <c r="A361" s="412" t="s">
        <v>59</v>
      </c>
      <c r="B361" s="413"/>
      <c r="C361" s="413"/>
      <c r="D361" s="413"/>
      <c r="E361" s="413"/>
      <c r="F361" s="413"/>
      <c r="G361" s="413"/>
      <c r="H361" s="413"/>
      <c r="I361" s="413"/>
      <c r="J361" s="413"/>
      <c r="K361" s="414"/>
      <c r="L361" s="6"/>
      <c r="M361" s="6"/>
      <c r="N361" s="6"/>
      <c r="O361" s="6"/>
      <c r="P361" s="6"/>
      <c r="Q361" s="6"/>
      <c r="R361" s="6"/>
      <c r="S361" s="6"/>
      <c r="T361" s="6"/>
      <c r="U361" s="6"/>
      <c r="V361" s="6"/>
      <c r="W361" s="6"/>
      <c r="X361" s="6"/>
      <c r="Y361" s="6"/>
      <c r="Z361" s="6"/>
    </row>
    <row r="362" spans="1:26" ht="145.5" customHeight="1" thickBot="1">
      <c r="A362" s="233">
        <v>1</v>
      </c>
      <c r="B362" s="242" t="s">
        <v>569</v>
      </c>
      <c r="C362" s="235" t="s">
        <v>12</v>
      </c>
      <c r="D362" s="236" t="s">
        <v>17</v>
      </c>
      <c r="E362" s="237">
        <v>5000</v>
      </c>
      <c r="F362" s="238"/>
      <c r="G362" s="223">
        <f>E362*F362</f>
        <v>0</v>
      </c>
      <c r="H362" s="239"/>
      <c r="I362" s="223">
        <f>ROUND(G362*H362/100+G362,2)</f>
        <v>0</v>
      </c>
      <c r="J362" s="240"/>
      <c r="K362" s="224"/>
      <c r="L362" s="6"/>
      <c r="M362" s="6"/>
      <c r="N362" s="6"/>
      <c r="O362" s="6"/>
      <c r="P362" s="6"/>
      <c r="Q362" s="6"/>
      <c r="R362" s="6"/>
      <c r="S362" s="6"/>
      <c r="T362" s="6"/>
      <c r="U362" s="6"/>
      <c r="V362" s="6"/>
      <c r="W362" s="6"/>
      <c r="X362" s="6"/>
      <c r="Y362" s="6"/>
      <c r="Z362" s="6"/>
    </row>
    <row r="363" spans="1:26" ht="18" customHeight="1" thickBot="1">
      <c r="A363" s="415" t="s">
        <v>60</v>
      </c>
      <c r="B363" s="416"/>
      <c r="C363" s="416"/>
      <c r="D363" s="416"/>
      <c r="E363" s="416"/>
      <c r="F363" s="416"/>
      <c r="G363" s="50">
        <f>SUM(G362:G362)</f>
        <v>0</v>
      </c>
      <c r="H363" s="82" t="s">
        <v>11</v>
      </c>
      <c r="I363" s="51">
        <f>SUM(I362:I362)</f>
        <v>0</v>
      </c>
      <c r="J363" s="419"/>
      <c r="K363" s="420"/>
      <c r="L363" s="6"/>
      <c r="M363" s="6"/>
      <c r="N363" s="6"/>
      <c r="O363" s="6"/>
      <c r="P363" s="6"/>
      <c r="Q363" s="6"/>
      <c r="R363" s="6"/>
      <c r="S363" s="6"/>
      <c r="T363" s="6"/>
      <c r="U363" s="6"/>
      <c r="V363" s="6"/>
      <c r="W363" s="6"/>
      <c r="X363" s="6"/>
      <c r="Y363" s="6"/>
      <c r="Z363" s="6"/>
    </row>
    <row r="364" spans="1:26" ht="14.25" thickBot="1">
      <c r="A364" s="457" t="s">
        <v>61</v>
      </c>
      <c r="B364" s="458"/>
      <c r="C364" s="458"/>
      <c r="D364" s="458"/>
      <c r="E364" s="458"/>
      <c r="F364" s="458"/>
      <c r="G364" s="458"/>
      <c r="H364" s="458"/>
      <c r="I364" s="458"/>
      <c r="J364" s="458"/>
      <c r="K364" s="459"/>
      <c r="L364" s="6"/>
      <c r="M364" s="6"/>
      <c r="N364" s="6"/>
      <c r="O364" s="6"/>
      <c r="P364" s="6"/>
      <c r="Q364" s="6"/>
      <c r="R364" s="6"/>
      <c r="S364" s="6"/>
      <c r="T364" s="6"/>
      <c r="U364" s="6"/>
      <c r="V364" s="6"/>
      <c r="W364" s="6"/>
      <c r="X364" s="6"/>
      <c r="Y364" s="6"/>
      <c r="Z364" s="6"/>
    </row>
    <row r="365" spans="1:26" ht="118.5" customHeight="1">
      <c r="A365" s="243">
        <v>1</v>
      </c>
      <c r="B365" s="210" t="s">
        <v>116</v>
      </c>
      <c r="C365" s="244" t="s">
        <v>12</v>
      </c>
      <c r="D365" s="245" t="s">
        <v>15</v>
      </c>
      <c r="E365" s="246">
        <v>150</v>
      </c>
      <c r="F365" s="247"/>
      <c r="G365" s="248">
        <f>E365*F365</f>
        <v>0</v>
      </c>
      <c r="H365" s="201"/>
      <c r="I365" s="248">
        <f>ROUND(G365*H365/100+G365,2)</f>
        <v>0</v>
      </c>
      <c r="J365" s="249"/>
      <c r="K365" s="250"/>
      <c r="L365" s="6"/>
      <c r="M365" s="6"/>
      <c r="N365" s="6"/>
      <c r="O365" s="6"/>
      <c r="P365" s="6"/>
      <c r="Q365" s="6"/>
      <c r="R365" s="6"/>
      <c r="S365" s="6"/>
      <c r="T365" s="6"/>
      <c r="U365" s="6"/>
      <c r="V365" s="6"/>
      <c r="W365" s="6"/>
      <c r="X365" s="6"/>
      <c r="Y365" s="6"/>
      <c r="Z365" s="6"/>
    </row>
    <row r="366" spans="1:26" ht="126" customHeight="1">
      <c r="A366" s="76">
        <v>2</v>
      </c>
      <c r="B366" s="103" t="s">
        <v>271</v>
      </c>
      <c r="C366" s="102" t="s">
        <v>12</v>
      </c>
      <c r="D366" s="129" t="s">
        <v>15</v>
      </c>
      <c r="E366" s="114">
        <v>2000</v>
      </c>
      <c r="F366" s="115"/>
      <c r="G366" s="122">
        <f>E366*F366</f>
        <v>0</v>
      </c>
      <c r="H366" s="83"/>
      <c r="I366" s="122">
        <f>ROUND(G366*H366/100+G366,2)</f>
        <v>0</v>
      </c>
      <c r="J366" s="105"/>
      <c r="K366" s="72"/>
      <c r="L366" s="6"/>
      <c r="M366" s="6"/>
      <c r="N366" s="6"/>
      <c r="O366" s="6"/>
      <c r="P366" s="6"/>
      <c r="Q366" s="6"/>
      <c r="R366" s="6"/>
      <c r="S366" s="6"/>
      <c r="T366" s="6"/>
      <c r="U366" s="6"/>
      <c r="V366" s="6"/>
      <c r="W366" s="6"/>
      <c r="X366" s="6"/>
      <c r="Y366" s="6"/>
      <c r="Z366" s="6"/>
    </row>
    <row r="367" spans="1:26" ht="51" customHeight="1">
      <c r="A367" s="76">
        <v>3</v>
      </c>
      <c r="B367" s="103" t="s">
        <v>117</v>
      </c>
      <c r="C367" s="102" t="s">
        <v>12</v>
      </c>
      <c r="D367" s="129" t="s">
        <v>15</v>
      </c>
      <c r="E367" s="114">
        <v>550</v>
      </c>
      <c r="F367" s="115"/>
      <c r="G367" s="122">
        <f>E367*F367</f>
        <v>0</v>
      </c>
      <c r="H367" s="83"/>
      <c r="I367" s="122">
        <f>ROUND(G367*H367/100+G367,2)</f>
        <v>0</v>
      </c>
      <c r="J367" s="105"/>
      <c r="K367" s="72"/>
      <c r="L367" s="6"/>
      <c r="M367" s="6"/>
      <c r="N367" s="6"/>
      <c r="O367" s="6"/>
      <c r="P367" s="6"/>
      <c r="Q367" s="6"/>
      <c r="R367" s="6"/>
      <c r="S367" s="6"/>
      <c r="T367" s="6"/>
      <c r="U367" s="6"/>
      <c r="V367" s="6"/>
      <c r="W367" s="6"/>
      <c r="X367" s="6"/>
      <c r="Y367" s="6"/>
      <c r="Z367" s="6"/>
    </row>
    <row r="368" spans="1:26" ht="100.5" customHeight="1">
      <c r="A368" s="76">
        <v>4</v>
      </c>
      <c r="B368" s="103" t="s">
        <v>118</v>
      </c>
      <c r="C368" s="102" t="s">
        <v>12</v>
      </c>
      <c r="D368" s="129" t="s">
        <v>15</v>
      </c>
      <c r="E368" s="114">
        <v>100</v>
      </c>
      <c r="F368" s="115"/>
      <c r="G368" s="122">
        <f>E368*F368</f>
        <v>0</v>
      </c>
      <c r="H368" s="83"/>
      <c r="I368" s="122">
        <f>ROUND(G368*H368/100+G368,2)</f>
        <v>0</v>
      </c>
      <c r="J368" s="105"/>
      <c r="K368" s="72"/>
      <c r="L368" s="6"/>
      <c r="M368" s="6"/>
      <c r="N368" s="6"/>
      <c r="O368" s="6"/>
      <c r="P368" s="6"/>
      <c r="Q368" s="6"/>
      <c r="R368" s="6"/>
      <c r="S368" s="6"/>
      <c r="T368" s="6"/>
      <c r="U368" s="6"/>
      <c r="V368" s="6"/>
      <c r="W368" s="6"/>
      <c r="X368" s="6"/>
      <c r="Y368" s="6"/>
      <c r="Z368" s="6"/>
    </row>
    <row r="369" spans="1:26" ht="80.25" customHeight="1" thickBot="1">
      <c r="A369" s="172">
        <v>5</v>
      </c>
      <c r="B369" s="170" t="s">
        <v>119</v>
      </c>
      <c r="C369" s="173" t="s">
        <v>12</v>
      </c>
      <c r="D369" s="174" t="s">
        <v>15</v>
      </c>
      <c r="E369" s="175">
        <v>30</v>
      </c>
      <c r="F369" s="169"/>
      <c r="G369" s="176">
        <f>E369*F369</f>
        <v>0</v>
      </c>
      <c r="H369" s="157"/>
      <c r="I369" s="176">
        <f>ROUND(G369*H369/100+G369,2)</f>
        <v>0</v>
      </c>
      <c r="J369" s="177"/>
      <c r="K369" s="178"/>
      <c r="L369" s="6"/>
      <c r="M369" s="6"/>
      <c r="N369" s="6"/>
      <c r="O369" s="6"/>
      <c r="P369" s="6"/>
      <c r="Q369" s="6"/>
      <c r="R369" s="6"/>
      <c r="S369" s="6"/>
      <c r="T369" s="6"/>
      <c r="U369" s="6"/>
      <c r="V369" s="6"/>
      <c r="W369" s="6"/>
      <c r="X369" s="6"/>
      <c r="Y369" s="6"/>
      <c r="Z369" s="6"/>
    </row>
    <row r="370" spans="1:26" ht="21" customHeight="1" thickBot="1">
      <c r="A370" s="415" t="s">
        <v>400</v>
      </c>
      <c r="B370" s="416"/>
      <c r="C370" s="416"/>
      <c r="D370" s="416"/>
      <c r="E370" s="416"/>
      <c r="F370" s="416"/>
      <c r="G370" s="50">
        <f>SUM(G365:G369)</f>
        <v>0</v>
      </c>
      <c r="H370" s="82" t="s">
        <v>11</v>
      </c>
      <c r="I370" s="51">
        <f>SUM(I365:I369)</f>
        <v>0</v>
      </c>
      <c r="J370" s="419"/>
      <c r="K370" s="420"/>
      <c r="L370" s="6"/>
      <c r="M370" s="6"/>
      <c r="N370" s="6"/>
      <c r="O370" s="6"/>
      <c r="P370" s="6"/>
      <c r="Q370" s="6"/>
      <c r="R370" s="6"/>
      <c r="S370" s="6"/>
      <c r="T370" s="6"/>
      <c r="U370" s="6"/>
      <c r="V370" s="6"/>
      <c r="W370" s="6"/>
      <c r="X370" s="6"/>
      <c r="Y370" s="6"/>
      <c r="Z370" s="6"/>
    </row>
    <row r="371" spans="1:26" ht="14.25" thickBot="1">
      <c r="A371" s="457" t="s">
        <v>62</v>
      </c>
      <c r="B371" s="458"/>
      <c r="C371" s="458"/>
      <c r="D371" s="458"/>
      <c r="E371" s="458"/>
      <c r="F371" s="458"/>
      <c r="G371" s="458"/>
      <c r="H371" s="458"/>
      <c r="I371" s="458"/>
      <c r="J371" s="458"/>
      <c r="K371" s="459"/>
      <c r="L371" s="6"/>
      <c r="M371" s="6"/>
      <c r="N371" s="6"/>
      <c r="O371" s="6"/>
      <c r="P371" s="6"/>
      <c r="Q371" s="6"/>
      <c r="R371" s="6"/>
      <c r="S371" s="6"/>
      <c r="T371" s="6"/>
      <c r="U371" s="6"/>
      <c r="V371" s="6"/>
      <c r="W371" s="6"/>
      <c r="X371" s="6"/>
      <c r="Y371" s="6"/>
      <c r="Z371" s="6"/>
    </row>
    <row r="372" spans="1:26" ht="195.75" customHeight="1">
      <c r="A372" s="232">
        <v>1</v>
      </c>
      <c r="B372" s="196" t="s">
        <v>272</v>
      </c>
      <c r="C372" s="197" t="s">
        <v>67</v>
      </c>
      <c r="D372" s="198" t="s">
        <v>15</v>
      </c>
      <c r="E372" s="199">
        <v>100</v>
      </c>
      <c r="F372" s="3"/>
      <c r="G372" s="4">
        <f>E372*F372</f>
        <v>0</v>
      </c>
      <c r="H372" s="201"/>
      <c r="I372" s="4">
        <f>ROUND(G372*H372/100+G372,2)</f>
        <v>0</v>
      </c>
      <c r="J372" s="202"/>
      <c r="K372" s="203"/>
      <c r="L372" s="6"/>
      <c r="M372" s="6"/>
      <c r="N372" s="6"/>
      <c r="O372" s="6"/>
      <c r="P372" s="6"/>
      <c r="Q372" s="6"/>
      <c r="R372" s="6"/>
      <c r="S372" s="6"/>
      <c r="T372" s="6"/>
      <c r="U372" s="6"/>
      <c r="V372" s="6"/>
      <c r="W372" s="6"/>
      <c r="X372" s="6"/>
      <c r="Y372" s="6"/>
      <c r="Z372" s="6"/>
    </row>
    <row r="373" spans="1:26" ht="205.5" customHeight="1">
      <c r="A373" s="75">
        <v>2</v>
      </c>
      <c r="B373" s="103" t="s">
        <v>373</v>
      </c>
      <c r="C373" s="107" t="s">
        <v>67</v>
      </c>
      <c r="D373" s="128" t="s">
        <v>15</v>
      </c>
      <c r="E373" s="130">
        <v>120</v>
      </c>
      <c r="F373" s="113"/>
      <c r="G373" s="108">
        <f>E373*F373</f>
        <v>0</v>
      </c>
      <c r="H373" s="83"/>
      <c r="I373" s="108">
        <f>ROUND(G373*H373/100+G373,2)</f>
        <v>0</v>
      </c>
      <c r="J373" s="110"/>
      <c r="K373" s="63"/>
      <c r="L373" s="6"/>
      <c r="M373" s="6"/>
      <c r="N373" s="6"/>
      <c r="O373" s="6"/>
      <c r="P373" s="6"/>
      <c r="Q373" s="6"/>
      <c r="R373" s="6"/>
      <c r="S373" s="6"/>
      <c r="T373" s="6"/>
      <c r="U373" s="6"/>
      <c r="V373" s="6"/>
      <c r="W373" s="6"/>
      <c r="X373" s="6"/>
      <c r="Y373" s="6"/>
      <c r="Z373" s="6"/>
    </row>
    <row r="374" spans="1:26" ht="194.25" customHeight="1">
      <c r="A374" s="75">
        <v>3</v>
      </c>
      <c r="B374" s="99" t="s">
        <v>374</v>
      </c>
      <c r="C374" s="107" t="s">
        <v>67</v>
      </c>
      <c r="D374" s="128" t="s">
        <v>15</v>
      </c>
      <c r="E374" s="130">
        <v>45</v>
      </c>
      <c r="F374" s="113"/>
      <c r="G374" s="108">
        <f>E374*F374</f>
        <v>0</v>
      </c>
      <c r="H374" s="83"/>
      <c r="I374" s="108">
        <v>0</v>
      </c>
      <c r="J374" s="110"/>
      <c r="K374" s="63"/>
      <c r="L374" s="6"/>
      <c r="M374" s="6"/>
      <c r="N374" s="6"/>
      <c r="O374" s="6"/>
      <c r="P374" s="6"/>
      <c r="Q374" s="6"/>
      <c r="R374" s="6"/>
      <c r="S374" s="6"/>
      <c r="T374" s="6"/>
      <c r="U374" s="6"/>
      <c r="V374" s="6"/>
      <c r="W374" s="6"/>
      <c r="X374" s="6"/>
      <c r="Y374" s="6"/>
      <c r="Z374" s="6"/>
    </row>
    <row r="375" spans="1:26" ht="294.75" customHeight="1">
      <c r="A375" s="75">
        <v>4</v>
      </c>
      <c r="B375" s="99" t="s">
        <v>375</v>
      </c>
      <c r="C375" s="107" t="s">
        <v>67</v>
      </c>
      <c r="D375" s="128" t="s">
        <v>15</v>
      </c>
      <c r="E375" s="130">
        <v>800</v>
      </c>
      <c r="F375" s="113"/>
      <c r="G375" s="108">
        <f aca="true" t="shared" si="36" ref="G375:G392">E375*F375</f>
        <v>0</v>
      </c>
      <c r="H375" s="83"/>
      <c r="I375" s="108">
        <f aca="true" t="shared" si="37" ref="I375:I392">ROUND(G375*H375/100+G375,2)</f>
        <v>0</v>
      </c>
      <c r="J375" s="110"/>
      <c r="K375" s="63"/>
      <c r="L375" s="6"/>
      <c r="M375" s="6"/>
      <c r="N375" s="6"/>
      <c r="O375" s="6"/>
      <c r="P375" s="6"/>
      <c r="Q375" s="6"/>
      <c r="R375" s="6"/>
      <c r="S375" s="6"/>
      <c r="T375" s="6"/>
      <c r="U375" s="6"/>
      <c r="V375" s="6"/>
      <c r="W375" s="6"/>
      <c r="X375" s="6"/>
      <c r="Y375" s="6"/>
      <c r="Z375" s="6"/>
    </row>
    <row r="376" spans="1:26" ht="57" customHeight="1">
      <c r="A376" s="75">
        <v>5</v>
      </c>
      <c r="B376" s="103" t="s">
        <v>273</v>
      </c>
      <c r="C376" s="107" t="s">
        <v>67</v>
      </c>
      <c r="D376" s="128" t="s">
        <v>15</v>
      </c>
      <c r="E376" s="130">
        <v>1100</v>
      </c>
      <c r="F376" s="113"/>
      <c r="G376" s="108">
        <f t="shared" si="36"/>
        <v>0</v>
      </c>
      <c r="H376" s="83"/>
      <c r="I376" s="108">
        <f t="shared" si="37"/>
        <v>0</v>
      </c>
      <c r="J376" s="110"/>
      <c r="K376" s="63"/>
      <c r="L376" s="6"/>
      <c r="M376" s="6"/>
      <c r="N376" s="6"/>
      <c r="O376" s="6"/>
      <c r="P376" s="6"/>
      <c r="Q376" s="6"/>
      <c r="R376" s="6"/>
      <c r="S376" s="6"/>
      <c r="T376" s="6"/>
      <c r="U376" s="6"/>
      <c r="V376" s="6"/>
      <c r="W376" s="6"/>
      <c r="X376" s="6"/>
      <c r="Y376" s="6"/>
      <c r="Z376" s="6"/>
    </row>
    <row r="377" spans="1:26" ht="330" customHeight="1">
      <c r="A377" s="75">
        <v>6</v>
      </c>
      <c r="B377" s="99" t="s">
        <v>376</v>
      </c>
      <c r="C377" s="107" t="s">
        <v>67</v>
      </c>
      <c r="D377" s="128" t="s">
        <v>15</v>
      </c>
      <c r="E377" s="130">
        <v>200</v>
      </c>
      <c r="F377" s="113"/>
      <c r="G377" s="108">
        <f t="shared" si="36"/>
        <v>0</v>
      </c>
      <c r="H377" s="83"/>
      <c r="I377" s="108">
        <f t="shared" si="37"/>
        <v>0</v>
      </c>
      <c r="J377" s="110"/>
      <c r="K377" s="63"/>
      <c r="M377" s="6"/>
      <c r="N377" s="6"/>
      <c r="O377" s="6"/>
      <c r="P377" s="6"/>
      <c r="Q377" s="6"/>
      <c r="R377" s="6"/>
      <c r="S377" s="6"/>
      <c r="T377" s="6"/>
      <c r="U377" s="6"/>
      <c r="V377" s="6"/>
      <c r="W377" s="6"/>
      <c r="X377" s="6"/>
      <c r="Y377" s="6"/>
      <c r="Z377" s="6"/>
    </row>
    <row r="378" spans="1:26" ht="165" customHeight="1">
      <c r="A378" s="75">
        <v>7</v>
      </c>
      <c r="B378" s="99" t="s">
        <v>377</v>
      </c>
      <c r="C378" s="107" t="s">
        <v>67</v>
      </c>
      <c r="D378" s="128" t="s">
        <v>15</v>
      </c>
      <c r="E378" s="130">
        <v>300</v>
      </c>
      <c r="F378" s="113"/>
      <c r="G378" s="108">
        <f t="shared" si="36"/>
        <v>0</v>
      </c>
      <c r="H378" s="83"/>
      <c r="I378" s="108">
        <f t="shared" si="37"/>
        <v>0</v>
      </c>
      <c r="J378" s="110"/>
      <c r="K378" s="63"/>
      <c r="M378" s="6"/>
      <c r="N378" s="6"/>
      <c r="O378" s="6"/>
      <c r="P378" s="6"/>
      <c r="Q378" s="6"/>
      <c r="R378" s="6"/>
      <c r="S378" s="6"/>
      <c r="T378" s="6"/>
      <c r="U378" s="6"/>
      <c r="V378" s="6"/>
      <c r="W378" s="6"/>
      <c r="X378" s="6"/>
      <c r="Y378" s="6"/>
      <c r="Z378" s="6"/>
    </row>
    <row r="379" spans="1:26" ht="105" customHeight="1">
      <c r="A379" s="75">
        <v>8</v>
      </c>
      <c r="B379" s="99" t="s">
        <v>151</v>
      </c>
      <c r="C379" s="107" t="s">
        <v>67</v>
      </c>
      <c r="D379" s="128" t="s">
        <v>15</v>
      </c>
      <c r="E379" s="130">
        <v>150</v>
      </c>
      <c r="F379" s="113"/>
      <c r="G379" s="108">
        <f t="shared" si="36"/>
        <v>0</v>
      </c>
      <c r="H379" s="83"/>
      <c r="I379" s="108">
        <f t="shared" si="37"/>
        <v>0</v>
      </c>
      <c r="J379" s="110"/>
      <c r="K379" s="63"/>
      <c r="M379" s="6"/>
      <c r="N379" s="6"/>
      <c r="O379" s="6"/>
      <c r="P379" s="6"/>
      <c r="Q379" s="6"/>
      <c r="R379" s="6"/>
      <c r="S379" s="6"/>
      <c r="T379" s="6"/>
      <c r="U379" s="6"/>
      <c r="V379" s="6"/>
      <c r="W379" s="6"/>
      <c r="X379" s="6"/>
      <c r="Y379" s="6"/>
      <c r="Z379" s="6"/>
    </row>
    <row r="380" spans="1:26" ht="90.75" customHeight="1">
      <c r="A380" s="75">
        <v>9</v>
      </c>
      <c r="B380" s="99" t="s">
        <v>136</v>
      </c>
      <c r="C380" s="107" t="s">
        <v>12</v>
      </c>
      <c r="D380" s="128" t="s">
        <v>15</v>
      </c>
      <c r="E380" s="130">
        <v>6</v>
      </c>
      <c r="F380" s="113"/>
      <c r="G380" s="108">
        <f t="shared" si="36"/>
        <v>0</v>
      </c>
      <c r="H380" s="83"/>
      <c r="I380" s="108">
        <f t="shared" si="37"/>
        <v>0</v>
      </c>
      <c r="J380" s="110"/>
      <c r="K380" s="63"/>
      <c r="M380" s="6"/>
      <c r="N380" s="6"/>
      <c r="O380" s="6"/>
      <c r="P380" s="6"/>
      <c r="Q380" s="6"/>
      <c r="R380" s="6"/>
      <c r="S380" s="6"/>
      <c r="T380" s="6"/>
      <c r="U380" s="6"/>
      <c r="V380" s="6"/>
      <c r="W380" s="6"/>
      <c r="X380" s="6"/>
      <c r="Y380" s="6"/>
      <c r="Z380" s="6"/>
    </row>
    <row r="381" spans="1:26" ht="150.75" customHeight="1">
      <c r="A381" s="75">
        <v>10</v>
      </c>
      <c r="B381" s="99" t="s">
        <v>378</v>
      </c>
      <c r="C381" s="107" t="s">
        <v>67</v>
      </c>
      <c r="D381" s="128" t="s">
        <v>15</v>
      </c>
      <c r="E381" s="130">
        <v>10</v>
      </c>
      <c r="F381" s="113"/>
      <c r="G381" s="108">
        <f t="shared" si="36"/>
        <v>0</v>
      </c>
      <c r="H381" s="83"/>
      <c r="I381" s="108">
        <f t="shared" si="37"/>
        <v>0</v>
      </c>
      <c r="J381" s="110"/>
      <c r="K381" s="63"/>
      <c r="M381" s="6"/>
      <c r="N381" s="6"/>
      <c r="O381" s="6"/>
      <c r="P381" s="6"/>
      <c r="Q381" s="6"/>
      <c r="R381" s="6"/>
      <c r="S381" s="6"/>
      <c r="T381" s="6"/>
      <c r="U381" s="6"/>
      <c r="V381" s="6"/>
      <c r="W381" s="6"/>
      <c r="X381" s="6"/>
      <c r="Y381" s="6"/>
      <c r="Z381" s="6"/>
    </row>
    <row r="382" spans="1:26" ht="169.5" customHeight="1">
      <c r="A382" s="75">
        <v>11</v>
      </c>
      <c r="B382" s="99" t="s">
        <v>379</v>
      </c>
      <c r="C382" s="107" t="s">
        <v>67</v>
      </c>
      <c r="D382" s="128" t="s">
        <v>15</v>
      </c>
      <c r="E382" s="130">
        <v>140</v>
      </c>
      <c r="F382" s="113"/>
      <c r="G382" s="108">
        <f t="shared" si="36"/>
        <v>0</v>
      </c>
      <c r="H382" s="83"/>
      <c r="I382" s="108">
        <f t="shared" si="37"/>
        <v>0</v>
      </c>
      <c r="J382" s="110"/>
      <c r="K382" s="63"/>
      <c r="M382" s="6"/>
      <c r="N382" s="6"/>
      <c r="O382" s="6"/>
      <c r="P382" s="6"/>
      <c r="Q382" s="6"/>
      <c r="R382" s="6"/>
      <c r="S382" s="6"/>
      <c r="T382" s="6"/>
      <c r="U382" s="6"/>
      <c r="V382" s="6"/>
      <c r="W382" s="6"/>
      <c r="X382" s="6"/>
      <c r="Y382" s="6"/>
      <c r="Z382" s="6"/>
    </row>
    <row r="383" spans="1:26" ht="132.75" customHeight="1">
      <c r="A383" s="75">
        <v>12</v>
      </c>
      <c r="B383" s="99" t="s">
        <v>380</v>
      </c>
      <c r="C383" s="107" t="s">
        <v>67</v>
      </c>
      <c r="D383" s="128" t="s">
        <v>157</v>
      </c>
      <c r="E383" s="130">
        <v>50</v>
      </c>
      <c r="F383" s="113"/>
      <c r="G383" s="108">
        <f t="shared" si="36"/>
        <v>0</v>
      </c>
      <c r="H383" s="83"/>
      <c r="I383" s="108">
        <f t="shared" si="37"/>
        <v>0</v>
      </c>
      <c r="J383" s="110"/>
      <c r="K383" s="63"/>
      <c r="M383" s="6"/>
      <c r="N383" s="6"/>
      <c r="O383" s="6"/>
      <c r="P383" s="6"/>
      <c r="Q383" s="6"/>
      <c r="R383" s="6"/>
      <c r="S383" s="6"/>
      <c r="T383" s="6"/>
      <c r="U383" s="6"/>
      <c r="V383" s="6"/>
      <c r="W383" s="6"/>
      <c r="X383" s="6"/>
      <c r="Y383" s="6"/>
      <c r="Z383" s="6"/>
    </row>
    <row r="384" spans="1:26" ht="258.75" customHeight="1">
      <c r="A384" s="75">
        <v>13</v>
      </c>
      <c r="B384" s="99" t="s">
        <v>158</v>
      </c>
      <c r="C384" s="107" t="s">
        <v>12</v>
      </c>
      <c r="D384" s="128" t="s">
        <v>15</v>
      </c>
      <c r="E384" s="130">
        <v>20</v>
      </c>
      <c r="F384" s="113"/>
      <c r="G384" s="108">
        <f t="shared" si="36"/>
        <v>0</v>
      </c>
      <c r="H384" s="83"/>
      <c r="I384" s="108">
        <f t="shared" si="37"/>
        <v>0</v>
      </c>
      <c r="J384" s="110"/>
      <c r="K384" s="63"/>
      <c r="M384" s="6"/>
      <c r="N384" s="6"/>
      <c r="O384" s="6"/>
      <c r="P384" s="6"/>
      <c r="Q384" s="6"/>
      <c r="R384" s="6"/>
      <c r="S384" s="6"/>
      <c r="T384" s="6"/>
      <c r="U384" s="6"/>
      <c r="V384" s="6"/>
      <c r="W384" s="6"/>
      <c r="X384" s="6"/>
      <c r="Y384" s="6"/>
      <c r="Z384" s="6"/>
    </row>
    <row r="385" spans="1:26" ht="96" customHeight="1">
      <c r="A385" s="75">
        <v>14</v>
      </c>
      <c r="B385" s="99" t="s">
        <v>381</v>
      </c>
      <c r="C385" s="107" t="s">
        <v>67</v>
      </c>
      <c r="D385" s="128" t="s">
        <v>15</v>
      </c>
      <c r="E385" s="130">
        <v>40</v>
      </c>
      <c r="F385" s="113"/>
      <c r="G385" s="108">
        <f t="shared" si="36"/>
        <v>0</v>
      </c>
      <c r="H385" s="83"/>
      <c r="I385" s="108">
        <f t="shared" si="37"/>
        <v>0</v>
      </c>
      <c r="J385" s="110"/>
      <c r="K385" s="63"/>
      <c r="L385" s="6"/>
      <c r="M385" s="6"/>
      <c r="N385" s="6"/>
      <c r="O385" s="6"/>
      <c r="P385" s="6"/>
      <c r="Q385" s="6"/>
      <c r="R385" s="6"/>
      <c r="S385" s="6"/>
      <c r="T385" s="6"/>
      <c r="U385" s="6"/>
      <c r="V385" s="6"/>
      <c r="W385" s="6"/>
      <c r="X385" s="6"/>
      <c r="Y385" s="6"/>
      <c r="Z385" s="6"/>
    </row>
    <row r="386" spans="1:26" ht="135.75" customHeight="1">
      <c r="A386" s="75">
        <v>15</v>
      </c>
      <c r="B386" s="104" t="s">
        <v>137</v>
      </c>
      <c r="C386" s="107" t="s">
        <v>12</v>
      </c>
      <c r="D386" s="128" t="s">
        <v>15</v>
      </c>
      <c r="E386" s="130">
        <v>3</v>
      </c>
      <c r="F386" s="113"/>
      <c r="G386" s="108">
        <f t="shared" si="36"/>
        <v>0</v>
      </c>
      <c r="H386" s="83"/>
      <c r="I386" s="108">
        <f t="shared" si="37"/>
        <v>0</v>
      </c>
      <c r="J386" s="110"/>
      <c r="K386" s="63"/>
      <c r="L386" s="6"/>
      <c r="M386" s="6"/>
      <c r="N386" s="6"/>
      <c r="O386" s="6"/>
      <c r="P386" s="6"/>
      <c r="Q386" s="6"/>
      <c r="R386" s="6"/>
      <c r="S386" s="6"/>
      <c r="T386" s="6"/>
      <c r="U386" s="6"/>
      <c r="V386" s="6"/>
      <c r="W386" s="6"/>
      <c r="X386" s="6"/>
      <c r="Y386" s="6"/>
      <c r="Z386" s="6"/>
    </row>
    <row r="387" spans="1:27" s="9" customFormat="1" ht="219" customHeight="1">
      <c r="A387" s="75">
        <v>16</v>
      </c>
      <c r="B387" s="99" t="s">
        <v>382</v>
      </c>
      <c r="C387" s="107" t="s">
        <v>67</v>
      </c>
      <c r="D387" s="128" t="s">
        <v>15</v>
      </c>
      <c r="E387" s="130">
        <v>12</v>
      </c>
      <c r="F387" s="113"/>
      <c r="G387" s="108">
        <f t="shared" si="36"/>
        <v>0</v>
      </c>
      <c r="H387" s="83"/>
      <c r="I387" s="108">
        <f t="shared" si="37"/>
        <v>0</v>
      </c>
      <c r="J387" s="110"/>
      <c r="K387" s="63"/>
      <c r="L387" s="7"/>
      <c r="M387" s="7"/>
      <c r="N387" s="7"/>
      <c r="O387" s="7"/>
      <c r="P387" s="7"/>
      <c r="Q387" s="7"/>
      <c r="R387" s="7"/>
      <c r="S387" s="7"/>
      <c r="T387" s="7"/>
      <c r="U387" s="7"/>
      <c r="V387" s="7"/>
      <c r="W387" s="7"/>
      <c r="X387" s="7"/>
      <c r="Y387" s="7"/>
      <c r="Z387" s="7"/>
      <c r="AA387" s="8"/>
    </row>
    <row r="388" spans="1:27" s="9" customFormat="1" ht="135" customHeight="1">
      <c r="A388" s="62">
        <v>17</v>
      </c>
      <c r="B388" s="99" t="s">
        <v>228</v>
      </c>
      <c r="C388" s="107" t="s">
        <v>12</v>
      </c>
      <c r="D388" s="128" t="s">
        <v>15</v>
      </c>
      <c r="E388" s="130">
        <v>15</v>
      </c>
      <c r="F388" s="113"/>
      <c r="G388" s="108">
        <f t="shared" si="36"/>
        <v>0</v>
      </c>
      <c r="H388" s="80"/>
      <c r="I388" s="108">
        <f t="shared" si="37"/>
        <v>0</v>
      </c>
      <c r="J388" s="136"/>
      <c r="K388" s="70"/>
      <c r="L388" s="7"/>
      <c r="M388" s="7"/>
      <c r="N388" s="7"/>
      <c r="O388" s="7"/>
      <c r="P388" s="7"/>
      <c r="Q388" s="7"/>
      <c r="R388" s="7"/>
      <c r="S388" s="7"/>
      <c r="T388" s="7"/>
      <c r="U388" s="7"/>
      <c r="V388" s="7"/>
      <c r="W388" s="7"/>
      <c r="X388" s="7"/>
      <c r="Y388" s="7"/>
      <c r="Z388" s="7"/>
      <c r="AA388" s="8"/>
    </row>
    <row r="389" spans="1:27" s="9" customFormat="1" ht="87.75" customHeight="1">
      <c r="A389" s="62">
        <v>18</v>
      </c>
      <c r="B389" s="99" t="s">
        <v>229</v>
      </c>
      <c r="C389" s="107" t="s">
        <v>12</v>
      </c>
      <c r="D389" s="128" t="s">
        <v>15</v>
      </c>
      <c r="E389" s="130">
        <v>50</v>
      </c>
      <c r="F389" s="113"/>
      <c r="G389" s="108">
        <f t="shared" si="36"/>
        <v>0</v>
      </c>
      <c r="H389" s="80"/>
      <c r="I389" s="108">
        <f t="shared" si="37"/>
        <v>0</v>
      </c>
      <c r="J389" s="136"/>
      <c r="K389" s="70"/>
      <c r="L389" s="7"/>
      <c r="M389" s="7"/>
      <c r="N389" s="7"/>
      <c r="O389" s="7"/>
      <c r="P389" s="7"/>
      <c r="Q389" s="7"/>
      <c r="R389" s="7"/>
      <c r="S389" s="7"/>
      <c r="T389" s="7"/>
      <c r="U389" s="7"/>
      <c r="V389" s="7"/>
      <c r="W389" s="7"/>
      <c r="X389" s="7"/>
      <c r="Y389" s="7"/>
      <c r="Z389" s="7"/>
      <c r="AA389" s="8"/>
    </row>
    <row r="390" spans="1:27" s="9" customFormat="1" ht="131.25" customHeight="1">
      <c r="A390" s="62">
        <v>19</v>
      </c>
      <c r="B390" s="99" t="s">
        <v>231</v>
      </c>
      <c r="C390" s="107" t="s">
        <v>12</v>
      </c>
      <c r="D390" s="128" t="s">
        <v>15</v>
      </c>
      <c r="E390" s="130">
        <v>15</v>
      </c>
      <c r="F390" s="113"/>
      <c r="G390" s="108">
        <f t="shared" si="36"/>
        <v>0</v>
      </c>
      <c r="H390" s="80"/>
      <c r="I390" s="108">
        <f t="shared" si="37"/>
        <v>0</v>
      </c>
      <c r="J390" s="136"/>
      <c r="K390" s="70"/>
      <c r="L390" s="7"/>
      <c r="M390" s="7"/>
      <c r="N390" s="7"/>
      <c r="O390" s="7"/>
      <c r="P390" s="7"/>
      <c r="Q390" s="7"/>
      <c r="R390" s="7"/>
      <c r="S390" s="7"/>
      <c r="T390" s="7"/>
      <c r="U390" s="7"/>
      <c r="V390" s="7"/>
      <c r="W390" s="7"/>
      <c r="X390" s="7"/>
      <c r="Y390" s="7"/>
      <c r="Z390" s="7"/>
      <c r="AA390" s="8"/>
    </row>
    <row r="391" spans="1:11" s="7" customFormat="1" ht="174" customHeight="1">
      <c r="A391" s="62">
        <v>20</v>
      </c>
      <c r="B391" s="99" t="s">
        <v>230</v>
      </c>
      <c r="C391" s="107" t="s">
        <v>12</v>
      </c>
      <c r="D391" s="128" t="s">
        <v>15</v>
      </c>
      <c r="E391" s="130">
        <v>5</v>
      </c>
      <c r="F391" s="113"/>
      <c r="G391" s="108">
        <f t="shared" si="36"/>
        <v>0</v>
      </c>
      <c r="H391" s="80"/>
      <c r="I391" s="108">
        <f t="shared" si="37"/>
        <v>0</v>
      </c>
      <c r="J391" s="136"/>
      <c r="K391" s="70"/>
    </row>
    <row r="392" spans="1:26" ht="62.25" customHeight="1" thickBot="1">
      <c r="A392" s="68">
        <v>21</v>
      </c>
      <c r="B392" s="170" t="s">
        <v>135</v>
      </c>
      <c r="C392" s="92" t="s">
        <v>67</v>
      </c>
      <c r="D392" s="166" t="s">
        <v>15</v>
      </c>
      <c r="E392" s="167">
        <v>5</v>
      </c>
      <c r="F392" s="168"/>
      <c r="G392" s="48">
        <f t="shared" si="36"/>
        <v>0</v>
      </c>
      <c r="H392" s="81"/>
      <c r="I392" s="48">
        <f t="shared" si="37"/>
        <v>0</v>
      </c>
      <c r="J392" s="171"/>
      <c r="K392" s="71"/>
      <c r="L392" s="6"/>
      <c r="M392" s="6"/>
      <c r="N392" s="6"/>
      <c r="O392" s="6"/>
      <c r="P392" s="6"/>
      <c r="Q392" s="6"/>
      <c r="R392" s="6"/>
      <c r="S392" s="6"/>
      <c r="T392" s="6"/>
      <c r="U392" s="6"/>
      <c r="V392" s="6"/>
      <c r="W392" s="6"/>
      <c r="X392" s="6"/>
      <c r="Y392" s="6"/>
      <c r="Z392" s="6"/>
    </row>
    <row r="393" spans="1:26" ht="22.5" customHeight="1" thickBot="1">
      <c r="A393" s="415" t="s">
        <v>401</v>
      </c>
      <c r="B393" s="416"/>
      <c r="C393" s="416"/>
      <c r="D393" s="416"/>
      <c r="E393" s="416"/>
      <c r="F393" s="416"/>
      <c r="G393" s="50">
        <f>SUM(G372:G392)</f>
        <v>0</v>
      </c>
      <c r="H393" s="82" t="s">
        <v>11</v>
      </c>
      <c r="I393" s="50">
        <f>SUM(I372:I392)</f>
        <v>0</v>
      </c>
      <c r="J393" s="419"/>
      <c r="K393" s="420"/>
      <c r="L393" s="6"/>
      <c r="M393" s="6"/>
      <c r="N393" s="6"/>
      <c r="O393" s="6"/>
      <c r="P393" s="6"/>
      <c r="Q393" s="6"/>
      <c r="R393" s="6"/>
      <c r="S393" s="6"/>
      <c r="T393" s="6"/>
      <c r="U393" s="6"/>
      <c r="V393" s="6"/>
      <c r="W393" s="6"/>
      <c r="X393" s="6"/>
      <c r="Y393" s="6"/>
      <c r="Z393" s="6"/>
    </row>
    <row r="394" spans="1:39" ht="14.25" thickBot="1">
      <c r="A394" s="457" t="s">
        <v>63</v>
      </c>
      <c r="B394" s="458"/>
      <c r="C394" s="458"/>
      <c r="D394" s="458"/>
      <c r="E394" s="458"/>
      <c r="F394" s="458"/>
      <c r="G394" s="458"/>
      <c r="H394" s="458"/>
      <c r="I394" s="458"/>
      <c r="J394" s="458"/>
      <c r="K394" s="459"/>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row>
    <row r="395" spans="1:40" s="9" customFormat="1" ht="126" customHeight="1">
      <c r="A395" s="232">
        <v>1</v>
      </c>
      <c r="B395" s="210" t="s">
        <v>176</v>
      </c>
      <c r="C395" s="197" t="s">
        <v>12</v>
      </c>
      <c r="D395" s="198" t="s">
        <v>15</v>
      </c>
      <c r="E395" s="199">
        <v>24</v>
      </c>
      <c r="F395" s="3"/>
      <c r="G395" s="4">
        <f>E395*F395</f>
        <v>0</v>
      </c>
      <c r="H395" s="201"/>
      <c r="I395" s="4">
        <f>ROUND(G395*H395/100+G395,2)</f>
        <v>0</v>
      </c>
      <c r="J395" s="202"/>
      <c r="K395" s="203"/>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8"/>
    </row>
    <row r="396" spans="1:39" ht="38.25" customHeight="1" thickBot="1">
      <c r="A396" s="68">
        <v>2</v>
      </c>
      <c r="B396" s="170" t="s">
        <v>383</v>
      </c>
      <c r="C396" s="92" t="s">
        <v>12</v>
      </c>
      <c r="D396" s="166" t="s">
        <v>15</v>
      </c>
      <c r="E396" s="167">
        <v>30</v>
      </c>
      <c r="F396" s="168"/>
      <c r="G396" s="48">
        <f>E396*F396</f>
        <v>0</v>
      </c>
      <c r="H396" s="81"/>
      <c r="I396" s="48">
        <f>ROUND(G396*H396/100+G396,2)</f>
        <v>0</v>
      </c>
      <c r="J396" s="171"/>
      <c r="K396" s="71"/>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row>
    <row r="397" spans="1:39" ht="22.5" customHeight="1" thickBot="1">
      <c r="A397" s="415" t="s">
        <v>318</v>
      </c>
      <c r="B397" s="416"/>
      <c r="C397" s="416"/>
      <c r="D397" s="416"/>
      <c r="E397" s="416"/>
      <c r="F397" s="416"/>
      <c r="G397" s="50">
        <f>SUM(G395:G396)</f>
        <v>0</v>
      </c>
      <c r="H397" s="82" t="s">
        <v>11</v>
      </c>
      <c r="I397" s="51">
        <f>SUM(I395:I396)</f>
        <v>0</v>
      </c>
      <c r="J397" s="419" t="s">
        <v>396</v>
      </c>
      <c r="K397" s="420"/>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row>
    <row r="398" spans="1:39" ht="14.25" thickBot="1">
      <c r="A398" s="429" t="s">
        <v>232</v>
      </c>
      <c r="B398" s="430"/>
      <c r="C398" s="430"/>
      <c r="D398" s="430"/>
      <c r="E398" s="430"/>
      <c r="F398" s="430"/>
      <c r="G398" s="430"/>
      <c r="H398" s="430"/>
      <c r="I398" s="430"/>
      <c r="J398" s="430"/>
      <c r="K398" s="431"/>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row>
    <row r="399" spans="1:39" ht="235.5" customHeight="1">
      <c r="A399" s="369">
        <v>1</v>
      </c>
      <c r="B399" s="54" t="s">
        <v>572</v>
      </c>
      <c r="C399" s="56" t="s">
        <v>67</v>
      </c>
      <c r="D399" s="283" t="s">
        <v>17</v>
      </c>
      <c r="E399" s="306">
        <v>20</v>
      </c>
      <c r="F399" s="370"/>
      <c r="G399" s="60">
        <f>E399*F399</f>
        <v>0</v>
      </c>
      <c r="H399" s="308"/>
      <c r="I399" s="60">
        <f>ROUND(G399*H399/100+G399,2)</f>
        <v>0</v>
      </c>
      <c r="J399" s="284"/>
      <c r="K399" s="61"/>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row>
    <row r="400" spans="1:39" ht="174" customHeight="1">
      <c r="A400" s="75">
        <v>2</v>
      </c>
      <c r="B400" s="99" t="s">
        <v>573</v>
      </c>
      <c r="C400" s="107" t="s">
        <v>67</v>
      </c>
      <c r="D400" s="128" t="s">
        <v>17</v>
      </c>
      <c r="E400" s="130">
        <v>70</v>
      </c>
      <c r="F400" s="115"/>
      <c r="G400" s="108">
        <f>E400*F400</f>
        <v>0</v>
      </c>
      <c r="H400" s="83"/>
      <c r="I400" s="108">
        <f>ROUND(G400*H400/100+G400,2)</f>
        <v>0</v>
      </c>
      <c r="J400" s="110"/>
      <c r="K400" s="63"/>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row>
    <row r="401" spans="1:26" ht="141" customHeight="1" thickBot="1">
      <c r="A401" s="371">
        <v>3</v>
      </c>
      <c r="B401" s="338" t="s">
        <v>558</v>
      </c>
      <c r="C401" s="290" t="s">
        <v>67</v>
      </c>
      <c r="D401" s="291" t="s">
        <v>17</v>
      </c>
      <c r="E401" s="372">
        <v>96</v>
      </c>
      <c r="F401" s="373"/>
      <c r="G401" s="342">
        <f>E401*F401</f>
        <v>0</v>
      </c>
      <c r="H401" s="374"/>
      <c r="I401" s="342">
        <f>ROUND(G401*H401/100+G401,2)</f>
        <v>0</v>
      </c>
      <c r="J401" s="292"/>
      <c r="K401" s="296"/>
      <c r="L401" s="6"/>
      <c r="M401" s="6"/>
      <c r="N401" s="6"/>
      <c r="O401" s="6"/>
      <c r="P401" s="6"/>
      <c r="Q401" s="6"/>
      <c r="R401" s="6"/>
      <c r="S401" s="6"/>
      <c r="T401" s="6"/>
      <c r="U401" s="6"/>
      <c r="V401" s="6"/>
      <c r="W401" s="6"/>
      <c r="X401" s="6"/>
      <c r="Y401" s="6"/>
      <c r="Z401" s="6"/>
    </row>
    <row r="402" spans="1:26" ht="21" customHeight="1" thickBot="1">
      <c r="A402" s="439" t="s">
        <v>233</v>
      </c>
      <c r="B402" s="440"/>
      <c r="C402" s="440"/>
      <c r="D402" s="440"/>
      <c r="E402" s="440"/>
      <c r="F402" s="440"/>
      <c r="G402" s="299">
        <f>SUM(G399:G401)</f>
        <v>0</v>
      </c>
      <c r="H402" s="313" t="s">
        <v>11</v>
      </c>
      <c r="I402" s="299">
        <f>SUM(I399:I401)</f>
        <v>0</v>
      </c>
      <c r="J402" s="441"/>
      <c r="K402" s="442"/>
      <c r="L402" s="6"/>
      <c r="M402" s="6"/>
      <c r="N402" s="6"/>
      <c r="O402" s="6"/>
      <c r="P402" s="6"/>
      <c r="Q402" s="6"/>
      <c r="R402" s="6"/>
      <c r="S402" s="6"/>
      <c r="T402" s="6"/>
      <c r="U402" s="6"/>
      <c r="V402" s="6"/>
      <c r="W402" s="6"/>
      <c r="X402" s="6"/>
      <c r="Y402" s="6"/>
      <c r="Z402" s="6"/>
    </row>
    <row r="403" spans="1:26" ht="14.25" thickBot="1">
      <c r="A403" s="457" t="s">
        <v>234</v>
      </c>
      <c r="B403" s="458"/>
      <c r="C403" s="458"/>
      <c r="D403" s="458"/>
      <c r="E403" s="458"/>
      <c r="F403" s="458"/>
      <c r="G403" s="458"/>
      <c r="H403" s="458"/>
      <c r="I403" s="458"/>
      <c r="J403" s="458"/>
      <c r="K403" s="459"/>
      <c r="L403" s="6"/>
      <c r="M403" s="6"/>
      <c r="N403" s="6"/>
      <c r="O403" s="6"/>
      <c r="P403" s="6"/>
      <c r="Q403" s="6"/>
      <c r="R403" s="6"/>
      <c r="S403" s="6"/>
      <c r="T403" s="6"/>
      <c r="U403" s="6"/>
      <c r="V403" s="6"/>
      <c r="W403" s="6"/>
      <c r="X403" s="6"/>
      <c r="Y403" s="6"/>
      <c r="Z403" s="6"/>
    </row>
    <row r="404" spans="1:26" ht="105.75" customHeight="1" thickBot="1">
      <c r="A404" s="233">
        <v>1</v>
      </c>
      <c r="B404" s="218" t="s">
        <v>282</v>
      </c>
      <c r="C404" s="235" t="s">
        <v>12</v>
      </c>
      <c r="D404" s="236" t="s">
        <v>17</v>
      </c>
      <c r="E404" s="237">
        <v>22</v>
      </c>
      <c r="F404" s="238"/>
      <c r="G404" s="223">
        <f>E404*F404</f>
        <v>0</v>
      </c>
      <c r="H404" s="239"/>
      <c r="I404" s="223">
        <f>ROUND(G404*H404/100+G404,2)</f>
        <v>0</v>
      </c>
      <c r="J404" s="240"/>
      <c r="K404" s="224"/>
      <c r="L404" s="6"/>
      <c r="M404" s="6"/>
      <c r="N404" s="6"/>
      <c r="O404" s="6"/>
      <c r="P404" s="6"/>
      <c r="Q404" s="6"/>
      <c r="R404" s="6"/>
      <c r="S404" s="6"/>
      <c r="T404" s="6"/>
      <c r="U404" s="6"/>
      <c r="V404" s="6"/>
      <c r="W404" s="6"/>
      <c r="X404" s="6"/>
      <c r="Y404" s="6"/>
      <c r="Z404" s="6"/>
    </row>
    <row r="405" spans="1:26" ht="21" customHeight="1" thickBot="1">
      <c r="A405" s="415" t="s">
        <v>395</v>
      </c>
      <c r="B405" s="416"/>
      <c r="C405" s="416"/>
      <c r="D405" s="416"/>
      <c r="E405" s="416"/>
      <c r="F405" s="416"/>
      <c r="G405" s="50">
        <f>SUM(G404)</f>
        <v>0</v>
      </c>
      <c r="H405" s="82" t="s">
        <v>11</v>
      </c>
      <c r="I405" s="51">
        <f>SUM(I404)</f>
        <v>0</v>
      </c>
      <c r="J405" s="419"/>
      <c r="K405" s="420"/>
      <c r="L405" s="6"/>
      <c r="M405" s="6"/>
      <c r="N405" s="6"/>
      <c r="O405" s="6"/>
      <c r="P405" s="6"/>
      <c r="Q405" s="6"/>
      <c r="R405" s="6"/>
      <c r="S405" s="6"/>
      <c r="T405" s="6"/>
      <c r="U405" s="6"/>
      <c r="V405" s="6"/>
      <c r="W405" s="6"/>
      <c r="X405" s="6"/>
      <c r="Y405" s="6"/>
      <c r="Z405" s="6"/>
    </row>
    <row r="406" spans="1:26" s="24" customFormat="1" ht="10.5" thickBot="1">
      <c r="A406" s="457" t="s">
        <v>394</v>
      </c>
      <c r="B406" s="458"/>
      <c r="C406" s="458"/>
      <c r="D406" s="458"/>
      <c r="E406" s="458"/>
      <c r="F406" s="458"/>
      <c r="G406" s="458"/>
      <c r="H406" s="458"/>
      <c r="I406" s="458"/>
      <c r="J406" s="458"/>
      <c r="K406" s="459"/>
      <c r="L406" s="23"/>
      <c r="M406" s="23"/>
      <c r="N406" s="23"/>
      <c r="O406" s="23"/>
      <c r="P406" s="23"/>
      <c r="Q406" s="23"/>
      <c r="R406" s="23"/>
      <c r="S406" s="23"/>
      <c r="T406" s="23"/>
      <c r="U406" s="23"/>
      <c r="V406" s="23"/>
      <c r="W406" s="23"/>
      <c r="X406" s="23"/>
      <c r="Y406" s="23"/>
      <c r="Z406" s="23"/>
    </row>
    <row r="407" spans="1:26" s="24" customFormat="1" ht="35.25" customHeight="1">
      <c r="A407" s="232">
        <v>1</v>
      </c>
      <c r="B407" s="231" t="s">
        <v>212</v>
      </c>
      <c r="C407" s="197" t="s">
        <v>12</v>
      </c>
      <c r="D407" s="251" t="s">
        <v>145</v>
      </c>
      <c r="E407" s="252">
        <v>11</v>
      </c>
      <c r="F407" s="214"/>
      <c r="G407" s="4">
        <f aca="true" t="shared" si="38" ref="G407:G421">E407*F407</f>
        <v>0</v>
      </c>
      <c r="H407" s="201"/>
      <c r="I407" s="4">
        <f aca="true" t="shared" si="39" ref="I407:I421">ROUND(G407*H407/100+G407,2)</f>
        <v>0</v>
      </c>
      <c r="J407" s="202"/>
      <c r="K407" s="203"/>
      <c r="L407" s="23"/>
      <c r="M407" s="23"/>
      <c r="N407" s="23"/>
      <c r="O407" s="23"/>
      <c r="P407" s="23"/>
      <c r="Q407" s="23"/>
      <c r="R407" s="23"/>
      <c r="S407" s="23"/>
      <c r="T407" s="23"/>
      <c r="U407" s="23"/>
      <c r="V407" s="23"/>
      <c r="W407" s="23"/>
      <c r="X407" s="23"/>
      <c r="Y407" s="23"/>
      <c r="Z407" s="23"/>
    </row>
    <row r="408" spans="1:26" s="24" customFormat="1" ht="35.25" customHeight="1">
      <c r="A408" s="75">
        <v>2</v>
      </c>
      <c r="B408" s="123" t="s">
        <v>213</v>
      </c>
      <c r="C408" s="107" t="s">
        <v>12</v>
      </c>
      <c r="D408" s="109" t="s">
        <v>145</v>
      </c>
      <c r="E408" s="127">
        <v>15</v>
      </c>
      <c r="F408" s="111"/>
      <c r="G408" s="108">
        <f t="shared" si="38"/>
        <v>0</v>
      </c>
      <c r="H408" s="83"/>
      <c r="I408" s="108">
        <f t="shared" si="39"/>
        <v>0</v>
      </c>
      <c r="J408" s="110"/>
      <c r="K408" s="63"/>
      <c r="L408" s="23"/>
      <c r="M408" s="23"/>
      <c r="N408" s="23"/>
      <c r="O408" s="23"/>
      <c r="P408" s="23"/>
      <c r="Q408" s="23"/>
      <c r="R408" s="23"/>
      <c r="S408" s="23"/>
      <c r="T408" s="23"/>
      <c r="U408" s="23"/>
      <c r="V408" s="23"/>
      <c r="W408" s="23"/>
      <c r="X408" s="23"/>
      <c r="Y408" s="23"/>
      <c r="Z408" s="23"/>
    </row>
    <row r="409" spans="1:26" s="24" customFormat="1" ht="35.25" customHeight="1">
      <c r="A409" s="75">
        <v>3</v>
      </c>
      <c r="B409" s="123" t="s">
        <v>214</v>
      </c>
      <c r="C409" s="107" t="s">
        <v>12</v>
      </c>
      <c r="D409" s="109" t="s">
        <v>145</v>
      </c>
      <c r="E409" s="127">
        <v>15</v>
      </c>
      <c r="F409" s="111"/>
      <c r="G409" s="108">
        <f t="shared" si="38"/>
        <v>0</v>
      </c>
      <c r="H409" s="83"/>
      <c r="I409" s="108">
        <f t="shared" si="39"/>
        <v>0</v>
      </c>
      <c r="J409" s="110"/>
      <c r="K409" s="63"/>
      <c r="L409" s="23"/>
      <c r="M409" s="23"/>
      <c r="N409" s="23"/>
      <c r="O409" s="23"/>
      <c r="P409" s="23"/>
      <c r="Q409" s="23"/>
      <c r="R409" s="23"/>
      <c r="S409" s="23"/>
      <c r="T409" s="23"/>
      <c r="U409" s="23"/>
      <c r="V409" s="23"/>
      <c r="W409" s="23"/>
      <c r="X409" s="23"/>
      <c r="Y409" s="23"/>
      <c r="Z409" s="23"/>
    </row>
    <row r="410" spans="1:26" s="24" customFormat="1" ht="35.25" customHeight="1">
      <c r="A410" s="75">
        <v>4</v>
      </c>
      <c r="B410" s="123" t="s">
        <v>215</v>
      </c>
      <c r="C410" s="107" t="s">
        <v>12</v>
      </c>
      <c r="D410" s="109" t="s">
        <v>145</v>
      </c>
      <c r="E410" s="127">
        <v>15</v>
      </c>
      <c r="F410" s="111"/>
      <c r="G410" s="108">
        <f t="shared" si="38"/>
        <v>0</v>
      </c>
      <c r="H410" s="83"/>
      <c r="I410" s="108">
        <f t="shared" si="39"/>
        <v>0</v>
      </c>
      <c r="J410" s="110"/>
      <c r="K410" s="63"/>
      <c r="L410" s="23"/>
      <c r="M410" s="23"/>
      <c r="N410" s="23"/>
      <c r="O410" s="23"/>
      <c r="P410" s="23"/>
      <c r="Q410" s="23"/>
      <c r="R410" s="23"/>
      <c r="S410" s="23"/>
      <c r="T410" s="23"/>
      <c r="U410" s="23"/>
      <c r="V410" s="23"/>
      <c r="W410" s="23"/>
      <c r="X410" s="23"/>
      <c r="Y410" s="23"/>
      <c r="Z410" s="23"/>
    </row>
    <row r="411" spans="1:26" s="24" customFormat="1" ht="35.25" customHeight="1">
      <c r="A411" s="75">
        <v>5</v>
      </c>
      <c r="B411" s="123" t="s">
        <v>216</v>
      </c>
      <c r="C411" s="107" t="s">
        <v>12</v>
      </c>
      <c r="D411" s="109" t="s">
        <v>145</v>
      </c>
      <c r="E411" s="127">
        <v>15</v>
      </c>
      <c r="F411" s="111"/>
      <c r="G411" s="108">
        <f t="shared" si="38"/>
        <v>0</v>
      </c>
      <c r="H411" s="83"/>
      <c r="I411" s="108">
        <f t="shared" si="39"/>
        <v>0</v>
      </c>
      <c r="J411" s="110"/>
      <c r="K411" s="63"/>
      <c r="L411" s="23"/>
      <c r="M411" s="23"/>
      <c r="N411" s="23"/>
      <c r="O411" s="23"/>
      <c r="P411" s="23"/>
      <c r="Q411" s="23"/>
      <c r="R411" s="23"/>
      <c r="S411" s="23"/>
      <c r="T411" s="23"/>
      <c r="U411" s="23"/>
      <c r="V411" s="23"/>
      <c r="W411" s="23"/>
      <c r="X411" s="23"/>
      <c r="Y411" s="23"/>
      <c r="Z411" s="23"/>
    </row>
    <row r="412" spans="1:26" s="24" customFormat="1" ht="35.25" customHeight="1">
      <c r="A412" s="75">
        <v>6</v>
      </c>
      <c r="B412" s="123" t="s">
        <v>217</v>
      </c>
      <c r="C412" s="107" t="s">
        <v>12</v>
      </c>
      <c r="D412" s="109" t="s">
        <v>145</v>
      </c>
      <c r="E412" s="127">
        <v>10</v>
      </c>
      <c r="F412" s="111"/>
      <c r="G412" s="108">
        <f t="shared" si="38"/>
        <v>0</v>
      </c>
      <c r="H412" s="83"/>
      <c r="I412" s="108">
        <f t="shared" si="39"/>
        <v>0</v>
      </c>
      <c r="J412" s="110"/>
      <c r="K412" s="63"/>
      <c r="L412" s="23"/>
      <c r="M412" s="23"/>
      <c r="N412" s="23"/>
      <c r="O412" s="23"/>
      <c r="P412" s="23"/>
      <c r="Q412" s="23"/>
      <c r="R412" s="23"/>
      <c r="S412" s="23"/>
      <c r="T412" s="23"/>
      <c r="U412" s="23"/>
      <c r="V412" s="23"/>
      <c r="W412" s="23"/>
      <c r="X412" s="23"/>
      <c r="Y412" s="23"/>
      <c r="Z412" s="23"/>
    </row>
    <row r="413" spans="1:26" s="24" customFormat="1" ht="35.25" customHeight="1">
      <c r="A413" s="75">
        <v>7</v>
      </c>
      <c r="B413" s="123" t="s">
        <v>218</v>
      </c>
      <c r="C413" s="107" t="s">
        <v>12</v>
      </c>
      <c r="D413" s="109" t="s">
        <v>145</v>
      </c>
      <c r="E413" s="127">
        <v>2</v>
      </c>
      <c r="F413" s="111"/>
      <c r="G413" s="108">
        <f t="shared" si="38"/>
        <v>0</v>
      </c>
      <c r="H413" s="83"/>
      <c r="I413" s="108">
        <f t="shared" si="39"/>
        <v>0</v>
      </c>
      <c r="J413" s="110"/>
      <c r="K413" s="63"/>
      <c r="L413" s="23"/>
      <c r="M413" s="23"/>
      <c r="N413" s="23"/>
      <c r="O413" s="23"/>
      <c r="P413" s="23"/>
      <c r="Q413" s="23"/>
      <c r="R413" s="23"/>
      <c r="S413" s="23"/>
      <c r="T413" s="23"/>
      <c r="U413" s="23"/>
      <c r="V413" s="23"/>
      <c r="W413" s="23"/>
      <c r="X413" s="23"/>
      <c r="Y413" s="23"/>
      <c r="Z413" s="23"/>
    </row>
    <row r="414" spans="1:26" s="24" customFormat="1" ht="63.75" customHeight="1">
      <c r="A414" s="75">
        <v>8</v>
      </c>
      <c r="B414" s="123" t="s">
        <v>421</v>
      </c>
      <c r="C414" s="107" t="s">
        <v>12</v>
      </c>
      <c r="D414" s="109" t="s">
        <v>145</v>
      </c>
      <c r="E414" s="127">
        <v>1</v>
      </c>
      <c r="F414" s="111"/>
      <c r="G414" s="108">
        <f t="shared" si="38"/>
        <v>0</v>
      </c>
      <c r="H414" s="83"/>
      <c r="I414" s="108">
        <f t="shared" si="39"/>
        <v>0</v>
      </c>
      <c r="J414" s="110"/>
      <c r="K414" s="63"/>
      <c r="L414" s="23"/>
      <c r="M414" s="23"/>
      <c r="N414" s="23"/>
      <c r="O414" s="23"/>
      <c r="P414" s="23"/>
      <c r="Q414" s="23"/>
      <c r="R414" s="23"/>
      <c r="S414" s="23"/>
      <c r="T414" s="23"/>
      <c r="U414" s="23"/>
      <c r="V414" s="23"/>
      <c r="W414" s="23"/>
      <c r="X414" s="23"/>
      <c r="Y414" s="23"/>
      <c r="Z414" s="23"/>
    </row>
    <row r="415" spans="1:26" s="24" customFormat="1" ht="66.75" customHeight="1">
      <c r="A415" s="75">
        <v>9</v>
      </c>
      <c r="B415" s="123" t="s">
        <v>422</v>
      </c>
      <c r="C415" s="107" t="s">
        <v>12</v>
      </c>
      <c r="D415" s="109" t="s">
        <v>145</v>
      </c>
      <c r="E415" s="132">
        <v>1</v>
      </c>
      <c r="F415" s="111"/>
      <c r="G415" s="108">
        <f t="shared" si="38"/>
        <v>0</v>
      </c>
      <c r="H415" s="83"/>
      <c r="I415" s="108">
        <f t="shared" si="39"/>
        <v>0</v>
      </c>
      <c r="J415" s="110"/>
      <c r="K415" s="63"/>
      <c r="L415" s="23"/>
      <c r="M415" s="23"/>
      <c r="N415" s="23"/>
      <c r="O415" s="23"/>
      <c r="P415" s="23"/>
      <c r="Q415" s="23"/>
      <c r="R415" s="23"/>
      <c r="S415" s="23"/>
      <c r="T415" s="23"/>
      <c r="U415" s="23"/>
      <c r="V415" s="23"/>
      <c r="W415" s="23"/>
      <c r="X415" s="23"/>
      <c r="Y415" s="23"/>
      <c r="Z415" s="23"/>
    </row>
    <row r="416" spans="1:26" s="24" customFormat="1" ht="56.25" customHeight="1">
      <c r="A416" s="75">
        <v>10</v>
      </c>
      <c r="B416" s="103" t="s">
        <v>386</v>
      </c>
      <c r="C416" s="102" t="s">
        <v>12</v>
      </c>
      <c r="D416" s="101" t="s">
        <v>15</v>
      </c>
      <c r="E416" s="132">
        <v>4</v>
      </c>
      <c r="F416" s="111"/>
      <c r="G416" s="108">
        <f t="shared" si="38"/>
        <v>0</v>
      </c>
      <c r="H416" s="83"/>
      <c r="I416" s="108">
        <f t="shared" si="39"/>
        <v>0</v>
      </c>
      <c r="J416" s="110"/>
      <c r="K416" s="63"/>
      <c r="L416" s="23"/>
      <c r="M416" s="23"/>
      <c r="N416" s="23"/>
      <c r="O416" s="23"/>
      <c r="P416" s="23"/>
      <c r="Q416" s="23"/>
      <c r="R416" s="23"/>
      <c r="S416" s="23"/>
      <c r="T416" s="23"/>
      <c r="U416" s="23"/>
      <c r="V416" s="23"/>
      <c r="W416" s="23"/>
      <c r="X416" s="23"/>
      <c r="Y416" s="23"/>
      <c r="Z416" s="23"/>
    </row>
    <row r="417" spans="1:26" ht="54" customHeight="1">
      <c r="A417" s="75">
        <v>11</v>
      </c>
      <c r="B417" s="103" t="s">
        <v>385</v>
      </c>
      <c r="C417" s="102" t="s">
        <v>12</v>
      </c>
      <c r="D417" s="101" t="s">
        <v>15</v>
      </c>
      <c r="E417" s="132">
        <v>4</v>
      </c>
      <c r="F417" s="111"/>
      <c r="G417" s="108">
        <f t="shared" si="38"/>
        <v>0</v>
      </c>
      <c r="H417" s="83"/>
      <c r="I417" s="108">
        <f t="shared" si="39"/>
        <v>0</v>
      </c>
      <c r="J417" s="110"/>
      <c r="K417" s="63"/>
      <c r="L417" s="6"/>
      <c r="M417" s="6"/>
      <c r="N417" s="6"/>
      <c r="O417" s="6"/>
      <c r="P417" s="6"/>
      <c r="Q417" s="6"/>
      <c r="R417" s="6"/>
      <c r="S417" s="6"/>
      <c r="T417" s="6"/>
      <c r="U417" s="6"/>
      <c r="V417" s="6"/>
      <c r="W417" s="6"/>
      <c r="X417" s="6"/>
      <c r="Y417" s="6"/>
      <c r="Z417" s="6"/>
    </row>
    <row r="418" spans="1:26" ht="57" customHeight="1">
      <c r="A418" s="75">
        <v>12</v>
      </c>
      <c r="B418" s="123" t="s">
        <v>283</v>
      </c>
      <c r="C418" s="107" t="s">
        <v>12</v>
      </c>
      <c r="D418" s="109" t="s">
        <v>17</v>
      </c>
      <c r="E418" s="127">
        <v>30</v>
      </c>
      <c r="F418" s="111"/>
      <c r="G418" s="108">
        <f t="shared" si="38"/>
        <v>0</v>
      </c>
      <c r="H418" s="83"/>
      <c r="I418" s="108">
        <f t="shared" si="39"/>
        <v>0</v>
      </c>
      <c r="J418" s="110"/>
      <c r="K418" s="63"/>
      <c r="L418" s="6"/>
      <c r="M418" s="6"/>
      <c r="N418" s="6"/>
      <c r="O418" s="6"/>
      <c r="P418" s="6"/>
      <c r="Q418" s="6"/>
      <c r="R418" s="6"/>
      <c r="S418" s="6"/>
      <c r="T418" s="6"/>
      <c r="U418" s="6"/>
      <c r="V418" s="6"/>
      <c r="W418" s="6"/>
      <c r="X418" s="6"/>
      <c r="Y418" s="6"/>
      <c r="Z418" s="6"/>
    </row>
    <row r="419" spans="1:26" ht="61.5" customHeight="1">
      <c r="A419" s="75">
        <v>13</v>
      </c>
      <c r="B419" s="123" t="s">
        <v>497</v>
      </c>
      <c r="C419" s="107" t="s">
        <v>12</v>
      </c>
      <c r="D419" s="109" t="s">
        <v>17</v>
      </c>
      <c r="E419" s="127">
        <v>15</v>
      </c>
      <c r="F419" s="111"/>
      <c r="G419" s="108">
        <f t="shared" si="38"/>
        <v>0</v>
      </c>
      <c r="H419" s="83"/>
      <c r="I419" s="108">
        <f t="shared" si="39"/>
        <v>0</v>
      </c>
      <c r="J419" s="110"/>
      <c r="K419" s="63"/>
      <c r="L419" s="6"/>
      <c r="M419" s="6"/>
      <c r="N419" s="6"/>
      <c r="O419" s="6"/>
      <c r="P419" s="6"/>
      <c r="Q419" s="6"/>
      <c r="R419" s="6"/>
      <c r="S419" s="6"/>
      <c r="T419" s="6"/>
      <c r="U419" s="6"/>
      <c r="V419" s="6"/>
      <c r="W419" s="6"/>
      <c r="X419" s="6"/>
      <c r="Y419" s="6"/>
      <c r="Z419" s="6"/>
    </row>
    <row r="420" spans="1:26" ht="55.5" customHeight="1">
      <c r="A420" s="75">
        <v>14</v>
      </c>
      <c r="B420" s="123" t="s">
        <v>496</v>
      </c>
      <c r="C420" s="107" t="s">
        <v>12</v>
      </c>
      <c r="D420" s="109" t="s">
        <v>17</v>
      </c>
      <c r="E420" s="127">
        <v>13</v>
      </c>
      <c r="F420" s="111"/>
      <c r="G420" s="108">
        <f t="shared" si="38"/>
        <v>0</v>
      </c>
      <c r="H420" s="83"/>
      <c r="I420" s="108">
        <f t="shared" si="39"/>
        <v>0</v>
      </c>
      <c r="J420" s="110"/>
      <c r="K420" s="63"/>
      <c r="L420" s="6"/>
      <c r="M420" s="6"/>
      <c r="N420" s="6"/>
      <c r="O420" s="6"/>
      <c r="P420" s="6"/>
      <c r="Q420" s="6"/>
      <c r="R420" s="6"/>
      <c r="S420" s="6"/>
      <c r="T420" s="6"/>
      <c r="U420" s="6"/>
      <c r="V420" s="6"/>
      <c r="W420" s="6"/>
      <c r="X420" s="6"/>
      <c r="Y420" s="6"/>
      <c r="Z420" s="6"/>
    </row>
    <row r="421" spans="1:26" s="17" customFormat="1" ht="70.5" customHeight="1">
      <c r="A421" s="75">
        <v>15</v>
      </c>
      <c r="B421" s="123" t="s">
        <v>284</v>
      </c>
      <c r="C421" s="107" t="s">
        <v>12</v>
      </c>
      <c r="D421" s="109" t="s">
        <v>17</v>
      </c>
      <c r="E421" s="127">
        <v>10</v>
      </c>
      <c r="F421" s="111"/>
      <c r="G421" s="108">
        <f t="shared" si="38"/>
        <v>0</v>
      </c>
      <c r="H421" s="83"/>
      <c r="I421" s="108">
        <f t="shared" si="39"/>
        <v>0</v>
      </c>
      <c r="J421" s="110"/>
      <c r="K421" s="63"/>
      <c r="L421" s="18"/>
      <c r="M421" s="18"/>
      <c r="N421" s="18"/>
      <c r="O421" s="18"/>
      <c r="P421" s="18"/>
      <c r="Q421" s="18"/>
      <c r="R421" s="18"/>
      <c r="S421" s="18"/>
      <c r="T421" s="18"/>
      <c r="U421" s="18"/>
      <c r="V421" s="18"/>
      <c r="W421" s="18"/>
      <c r="X421" s="18"/>
      <c r="Y421" s="18"/>
      <c r="Z421" s="18"/>
    </row>
    <row r="422" spans="1:26" ht="72" customHeight="1" thickBot="1">
      <c r="A422" s="68">
        <v>16</v>
      </c>
      <c r="B422" s="164" t="s">
        <v>278</v>
      </c>
      <c r="C422" s="92"/>
      <c r="D422" s="159" t="s">
        <v>17</v>
      </c>
      <c r="E422" s="160">
        <v>30</v>
      </c>
      <c r="F422" s="46"/>
      <c r="G422" s="48">
        <f>E422*F422</f>
        <v>0</v>
      </c>
      <c r="H422" s="81"/>
      <c r="I422" s="48">
        <f>ROUND(G422*H422/100+G422,2)</f>
        <v>0</v>
      </c>
      <c r="J422" s="161"/>
      <c r="K422" s="162"/>
      <c r="L422" s="6"/>
      <c r="M422" s="6"/>
      <c r="N422" s="6"/>
      <c r="O422" s="6"/>
      <c r="P422" s="6"/>
      <c r="Q422" s="6"/>
      <c r="R422" s="6"/>
      <c r="S422" s="6"/>
      <c r="T422" s="6"/>
      <c r="U422" s="6"/>
      <c r="V422" s="6"/>
      <c r="W422" s="6"/>
      <c r="X422" s="6"/>
      <c r="Y422" s="6"/>
      <c r="Z422" s="6"/>
    </row>
    <row r="423" spans="1:26" ht="21" customHeight="1" thickBot="1">
      <c r="A423" s="415" t="s">
        <v>235</v>
      </c>
      <c r="B423" s="416"/>
      <c r="C423" s="416"/>
      <c r="D423" s="416"/>
      <c r="E423" s="416"/>
      <c r="F423" s="416"/>
      <c r="G423" s="50">
        <f>SUM(G407:G422)</f>
        <v>0</v>
      </c>
      <c r="H423" s="82" t="s">
        <v>11</v>
      </c>
      <c r="I423" s="51">
        <f>SUM(I407:I422)</f>
        <v>0</v>
      </c>
      <c r="J423" s="419"/>
      <c r="K423" s="420"/>
      <c r="L423" s="6"/>
      <c r="M423" s="6"/>
      <c r="N423" s="6"/>
      <c r="O423" s="6"/>
      <c r="P423" s="6"/>
      <c r="Q423" s="6"/>
      <c r="R423" s="6"/>
      <c r="S423" s="6"/>
      <c r="T423" s="6"/>
      <c r="U423" s="6"/>
      <c r="V423" s="6"/>
      <c r="W423" s="6"/>
      <c r="X423" s="6"/>
      <c r="Y423" s="6"/>
      <c r="Z423" s="6"/>
    </row>
    <row r="424" spans="1:26" ht="14.25" thickBot="1">
      <c r="A424" s="457" t="s">
        <v>64</v>
      </c>
      <c r="B424" s="458"/>
      <c r="C424" s="458"/>
      <c r="D424" s="458"/>
      <c r="E424" s="458"/>
      <c r="F424" s="458"/>
      <c r="G424" s="458"/>
      <c r="H424" s="458"/>
      <c r="I424" s="458"/>
      <c r="J424" s="458"/>
      <c r="K424" s="459"/>
      <c r="L424" s="6"/>
      <c r="M424" s="6"/>
      <c r="N424" s="6"/>
      <c r="O424" s="6"/>
      <c r="P424" s="6"/>
      <c r="Q424" s="6"/>
      <c r="R424" s="6"/>
      <c r="S424" s="6"/>
      <c r="T424" s="6"/>
      <c r="U424" s="6"/>
      <c r="V424" s="6"/>
      <c r="W424" s="6"/>
      <c r="X424" s="6"/>
      <c r="Y424" s="6"/>
      <c r="Z424" s="6"/>
    </row>
    <row r="425" spans="1:26" ht="115.5" customHeight="1">
      <c r="A425" s="232">
        <v>1</v>
      </c>
      <c r="B425" s="231" t="s">
        <v>159</v>
      </c>
      <c r="C425" s="212" t="s">
        <v>12</v>
      </c>
      <c r="D425" s="212" t="s">
        <v>17</v>
      </c>
      <c r="E425" s="252">
        <v>100</v>
      </c>
      <c r="F425" s="214"/>
      <c r="G425" s="4">
        <f aca="true" t="shared" si="40" ref="G425:G430">E425*F425</f>
        <v>0</v>
      </c>
      <c r="H425" s="201"/>
      <c r="I425" s="4">
        <f aca="true" t="shared" si="41" ref="I425:I430">ROUND(G425*H425/100+G425,2)</f>
        <v>0</v>
      </c>
      <c r="J425" s="202"/>
      <c r="K425" s="203"/>
      <c r="L425" s="6"/>
      <c r="M425" s="6"/>
      <c r="N425" s="6"/>
      <c r="O425" s="6"/>
      <c r="P425" s="6"/>
      <c r="Q425" s="6"/>
      <c r="R425" s="6"/>
      <c r="S425" s="6"/>
      <c r="T425" s="6"/>
      <c r="U425" s="6"/>
      <c r="V425" s="6"/>
      <c r="W425" s="6"/>
      <c r="X425" s="6"/>
      <c r="Y425" s="6"/>
      <c r="Z425" s="6"/>
    </row>
    <row r="426" spans="1:26" ht="83.25" customHeight="1">
      <c r="A426" s="75">
        <v>2</v>
      </c>
      <c r="B426" s="123" t="s">
        <v>173</v>
      </c>
      <c r="C426" s="107" t="s">
        <v>12</v>
      </c>
      <c r="D426" s="106" t="s">
        <v>17</v>
      </c>
      <c r="E426" s="127">
        <v>10</v>
      </c>
      <c r="F426" s="111"/>
      <c r="G426" s="108">
        <f t="shared" si="40"/>
        <v>0</v>
      </c>
      <c r="H426" s="83"/>
      <c r="I426" s="108">
        <f t="shared" si="41"/>
        <v>0</v>
      </c>
      <c r="J426" s="110"/>
      <c r="K426" s="63"/>
      <c r="L426" s="6"/>
      <c r="M426" s="6"/>
      <c r="N426" s="6"/>
      <c r="O426" s="6"/>
      <c r="P426" s="6"/>
      <c r="Q426" s="6"/>
      <c r="R426" s="6"/>
      <c r="S426" s="6"/>
      <c r="T426" s="6"/>
      <c r="U426" s="6"/>
      <c r="V426" s="6"/>
      <c r="W426" s="6"/>
      <c r="X426" s="6"/>
      <c r="Y426" s="6"/>
      <c r="Z426" s="6"/>
    </row>
    <row r="427" spans="1:26" ht="105" customHeight="1">
      <c r="A427" s="75">
        <v>3</v>
      </c>
      <c r="B427" s="123" t="s">
        <v>387</v>
      </c>
      <c r="C427" s="107" t="s">
        <v>12</v>
      </c>
      <c r="D427" s="106" t="s">
        <v>15</v>
      </c>
      <c r="E427" s="127">
        <v>550</v>
      </c>
      <c r="F427" s="111"/>
      <c r="G427" s="108">
        <f t="shared" si="40"/>
        <v>0</v>
      </c>
      <c r="H427" s="83"/>
      <c r="I427" s="108">
        <f t="shared" si="41"/>
        <v>0</v>
      </c>
      <c r="J427" s="110"/>
      <c r="K427" s="63"/>
      <c r="L427" s="6"/>
      <c r="M427" s="6"/>
      <c r="N427" s="6"/>
      <c r="O427" s="6"/>
      <c r="P427" s="6"/>
      <c r="Q427" s="6"/>
      <c r="R427" s="6"/>
      <c r="S427" s="6"/>
      <c r="T427" s="6"/>
      <c r="U427" s="6"/>
      <c r="V427" s="6"/>
      <c r="W427" s="6"/>
      <c r="X427" s="6"/>
      <c r="Y427" s="6"/>
      <c r="Z427" s="6"/>
    </row>
    <row r="428" spans="1:26" ht="51" customHeight="1">
      <c r="A428" s="75">
        <v>4</v>
      </c>
      <c r="B428" s="123" t="s">
        <v>174</v>
      </c>
      <c r="C428" s="106" t="s">
        <v>12</v>
      </c>
      <c r="D428" s="106" t="s">
        <v>15</v>
      </c>
      <c r="E428" s="127">
        <v>80</v>
      </c>
      <c r="F428" s="111"/>
      <c r="G428" s="108">
        <f t="shared" si="40"/>
        <v>0</v>
      </c>
      <c r="H428" s="83"/>
      <c r="I428" s="108">
        <f t="shared" si="41"/>
        <v>0</v>
      </c>
      <c r="J428" s="110"/>
      <c r="K428" s="63"/>
      <c r="L428" s="6"/>
      <c r="M428" s="6"/>
      <c r="N428" s="6"/>
      <c r="O428" s="6"/>
      <c r="P428" s="6"/>
      <c r="Q428" s="6"/>
      <c r="R428" s="6"/>
      <c r="S428" s="6"/>
      <c r="T428" s="6"/>
      <c r="U428" s="6"/>
      <c r="V428" s="6"/>
      <c r="W428" s="6"/>
      <c r="X428" s="6"/>
      <c r="Y428" s="6"/>
      <c r="Z428" s="6"/>
    </row>
    <row r="429" spans="1:26" ht="75.75" customHeight="1">
      <c r="A429" s="75">
        <v>5</v>
      </c>
      <c r="B429" s="123" t="s">
        <v>498</v>
      </c>
      <c r="C429" s="106" t="s">
        <v>12</v>
      </c>
      <c r="D429" s="106" t="s">
        <v>17</v>
      </c>
      <c r="E429" s="127">
        <v>15</v>
      </c>
      <c r="F429" s="111"/>
      <c r="G429" s="108">
        <f t="shared" si="40"/>
        <v>0</v>
      </c>
      <c r="H429" s="83"/>
      <c r="I429" s="108">
        <f t="shared" si="41"/>
        <v>0</v>
      </c>
      <c r="J429" s="110"/>
      <c r="K429" s="63"/>
      <c r="L429" s="6"/>
      <c r="M429" s="6"/>
      <c r="N429" s="6"/>
      <c r="O429" s="6"/>
      <c r="P429" s="6"/>
      <c r="Q429" s="6"/>
      <c r="R429" s="6"/>
      <c r="S429" s="6"/>
      <c r="T429" s="6"/>
      <c r="U429" s="6"/>
      <c r="V429" s="6"/>
      <c r="W429" s="6"/>
      <c r="X429" s="6"/>
      <c r="Y429" s="6"/>
      <c r="Z429" s="6"/>
    </row>
    <row r="430" spans="1:26" ht="79.5" customHeight="1" thickBot="1">
      <c r="A430" s="163">
        <v>6</v>
      </c>
      <c r="B430" s="164" t="s">
        <v>175</v>
      </c>
      <c r="C430" s="42" t="s">
        <v>12</v>
      </c>
      <c r="D430" s="42" t="s">
        <v>17</v>
      </c>
      <c r="E430" s="160">
        <v>120</v>
      </c>
      <c r="F430" s="46"/>
      <c r="G430" s="48">
        <f t="shared" si="40"/>
        <v>0</v>
      </c>
      <c r="H430" s="157"/>
      <c r="I430" s="48">
        <f t="shared" si="41"/>
        <v>0</v>
      </c>
      <c r="J430" s="165"/>
      <c r="K430" s="69"/>
      <c r="L430" s="6"/>
      <c r="M430" s="6"/>
      <c r="N430" s="6"/>
      <c r="O430" s="6"/>
      <c r="P430" s="6"/>
      <c r="Q430" s="6"/>
      <c r="R430" s="6"/>
      <c r="S430" s="6"/>
      <c r="T430" s="6"/>
      <c r="U430" s="6"/>
      <c r="V430" s="6"/>
      <c r="W430" s="6"/>
      <c r="X430" s="6"/>
      <c r="Y430" s="6"/>
      <c r="Z430" s="6"/>
    </row>
    <row r="431" spans="1:26" ht="17.25" customHeight="1" thickBot="1">
      <c r="A431" s="415" t="s">
        <v>319</v>
      </c>
      <c r="B431" s="416"/>
      <c r="C431" s="416"/>
      <c r="D431" s="416"/>
      <c r="E431" s="416"/>
      <c r="F431" s="416"/>
      <c r="G431" s="50">
        <f>SUM(G425:G430)</f>
        <v>0</v>
      </c>
      <c r="H431" s="82" t="s">
        <v>11</v>
      </c>
      <c r="I431" s="51">
        <f>SUM(I425:I430)</f>
        <v>0</v>
      </c>
      <c r="J431" s="419"/>
      <c r="K431" s="420"/>
      <c r="L431" s="6"/>
      <c r="M431" s="6"/>
      <c r="N431" s="6"/>
      <c r="O431" s="6"/>
      <c r="P431" s="6"/>
      <c r="Q431" s="6"/>
      <c r="R431" s="6"/>
      <c r="S431" s="6"/>
      <c r="T431" s="6"/>
      <c r="U431" s="6"/>
      <c r="V431" s="6"/>
      <c r="W431" s="6"/>
      <c r="X431" s="6"/>
      <c r="Y431" s="6"/>
      <c r="Z431" s="6"/>
    </row>
    <row r="432" spans="1:26" ht="24" customHeight="1" thickBot="1">
      <c r="A432" s="457" t="s">
        <v>65</v>
      </c>
      <c r="B432" s="458"/>
      <c r="C432" s="458"/>
      <c r="D432" s="458"/>
      <c r="E432" s="458"/>
      <c r="F432" s="458"/>
      <c r="G432" s="458"/>
      <c r="H432" s="458"/>
      <c r="I432" s="458"/>
      <c r="J432" s="458"/>
      <c r="K432" s="459"/>
      <c r="L432" s="6"/>
      <c r="M432" s="6"/>
      <c r="N432" s="6"/>
      <c r="O432" s="6"/>
      <c r="P432" s="6"/>
      <c r="Q432" s="6"/>
      <c r="R432" s="6"/>
      <c r="S432" s="6"/>
      <c r="T432" s="6"/>
      <c r="U432" s="6"/>
      <c r="V432" s="6"/>
      <c r="W432" s="6"/>
      <c r="X432" s="6"/>
      <c r="Y432" s="6"/>
      <c r="Z432" s="6"/>
    </row>
    <row r="433" spans="1:26" ht="33" customHeight="1">
      <c r="A433" s="232">
        <v>1</v>
      </c>
      <c r="B433" s="231" t="s">
        <v>149</v>
      </c>
      <c r="C433" s="197" t="s">
        <v>12</v>
      </c>
      <c r="D433" s="396" t="s">
        <v>15</v>
      </c>
      <c r="E433" s="397">
        <v>90</v>
      </c>
      <c r="F433" s="398"/>
      <c r="G433" s="248">
        <f>E433*F433</f>
        <v>0</v>
      </c>
      <c r="H433" s="201"/>
      <c r="I433" s="4">
        <f>ROUND(G433*H433/100+G433,2)</f>
        <v>0</v>
      </c>
      <c r="J433" s="202"/>
      <c r="K433" s="203"/>
      <c r="L433" s="6"/>
      <c r="M433" s="6"/>
      <c r="N433" s="6"/>
      <c r="O433" s="6"/>
      <c r="P433" s="6"/>
      <c r="Q433" s="6"/>
      <c r="R433" s="6"/>
      <c r="S433" s="6"/>
      <c r="T433" s="6"/>
      <c r="U433" s="6"/>
      <c r="V433" s="6"/>
      <c r="W433" s="6"/>
      <c r="X433" s="6"/>
      <c r="Y433" s="6"/>
      <c r="Z433" s="6"/>
    </row>
    <row r="434" spans="1:26" ht="33" customHeight="1">
      <c r="A434" s="75">
        <v>2</v>
      </c>
      <c r="B434" s="123" t="s">
        <v>160</v>
      </c>
      <c r="C434" s="107" t="s">
        <v>12</v>
      </c>
      <c r="D434" s="109" t="s">
        <v>17</v>
      </c>
      <c r="E434" s="127">
        <v>100</v>
      </c>
      <c r="F434" s="111"/>
      <c r="G434" s="108">
        <f>E434*F434</f>
        <v>0</v>
      </c>
      <c r="H434" s="83"/>
      <c r="I434" s="108">
        <f>ROUND(G434*H434/100+G434,2)</f>
        <v>0</v>
      </c>
      <c r="J434" s="110"/>
      <c r="K434" s="63"/>
      <c r="L434" s="6"/>
      <c r="M434" s="6"/>
      <c r="N434" s="6"/>
      <c r="O434" s="6"/>
      <c r="P434" s="6"/>
      <c r="Q434" s="6"/>
      <c r="R434" s="6"/>
      <c r="S434" s="6"/>
      <c r="T434" s="6"/>
      <c r="U434" s="6"/>
      <c r="V434" s="6"/>
      <c r="W434" s="6"/>
      <c r="X434" s="6"/>
      <c r="Y434" s="6"/>
      <c r="Z434" s="6"/>
    </row>
    <row r="435" spans="1:26" ht="33" customHeight="1" thickBot="1">
      <c r="A435" s="163">
        <v>3</v>
      </c>
      <c r="B435" s="164" t="s">
        <v>161</v>
      </c>
      <c r="C435" s="92" t="s">
        <v>12</v>
      </c>
      <c r="D435" s="159" t="s">
        <v>17</v>
      </c>
      <c r="E435" s="160">
        <v>40</v>
      </c>
      <c r="F435" s="46"/>
      <c r="G435" s="48">
        <f>E435*F435</f>
        <v>0</v>
      </c>
      <c r="H435" s="157"/>
      <c r="I435" s="48">
        <f>ROUND(G435*H435/100+G435,2)</f>
        <v>0</v>
      </c>
      <c r="J435" s="165"/>
      <c r="K435" s="69"/>
      <c r="L435" s="6"/>
      <c r="M435" s="6"/>
      <c r="N435" s="6"/>
      <c r="O435" s="6"/>
      <c r="P435" s="6"/>
      <c r="Q435" s="6"/>
      <c r="R435" s="6"/>
      <c r="S435" s="6"/>
      <c r="T435" s="6"/>
      <c r="U435" s="6"/>
      <c r="V435" s="6"/>
      <c r="W435" s="6"/>
      <c r="X435" s="6"/>
      <c r="Y435" s="6"/>
      <c r="Z435" s="6"/>
    </row>
    <row r="436" spans="1:26" ht="16.5" customHeight="1" thickBot="1">
      <c r="A436" s="415" t="s">
        <v>320</v>
      </c>
      <c r="B436" s="460"/>
      <c r="C436" s="460"/>
      <c r="D436" s="460"/>
      <c r="E436" s="460"/>
      <c r="F436" s="460"/>
      <c r="G436" s="50">
        <f>SUM(G433:G435)</f>
        <v>0</v>
      </c>
      <c r="H436" s="82" t="s">
        <v>11</v>
      </c>
      <c r="I436" s="51">
        <f>SUM(I433:I435)</f>
        <v>0</v>
      </c>
      <c r="J436" s="419"/>
      <c r="K436" s="488"/>
      <c r="L436" s="6"/>
      <c r="M436" s="6"/>
      <c r="N436" s="6"/>
      <c r="O436" s="6"/>
      <c r="P436" s="6"/>
      <c r="Q436" s="6"/>
      <c r="R436" s="6"/>
      <c r="S436" s="6"/>
      <c r="T436" s="6"/>
      <c r="U436" s="6"/>
      <c r="V436" s="6"/>
      <c r="W436" s="6"/>
      <c r="X436" s="6"/>
      <c r="Y436" s="6"/>
      <c r="Z436" s="6"/>
    </row>
    <row r="437" spans="1:26" ht="14.25" thickBot="1">
      <c r="A437" s="457" t="s">
        <v>143</v>
      </c>
      <c r="B437" s="458"/>
      <c r="C437" s="458"/>
      <c r="D437" s="458"/>
      <c r="E437" s="458"/>
      <c r="F437" s="458"/>
      <c r="G437" s="458"/>
      <c r="H437" s="458"/>
      <c r="I437" s="458"/>
      <c r="J437" s="458"/>
      <c r="K437" s="459"/>
      <c r="L437" s="6"/>
      <c r="M437" s="6"/>
      <c r="N437" s="6"/>
      <c r="O437" s="6"/>
      <c r="P437" s="6"/>
      <c r="Q437" s="6"/>
      <c r="R437" s="6"/>
      <c r="S437" s="6"/>
      <c r="T437" s="6"/>
      <c r="U437" s="6"/>
      <c r="V437" s="6"/>
      <c r="W437" s="6"/>
      <c r="X437" s="6"/>
      <c r="Y437" s="6"/>
      <c r="Z437" s="6"/>
    </row>
    <row r="438" spans="1:26" ht="72" customHeight="1">
      <c r="A438" s="232">
        <v>1</v>
      </c>
      <c r="B438" s="253" t="s">
        <v>162</v>
      </c>
      <c r="C438" s="197" t="s">
        <v>12</v>
      </c>
      <c r="D438" s="212" t="s">
        <v>17</v>
      </c>
      <c r="E438" s="252">
        <v>40</v>
      </c>
      <c r="F438" s="214"/>
      <c r="G438" s="4">
        <f>E438*F438</f>
        <v>0</v>
      </c>
      <c r="H438" s="201"/>
      <c r="I438" s="4">
        <f>ROUND(G438*H438/100+G438,2)</f>
        <v>0</v>
      </c>
      <c r="J438" s="202"/>
      <c r="K438" s="203"/>
      <c r="L438" s="6"/>
      <c r="M438" s="6"/>
      <c r="N438" s="6"/>
      <c r="O438" s="6"/>
      <c r="P438" s="6"/>
      <c r="Q438" s="6"/>
      <c r="R438" s="6"/>
      <c r="S438" s="6"/>
      <c r="T438" s="6"/>
      <c r="U438" s="6"/>
      <c r="V438" s="6"/>
      <c r="W438" s="6"/>
      <c r="X438" s="6"/>
      <c r="Y438" s="6"/>
      <c r="Z438" s="6"/>
    </row>
    <row r="439" spans="1:26" ht="74.25" customHeight="1">
      <c r="A439" s="75">
        <v>2</v>
      </c>
      <c r="B439" s="126" t="s">
        <v>163</v>
      </c>
      <c r="C439" s="107" t="s">
        <v>12</v>
      </c>
      <c r="D439" s="106" t="s">
        <v>17</v>
      </c>
      <c r="E439" s="127">
        <v>30</v>
      </c>
      <c r="F439" s="111"/>
      <c r="G439" s="108">
        <f>E439*F439</f>
        <v>0</v>
      </c>
      <c r="H439" s="83"/>
      <c r="I439" s="108">
        <f>ROUND(G439*H439/100+G439,2)</f>
        <v>0</v>
      </c>
      <c r="J439" s="110"/>
      <c r="K439" s="63"/>
      <c r="L439" s="6"/>
      <c r="M439" s="6"/>
      <c r="N439" s="6"/>
      <c r="O439" s="6"/>
      <c r="P439" s="6"/>
      <c r="Q439" s="6"/>
      <c r="R439" s="6"/>
      <c r="S439" s="6"/>
      <c r="T439" s="6"/>
      <c r="U439" s="6"/>
      <c r="V439" s="6"/>
      <c r="W439" s="6"/>
      <c r="X439" s="6"/>
      <c r="Y439" s="6"/>
      <c r="Z439" s="6"/>
    </row>
    <row r="440" spans="1:26" ht="81" customHeight="1">
      <c r="A440" s="75">
        <v>3</v>
      </c>
      <c r="B440" s="126" t="s">
        <v>164</v>
      </c>
      <c r="C440" s="107" t="s">
        <v>12</v>
      </c>
      <c r="D440" s="106" t="s">
        <v>17</v>
      </c>
      <c r="E440" s="127">
        <v>30</v>
      </c>
      <c r="F440" s="111"/>
      <c r="G440" s="108">
        <f aca="true" t="shared" si="42" ref="G440:G445">E440*F440</f>
        <v>0</v>
      </c>
      <c r="H440" s="83"/>
      <c r="I440" s="108">
        <f aca="true" t="shared" si="43" ref="I440:I445">ROUND(G440*H440/100+G440,2)</f>
        <v>0</v>
      </c>
      <c r="J440" s="110"/>
      <c r="K440" s="63"/>
      <c r="L440" s="6"/>
      <c r="M440" s="6"/>
      <c r="N440" s="6"/>
      <c r="O440" s="6"/>
      <c r="P440" s="6"/>
      <c r="Q440" s="6"/>
      <c r="R440" s="6"/>
      <c r="S440" s="6"/>
      <c r="T440" s="6"/>
      <c r="U440" s="6"/>
      <c r="V440" s="6"/>
      <c r="W440" s="6"/>
      <c r="X440" s="6"/>
      <c r="Y440" s="6"/>
      <c r="Z440" s="6"/>
    </row>
    <row r="441" spans="1:26" ht="102" customHeight="1">
      <c r="A441" s="75">
        <v>4</v>
      </c>
      <c r="B441" s="126" t="s">
        <v>165</v>
      </c>
      <c r="C441" s="107" t="s">
        <v>12</v>
      </c>
      <c r="D441" s="106" t="s">
        <v>17</v>
      </c>
      <c r="E441" s="127">
        <v>5</v>
      </c>
      <c r="F441" s="111"/>
      <c r="G441" s="108">
        <f t="shared" si="42"/>
        <v>0</v>
      </c>
      <c r="H441" s="83"/>
      <c r="I441" s="108">
        <f t="shared" si="43"/>
        <v>0</v>
      </c>
      <c r="J441" s="110"/>
      <c r="K441" s="63"/>
      <c r="L441" s="6"/>
      <c r="M441" s="6"/>
      <c r="N441" s="6"/>
      <c r="O441" s="6"/>
      <c r="P441" s="6"/>
      <c r="Q441" s="6"/>
      <c r="R441" s="6"/>
      <c r="S441" s="6"/>
      <c r="T441" s="6"/>
      <c r="U441" s="6"/>
      <c r="V441" s="6"/>
      <c r="W441" s="6"/>
      <c r="X441" s="6"/>
      <c r="Y441" s="6"/>
      <c r="Z441" s="6"/>
    </row>
    <row r="442" spans="1:26" ht="98.25" customHeight="1">
      <c r="A442" s="75">
        <v>5</v>
      </c>
      <c r="B442" s="126" t="s">
        <v>179</v>
      </c>
      <c r="C442" s="107" t="s">
        <v>12</v>
      </c>
      <c r="D442" s="109" t="s">
        <v>17</v>
      </c>
      <c r="E442" s="127">
        <v>30</v>
      </c>
      <c r="F442" s="111"/>
      <c r="G442" s="108">
        <f t="shared" si="42"/>
        <v>0</v>
      </c>
      <c r="H442" s="83"/>
      <c r="I442" s="108">
        <f t="shared" si="43"/>
        <v>0</v>
      </c>
      <c r="J442" s="110"/>
      <c r="K442" s="63"/>
      <c r="L442" s="6"/>
      <c r="M442" s="6"/>
      <c r="N442" s="6"/>
      <c r="O442" s="6"/>
      <c r="P442" s="6"/>
      <c r="Q442" s="6"/>
      <c r="R442" s="6"/>
      <c r="S442" s="6"/>
      <c r="T442" s="6"/>
      <c r="U442" s="6"/>
      <c r="V442" s="6"/>
      <c r="W442" s="6"/>
      <c r="X442" s="6"/>
      <c r="Y442" s="6"/>
      <c r="Z442" s="6"/>
    </row>
    <row r="443" spans="1:26" ht="100.5" customHeight="1">
      <c r="A443" s="75">
        <v>6</v>
      </c>
      <c r="B443" s="126" t="s">
        <v>180</v>
      </c>
      <c r="C443" s="107" t="s">
        <v>12</v>
      </c>
      <c r="D443" s="97" t="s">
        <v>17</v>
      </c>
      <c r="E443" s="127">
        <v>4</v>
      </c>
      <c r="F443" s="111"/>
      <c r="G443" s="108">
        <f t="shared" si="42"/>
        <v>0</v>
      </c>
      <c r="H443" s="83"/>
      <c r="I443" s="108">
        <f t="shared" si="43"/>
        <v>0</v>
      </c>
      <c r="J443" s="110"/>
      <c r="K443" s="63"/>
      <c r="L443" s="6"/>
      <c r="M443" s="6"/>
      <c r="N443" s="6"/>
      <c r="O443" s="6"/>
      <c r="P443" s="6"/>
      <c r="Q443" s="6"/>
      <c r="R443" s="6"/>
      <c r="S443" s="6"/>
      <c r="T443" s="6"/>
      <c r="U443" s="6"/>
      <c r="V443" s="6"/>
      <c r="W443" s="6"/>
      <c r="X443" s="6"/>
      <c r="Y443" s="6"/>
      <c r="Z443" s="6"/>
    </row>
    <row r="444" spans="1:26" ht="85.5" customHeight="1">
      <c r="A444" s="75">
        <v>7</v>
      </c>
      <c r="B444" s="126" t="s">
        <v>181</v>
      </c>
      <c r="C444" s="107" t="s">
        <v>12</v>
      </c>
      <c r="D444" s="106" t="s">
        <v>17</v>
      </c>
      <c r="E444" s="127">
        <v>4</v>
      </c>
      <c r="F444" s="111"/>
      <c r="G444" s="108">
        <f t="shared" si="42"/>
        <v>0</v>
      </c>
      <c r="H444" s="83"/>
      <c r="I444" s="108">
        <f t="shared" si="43"/>
        <v>0</v>
      </c>
      <c r="J444" s="110"/>
      <c r="K444" s="63"/>
      <c r="L444" s="6"/>
      <c r="M444" s="6"/>
      <c r="N444" s="6"/>
      <c r="O444" s="6"/>
      <c r="P444" s="6"/>
      <c r="Q444" s="6"/>
      <c r="R444" s="6"/>
      <c r="S444" s="6"/>
      <c r="T444" s="6"/>
      <c r="U444" s="6"/>
      <c r="V444" s="6"/>
      <c r="W444" s="6"/>
      <c r="X444" s="6"/>
      <c r="Y444" s="6"/>
      <c r="Z444" s="6"/>
    </row>
    <row r="445" spans="1:26" s="26" customFormat="1" ht="76.5" customHeight="1">
      <c r="A445" s="75">
        <v>8</v>
      </c>
      <c r="B445" s="126" t="s">
        <v>182</v>
      </c>
      <c r="C445" s="107" t="s">
        <v>12</v>
      </c>
      <c r="D445" s="101" t="s">
        <v>17</v>
      </c>
      <c r="E445" s="127">
        <v>4</v>
      </c>
      <c r="F445" s="111"/>
      <c r="G445" s="108">
        <f t="shared" si="42"/>
        <v>0</v>
      </c>
      <c r="H445" s="83"/>
      <c r="I445" s="108">
        <f t="shared" si="43"/>
        <v>0</v>
      </c>
      <c r="J445" s="110"/>
      <c r="K445" s="63"/>
      <c r="L445" s="25"/>
      <c r="M445" s="25"/>
      <c r="N445" s="25"/>
      <c r="O445" s="25"/>
      <c r="P445" s="25"/>
      <c r="Q445" s="25"/>
      <c r="R445" s="25"/>
      <c r="S445" s="25"/>
      <c r="T445" s="25"/>
      <c r="U445" s="25"/>
      <c r="V445" s="25"/>
      <c r="W445" s="25"/>
      <c r="X445" s="25"/>
      <c r="Y445" s="25"/>
      <c r="Z445" s="25"/>
    </row>
    <row r="446" spans="1:26" s="17" customFormat="1" ht="126" customHeight="1">
      <c r="A446" s="74">
        <v>9</v>
      </c>
      <c r="B446" s="150" t="s">
        <v>388</v>
      </c>
      <c r="C446" s="102" t="s">
        <v>12</v>
      </c>
      <c r="D446" s="101" t="s">
        <v>15</v>
      </c>
      <c r="E446" s="132">
        <v>30</v>
      </c>
      <c r="F446" s="112"/>
      <c r="G446" s="108">
        <f>E446*F446</f>
        <v>0</v>
      </c>
      <c r="H446" s="83"/>
      <c r="I446" s="108">
        <f>ROUND(G446*H446/100+G446,2)</f>
        <v>0</v>
      </c>
      <c r="J446" s="146"/>
      <c r="K446" s="77"/>
      <c r="L446" s="18"/>
      <c r="M446" s="18"/>
      <c r="N446" s="18"/>
      <c r="O446" s="18"/>
      <c r="P446" s="18"/>
      <c r="Q446" s="18"/>
      <c r="R446" s="18"/>
      <c r="S446" s="18"/>
      <c r="T446" s="18"/>
      <c r="U446" s="18"/>
      <c r="V446" s="18"/>
      <c r="W446" s="18"/>
      <c r="X446" s="18"/>
      <c r="Y446" s="18"/>
      <c r="Z446" s="18"/>
    </row>
    <row r="447" spans="1:26" s="17" customFormat="1" ht="69" customHeight="1">
      <c r="A447" s="68">
        <v>10</v>
      </c>
      <c r="B447" s="158" t="s">
        <v>523</v>
      </c>
      <c r="C447" s="92" t="s">
        <v>12</v>
      </c>
      <c r="D447" s="159" t="s">
        <v>17</v>
      </c>
      <c r="E447" s="325">
        <v>2</v>
      </c>
      <c r="F447" s="46"/>
      <c r="G447" s="48">
        <f>E447*F447</f>
        <v>0</v>
      </c>
      <c r="H447" s="157"/>
      <c r="I447" s="48">
        <f>ROUND(G447*H447/100+G447,2)</f>
        <v>0</v>
      </c>
      <c r="J447" s="161"/>
      <c r="K447" s="162"/>
      <c r="L447" s="18"/>
      <c r="M447" s="18"/>
      <c r="N447" s="18"/>
      <c r="O447" s="18"/>
      <c r="P447" s="18"/>
      <c r="Q447" s="18"/>
      <c r="R447" s="18"/>
      <c r="S447" s="18"/>
      <c r="T447" s="18"/>
      <c r="U447" s="18"/>
      <c r="V447" s="18"/>
      <c r="W447" s="18"/>
      <c r="X447" s="18"/>
      <c r="Y447" s="18"/>
      <c r="Z447" s="18"/>
    </row>
    <row r="448" spans="1:26" s="17" customFormat="1" ht="13.5">
      <c r="A448" s="106">
        <v>11</v>
      </c>
      <c r="B448" s="151" t="s">
        <v>499</v>
      </c>
      <c r="C448" s="107" t="s">
        <v>12</v>
      </c>
      <c r="D448" s="109" t="s">
        <v>15</v>
      </c>
      <c r="E448" s="132">
        <v>30</v>
      </c>
      <c r="F448" s="111"/>
      <c r="G448" s="108">
        <f>E448*F448</f>
        <v>0</v>
      </c>
      <c r="H448" s="83"/>
      <c r="I448" s="108">
        <f>ROUND(G448*H448/100+G448,2)</f>
        <v>0</v>
      </c>
      <c r="J448" s="144"/>
      <c r="K448" s="323"/>
      <c r="L448" s="18"/>
      <c r="M448" s="18"/>
      <c r="N448" s="18"/>
      <c r="O448" s="18"/>
      <c r="P448" s="18"/>
      <c r="Q448" s="18"/>
      <c r="R448" s="18"/>
      <c r="S448" s="18"/>
      <c r="T448" s="18"/>
      <c r="U448" s="18"/>
      <c r="V448" s="18"/>
      <c r="W448" s="18"/>
      <c r="X448" s="18"/>
      <c r="Y448" s="18"/>
      <c r="Z448" s="18"/>
    </row>
    <row r="449" spans="1:26" s="17" customFormat="1" ht="24" customHeight="1">
      <c r="A449" s="106">
        <v>12</v>
      </c>
      <c r="B449" s="151" t="s">
        <v>500</v>
      </c>
      <c r="C449" s="107" t="s">
        <v>12</v>
      </c>
      <c r="D449" s="109" t="s">
        <v>15</v>
      </c>
      <c r="E449" s="132">
        <v>10</v>
      </c>
      <c r="F449" s="111"/>
      <c r="G449" s="108">
        <f>E449*F449</f>
        <v>0</v>
      </c>
      <c r="H449" s="83"/>
      <c r="I449" s="108">
        <f>ROUND(G449*H449/100+G449,2)</f>
        <v>0</v>
      </c>
      <c r="J449" s="144"/>
      <c r="K449" s="323"/>
      <c r="L449" s="18"/>
      <c r="M449" s="18"/>
      <c r="N449" s="18"/>
      <c r="O449" s="18"/>
      <c r="P449" s="18"/>
      <c r="Q449" s="18"/>
      <c r="R449" s="18"/>
      <c r="S449" s="18"/>
      <c r="T449" s="18"/>
      <c r="U449" s="18"/>
      <c r="V449" s="18"/>
      <c r="W449" s="18"/>
      <c r="X449" s="18"/>
      <c r="Y449" s="18"/>
      <c r="Z449" s="18"/>
    </row>
    <row r="450" spans="1:26" ht="18" customHeight="1" thickBot="1">
      <c r="A450" s="42">
        <v>13</v>
      </c>
      <c r="B450" s="377" t="s">
        <v>501</v>
      </c>
      <c r="C450" s="92" t="s">
        <v>12</v>
      </c>
      <c r="D450" s="159" t="s">
        <v>13</v>
      </c>
      <c r="E450" s="325">
        <v>50</v>
      </c>
      <c r="F450" s="46"/>
      <c r="G450" s="48">
        <f>E450*F450</f>
        <v>0</v>
      </c>
      <c r="H450" s="157"/>
      <c r="I450" s="48">
        <f>ROUND(G450*H450/100+G450,2)</f>
        <v>0</v>
      </c>
      <c r="J450" s="161"/>
      <c r="K450" s="378"/>
      <c r="L450" s="6"/>
      <c r="M450" s="6"/>
      <c r="N450" s="6"/>
      <c r="O450" s="6"/>
      <c r="P450" s="6"/>
      <c r="Q450" s="6"/>
      <c r="R450" s="6"/>
      <c r="S450" s="6"/>
      <c r="T450" s="6"/>
      <c r="U450" s="6"/>
      <c r="V450" s="6"/>
      <c r="W450" s="6"/>
      <c r="X450" s="6"/>
      <c r="Y450" s="6"/>
      <c r="Z450" s="6"/>
    </row>
    <row r="451" spans="1:26" s="16" customFormat="1" ht="14.25" customHeight="1" thickBot="1">
      <c r="A451" s="415" t="s">
        <v>66</v>
      </c>
      <c r="B451" s="416"/>
      <c r="C451" s="416"/>
      <c r="D451" s="416"/>
      <c r="E451" s="416"/>
      <c r="F451" s="416"/>
      <c r="G451" s="50">
        <f>SUM(G438:G450)</f>
        <v>0</v>
      </c>
      <c r="H451" s="82" t="s">
        <v>11</v>
      </c>
      <c r="I451" s="50">
        <f>SUM(I438:I450)</f>
        <v>0</v>
      </c>
      <c r="J451" s="419"/>
      <c r="K451" s="420"/>
      <c r="L451" s="15"/>
      <c r="M451" s="15"/>
      <c r="N451" s="15"/>
      <c r="O451" s="15"/>
      <c r="P451" s="15"/>
      <c r="Q451" s="15"/>
      <c r="R451" s="15"/>
      <c r="S451" s="15"/>
      <c r="T451" s="15"/>
      <c r="U451" s="15"/>
      <c r="V451" s="15"/>
      <c r="W451" s="15"/>
      <c r="X451" s="15"/>
      <c r="Y451" s="15"/>
      <c r="Z451" s="15"/>
    </row>
    <row r="452" spans="1:26" s="16" customFormat="1" ht="14.25" thickBot="1">
      <c r="A452" s="443" t="s">
        <v>144</v>
      </c>
      <c r="B452" s="444"/>
      <c r="C452" s="444"/>
      <c r="D452" s="444"/>
      <c r="E452" s="444"/>
      <c r="F452" s="444"/>
      <c r="G452" s="444"/>
      <c r="H452" s="444"/>
      <c r="I452" s="444"/>
      <c r="J452" s="444"/>
      <c r="K452" s="445"/>
      <c r="L452" s="15"/>
      <c r="M452" s="15"/>
      <c r="N452" s="15"/>
      <c r="O452" s="15"/>
      <c r="P452" s="15"/>
      <c r="Q452" s="15"/>
      <c r="R452" s="15"/>
      <c r="S452" s="15"/>
      <c r="T452" s="15"/>
      <c r="U452" s="15"/>
      <c r="V452" s="15"/>
      <c r="W452" s="15"/>
      <c r="X452" s="15"/>
      <c r="Y452" s="15"/>
      <c r="Z452" s="15"/>
    </row>
    <row r="453" spans="1:60" s="28" customFormat="1" ht="244.5" customHeight="1">
      <c r="A453" s="267">
        <v>1</v>
      </c>
      <c r="B453" s="2" t="s">
        <v>384</v>
      </c>
      <c r="C453" s="153" t="s">
        <v>12</v>
      </c>
      <c r="D453" s="153" t="s">
        <v>15</v>
      </c>
      <c r="E453" s="154">
        <v>12000</v>
      </c>
      <c r="F453" s="155"/>
      <c r="G453" s="4">
        <f>E453*F453</f>
        <v>0</v>
      </c>
      <c r="H453" s="201"/>
      <c r="I453" s="4">
        <f>ROUND(G453*H453/100+G453,2)</f>
        <v>0</v>
      </c>
      <c r="J453" s="52"/>
      <c r="K453" s="78"/>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c r="AN453" s="15"/>
      <c r="AO453" s="15"/>
      <c r="AP453" s="15"/>
      <c r="AQ453" s="15"/>
      <c r="AR453" s="15"/>
      <c r="AS453" s="15"/>
      <c r="AT453" s="15"/>
      <c r="AU453" s="15"/>
      <c r="AV453" s="15"/>
      <c r="AW453" s="15"/>
      <c r="AX453" s="15"/>
      <c r="AY453" s="15"/>
      <c r="AZ453" s="15"/>
      <c r="BA453" s="15"/>
      <c r="BB453" s="15"/>
      <c r="BC453" s="15"/>
      <c r="BD453" s="15"/>
      <c r="BE453" s="15"/>
      <c r="BF453" s="15"/>
      <c r="BG453" s="15"/>
      <c r="BH453" s="27"/>
    </row>
    <row r="454" spans="1:60" s="28" customFormat="1" ht="42.75" customHeight="1">
      <c r="A454" s="276">
        <v>2</v>
      </c>
      <c r="B454" s="277" t="s">
        <v>321</v>
      </c>
      <c r="C454" s="276" t="s">
        <v>12</v>
      </c>
      <c r="D454" s="276" t="s">
        <v>17</v>
      </c>
      <c r="E454" s="278">
        <v>240</v>
      </c>
      <c r="F454" s="279"/>
      <c r="G454" s="108">
        <f>E454*F454</f>
        <v>0</v>
      </c>
      <c r="H454" s="83"/>
      <c r="I454" s="108">
        <f>ROUND(G454*H454/100+G454,2)</f>
        <v>0</v>
      </c>
      <c r="J454" s="277"/>
      <c r="K454" s="277"/>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c r="AN454" s="15"/>
      <c r="AO454" s="15"/>
      <c r="AP454" s="15"/>
      <c r="AQ454" s="15"/>
      <c r="AR454" s="15"/>
      <c r="AS454" s="15"/>
      <c r="AT454" s="15"/>
      <c r="AU454" s="15"/>
      <c r="AV454" s="15"/>
      <c r="AW454" s="15"/>
      <c r="AX454" s="15"/>
      <c r="AY454" s="15"/>
      <c r="AZ454" s="15"/>
      <c r="BA454" s="15"/>
      <c r="BB454" s="15"/>
      <c r="BC454" s="15"/>
      <c r="BD454" s="15"/>
      <c r="BE454" s="15"/>
      <c r="BF454" s="15"/>
      <c r="BG454" s="15"/>
      <c r="BH454" s="27"/>
    </row>
    <row r="455" spans="1:60" s="28" customFormat="1" ht="178.5" customHeight="1">
      <c r="A455" s="276">
        <v>3</v>
      </c>
      <c r="B455" s="123" t="s">
        <v>428</v>
      </c>
      <c r="C455" s="107" t="s">
        <v>67</v>
      </c>
      <c r="D455" s="129" t="s">
        <v>15</v>
      </c>
      <c r="E455" s="105">
        <v>100</v>
      </c>
      <c r="F455" s="115"/>
      <c r="G455" s="122">
        <f>E455*F455</f>
        <v>0</v>
      </c>
      <c r="H455" s="280"/>
      <c r="I455" s="36">
        <f>ROUND(G455*H455/100+G455,2)</f>
        <v>0</v>
      </c>
      <c r="J455" s="277"/>
      <c r="K455" s="277"/>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c r="AN455" s="15"/>
      <c r="AO455" s="15"/>
      <c r="AP455" s="15"/>
      <c r="AQ455" s="15"/>
      <c r="AR455" s="15"/>
      <c r="AS455" s="15"/>
      <c r="AT455" s="15"/>
      <c r="AU455" s="15"/>
      <c r="AV455" s="15"/>
      <c r="AW455" s="15"/>
      <c r="AX455" s="15"/>
      <c r="AY455" s="15"/>
      <c r="AZ455" s="15"/>
      <c r="BA455" s="15"/>
      <c r="BB455" s="15"/>
      <c r="BC455" s="15"/>
      <c r="BD455" s="15"/>
      <c r="BE455" s="15"/>
      <c r="BF455" s="15"/>
      <c r="BG455" s="15"/>
      <c r="BH455" s="27"/>
    </row>
    <row r="456" spans="1:60" s="28" customFormat="1" ht="19.5" customHeight="1" thickBot="1">
      <c r="A456" s="452" t="s">
        <v>322</v>
      </c>
      <c r="B456" s="453"/>
      <c r="C456" s="453"/>
      <c r="D456" s="453"/>
      <c r="E456" s="453"/>
      <c r="F456" s="454"/>
      <c r="G456" s="274">
        <f>SUM(G453:G455)</f>
        <v>0</v>
      </c>
      <c r="H456" s="275" t="s">
        <v>11</v>
      </c>
      <c r="I456" s="274">
        <f>SUM(I453:I455)</f>
        <v>0</v>
      </c>
      <c r="J456" s="455"/>
      <c r="K456" s="456"/>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27"/>
    </row>
    <row r="457" spans="1:59" s="16" customFormat="1" ht="14.25" thickBot="1">
      <c r="A457" s="443" t="s">
        <v>146</v>
      </c>
      <c r="B457" s="444"/>
      <c r="C457" s="444"/>
      <c r="D457" s="444"/>
      <c r="E457" s="444"/>
      <c r="F457" s="444"/>
      <c r="G457" s="444"/>
      <c r="H457" s="444"/>
      <c r="I457" s="444"/>
      <c r="J457" s="444"/>
      <c r="K457" s="44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c r="AN457" s="15"/>
      <c r="AO457" s="15"/>
      <c r="AP457" s="15"/>
      <c r="AQ457" s="15"/>
      <c r="AR457" s="15"/>
      <c r="AS457" s="15"/>
      <c r="AT457" s="15"/>
      <c r="AU457" s="15"/>
      <c r="AV457" s="15"/>
      <c r="AW457" s="15"/>
      <c r="AX457" s="15"/>
      <c r="AY457" s="15"/>
      <c r="AZ457" s="15"/>
      <c r="BA457" s="15"/>
      <c r="BB457" s="15"/>
      <c r="BC457" s="15"/>
      <c r="BD457" s="15"/>
      <c r="BE457" s="15"/>
      <c r="BF457" s="15"/>
      <c r="BG457" s="15"/>
    </row>
    <row r="458" spans="1:59" s="16" customFormat="1" ht="185.25" customHeight="1" thickBot="1">
      <c r="A458" s="267">
        <v>1</v>
      </c>
      <c r="B458" s="152" t="s">
        <v>236</v>
      </c>
      <c r="C458" s="153" t="s">
        <v>12</v>
      </c>
      <c r="D458" s="153" t="s">
        <v>15</v>
      </c>
      <c r="E458" s="154">
        <v>50</v>
      </c>
      <c r="F458" s="155"/>
      <c r="G458" s="223">
        <f>E458*F458</f>
        <v>0</v>
      </c>
      <c r="H458" s="239"/>
      <c r="I458" s="223">
        <f>ROUND(G458*H458/100+G458,2)</f>
        <v>0</v>
      </c>
      <c r="J458" s="52"/>
      <c r="K458" s="78"/>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c r="AN458" s="15"/>
      <c r="AO458" s="15"/>
      <c r="AP458" s="15"/>
      <c r="AQ458" s="15"/>
      <c r="AR458" s="15"/>
      <c r="AS458" s="15"/>
      <c r="AT458" s="15"/>
      <c r="AU458" s="15"/>
      <c r="AV458" s="15"/>
      <c r="AW458" s="15"/>
      <c r="AX458" s="15"/>
      <c r="AY458" s="15"/>
      <c r="AZ458" s="15"/>
      <c r="BA458" s="15"/>
      <c r="BB458" s="15"/>
      <c r="BC458" s="15"/>
      <c r="BD458" s="15"/>
      <c r="BE458" s="15"/>
      <c r="BF458" s="15"/>
      <c r="BG458" s="15"/>
    </row>
    <row r="459" spans="1:61" ht="14.25" thickBot="1">
      <c r="A459" s="449" t="s">
        <v>423</v>
      </c>
      <c r="B459" s="450"/>
      <c r="C459" s="450"/>
      <c r="D459" s="450"/>
      <c r="E459" s="450"/>
      <c r="F459" s="451"/>
      <c r="G459" s="190">
        <f>SUM(G458)</f>
        <v>0</v>
      </c>
      <c r="H459" s="189" t="s">
        <v>11</v>
      </c>
      <c r="I459" s="190">
        <f>SUM(I458)</f>
        <v>0</v>
      </c>
      <c r="J459" s="434"/>
      <c r="K459" s="435"/>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row>
    <row r="460" spans="1:61" ht="14.25" thickBot="1">
      <c r="A460" s="443" t="s">
        <v>147</v>
      </c>
      <c r="B460" s="444"/>
      <c r="C460" s="444"/>
      <c r="D460" s="444"/>
      <c r="E460" s="444"/>
      <c r="F460" s="444"/>
      <c r="G460" s="444"/>
      <c r="H460" s="444"/>
      <c r="I460" s="444"/>
      <c r="J460" s="444"/>
      <c r="K460" s="445"/>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row>
    <row r="461" spans="1:61" ht="183.75" customHeight="1">
      <c r="A461" s="268">
        <v>1</v>
      </c>
      <c r="B461" s="231" t="s">
        <v>564</v>
      </c>
      <c r="C461" s="197" t="s">
        <v>67</v>
      </c>
      <c r="D461" s="197" t="s">
        <v>13</v>
      </c>
      <c r="E461" s="254">
        <v>10000</v>
      </c>
      <c r="F461" s="255"/>
      <c r="G461" s="256">
        <f>E461*F461</f>
        <v>0</v>
      </c>
      <c r="H461" s="211"/>
      <c r="I461" s="256">
        <f>ROUND(G461*H461/100+G461,2)</f>
        <v>0</v>
      </c>
      <c r="J461" s="257"/>
      <c r="K461" s="258"/>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row>
    <row r="462" spans="1:61" ht="170.25" customHeight="1">
      <c r="A462" s="269">
        <v>2</v>
      </c>
      <c r="B462" s="345" t="s">
        <v>287</v>
      </c>
      <c r="C462" s="107" t="s">
        <v>67</v>
      </c>
      <c r="D462" s="107" t="s">
        <v>13</v>
      </c>
      <c r="E462" s="35">
        <v>20000</v>
      </c>
      <c r="F462" s="36"/>
      <c r="G462" s="37">
        <f>E462*F462</f>
        <v>0</v>
      </c>
      <c r="H462" s="97"/>
      <c r="I462" s="37">
        <f>ROUND(G462*H462/100+G462,2)</f>
        <v>0</v>
      </c>
      <c r="J462" s="38"/>
      <c r="K462" s="191"/>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row>
    <row r="463" spans="1:61" ht="148.5" customHeight="1">
      <c r="A463" s="269">
        <v>3</v>
      </c>
      <c r="B463" s="34" t="s">
        <v>288</v>
      </c>
      <c r="C463" s="107" t="s">
        <v>67</v>
      </c>
      <c r="D463" s="107" t="s">
        <v>13</v>
      </c>
      <c r="E463" s="35">
        <v>6000</v>
      </c>
      <c r="F463" s="36"/>
      <c r="G463" s="37">
        <f>E463*F463</f>
        <v>0</v>
      </c>
      <c r="H463" s="97"/>
      <c r="I463" s="37">
        <f>ROUND(G463*H463/100+G463,2)</f>
        <v>0</v>
      </c>
      <c r="J463" s="38"/>
      <c r="K463" s="191"/>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row>
    <row r="464" spans="1:61" ht="78.75" customHeight="1">
      <c r="A464" s="269">
        <v>4</v>
      </c>
      <c r="B464" s="123" t="s">
        <v>289</v>
      </c>
      <c r="C464" s="107" t="s">
        <v>67</v>
      </c>
      <c r="D464" s="107" t="s">
        <v>13</v>
      </c>
      <c r="E464" s="35">
        <v>2500</v>
      </c>
      <c r="F464" s="36"/>
      <c r="G464" s="37">
        <f>E464*F464</f>
        <v>0</v>
      </c>
      <c r="H464" s="97"/>
      <c r="I464" s="37">
        <f>ROUND(G464*H464/100+G464,2)</f>
        <v>0</v>
      </c>
      <c r="J464" s="38"/>
      <c r="K464" s="191"/>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row>
    <row r="465" spans="1:61" ht="74.25" customHeight="1" thickBot="1">
      <c r="A465" s="270">
        <v>5</v>
      </c>
      <c r="B465" s="156" t="s">
        <v>290</v>
      </c>
      <c r="C465" s="92" t="s">
        <v>67</v>
      </c>
      <c r="D465" s="92" t="s">
        <v>13</v>
      </c>
      <c r="E465" s="93">
        <v>2000</v>
      </c>
      <c r="F465" s="94"/>
      <c r="G465" s="95">
        <f>E465*F465</f>
        <v>0</v>
      </c>
      <c r="H465" s="44"/>
      <c r="I465" s="95">
        <f>ROUND(G465*H465/100+G465,2)</f>
        <v>0</v>
      </c>
      <c r="J465" s="96"/>
      <c r="K465" s="192"/>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row>
    <row r="466" spans="1:61" ht="14.25" thickBot="1">
      <c r="A466" s="449" t="s">
        <v>424</v>
      </c>
      <c r="B466" s="450"/>
      <c r="C466" s="450"/>
      <c r="D466" s="450"/>
      <c r="E466" s="450"/>
      <c r="F466" s="451"/>
      <c r="G466" s="190">
        <f>SUM(G461:G465)</f>
        <v>0</v>
      </c>
      <c r="H466" s="189" t="s">
        <v>11</v>
      </c>
      <c r="I466" s="190">
        <f>SUM(I461:I465)</f>
        <v>0</v>
      </c>
      <c r="J466" s="434"/>
      <c r="K466" s="435"/>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row>
    <row r="467" spans="1:61" ht="14.25" thickBot="1">
      <c r="A467" s="446" t="s">
        <v>323</v>
      </c>
      <c r="B467" s="447"/>
      <c r="C467" s="447"/>
      <c r="D467" s="447"/>
      <c r="E467" s="447"/>
      <c r="F467" s="447"/>
      <c r="G467" s="447"/>
      <c r="H467" s="447"/>
      <c r="I467" s="447"/>
      <c r="J467" s="447"/>
      <c r="K467" s="448"/>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row>
    <row r="468" spans="1:11" ht="282.75" customHeight="1">
      <c r="A468" s="271">
        <v>1</v>
      </c>
      <c r="B468" s="266" t="s">
        <v>389</v>
      </c>
      <c r="C468" s="56" t="s">
        <v>67</v>
      </c>
      <c r="D468" s="56" t="s">
        <v>13</v>
      </c>
      <c r="E468" s="329">
        <v>150</v>
      </c>
      <c r="F468" s="286"/>
      <c r="G468" s="330">
        <f>E468*F468</f>
        <v>0</v>
      </c>
      <c r="H468" s="55"/>
      <c r="I468" s="330">
        <f>ROUND(G468*H468/100+G468,2)</f>
        <v>0</v>
      </c>
      <c r="J468" s="331"/>
      <c r="K468" s="332"/>
    </row>
    <row r="469" spans="1:61" ht="138.75" customHeight="1">
      <c r="A469" s="75">
        <v>2</v>
      </c>
      <c r="B469" s="123" t="s">
        <v>390</v>
      </c>
      <c r="C469" s="107" t="s">
        <v>67</v>
      </c>
      <c r="D469" s="107" t="s">
        <v>13</v>
      </c>
      <c r="E469" s="35">
        <v>800</v>
      </c>
      <c r="F469" s="36"/>
      <c r="G469" s="37">
        <f>E469*F469</f>
        <v>0</v>
      </c>
      <c r="H469" s="97"/>
      <c r="I469" s="37">
        <f>ROUND(G469*H469/100+G469,2)</f>
        <v>0</v>
      </c>
      <c r="J469" s="38"/>
      <c r="K469" s="191"/>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row>
    <row r="470" spans="1:61" ht="117" customHeight="1">
      <c r="A470" s="269">
        <v>3</v>
      </c>
      <c r="B470" s="34" t="s">
        <v>391</v>
      </c>
      <c r="C470" s="107" t="s">
        <v>67</v>
      </c>
      <c r="D470" s="107" t="s">
        <v>13</v>
      </c>
      <c r="E470" s="35">
        <v>3000</v>
      </c>
      <c r="F470" s="36"/>
      <c r="G470" s="37">
        <f>E470*F470</f>
        <v>0</v>
      </c>
      <c r="H470" s="97"/>
      <c r="I470" s="37">
        <f>ROUND(G470*H470/100+G470,2)</f>
        <v>0</v>
      </c>
      <c r="J470" s="38"/>
      <c r="K470" s="191"/>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row>
    <row r="471" spans="1:61" ht="186.75" customHeight="1">
      <c r="A471" s="269">
        <v>4</v>
      </c>
      <c r="B471" s="328" t="s">
        <v>565</v>
      </c>
      <c r="C471" s="107" t="s">
        <v>67</v>
      </c>
      <c r="D471" s="102" t="s">
        <v>17</v>
      </c>
      <c r="E471" s="406">
        <v>200</v>
      </c>
      <c r="F471" s="122"/>
      <c r="G471" s="407">
        <f aca="true" t="shared" si="44" ref="G471:G479">E471*F471</f>
        <v>0</v>
      </c>
      <c r="H471" s="97"/>
      <c r="I471" s="37">
        <f aca="true" t="shared" si="45" ref="I471:I479">ROUND(G471*H471/100+G471,2)</f>
        <v>0</v>
      </c>
      <c r="J471" s="38"/>
      <c r="K471" s="191"/>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row>
    <row r="472" spans="1:61" ht="78" customHeight="1">
      <c r="A472" s="269">
        <v>5</v>
      </c>
      <c r="B472" s="328" t="s">
        <v>502</v>
      </c>
      <c r="C472" s="107" t="s">
        <v>67</v>
      </c>
      <c r="D472" s="102" t="s">
        <v>15</v>
      </c>
      <c r="E472" s="406">
        <v>4000</v>
      </c>
      <c r="F472" s="122"/>
      <c r="G472" s="407">
        <f t="shared" si="44"/>
        <v>0</v>
      </c>
      <c r="H472" s="97"/>
      <c r="I472" s="37">
        <f t="shared" si="45"/>
        <v>0</v>
      </c>
      <c r="J472" s="38"/>
      <c r="K472" s="191"/>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row>
    <row r="473" spans="1:61" ht="85.5" customHeight="1">
      <c r="A473" s="269">
        <v>6</v>
      </c>
      <c r="B473" s="34" t="s">
        <v>508</v>
      </c>
      <c r="C473" s="107" t="s">
        <v>67</v>
      </c>
      <c r="D473" s="102" t="s">
        <v>15</v>
      </c>
      <c r="E473" s="406">
        <v>3000</v>
      </c>
      <c r="F473" s="122"/>
      <c r="G473" s="407">
        <f t="shared" si="44"/>
        <v>0</v>
      </c>
      <c r="H473" s="97"/>
      <c r="I473" s="37">
        <f t="shared" si="45"/>
        <v>0</v>
      </c>
      <c r="J473" s="38"/>
      <c r="K473" s="191"/>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row>
    <row r="474" spans="1:61" ht="93" customHeight="1">
      <c r="A474" s="269">
        <v>7</v>
      </c>
      <c r="B474" s="328" t="s">
        <v>503</v>
      </c>
      <c r="C474" s="107" t="s">
        <v>67</v>
      </c>
      <c r="D474" s="102" t="s">
        <v>15</v>
      </c>
      <c r="E474" s="406">
        <v>500</v>
      </c>
      <c r="F474" s="122"/>
      <c r="G474" s="407">
        <f t="shared" si="44"/>
        <v>0</v>
      </c>
      <c r="H474" s="97"/>
      <c r="I474" s="37">
        <f t="shared" si="45"/>
        <v>0</v>
      </c>
      <c r="J474" s="38"/>
      <c r="K474" s="191"/>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row>
    <row r="475" spans="1:61" ht="82.5" customHeight="1">
      <c r="A475" s="269">
        <v>8</v>
      </c>
      <c r="B475" s="34" t="s">
        <v>504</v>
      </c>
      <c r="C475" s="107" t="s">
        <v>67</v>
      </c>
      <c r="D475" s="102" t="s">
        <v>15</v>
      </c>
      <c r="E475" s="406">
        <v>200</v>
      </c>
      <c r="F475" s="122"/>
      <c r="G475" s="407">
        <f t="shared" si="44"/>
        <v>0</v>
      </c>
      <c r="H475" s="97"/>
      <c r="I475" s="37">
        <f t="shared" si="45"/>
        <v>0</v>
      </c>
      <c r="J475" s="38"/>
      <c r="K475" s="191"/>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row>
    <row r="476" spans="1:61" ht="82.5" customHeight="1">
      <c r="A476" s="269">
        <v>9</v>
      </c>
      <c r="B476" s="34" t="s">
        <v>505</v>
      </c>
      <c r="C476" s="107" t="s">
        <v>67</v>
      </c>
      <c r="D476" s="102" t="s">
        <v>15</v>
      </c>
      <c r="E476" s="406">
        <v>1000</v>
      </c>
      <c r="F476" s="122"/>
      <c r="G476" s="407">
        <f t="shared" si="44"/>
        <v>0</v>
      </c>
      <c r="H476" s="97"/>
      <c r="I476" s="37">
        <f t="shared" si="45"/>
        <v>0</v>
      </c>
      <c r="J476" s="38"/>
      <c r="K476" s="191"/>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row>
    <row r="477" spans="1:61" ht="72" customHeight="1">
      <c r="A477" s="269">
        <v>10</v>
      </c>
      <c r="B477" s="34" t="s">
        <v>506</v>
      </c>
      <c r="C477" s="107" t="s">
        <v>67</v>
      </c>
      <c r="D477" s="102" t="s">
        <v>15</v>
      </c>
      <c r="E477" s="406">
        <v>1000</v>
      </c>
      <c r="F477" s="122"/>
      <c r="G477" s="407">
        <f t="shared" si="44"/>
        <v>0</v>
      </c>
      <c r="H477" s="97"/>
      <c r="I477" s="37">
        <f t="shared" si="45"/>
        <v>0</v>
      </c>
      <c r="J477" s="38"/>
      <c r="K477" s="191"/>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row>
    <row r="478" spans="1:61" ht="27" customHeight="1">
      <c r="A478" s="269">
        <v>11</v>
      </c>
      <c r="B478" s="34" t="s">
        <v>507</v>
      </c>
      <c r="C478" s="107" t="s">
        <v>67</v>
      </c>
      <c r="D478" s="102" t="s">
        <v>15</v>
      </c>
      <c r="E478" s="406">
        <v>5000</v>
      </c>
      <c r="F478" s="122"/>
      <c r="G478" s="407">
        <f t="shared" si="44"/>
        <v>0</v>
      </c>
      <c r="H478" s="97"/>
      <c r="I478" s="37">
        <f t="shared" si="45"/>
        <v>0</v>
      </c>
      <c r="J478" s="38"/>
      <c r="K478" s="191"/>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row>
    <row r="479" spans="1:61" ht="333" customHeight="1" thickBot="1">
      <c r="A479" s="272">
        <v>12</v>
      </c>
      <c r="B479" s="333" t="s">
        <v>509</v>
      </c>
      <c r="C479" s="107" t="s">
        <v>67</v>
      </c>
      <c r="D479" s="102" t="s">
        <v>15</v>
      </c>
      <c r="E479" s="408">
        <v>100</v>
      </c>
      <c r="F479" s="409"/>
      <c r="G479" s="410">
        <f t="shared" si="44"/>
        <v>0</v>
      </c>
      <c r="H479" s="335"/>
      <c r="I479" s="334">
        <f t="shared" si="45"/>
        <v>0</v>
      </c>
      <c r="J479" s="336"/>
      <c r="K479" s="337"/>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row>
    <row r="480" spans="1:61" ht="14.25" thickBot="1">
      <c r="A480" s="436" t="s">
        <v>425</v>
      </c>
      <c r="B480" s="437"/>
      <c r="C480" s="437"/>
      <c r="D480" s="437"/>
      <c r="E480" s="437"/>
      <c r="F480" s="438"/>
      <c r="G480" s="326">
        <f>SUM(G468:G479)</f>
        <v>0</v>
      </c>
      <c r="H480" s="327" t="s">
        <v>11</v>
      </c>
      <c r="I480" s="326">
        <f>SUM(I468:I479)</f>
        <v>0</v>
      </c>
      <c r="J480" s="432"/>
      <c r="K480" s="433"/>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row>
    <row r="481" spans="1:61" ht="14.25" thickBot="1">
      <c r="A481" s="421" t="s">
        <v>324</v>
      </c>
      <c r="B481" s="422"/>
      <c r="C481" s="422"/>
      <c r="D481" s="422"/>
      <c r="E481" s="422"/>
      <c r="F481" s="422"/>
      <c r="G481" s="422"/>
      <c r="H481" s="422"/>
      <c r="I481" s="422"/>
      <c r="J481" s="422"/>
      <c r="K481" s="423"/>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row>
    <row r="482" spans="1:61" ht="157.5" customHeight="1" thickBot="1">
      <c r="A482" s="273">
        <v>1</v>
      </c>
      <c r="B482" s="265" t="s">
        <v>392</v>
      </c>
      <c r="C482" s="235" t="s">
        <v>67</v>
      </c>
      <c r="D482" s="235" t="s">
        <v>17</v>
      </c>
      <c r="E482" s="259">
        <v>10</v>
      </c>
      <c r="F482" s="260"/>
      <c r="G482" s="261">
        <f>E482*F482</f>
        <v>0</v>
      </c>
      <c r="H482" s="219"/>
      <c r="I482" s="261">
        <f>ROUND(G482*H482/100+G482,2)</f>
        <v>0</v>
      </c>
      <c r="J482" s="262"/>
      <c r="K482" s="263"/>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row>
    <row r="483" spans="1:61" ht="14.25" thickBot="1">
      <c r="A483" s="449" t="s">
        <v>426</v>
      </c>
      <c r="B483" s="450"/>
      <c r="C483" s="450"/>
      <c r="D483" s="450"/>
      <c r="E483" s="450"/>
      <c r="F483" s="451"/>
      <c r="G483" s="190">
        <f>SUM(G482)</f>
        <v>0</v>
      </c>
      <c r="H483" s="189" t="s">
        <v>11</v>
      </c>
      <c r="I483" s="190">
        <f>SUM(I482)</f>
        <v>0</v>
      </c>
      <c r="J483" s="434"/>
      <c r="K483" s="435"/>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row>
    <row r="484" spans="1:61" ht="14.25" thickBot="1">
      <c r="A484" s="443" t="s">
        <v>325</v>
      </c>
      <c r="B484" s="444"/>
      <c r="C484" s="444"/>
      <c r="D484" s="444"/>
      <c r="E484" s="444"/>
      <c r="F484" s="444"/>
      <c r="G484" s="444"/>
      <c r="H484" s="444"/>
      <c r="I484" s="444"/>
      <c r="J484" s="444"/>
      <c r="K484" s="445"/>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row>
    <row r="485" spans="1:61" ht="224.25" customHeight="1" thickBot="1">
      <c r="A485" s="273">
        <v>1</v>
      </c>
      <c r="B485" s="264" t="s">
        <v>393</v>
      </c>
      <c r="C485" s="235" t="s">
        <v>67</v>
      </c>
      <c r="D485" s="235" t="s">
        <v>15</v>
      </c>
      <c r="E485" s="259">
        <v>1200</v>
      </c>
      <c r="F485" s="260"/>
      <c r="G485" s="261">
        <f>E485*F485</f>
        <v>0</v>
      </c>
      <c r="H485" s="219"/>
      <c r="I485" s="261">
        <f>ROUND(G485*H485/100+G485,2)</f>
        <v>0</v>
      </c>
      <c r="J485" s="262"/>
      <c r="K485" s="263"/>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row>
    <row r="486" spans="1:11" s="15" customFormat="1" ht="14.25" thickBot="1">
      <c r="A486" s="449" t="s">
        <v>427</v>
      </c>
      <c r="B486" s="450"/>
      <c r="C486" s="450"/>
      <c r="D486" s="450"/>
      <c r="E486" s="450"/>
      <c r="F486" s="450"/>
      <c r="G486" s="193">
        <f>SUM(G485)</f>
        <v>0</v>
      </c>
      <c r="H486" s="194" t="s">
        <v>11</v>
      </c>
      <c r="I486" s="190">
        <f>SUM(I485)</f>
        <v>0</v>
      </c>
      <c r="J486" s="434"/>
      <c r="K486" s="435"/>
    </row>
    <row r="487" spans="1:11" s="15" customFormat="1" ht="14.25" thickBot="1">
      <c r="A487" s="443" t="s">
        <v>432</v>
      </c>
      <c r="B487" s="444"/>
      <c r="C487" s="444"/>
      <c r="D487" s="444"/>
      <c r="E487" s="444"/>
      <c r="F487" s="444"/>
      <c r="G487" s="444"/>
      <c r="H487" s="444"/>
      <c r="I487" s="444"/>
      <c r="J487" s="444"/>
      <c r="K487" s="445"/>
    </row>
    <row r="488" spans="1:61" ht="53.25" customHeight="1">
      <c r="A488" s="75">
        <v>1</v>
      </c>
      <c r="B488" s="123" t="s">
        <v>429</v>
      </c>
      <c r="C488" s="107" t="s">
        <v>67</v>
      </c>
      <c r="D488" s="128" t="s">
        <v>15</v>
      </c>
      <c r="E488" s="110">
        <v>1200</v>
      </c>
      <c r="F488" s="116"/>
      <c r="G488" s="36">
        <f>E488*F488</f>
        <v>0</v>
      </c>
      <c r="H488" s="280"/>
      <c r="I488" s="36">
        <f>ROUND(G488*H488/100+G488,2)</f>
        <v>0</v>
      </c>
      <c r="J488" s="110"/>
      <c r="K488" s="63"/>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row>
    <row r="489" spans="1:61" ht="93" customHeight="1">
      <c r="A489" s="75">
        <v>2</v>
      </c>
      <c r="B489" s="103" t="s">
        <v>430</v>
      </c>
      <c r="C489" s="107" t="s">
        <v>67</v>
      </c>
      <c r="D489" s="128" t="s">
        <v>15</v>
      </c>
      <c r="E489" s="110">
        <v>300</v>
      </c>
      <c r="F489" s="116"/>
      <c r="G489" s="36">
        <f>E489*F489</f>
        <v>0</v>
      </c>
      <c r="H489" s="280"/>
      <c r="I489" s="36">
        <f>ROUND(G489*H489/100+G489,2)</f>
        <v>0</v>
      </c>
      <c r="J489" s="110"/>
      <c r="K489" s="63"/>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row>
    <row r="490" spans="1:61" ht="108.75" customHeight="1" thickBot="1">
      <c r="A490" s="75">
        <v>3</v>
      </c>
      <c r="B490" s="123" t="s">
        <v>431</v>
      </c>
      <c r="C490" s="107" t="s">
        <v>67</v>
      </c>
      <c r="D490" s="128" t="s">
        <v>15</v>
      </c>
      <c r="E490" s="110">
        <v>50</v>
      </c>
      <c r="F490" s="116"/>
      <c r="G490" s="36">
        <f>E490*F490</f>
        <v>0</v>
      </c>
      <c r="H490" s="280"/>
      <c r="I490" s="36">
        <f>ROUND(G490*H490/100+G490,2)</f>
        <v>0</v>
      </c>
      <c r="J490" s="110"/>
      <c r="K490" s="63"/>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row>
    <row r="491" spans="1:61" ht="14.25" thickBot="1">
      <c r="A491" s="449" t="s">
        <v>433</v>
      </c>
      <c r="B491" s="450"/>
      <c r="C491" s="450"/>
      <c r="D491" s="450"/>
      <c r="E491" s="450"/>
      <c r="F491" s="451"/>
      <c r="G491" s="190">
        <f>SUM(G488:G490)</f>
        <v>0</v>
      </c>
      <c r="H491" s="281" t="s">
        <v>11</v>
      </c>
      <c r="I491" s="190">
        <f>SUM(I488:I490)</f>
        <v>0</v>
      </c>
      <c r="J491" s="434"/>
      <c r="K491" s="435"/>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row>
    <row r="492" spans="1:61" ht="14.25" thickBot="1">
      <c r="A492" s="429" t="s">
        <v>449</v>
      </c>
      <c r="B492" s="430"/>
      <c r="C492" s="430"/>
      <c r="D492" s="430"/>
      <c r="E492" s="430"/>
      <c r="F492" s="430"/>
      <c r="G492" s="430"/>
      <c r="H492" s="430"/>
      <c r="I492" s="430"/>
      <c r="J492" s="430"/>
      <c r="K492" s="431"/>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row>
    <row r="493" spans="1:61" ht="167.25" customHeight="1">
      <c r="A493" s="53">
        <v>1</v>
      </c>
      <c r="B493" s="282" t="s">
        <v>444</v>
      </c>
      <c r="C493" s="56" t="s">
        <v>12</v>
      </c>
      <c r="D493" s="283" t="s">
        <v>17</v>
      </c>
      <c r="E493" s="284">
        <v>5</v>
      </c>
      <c r="F493" s="285"/>
      <c r="G493" s="286">
        <f>E493*F493</f>
        <v>0</v>
      </c>
      <c r="H493" s="287"/>
      <c r="I493" s="286">
        <f>ROUND(G493*H493/100+G493,2)</f>
        <v>0</v>
      </c>
      <c r="J493" s="284"/>
      <c r="K493" s="61"/>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row>
    <row r="494" spans="1:61" ht="150" customHeight="1">
      <c r="A494" s="62">
        <v>2</v>
      </c>
      <c r="B494" s="123" t="s">
        <v>445</v>
      </c>
      <c r="C494" s="107" t="s">
        <v>12</v>
      </c>
      <c r="D494" s="128" t="s">
        <v>17</v>
      </c>
      <c r="E494" s="110">
        <v>5</v>
      </c>
      <c r="F494" s="116"/>
      <c r="G494" s="36">
        <f>E494*F494</f>
        <v>0</v>
      </c>
      <c r="H494" s="106"/>
      <c r="I494" s="36">
        <f>ROUND(G494*H494/100+G494,2)</f>
        <v>0</v>
      </c>
      <c r="J494" s="110"/>
      <c r="K494" s="63"/>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row>
    <row r="495" spans="1:61" ht="131.25" customHeight="1">
      <c r="A495" s="62">
        <v>3</v>
      </c>
      <c r="B495" s="123" t="s">
        <v>446</v>
      </c>
      <c r="C495" s="107"/>
      <c r="D495" s="128" t="s">
        <v>17</v>
      </c>
      <c r="E495" s="110">
        <v>3</v>
      </c>
      <c r="F495" s="116"/>
      <c r="G495" s="36">
        <f>E495*F495</f>
        <v>0</v>
      </c>
      <c r="H495" s="106"/>
      <c r="I495" s="36">
        <f>ROUND(G495*H495/100+G495,2)</f>
        <v>0</v>
      </c>
      <c r="J495" s="110"/>
      <c r="K495" s="63"/>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row>
    <row r="496" spans="1:61" ht="135" customHeight="1">
      <c r="A496" s="62">
        <v>4</v>
      </c>
      <c r="B496" s="123" t="s">
        <v>447</v>
      </c>
      <c r="C496" s="107"/>
      <c r="D496" s="128" t="s">
        <v>17</v>
      </c>
      <c r="E496" s="110">
        <v>30</v>
      </c>
      <c r="F496" s="116"/>
      <c r="G496" s="36">
        <f>E496*F496</f>
        <v>0</v>
      </c>
      <c r="H496" s="106"/>
      <c r="I496" s="36">
        <f>ROUND(G496*H496/100+G496,2)</f>
        <v>0</v>
      </c>
      <c r="J496" s="110"/>
      <c r="K496" s="63"/>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row>
    <row r="497" spans="1:61" ht="147" customHeight="1" thickBot="1">
      <c r="A497" s="288">
        <v>5</v>
      </c>
      <c r="B497" s="289" t="s">
        <v>448</v>
      </c>
      <c r="C497" s="290"/>
      <c r="D497" s="291" t="s">
        <v>17</v>
      </c>
      <c r="E497" s="292">
        <v>5</v>
      </c>
      <c r="F497" s="293"/>
      <c r="G497" s="294">
        <f>E497*F497</f>
        <v>0</v>
      </c>
      <c r="H497" s="295"/>
      <c r="I497" s="294">
        <f>ROUND(G497*H497/100+G497,2)</f>
        <v>0</v>
      </c>
      <c r="J497" s="292"/>
      <c r="K497" s="29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row>
    <row r="498" spans="1:61" ht="14.25" thickBot="1">
      <c r="A498" s="439" t="s">
        <v>450</v>
      </c>
      <c r="B498" s="440"/>
      <c r="C498" s="440"/>
      <c r="D498" s="440"/>
      <c r="E498" s="440"/>
      <c r="F498" s="440"/>
      <c r="G498" s="297">
        <f>SUM(G493:G497)</f>
        <v>0</v>
      </c>
      <c r="H498" s="298" t="s">
        <v>11</v>
      </c>
      <c r="I498" s="299">
        <f>SUM(I493:I497)</f>
        <v>0</v>
      </c>
      <c r="J498" s="441"/>
      <c r="K498" s="442"/>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row>
    <row r="499" spans="1:61" ht="14.25" thickBot="1">
      <c r="A499" s="443" t="s">
        <v>457</v>
      </c>
      <c r="B499" s="444"/>
      <c r="C499" s="444"/>
      <c r="D499" s="444"/>
      <c r="E499" s="444"/>
      <c r="F499" s="444"/>
      <c r="G499" s="444"/>
      <c r="H499" s="444"/>
      <c r="I499" s="444"/>
      <c r="J499" s="444"/>
      <c r="K499" s="445"/>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row>
    <row r="500" spans="1:61" ht="42" customHeight="1">
      <c r="A500" s="75">
        <v>1</v>
      </c>
      <c r="B500" s="123" t="s">
        <v>465</v>
      </c>
      <c r="C500" s="107" t="s">
        <v>12</v>
      </c>
      <c r="D500" s="128" t="s">
        <v>15</v>
      </c>
      <c r="E500" s="110">
        <v>50</v>
      </c>
      <c r="F500" s="116"/>
      <c r="G500" s="36">
        <f aca="true" t="shared" si="46" ref="G500:G508">E500*F500</f>
        <v>0</v>
      </c>
      <c r="H500" s="280"/>
      <c r="I500" s="36">
        <f aca="true" t="shared" si="47" ref="I500:I508">ROUND(G500*H500/100+G500,2)</f>
        <v>0</v>
      </c>
      <c r="J500" s="110"/>
      <c r="K500" s="63"/>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row>
    <row r="501" spans="1:61" ht="48.75" customHeight="1">
      <c r="A501" s="62">
        <v>2</v>
      </c>
      <c r="B501" s="123" t="s">
        <v>466</v>
      </c>
      <c r="C501" s="107" t="s">
        <v>12</v>
      </c>
      <c r="D501" s="128" t="s">
        <v>15</v>
      </c>
      <c r="E501" s="110">
        <v>50</v>
      </c>
      <c r="F501" s="116"/>
      <c r="G501" s="36">
        <f t="shared" si="46"/>
        <v>0</v>
      </c>
      <c r="H501" s="106"/>
      <c r="I501" s="36">
        <f t="shared" si="47"/>
        <v>0</v>
      </c>
      <c r="J501" s="136"/>
      <c r="K501" s="70"/>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row>
    <row r="502" spans="1:61" ht="108.75" customHeight="1">
      <c r="A502" s="62">
        <v>3</v>
      </c>
      <c r="B502" s="300" t="s">
        <v>571</v>
      </c>
      <c r="C502" s="107" t="s">
        <v>12</v>
      </c>
      <c r="D502" s="128" t="s">
        <v>15</v>
      </c>
      <c r="E502" s="110">
        <v>3000</v>
      </c>
      <c r="F502" s="116"/>
      <c r="G502" s="36">
        <f t="shared" si="46"/>
        <v>0</v>
      </c>
      <c r="H502" s="106"/>
      <c r="I502" s="36">
        <f t="shared" si="47"/>
        <v>0</v>
      </c>
      <c r="J502" s="136"/>
      <c r="K502" s="70"/>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row>
    <row r="503" spans="1:61" ht="197.25" customHeight="1">
      <c r="A503" s="62">
        <v>4</v>
      </c>
      <c r="B503" s="301" t="s">
        <v>451</v>
      </c>
      <c r="C503" s="107" t="s">
        <v>12</v>
      </c>
      <c r="D503" s="128" t="s">
        <v>15</v>
      </c>
      <c r="E503" s="110">
        <v>55</v>
      </c>
      <c r="F503" s="116"/>
      <c r="G503" s="36">
        <f t="shared" si="46"/>
        <v>0</v>
      </c>
      <c r="H503" s="106"/>
      <c r="I503" s="36">
        <f t="shared" si="47"/>
        <v>0</v>
      </c>
      <c r="J503" s="136"/>
      <c r="K503" s="70"/>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row>
    <row r="504" spans="1:61" ht="222" customHeight="1">
      <c r="A504" s="62">
        <v>5</v>
      </c>
      <c r="B504" s="301" t="s">
        <v>452</v>
      </c>
      <c r="C504" s="107" t="s">
        <v>12</v>
      </c>
      <c r="D504" s="128" t="s">
        <v>15</v>
      </c>
      <c r="E504" s="110">
        <v>20</v>
      </c>
      <c r="F504" s="116"/>
      <c r="G504" s="36">
        <f t="shared" si="46"/>
        <v>0</v>
      </c>
      <c r="H504" s="106"/>
      <c r="I504" s="36">
        <f t="shared" si="47"/>
        <v>0</v>
      </c>
      <c r="J504" s="136"/>
      <c r="K504" s="70"/>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row>
    <row r="505" spans="1:61" ht="251.25" customHeight="1">
      <c r="A505" s="62">
        <v>6</v>
      </c>
      <c r="B505" s="301" t="s">
        <v>453</v>
      </c>
      <c r="C505" s="107" t="s">
        <v>12</v>
      </c>
      <c r="D505" s="128" t="s">
        <v>15</v>
      </c>
      <c r="E505" s="110">
        <v>50</v>
      </c>
      <c r="F505" s="116"/>
      <c r="G505" s="36">
        <f t="shared" si="46"/>
        <v>0</v>
      </c>
      <c r="H505" s="106"/>
      <c r="I505" s="36">
        <f t="shared" si="47"/>
        <v>0</v>
      </c>
      <c r="J505" s="136"/>
      <c r="K505" s="70"/>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row>
    <row r="506" spans="1:61" ht="243" customHeight="1">
      <c r="A506" s="62">
        <v>7</v>
      </c>
      <c r="B506" s="301" t="s">
        <v>454</v>
      </c>
      <c r="C506" s="107" t="s">
        <v>12</v>
      </c>
      <c r="D506" s="128" t="s">
        <v>15</v>
      </c>
      <c r="E506" s="110">
        <v>20</v>
      </c>
      <c r="F506" s="116"/>
      <c r="G506" s="36">
        <f t="shared" si="46"/>
        <v>0</v>
      </c>
      <c r="H506" s="106"/>
      <c r="I506" s="36">
        <f t="shared" si="47"/>
        <v>0</v>
      </c>
      <c r="J506" s="136"/>
      <c r="K506" s="70"/>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row>
    <row r="507" spans="1:61" ht="160.5" customHeight="1">
      <c r="A507" s="62">
        <v>8</v>
      </c>
      <c r="B507" s="149" t="s">
        <v>455</v>
      </c>
      <c r="C507" s="107" t="s">
        <v>12</v>
      </c>
      <c r="D507" s="128" t="s">
        <v>15</v>
      </c>
      <c r="E507" s="110">
        <v>40</v>
      </c>
      <c r="F507" s="116"/>
      <c r="G507" s="36">
        <f t="shared" si="46"/>
        <v>0</v>
      </c>
      <c r="H507" s="106"/>
      <c r="I507" s="36">
        <f t="shared" si="47"/>
        <v>0</v>
      </c>
      <c r="J507" s="136"/>
      <c r="K507" s="70"/>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row>
    <row r="508" spans="1:61" ht="214.5" customHeight="1" thickBot="1">
      <c r="A508" s="62">
        <v>9</v>
      </c>
      <c r="B508" s="301" t="s">
        <v>456</v>
      </c>
      <c r="C508" s="107" t="s">
        <v>12</v>
      </c>
      <c r="D508" s="128" t="s">
        <v>15</v>
      </c>
      <c r="E508" s="110">
        <v>12</v>
      </c>
      <c r="F508" s="116"/>
      <c r="G508" s="36">
        <f t="shared" si="46"/>
        <v>0</v>
      </c>
      <c r="H508" s="106"/>
      <c r="I508" s="36">
        <f t="shared" si="47"/>
        <v>0</v>
      </c>
      <c r="J508" s="136"/>
      <c r="K508" s="70"/>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row>
    <row r="509" spans="1:61" ht="14.25" thickBot="1">
      <c r="A509" s="415" t="s">
        <v>458</v>
      </c>
      <c r="B509" s="416"/>
      <c r="C509" s="416"/>
      <c r="D509" s="416"/>
      <c r="E509" s="416"/>
      <c r="F509" s="416"/>
      <c r="G509" s="50">
        <f>SUM(G500:G508)</f>
        <v>0</v>
      </c>
      <c r="H509" s="302" t="s">
        <v>11</v>
      </c>
      <c r="I509" s="50">
        <f>SUM(I500:I508)</f>
        <v>0</v>
      </c>
      <c r="J509" s="419"/>
      <c r="K509" s="420"/>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row>
    <row r="510" spans="1:61" ht="14.25" thickBot="1">
      <c r="A510" s="421" t="s">
        <v>463</v>
      </c>
      <c r="B510" s="422"/>
      <c r="C510" s="422"/>
      <c r="D510" s="422"/>
      <c r="E510" s="422"/>
      <c r="F510" s="422"/>
      <c r="G510" s="422"/>
      <c r="H510" s="422"/>
      <c r="I510" s="422"/>
      <c r="J510" s="422"/>
      <c r="K510" s="423"/>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row>
    <row r="511" spans="1:61" ht="52.5" customHeight="1" thickBot="1">
      <c r="A511" s="217">
        <v>1</v>
      </c>
      <c r="B511" s="242" t="s">
        <v>292</v>
      </c>
      <c r="C511" s="235" t="s">
        <v>12</v>
      </c>
      <c r="D511" s="220" t="s">
        <v>70</v>
      </c>
      <c r="E511" s="304">
        <v>100</v>
      </c>
      <c r="F511" s="221"/>
      <c r="G511" s="222">
        <f>E511*F511</f>
        <v>0</v>
      </c>
      <c r="H511" s="220"/>
      <c r="I511" s="260">
        <f>ROUND(G511*H511/100+G511,2)</f>
        <v>0</v>
      </c>
      <c r="J511" s="260"/>
      <c r="K511" s="224"/>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row>
    <row r="512" spans="1:61" ht="14.25" thickBot="1">
      <c r="A512" s="424" t="s">
        <v>464</v>
      </c>
      <c r="B512" s="425"/>
      <c r="C512" s="425"/>
      <c r="D512" s="425"/>
      <c r="E512" s="425"/>
      <c r="F512" s="426"/>
      <c r="G512" s="51">
        <f>SUM(G511)</f>
        <v>0</v>
      </c>
      <c r="H512" s="302" t="s">
        <v>11</v>
      </c>
      <c r="I512" s="51">
        <f>SUM(I511)</f>
        <v>0</v>
      </c>
      <c r="J512" s="427"/>
      <c r="K512" s="428"/>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row>
    <row r="513" spans="1:61" ht="14.25" thickBot="1">
      <c r="A513" s="421" t="s">
        <v>510</v>
      </c>
      <c r="B513" s="422"/>
      <c r="C513" s="422"/>
      <c r="D513" s="422"/>
      <c r="E513" s="422"/>
      <c r="F513" s="422"/>
      <c r="G513" s="422"/>
      <c r="H513" s="422"/>
      <c r="I513" s="422"/>
      <c r="J513" s="422"/>
      <c r="K513" s="423"/>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row>
    <row r="514" spans="1:61" ht="116.25" customHeight="1" thickBot="1">
      <c r="A514" s="217">
        <v>1</v>
      </c>
      <c r="B514" s="242" t="s">
        <v>512</v>
      </c>
      <c r="C514" s="235" t="s">
        <v>12</v>
      </c>
      <c r="D514" s="220" t="s">
        <v>70</v>
      </c>
      <c r="E514" s="304">
        <v>10</v>
      </c>
      <c r="F514" s="221"/>
      <c r="G514" s="222">
        <f>E514*F514</f>
        <v>0</v>
      </c>
      <c r="H514" s="220"/>
      <c r="I514" s="260">
        <f>ROUND(G514*H514/100+G514,2)</f>
        <v>0</v>
      </c>
      <c r="J514" s="260"/>
      <c r="K514" s="224"/>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row>
    <row r="515" spans="1:26" ht="24" customHeight="1" thickBot="1">
      <c r="A515" s="424" t="s">
        <v>511</v>
      </c>
      <c r="B515" s="425"/>
      <c r="C515" s="425"/>
      <c r="D515" s="425"/>
      <c r="E515" s="425"/>
      <c r="F515" s="426"/>
      <c r="G515" s="51">
        <f>SUM(G514)</f>
        <v>0</v>
      </c>
      <c r="H515" s="302" t="s">
        <v>11</v>
      </c>
      <c r="I515" s="51">
        <f>SUM(I514)</f>
        <v>0</v>
      </c>
      <c r="J515" s="427"/>
      <c r="K515" s="428"/>
      <c r="M515" s="6"/>
      <c r="N515" s="6"/>
      <c r="O515" s="6"/>
      <c r="P515" s="6"/>
      <c r="Q515" s="6"/>
      <c r="R515" s="6"/>
      <c r="S515" s="6"/>
      <c r="T515" s="6"/>
      <c r="U515" s="6"/>
      <c r="V515" s="6"/>
      <c r="W515" s="6"/>
      <c r="X515" s="6"/>
      <c r="Y515" s="6"/>
      <c r="Z515" s="6"/>
    </row>
    <row r="516" spans="1:26" ht="14.25" thickBot="1">
      <c r="A516" s="412" t="s">
        <v>524</v>
      </c>
      <c r="B516" s="413"/>
      <c r="C516" s="413"/>
      <c r="D516" s="413"/>
      <c r="E516" s="413"/>
      <c r="F516" s="413"/>
      <c r="G516" s="413"/>
      <c r="H516" s="413"/>
      <c r="I516" s="413"/>
      <c r="J516" s="413"/>
      <c r="K516" s="414"/>
      <c r="M516" s="6"/>
      <c r="N516" s="6"/>
      <c r="O516" s="6"/>
      <c r="P516" s="6"/>
      <c r="Q516" s="6"/>
      <c r="R516" s="6"/>
      <c r="S516" s="6"/>
      <c r="T516" s="6"/>
      <c r="U516" s="6"/>
      <c r="V516" s="6"/>
      <c r="W516" s="6"/>
      <c r="X516" s="6"/>
      <c r="Y516" s="6"/>
      <c r="Z516" s="6"/>
    </row>
    <row r="517" spans="1:27" s="9" customFormat="1" ht="95.25" customHeight="1">
      <c r="A517" s="62">
        <v>1</v>
      </c>
      <c r="B517" s="103" t="s">
        <v>540</v>
      </c>
      <c r="C517" s="97" t="s">
        <v>12</v>
      </c>
      <c r="D517" s="97" t="s">
        <v>15</v>
      </c>
      <c r="E517" s="118">
        <v>500</v>
      </c>
      <c r="F517" s="115"/>
      <c r="G517" s="1">
        <f>E517*F517</f>
        <v>0</v>
      </c>
      <c r="H517" s="80"/>
      <c r="I517" s="108">
        <f>ROUND(G517*H517/100+G517,2)</f>
        <v>0</v>
      </c>
      <c r="J517" s="108"/>
      <c r="K517" s="64"/>
      <c r="L517" s="7"/>
      <c r="M517" s="7"/>
      <c r="N517" s="7"/>
      <c r="O517" s="7"/>
      <c r="P517" s="7"/>
      <c r="Q517" s="7"/>
      <c r="R517" s="7"/>
      <c r="S517" s="7"/>
      <c r="T517" s="7"/>
      <c r="U517" s="7"/>
      <c r="V517" s="7"/>
      <c r="W517" s="7"/>
      <c r="X517" s="7"/>
      <c r="Y517" s="7"/>
      <c r="Z517" s="7"/>
      <c r="AA517" s="8"/>
    </row>
    <row r="518" spans="1:26" s="10" customFormat="1" ht="214.5" customHeight="1">
      <c r="A518" s="62">
        <v>2</v>
      </c>
      <c r="B518" s="103" t="s">
        <v>238</v>
      </c>
      <c r="C518" s="97" t="s">
        <v>12</v>
      </c>
      <c r="D518" s="106" t="s">
        <v>17</v>
      </c>
      <c r="E518" s="98">
        <v>110</v>
      </c>
      <c r="F518" s="111"/>
      <c r="G518" s="1">
        <f>E518*F518</f>
        <v>0</v>
      </c>
      <c r="H518" s="80"/>
      <c r="I518" s="108">
        <f>ROUND(G518*H518/100+G518,2)</f>
        <v>0</v>
      </c>
      <c r="J518" s="135"/>
      <c r="K518" s="65"/>
      <c r="L518" s="7"/>
      <c r="M518" s="7"/>
      <c r="N518" s="7"/>
      <c r="O518" s="7"/>
      <c r="P518" s="7"/>
      <c r="Q518" s="7"/>
      <c r="R518" s="7"/>
      <c r="S518" s="7"/>
      <c r="T518" s="7"/>
      <c r="U518" s="7"/>
      <c r="V518" s="7"/>
      <c r="W518" s="7"/>
      <c r="X518" s="7"/>
      <c r="Y518" s="7"/>
      <c r="Z518" s="7"/>
    </row>
    <row r="519" spans="1:26" ht="74.25" customHeight="1" thickBot="1">
      <c r="A519" s="68">
        <v>3</v>
      </c>
      <c r="B519" s="43" t="s">
        <v>239</v>
      </c>
      <c r="C519" s="44" t="s">
        <v>12</v>
      </c>
      <c r="D519" s="42" t="s">
        <v>15</v>
      </c>
      <c r="E519" s="45">
        <v>350</v>
      </c>
      <c r="F519" s="46"/>
      <c r="G519" s="47">
        <f>E519*F519</f>
        <v>0</v>
      </c>
      <c r="H519" s="81"/>
      <c r="I519" s="48">
        <f>ROUND(G519*H519/100+G519,2)</f>
        <v>0</v>
      </c>
      <c r="J519" s="49"/>
      <c r="K519" s="186"/>
      <c r="L519" s="6"/>
      <c r="M519" s="6"/>
      <c r="N519" s="6"/>
      <c r="O519" s="6"/>
      <c r="P519" s="6"/>
      <c r="Q519" s="6"/>
      <c r="R519" s="6"/>
      <c r="S519" s="6"/>
      <c r="T519" s="6"/>
      <c r="U519" s="6"/>
      <c r="V519" s="6"/>
      <c r="W519" s="6"/>
      <c r="X519" s="6"/>
      <c r="Y519" s="6"/>
      <c r="Z519" s="6"/>
    </row>
    <row r="520" spans="1:11" ht="21" customHeight="1" thickBot="1">
      <c r="A520" s="415" t="s">
        <v>525</v>
      </c>
      <c r="B520" s="416"/>
      <c r="C520" s="416"/>
      <c r="D520" s="416"/>
      <c r="E520" s="416"/>
      <c r="F520" s="416"/>
      <c r="G520" s="50">
        <f>SUM(G517:G519)</f>
        <v>0</v>
      </c>
      <c r="H520" s="82" t="s">
        <v>11</v>
      </c>
      <c r="I520" s="51">
        <f>SUM(I517:I519)</f>
        <v>0</v>
      </c>
      <c r="J520" s="417"/>
      <c r="K520" s="418"/>
    </row>
    <row r="521" spans="1:61" ht="14.25" thickBot="1">
      <c r="A521" s="421" t="s">
        <v>526</v>
      </c>
      <c r="B521" s="422"/>
      <c r="C521" s="422"/>
      <c r="D521" s="422"/>
      <c r="E521" s="422"/>
      <c r="F521" s="422"/>
      <c r="G521" s="422"/>
      <c r="H521" s="422"/>
      <c r="I521" s="422"/>
      <c r="J521" s="422"/>
      <c r="K521" s="423"/>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row>
    <row r="522" spans="1:26" ht="68.25" customHeight="1">
      <c r="A522" s="74">
        <v>1</v>
      </c>
      <c r="B522" s="103" t="s">
        <v>513</v>
      </c>
      <c r="C522" s="102" t="s">
        <v>67</v>
      </c>
      <c r="D522" s="129" t="s">
        <v>15</v>
      </c>
      <c r="E522" s="114">
        <v>250</v>
      </c>
      <c r="F522" s="121"/>
      <c r="G522" s="122">
        <f>E522*F522</f>
        <v>0</v>
      </c>
      <c r="H522" s="85"/>
      <c r="I522" s="122">
        <f>ROUND(G522*H522/100+G522,2)</f>
        <v>0</v>
      </c>
      <c r="J522" s="105"/>
      <c r="K522" s="72"/>
      <c r="M522" s="6"/>
      <c r="N522" s="6"/>
      <c r="O522" s="6"/>
      <c r="P522" s="6"/>
      <c r="Q522" s="6"/>
      <c r="R522" s="6"/>
      <c r="S522" s="6"/>
      <c r="T522" s="6"/>
      <c r="U522" s="6"/>
      <c r="V522" s="6"/>
      <c r="W522" s="6"/>
      <c r="X522" s="6"/>
      <c r="Y522" s="6"/>
      <c r="Z522" s="6"/>
    </row>
    <row r="523" spans="1:26" ht="36" customHeight="1" thickBot="1">
      <c r="A523" s="74">
        <v>2</v>
      </c>
      <c r="B523" s="103" t="s">
        <v>514</v>
      </c>
      <c r="C523" s="102" t="s">
        <v>12</v>
      </c>
      <c r="D523" s="129" t="s">
        <v>15</v>
      </c>
      <c r="E523" s="114">
        <v>300</v>
      </c>
      <c r="F523" s="121"/>
      <c r="G523" s="122">
        <f>E523*F523</f>
        <v>0</v>
      </c>
      <c r="H523" s="85"/>
      <c r="I523" s="122">
        <f>ROUND(G523*H523/100+G523,2)</f>
        <v>0</v>
      </c>
      <c r="J523" s="105"/>
      <c r="K523" s="72"/>
      <c r="L523" s="6"/>
      <c r="M523" s="6"/>
      <c r="N523" s="6"/>
      <c r="O523" s="6"/>
      <c r="P523" s="6"/>
      <c r="Q523" s="6"/>
      <c r="R523" s="6"/>
      <c r="S523" s="6"/>
      <c r="T523" s="6"/>
      <c r="U523" s="6"/>
      <c r="V523" s="6"/>
      <c r="W523" s="6"/>
      <c r="X523" s="6"/>
      <c r="Y523" s="6"/>
      <c r="Z523" s="6"/>
    </row>
    <row r="524" spans="1:11" ht="14.25" thickBot="1">
      <c r="A524" s="415" t="s">
        <v>527</v>
      </c>
      <c r="B524" s="416"/>
      <c r="C524" s="416"/>
      <c r="D524" s="416"/>
      <c r="E524" s="416"/>
      <c r="F524" s="416"/>
      <c r="G524" s="50">
        <f>SUM(G522:G523)</f>
        <v>0</v>
      </c>
      <c r="H524" s="82" t="s">
        <v>11</v>
      </c>
      <c r="I524" s="50">
        <f>SUM(I522:I523)</f>
        <v>0</v>
      </c>
      <c r="J524" s="417"/>
      <c r="K524" s="418"/>
    </row>
    <row r="525" spans="1:26" ht="14.25" thickBot="1">
      <c r="A525" s="412" t="s">
        <v>528</v>
      </c>
      <c r="B525" s="413"/>
      <c r="C525" s="413"/>
      <c r="D525" s="413"/>
      <c r="E525" s="413"/>
      <c r="F525" s="413"/>
      <c r="G525" s="413"/>
      <c r="H525" s="413"/>
      <c r="I525" s="413"/>
      <c r="J525" s="413"/>
      <c r="K525" s="414"/>
      <c r="M525" s="6"/>
      <c r="N525" s="6"/>
      <c r="O525" s="6"/>
      <c r="P525" s="6"/>
      <c r="Q525" s="6"/>
      <c r="R525" s="6"/>
      <c r="S525" s="6"/>
      <c r="T525" s="6"/>
      <c r="U525" s="6"/>
      <c r="V525" s="6"/>
      <c r="W525" s="6"/>
      <c r="X525" s="6"/>
      <c r="Y525" s="6"/>
      <c r="Z525" s="6"/>
    </row>
    <row r="526" spans="1:26" ht="199.5" customHeight="1">
      <c r="A526" s="53">
        <v>1</v>
      </c>
      <c r="B526" s="282" t="s">
        <v>531</v>
      </c>
      <c r="C526" s="55" t="s">
        <v>67</v>
      </c>
      <c r="D526" s="56" t="s">
        <v>17</v>
      </c>
      <c r="E526" s="57">
        <v>3000</v>
      </c>
      <c r="F526" s="58"/>
      <c r="G526" s="59">
        <f aca="true" t="shared" si="48" ref="G526:G531">E526*F526</f>
        <v>0</v>
      </c>
      <c r="H526" s="79"/>
      <c r="I526" s="60">
        <f aca="true" t="shared" si="49" ref="I526:I531">ROUND(G526*H526/100+G526,2)</f>
        <v>0</v>
      </c>
      <c r="J526" s="60"/>
      <c r="K526" s="61"/>
      <c r="M526" s="6"/>
      <c r="N526" s="6"/>
      <c r="O526" s="6"/>
      <c r="P526" s="6"/>
      <c r="Q526" s="6"/>
      <c r="R526" s="6"/>
      <c r="S526" s="6"/>
      <c r="T526" s="6"/>
      <c r="U526" s="6"/>
      <c r="V526" s="6"/>
      <c r="W526" s="6"/>
      <c r="X526" s="6"/>
      <c r="Y526" s="6"/>
      <c r="Z526" s="6"/>
    </row>
    <row r="527" spans="1:26" ht="223.5" customHeight="1">
      <c r="A527" s="62">
        <v>2</v>
      </c>
      <c r="B527" s="123" t="s">
        <v>532</v>
      </c>
      <c r="C527" s="97" t="s">
        <v>67</v>
      </c>
      <c r="D527" s="107" t="s">
        <v>17</v>
      </c>
      <c r="E527" s="98">
        <v>70</v>
      </c>
      <c r="F527" s="111"/>
      <c r="G527" s="1">
        <f t="shared" si="48"/>
        <v>0</v>
      </c>
      <c r="H527" s="80"/>
      <c r="I527" s="108">
        <f t="shared" si="49"/>
        <v>0</v>
      </c>
      <c r="J527" s="108"/>
      <c r="K527" s="63"/>
      <c r="M527" s="6"/>
      <c r="N527" s="6"/>
      <c r="O527" s="6"/>
      <c r="P527" s="6"/>
      <c r="Q527" s="6"/>
      <c r="R527" s="6"/>
      <c r="S527" s="6"/>
      <c r="T527" s="6"/>
      <c r="U527" s="6"/>
      <c r="V527" s="6"/>
      <c r="W527" s="6"/>
      <c r="X527" s="6"/>
      <c r="Y527" s="6"/>
      <c r="Z527" s="6"/>
    </row>
    <row r="528" spans="1:26" ht="226.5" customHeight="1">
      <c r="A528" s="62">
        <v>3</v>
      </c>
      <c r="B528" s="123" t="s">
        <v>533</v>
      </c>
      <c r="C528" s="97" t="s">
        <v>9</v>
      </c>
      <c r="D528" s="107" t="s">
        <v>17</v>
      </c>
      <c r="E528" s="100">
        <v>12500</v>
      </c>
      <c r="F528" s="112"/>
      <c r="G528" s="1">
        <f t="shared" si="48"/>
        <v>0</v>
      </c>
      <c r="H528" s="80"/>
      <c r="I528" s="108">
        <f t="shared" si="49"/>
        <v>0</v>
      </c>
      <c r="J528" s="108"/>
      <c r="K528" s="64"/>
      <c r="M528" s="6"/>
      <c r="N528" s="6"/>
      <c r="O528" s="6"/>
      <c r="P528" s="6"/>
      <c r="Q528" s="6"/>
      <c r="R528" s="6"/>
      <c r="S528" s="6"/>
      <c r="T528" s="6"/>
      <c r="U528" s="6"/>
      <c r="V528" s="6"/>
      <c r="W528" s="6"/>
      <c r="X528" s="6"/>
      <c r="Y528" s="6"/>
      <c r="Z528" s="6"/>
    </row>
    <row r="529" spans="1:26" ht="195.75" customHeight="1">
      <c r="A529" s="62">
        <v>4</v>
      </c>
      <c r="B529" s="123" t="s">
        <v>534</v>
      </c>
      <c r="C529" s="97" t="s">
        <v>67</v>
      </c>
      <c r="D529" s="106" t="s">
        <v>17</v>
      </c>
      <c r="E529" s="98">
        <v>10</v>
      </c>
      <c r="F529" s="111"/>
      <c r="G529" s="1">
        <f t="shared" si="48"/>
        <v>0</v>
      </c>
      <c r="H529" s="80"/>
      <c r="I529" s="108">
        <f t="shared" si="49"/>
        <v>0</v>
      </c>
      <c r="J529" s="108"/>
      <c r="K529" s="64"/>
      <c r="L529" s="6"/>
      <c r="M529" s="6"/>
      <c r="N529" s="6"/>
      <c r="O529" s="6"/>
      <c r="P529" s="6"/>
      <c r="Q529" s="6"/>
      <c r="R529" s="6"/>
      <c r="S529" s="6"/>
      <c r="T529" s="6"/>
      <c r="U529" s="6"/>
      <c r="V529" s="6"/>
      <c r="W529" s="6"/>
      <c r="X529" s="6"/>
      <c r="Y529" s="6"/>
      <c r="Z529" s="6"/>
    </row>
    <row r="530" spans="1:26" ht="123" customHeight="1">
      <c r="A530" s="62">
        <v>5</v>
      </c>
      <c r="B530" s="103" t="s">
        <v>305</v>
      </c>
      <c r="C530" s="97" t="s">
        <v>67</v>
      </c>
      <c r="D530" s="106" t="s">
        <v>68</v>
      </c>
      <c r="E530" s="100">
        <v>150</v>
      </c>
      <c r="F530" s="303"/>
      <c r="G530" s="1">
        <f t="shared" si="48"/>
        <v>0</v>
      </c>
      <c r="H530" s="80"/>
      <c r="I530" s="108">
        <f t="shared" si="49"/>
        <v>0</v>
      </c>
      <c r="J530" s="108"/>
      <c r="K530" s="64"/>
      <c r="L530" s="6"/>
      <c r="M530" s="6"/>
      <c r="N530" s="6"/>
      <c r="O530" s="6"/>
      <c r="P530" s="6"/>
      <c r="Q530" s="6"/>
      <c r="R530" s="6"/>
      <c r="S530" s="6"/>
      <c r="T530" s="6"/>
      <c r="U530" s="6"/>
      <c r="V530" s="6"/>
      <c r="W530" s="6"/>
      <c r="X530" s="6"/>
      <c r="Y530" s="6"/>
      <c r="Z530" s="6"/>
    </row>
    <row r="531" spans="1:26" ht="75" customHeight="1" thickBot="1">
      <c r="A531" s="62">
        <v>6</v>
      </c>
      <c r="B531" s="103" t="s">
        <v>237</v>
      </c>
      <c r="C531" s="97" t="s">
        <v>9</v>
      </c>
      <c r="D531" s="106" t="s">
        <v>17</v>
      </c>
      <c r="E531" s="100">
        <v>100</v>
      </c>
      <c r="F531" s="303"/>
      <c r="G531" s="1">
        <f t="shared" si="48"/>
        <v>0</v>
      </c>
      <c r="H531" s="80"/>
      <c r="I531" s="108">
        <f t="shared" si="49"/>
        <v>0</v>
      </c>
      <c r="J531" s="108"/>
      <c r="K531" s="64"/>
      <c r="L531" s="6"/>
      <c r="M531" s="6"/>
      <c r="N531" s="6"/>
      <c r="O531" s="6"/>
      <c r="P531" s="6"/>
      <c r="Q531" s="6"/>
      <c r="R531" s="6"/>
      <c r="S531" s="6"/>
      <c r="T531" s="6"/>
      <c r="U531" s="6"/>
      <c r="V531" s="6"/>
      <c r="W531" s="6"/>
      <c r="X531" s="6"/>
      <c r="Y531" s="6"/>
      <c r="Z531" s="6"/>
    </row>
    <row r="532" spans="1:11" ht="14.25" thickBot="1">
      <c r="A532" s="415" t="s">
        <v>529</v>
      </c>
      <c r="B532" s="416"/>
      <c r="C532" s="416"/>
      <c r="D532" s="416"/>
      <c r="E532" s="416"/>
      <c r="F532" s="416"/>
      <c r="G532" s="50">
        <f>SUM(G526:G531)</f>
        <v>0</v>
      </c>
      <c r="H532" s="82" t="s">
        <v>11</v>
      </c>
      <c r="I532" s="51">
        <f>SUM(I526:I531)</f>
        <v>0</v>
      </c>
      <c r="J532" s="417"/>
      <c r="K532" s="418"/>
    </row>
    <row r="533" spans="1:26" ht="14.25" thickBot="1">
      <c r="A533" s="412" t="s">
        <v>536</v>
      </c>
      <c r="B533" s="413"/>
      <c r="C533" s="413"/>
      <c r="D533" s="413"/>
      <c r="E533" s="413"/>
      <c r="F533" s="413"/>
      <c r="G533" s="413"/>
      <c r="H533" s="413"/>
      <c r="I533" s="413"/>
      <c r="J533" s="413"/>
      <c r="K533" s="414"/>
      <c r="M533" s="6"/>
      <c r="N533" s="6"/>
      <c r="O533" s="6"/>
      <c r="P533" s="6"/>
      <c r="Q533" s="6"/>
      <c r="R533" s="6"/>
      <c r="S533" s="6"/>
      <c r="T533" s="6"/>
      <c r="U533" s="6"/>
      <c r="V533" s="6"/>
      <c r="W533" s="6"/>
      <c r="X533" s="6"/>
      <c r="Y533" s="6"/>
      <c r="Z533" s="6"/>
    </row>
    <row r="534" spans="1:26" ht="199.5" customHeight="1">
      <c r="A534" s="195">
        <v>1</v>
      </c>
      <c r="B534" s="196" t="s">
        <v>530</v>
      </c>
      <c r="C534" s="211" t="s">
        <v>67</v>
      </c>
      <c r="D534" s="197" t="s">
        <v>17</v>
      </c>
      <c r="E534" s="213">
        <v>150</v>
      </c>
      <c r="F534" s="214"/>
      <c r="G534" s="215">
        <f>E534*F534</f>
        <v>0</v>
      </c>
      <c r="H534" s="216"/>
      <c r="I534" s="4">
        <f>ROUND(G534*H534/100+G534,2)</f>
        <v>0</v>
      </c>
      <c r="J534" s="4"/>
      <c r="K534" s="203"/>
      <c r="M534" s="6"/>
      <c r="N534" s="6"/>
      <c r="O534" s="6"/>
      <c r="P534" s="6"/>
      <c r="Q534" s="6"/>
      <c r="R534" s="6"/>
      <c r="S534" s="6"/>
      <c r="T534" s="6"/>
      <c r="U534" s="6"/>
      <c r="V534" s="6"/>
      <c r="W534" s="6"/>
      <c r="X534" s="6"/>
      <c r="Y534" s="6"/>
      <c r="Z534" s="6"/>
    </row>
    <row r="535" spans="1:11" ht="102" customHeight="1" thickBot="1">
      <c r="A535" s="288">
        <v>2</v>
      </c>
      <c r="B535" s="309" t="s">
        <v>535</v>
      </c>
      <c r="C535" s="335" t="s">
        <v>67</v>
      </c>
      <c r="D535" s="290" t="s">
        <v>68</v>
      </c>
      <c r="E535" s="339">
        <v>24</v>
      </c>
      <c r="F535" s="310"/>
      <c r="G535" s="340">
        <f>E535*F535</f>
        <v>0</v>
      </c>
      <c r="H535" s="341"/>
      <c r="I535" s="342">
        <f>ROUND(G535*H535/100+G535,2)</f>
        <v>0</v>
      </c>
      <c r="J535" s="342"/>
      <c r="K535" s="296"/>
    </row>
    <row r="536" spans="1:11" ht="14.25" thickBot="1">
      <c r="A536" s="415" t="s">
        <v>537</v>
      </c>
      <c r="B536" s="416"/>
      <c r="C536" s="416"/>
      <c r="D536" s="416"/>
      <c r="E536" s="416"/>
      <c r="F536" s="416"/>
      <c r="G536" s="50">
        <f>SUM(G534:G535)</f>
        <v>0</v>
      </c>
      <c r="H536" s="82" t="s">
        <v>11</v>
      </c>
      <c r="I536" s="50">
        <f>SUM(I534:I535)</f>
        <v>0</v>
      </c>
      <c r="J536" s="417"/>
      <c r="K536" s="418"/>
    </row>
    <row r="537" spans="1:26" ht="14.25" thickBot="1">
      <c r="A537" s="412" t="s">
        <v>538</v>
      </c>
      <c r="B537" s="413"/>
      <c r="C537" s="413"/>
      <c r="D537" s="413"/>
      <c r="E537" s="413"/>
      <c r="F537" s="413"/>
      <c r="G537" s="413"/>
      <c r="H537" s="413"/>
      <c r="I537" s="413"/>
      <c r="J537" s="413"/>
      <c r="K537" s="414"/>
      <c r="M537" s="6"/>
      <c r="N537" s="6"/>
      <c r="O537" s="6"/>
      <c r="P537" s="6"/>
      <c r="Q537" s="6"/>
      <c r="R537" s="6"/>
      <c r="S537" s="6"/>
      <c r="T537" s="6"/>
      <c r="U537" s="6"/>
      <c r="V537" s="6"/>
      <c r="W537" s="6"/>
      <c r="X537" s="6"/>
      <c r="Y537" s="6"/>
      <c r="Z537" s="6"/>
    </row>
    <row r="538" spans="1:26" s="14" customFormat="1" ht="188.25" customHeight="1">
      <c r="A538" s="195">
        <v>1</v>
      </c>
      <c r="B538" s="231" t="s">
        <v>542</v>
      </c>
      <c r="C538" s="197" t="s">
        <v>12</v>
      </c>
      <c r="D538" s="198" t="s">
        <v>15</v>
      </c>
      <c r="E538" s="199">
        <v>100</v>
      </c>
      <c r="F538" s="214"/>
      <c r="G538" s="215">
        <f>E538*F538</f>
        <v>0</v>
      </c>
      <c r="H538" s="216"/>
      <c r="I538" s="4">
        <f>ROUND(G538*H538/100+G538,2)</f>
        <v>0</v>
      </c>
      <c r="J538" s="375"/>
      <c r="K538" s="376"/>
      <c r="M538" s="13"/>
      <c r="N538" s="13"/>
      <c r="O538" s="13"/>
      <c r="P538" s="13"/>
      <c r="Q538" s="13"/>
      <c r="R538" s="13"/>
      <c r="S538" s="13"/>
      <c r="T538" s="13"/>
      <c r="U538" s="13"/>
      <c r="V538" s="13"/>
      <c r="W538" s="13"/>
      <c r="X538" s="13"/>
      <c r="Y538" s="13"/>
      <c r="Z538" s="13"/>
    </row>
    <row r="539" spans="1:26" s="14" customFormat="1" ht="224.25" customHeight="1">
      <c r="A539" s="62">
        <v>2</v>
      </c>
      <c r="B539" s="123" t="s">
        <v>543</v>
      </c>
      <c r="C539" s="107" t="s">
        <v>12</v>
      </c>
      <c r="D539" s="128" t="s">
        <v>15</v>
      </c>
      <c r="E539" s="130">
        <v>300</v>
      </c>
      <c r="F539" s="111"/>
      <c r="G539" s="1">
        <f>E539*F539</f>
        <v>0</v>
      </c>
      <c r="H539" s="83"/>
      <c r="I539" s="108">
        <f>ROUND(G539*H539/100+G539,2)</f>
        <v>0</v>
      </c>
      <c r="J539" s="141"/>
      <c r="K539" s="67"/>
      <c r="M539" s="13"/>
      <c r="N539" s="13"/>
      <c r="O539" s="13"/>
      <c r="P539" s="13"/>
      <c r="Q539" s="13"/>
      <c r="R539" s="13"/>
      <c r="S539" s="13"/>
      <c r="T539" s="13"/>
      <c r="U539" s="13"/>
      <c r="V539" s="13"/>
      <c r="W539" s="13"/>
      <c r="X539" s="13"/>
      <c r="Y539" s="13"/>
      <c r="Z539" s="13"/>
    </row>
    <row r="540" spans="1:26" s="14" customFormat="1" ht="18" customHeight="1">
      <c r="A540" s="62">
        <v>3</v>
      </c>
      <c r="B540" s="99" t="s">
        <v>39</v>
      </c>
      <c r="C540" s="107" t="s">
        <v>12</v>
      </c>
      <c r="D540" s="128" t="s">
        <v>15</v>
      </c>
      <c r="E540" s="130">
        <v>8000</v>
      </c>
      <c r="F540" s="111"/>
      <c r="G540" s="1">
        <f aca="true" t="shared" si="50" ref="G540:G546">E540*F540</f>
        <v>0</v>
      </c>
      <c r="H540" s="80"/>
      <c r="I540" s="108">
        <f>ROUND(G540*H540/100+G540,2)</f>
        <v>0</v>
      </c>
      <c r="J540" s="145"/>
      <c r="K540" s="63"/>
      <c r="M540" s="13"/>
      <c r="N540" s="13"/>
      <c r="O540" s="13"/>
      <c r="P540" s="13"/>
      <c r="Q540" s="13"/>
      <c r="R540" s="13"/>
      <c r="S540" s="13"/>
      <c r="T540" s="13"/>
      <c r="U540" s="13"/>
      <c r="V540" s="13"/>
      <c r="W540" s="13"/>
      <c r="X540" s="13"/>
      <c r="Y540" s="13"/>
      <c r="Z540" s="13"/>
    </row>
    <row r="541" spans="1:26" s="14" customFormat="1" ht="15.75" customHeight="1">
      <c r="A541" s="62">
        <v>4</v>
      </c>
      <c r="B541" s="99" t="s">
        <v>40</v>
      </c>
      <c r="C541" s="107" t="s">
        <v>12</v>
      </c>
      <c r="D541" s="128" t="s">
        <v>15</v>
      </c>
      <c r="E541" s="130">
        <v>2500</v>
      </c>
      <c r="F541" s="111"/>
      <c r="G541" s="1">
        <f t="shared" si="50"/>
        <v>0</v>
      </c>
      <c r="H541" s="83"/>
      <c r="I541" s="108">
        <f aca="true" t="shared" si="51" ref="I541:I546">ROUND(G541*H541/100+G541,2)</f>
        <v>0</v>
      </c>
      <c r="J541" s="141"/>
      <c r="K541" s="67"/>
      <c r="M541" s="13"/>
      <c r="N541" s="13"/>
      <c r="O541" s="13"/>
      <c r="P541" s="13"/>
      <c r="Q541" s="13"/>
      <c r="R541" s="13"/>
      <c r="S541" s="13"/>
      <c r="T541" s="13"/>
      <c r="U541" s="13"/>
      <c r="V541" s="13"/>
      <c r="W541" s="13"/>
      <c r="X541" s="13"/>
      <c r="Y541" s="13"/>
      <c r="Z541" s="13"/>
    </row>
    <row r="542" spans="1:26" s="14" customFormat="1" ht="13.5">
      <c r="A542" s="62">
        <v>5</v>
      </c>
      <c r="B542" s="99" t="s">
        <v>41</v>
      </c>
      <c r="C542" s="107" t="s">
        <v>12</v>
      </c>
      <c r="D542" s="128" t="s">
        <v>15</v>
      </c>
      <c r="E542" s="130">
        <v>10000</v>
      </c>
      <c r="F542" s="111"/>
      <c r="G542" s="1">
        <f t="shared" si="50"/>
        <v>0</v>
      </c>
      <c r="H542" s="80"/>
      <c r="I542" s="108">
        <f t="shared" si="51"/>
        <v>0</v>
      </c>
      <c r="J542" s="141"/>
      <c r="K542" s="67"/>
      <c r="M542" s="13"/>
      <c r="N542" s="13"/>
      <c r="O542" s="13"/>
      <c r="P542" s="13"/>
      <c r="Q542" s="13"/>
      <c r="R542" s="13"/>
      <c r="S542" s="13"/>
      <c r="T542" s="13"/>
      <c r="U542" s="13"/>
      <c r="V542" s="13"/>
      <c r="W542" s="13"/>
      <c r="X542" s="13"/>
      <c r="Y542" s="13"/>
      <c r="Z542" s="13"/>
    </row>
    <row r="543" spans="1:26" s="14" customFormat="1" ht="114" customHeight="1">
      <c r="A543" s="62">
        <v>6</v>
      </c>
      <c r="B543" s="99" t="s">
        <v>208</v>
      </c>
      <c r="C543" s="107" t="s">
        <v>12</v>
      </c>
      <c r="D543" s="128" t="s">
        <v>15</v>
      </c>
      <c r="E543" s="130">
        <v>15000</v>
      </c>
      <c r="F543" s="111"/>
      <c r="G543" s="1">
        <f t="shared" si="50"/>
        <v>0</v>
      </c>
      <c r="H543" s="83"/>
      <c r="I543" s="108">
        <f t="shared" si="51"/>
        <v>0</v>
      </c>
      <c r="J543" s="141"/>
      <c r="K543" s="67"/>
      <c r="M543" s="13"/>
      <c r="N543" s="13"/>
      <c r="O543" s="13"/>
      <c r="P543" s="13"/>
      <c r="Q543" s="13"/>
      <c r="R543" s="13"/>
      <c r="S543" s="13"/>
      <c r="T543" s="13"/>
      <c r="U543" s="13"/>
      <c r="V543" s="13"/>
      <c r="W543" s="13"/>
      <c r="X543" s="13"/>
      <c r="Y543" s="13"/>
      <c r="Z543" s="13"/>
    </row>
    <row r="544" spans="1:26" s="14" customFormat="1" ht="116.25" customHeight="1">
      <c r="A544" s="62">
        <v>7</v>
      </c>
      <c r="B544" s="99" t="s">
        <v>188</v>
      </c>
      <c r="C544" s="107" t="s">
        <v>12</v>
      </c>
      <c r="D544" s="128" t="s">
        <v>15</v>
      </c>
      <c r="E544" s="130">
        <v>100</v>
      </c>
      <c r="F544" s="111"/>
      <c r="G544" s="1">
        <f t="shared" si="50"/>
        <v>0</v>
      </c>
      <c r="H544" s="80"/>
      <c r="I544" s="108">
        <f t="shared" si="51"/>
        <v>0</v>
      </c>
      <c r="J544" s="141"/>
      <c r="K544" s="67"/>
      <c r="M544" s="13"/>
      <c r="N544" s="13"/>
      <c r="O544" s="13"/>
      <c r="P544" s="13"/>
      <c r="Q544" s="13"/>
      <c r="R544" s="13"/>
      <c r="S544" s="13"/>
      <c r="T544" s="13"/>
      <c r="U544" s="13"/>
      <c r="V544" s="13"/>
      <c r="W544" s="13"/>
      <c r="X544" s="13"/>
      <c r="Y544" s="13"/>
      <c r="Z544" s="13"/>
    </row>
    <row r="545" spans="1:26" ht="75.75" customHeight="1">
      <c r="A545" s="62">
        <v>8</v>
      </c>
      <c r="B545" s="99" t="s">
        <v>187</v>
      </c>
      <c r="C545" s="107" t="s">
        <v>12</v>
      </c>
      <c r="D545" s="128" t="s">
        <v>15</v>
      </c>
      <c r="E545" s="130">
        <v>1000</v>
      </c>
      <c r="F545" s="111"/>
      <c r="G545" s="1">
        <f t="shared" si="50"/>
        <v>0</v>
      </c>
      <c r="H545" s="83"/>
      <c r="I545" s="108">
        <f t="shared" si="51"/>
        <v>0</v>
      </c>
      <c r="J545" s="141"/>
      <c r="K545" s="67"/>
      <c r="M545" s="6"/>
      <c r="N545" s="6"/>
      <c r="O545" s="6"/>
      <c r="P545" s="6"/>
      <c r="Q545" s="6"/>
      <c r="R545" s="6"/>
      <c r="S545" s="6"/>
      <c r="T545" s="6"/>
      <c r="U545" s="6"/>
      <c r="V545" s="6"/>
      <c r="W545" s="6"/>
      <c r="X545" s="6"/>
      <c r="Y545" s="6"/>
      <c r="Z545" s="6"/>
    </row>
    <row r="546" spans="1:26" s="12" customFormat="1" ht="20.25" customHeight="1" thickBot="1">
      <c r="A546" s="68">
        <v>9</v>
      </c>
      <c r="B546" s="43" t="s">
        <v>38</v>
      </c>
      <c r="C546" s="92" t="s">
        <v>12</v>
      </c>
      <c r="D546" s="166" t="s">
        <v>15</v>
      </c>
      <c r="E546" s="167">
        <v>1000</v>
      </c>
      <c r="F546" s="46"/>
      <c r="G546" s="47">
        <f t="shared" si="50"/>
        <v>0</v>
      </c>
      <c r="H546" s="81"/>
      <c r="I546" s="48">
        <f t="shared" si="51"/>
        <v>0</v>
      </c>
      <c r="J546" s="165"/>
      <c r="K546" s="69"/>
      <c r="L546" s="11"/>
      <c r="M546" s="11"/>
      <c r="N546" s="11"/>
      <c r="O546" s="11"/>
      <c r="P546" s="11"/>
      <c r="Q546" s="11"/>
      <c r="R546" s="11"/>
      <c r="S546" s="11"/>
      <c r="T546" s="11"/>
      <c r="U546" s="11"/>
      <c r="V546" s="11"/>
      <c r="W546" s="11"/>
      <c r="X546" s="11"/>
      <c r="Y546" s="11"/>
      <c r="Z546" s="11"/>
    </row>
    <row r="547" spans="1:11" ht="14.25" thickBot="1">
      <c r="A547" s="415" t="s">
        <v>539</v>
      </c>
      <c r="B547" s="416"/>
      <c r="C547" s="416"/>
      <c r="D547" s="416"/>
      <c r="E547" s="416"/>
      <c r="F547" s="416"/>
      <c r="G547" s="50">
        <f>SUM(G538:G546)</f>
        <v>0</v>
      </c>
      <c r="H547" s="82" t="s">
        <v>11</v>
      </c>
      <c r="I547" s="50">
        <f>SUM(I538:I546)</f>
        <v>0</v>
      </c>
      <c r="J547" s="417"/>
      <c r="K547" s="418"/>
    </row>
    <row r="548" spans="1:61" ht="14.25" thickBot="1">
      <c r="A548" s="421" t="s">
        <v>560</v>
      </c>
      <c r="B548" s="422"/>
      <c r="C548" s="422"/>
      <c r="D548" s="422"/>
      <c r="E548" s="422"/>
      <c r="F548" s="422"/>
      <c r="G548" s="422"/>
      <c r="H548" s="422"/>
      <c r="I548" s="422"/>
      <c r="J548" s="422"/>
      <c r="K548" s="423"/>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row>
    <row r="549" spans="1:26" ht="68.25" customHeight="1" thickBot="1">
      <c r="A549" s="74">
        <v>1</v>
      </c>
      <c r="B549" s="103" t="s">
        <v>561</v>
      </c>
      <c r="C549" s="102" t="s">
        <v>12</v>
      </c>
      <c r="D549" s="129" t="s">
        <v>17</v>
      </c>
      <c r="E549" s="114">
        <v>300</v>
      </c>
      <c r="F549" s="121"/>
      <c r="G549" s="122">
        <f>E549*F549</f>
        <v>0</v>
      </c>
      <c r="H549" s="85"/>
      <c r="I549" s="122">
        <f>ROUND(G549*H549/100+G549,2)</f>
        <v>0</v>
      </c>
      <c r="J549" s="105"/>
      <c r="K549" s="72"/>
      <c r="M549" s="6"/>
      <c r="N549" s="6"/>
      <c r="O549" s="6"/>
      <c r="P549" s="6"/>
      <c r="Q549" s="6"/>
      <c r="R549" s="6"/>
      <c r="S549" s="6"/>
      <c r="T549" s="6"/>
      <c r="U549" s="6"/>
      <c r="V549" s="6"/>
      <c r="W549" s="6"/>
      <c r="X549" s="6"/>
      <c r="Y549" s="6"/>
      <c r="Z549" s="6"/>
    </row>
    <row r="550" spans="1:11" ht="14.25" thickBot="1">
      <c r="A550" s="415" t="s">
        <v>562</v>
      </c>
      <c r="B550" s="416"/>
      <c r="C550" s="416"/>
      <c r="D550" s="416"/>
      <c r="E550" s="416"/>
      <c r="F550" s="416"/>
      <c r="G550" s="50">
        <f>SUM(G549:G549)</f>
        <v>0</v>
      </c>
      <c r="H550" s="82" t="s">
        <v>11</v>
      </c>
      <c r="I550" s="50">
        <f>SUM(I549:I549)</f>
        <v>0</v>
      </c>
      <c r="J550" s="417"/>
      <c r="K550" s="418"/>
    </row>
    <row r="551" spans="4:11" ht="13.5" customHeight="1">
      <c r="D551" s="360"/>
      <c r="G551" s="489" t="s">
        <v>575</v>
      </c>
      <c r="H551" s="489"/>
      <c r="I551" s="489"/>
      <c r="J551" s="489"/>
      <c r="K551" s="360"/>
    </row>
    <row r="552" spans="4:11" ht="13.5">
      <c r="D552" s="360"/>
      <c r="G552" s="489"/>
      <c r="H552" s="489"/>
      <c r="I552" s="489"/>
      <c r="J552" s="489"/>
      <c r="K552" s="360"/>
    </row>
    <row r="553" spans="4:11" ht="13.5">
      <c r="D553" s="360"/>
      <c r="G553" s="489"/>
      <c r="H553" s="489"/>
      <c r="I553" s="489"/>
      <c r="J553" s="489"/>
      <c r="K553" s="360"/>
    </row>
  </sheetData>
  <sheetProtection/>
  <autoFilter ref="A2:K550"/>
  <mergeCells count="143">
    <mergeCell ref="G551:J553"/>
    <mergeCell ref="A533:K533"/>
    <mergeCell ref="A536:F536"/>
    <mergeCell ref="J536:K536"/>
    <mergeCell ref="A537:K537"/>
    <mergeCell ref="A547:F547"/>
    <mergeCell ref="J547:K547"/>
    <mergeCell ref="A548:K548"/>
    <mergeCell ref="A550:F550"/>
    <mergeCell ref="J550:K550"/>
    <mergeCell ref="A521:K521"/>
    <mergeCell ref="A524:F524"/>
    <mergeCell ref="J524:K524"/>
    <mergeCell ref="A525:K525"/>
    <mergeCell ref="A532:F532"/>
    <mergeCell ref="J532:K532"/>
    <mergeCell ref="A398:K398"/>
    <mergeCell ref="A402:F402"/>
    <mergeCell ref="J402:K402"/>
    <mergeCell ref="J423:K423"/>
    <mergeCell ref="J436:K436"/>
    <mergeCell ref="A432:K432"/>
    <mergeCell ref="A431:F431"/>
    <mergeCell ref="A403:K403"/>
    <mergeCell ref="A405:F405"/>
    <mergeCell ref="J405:K405"/>
    <mergeCell ref="A1:K1"/>
    <mergeCell ref="A297:F297"/>
    <mergeCell ref="J297:K297"/>
    <mergeCell ref="A308:F308"/>
    <mergeCell ref="J308:K308"/>
    <mergeCell ref="A234:F234"/>
    <mergeCell ref="A294:K294"/>
    <mergeCell ref="A300:F300"/>
    <mergeCell ref="J300:K300"/>
    <mergeCell ref="A298:K298"/>
    <mergeCell ref="J275:K275"/>
    <mergeCell ref="A276:K276"/>
    <mergeCell ref="A275:F275"/>
    <mergeCell ref="A192:K192"/>
    <mergeCell ref="J191:K191"/>
    <mergeCell ref="A219:F219"/>
    <mergeCell ref="J219:K219"/>
    <mergeCell ref="A191:F191"/>
    <mergeCell ref="A220:K220"/>
    <mergeCell ref="J234:K234"/>
    <mergeCell ref="A13:F13"/>
    <mergeCell ref="A235:K235"/>
    <mergeCell ref="J13:K13"/>
    <mergeCell ref="J165:K165"/>
    <mergeCell ref="J146:K146"/>
    <mergeCell ref="A116:F116"/>
    <mergeCell ref="J116:K116"/>
    <mergeCell ref="A117:K117"/>
    <mergeCell ref="A146:F146"/>
    <mergeCell ref="A147:K147"/>
    <mergeCell ref="A14:K14"/>
    <mergeCell ref="A165:F165"/>
    <mergeCell ref="A198:F198"/>
    <mergeCell ref="J198:K198"/>
    <mergeCell ref="A199:K199"/>
    <mergeCell ref="A293:F293"/>
    <mergeCell ref="J293:K293"/>
    <mergeCell ref="A264:F264"/>
    <mergeCell ref="J264:K264"/>
    <mergeCell ref="A265:K265"/>
    <mergeCell ref="A121:F121"/>
    <mergeCell ref="J121:K121"/>
    <mergeCell ref="A122:K122"/>
    <mergeCell ref="A100:K100"/>
    <mergeCell ref="A105:F105"/>
    <mergeCell ref="J105:K105"/>
    <mergeCell ref="A6:F6"/>
    <mergeCell ref="J6:K6"/>
    <mergeCell ref="A7:K7"/>
    <mergeCell ref="A309:K309"/>
    <mergeCell ref="J316:K316"/>
    <mergeCell ref="A317:K317"/>
    <mergeCell ref="A166:K166"/>
    <mergeCell ref="A99:F99"/>
    <mergeCell ref="J99:K99"/>
    <mergeCell ref="A106:K106"/>
    <mergeCell ref="A3:K3"/>
    <mergeCell ref="A301:K301"/>
    <mergeCell ref="A364:K364"/>
    <mergeCell ref="A370:F370"/>
    <mergeCell ref="J370:K370"/>
    <mergeCell ref="A393:F393"/>
    <mergeCell ref="J393:K393"/>
    <mergeCell ref="A371:K371"/>
    <mergeCell ref="A363:F363"/>
    <mergeCell ref="A360:F360"/>
    <mergeCell ref="A406:K406"/>
    <mergeCell ref="J459:K459"/>
    <mergeCell ref="A486:F486"/>
    <mergeCell ref="A466:F466"/>
    <mergeCell ref="J451:K451"/>
    <mergeCell ref="A423:F423"/>
    <mergeCell ref="J431:K431"/>
    <mergeCell ref="A424:K424"/>
    <mergeCell ref="A460:K460"/>
    <mergeCell ref="A436:F436"/>
    <mergeCell ref="J360:K360"/>
    <mergeCell ref="A361:K361"/>
    <mergeCell ref="A397:F397"/>
    <mergeCell ref="J397:K397"/>
    <mergeCell ref="A316:F316"/>
    <mergeCell ref="A394:K394"/>
    <mergeCell ref="J363:K363"/>
    <mergeCell ref="A456:F456"/>
    <mergeCell ref="A457:K457"/>
    <mergeCell ref="J456:K456"/>
    <mergeCell ref="A459:F459"/>
    <mergeCell ref="A452:K452"/>
    <mergeCell ref="A437:K437"/>
    <mergeCell ref="A451:F451"/>
    <mergeCell ref="A487:K487"/>
    <mergeCell ref="A467:K467"/>
    <mergeCell ref="A484:K484"/>
    <mergeCell ref="J466:K466"/>
    <mergeCell ref="A483:F483"/>
    <mergeCell ref="A491:F491"/>
    <mergeCell ref="J491:K491"/>
    <mergeCell ref="J486:K486"/>
    <mergeCell ref="A492:K492"/>
    <mergeCell ref="J480:K480"/>
    <mergeCell ref="J483:K483"/>
    <mergeCell ref="A480:F480"/>
    <mergeCell ref="A481:K481"/>
    <mergeCell ref="A512:F512"/>
    <mergeCell ref="J512:K512"/>
    <mergeCell ref="A498:F498"/>
    <mergeCell ref="J498:K498"/>
    <mergeCell ref="A499:K499"/>
    <mergeCell ref="A516:K516"/>
    <mergeCell ref="A520:F520"/>
    <mergeCell ref="J520:K520"/>
    <mergeCell ref="A509:F509"/>
    <mergeCell ref="J509:K509"/>
    <mergeCell ref="A510:K510"/>
    <mergeCell ref="A513:K513"/>
    <mergeCell ref="A515:F515"/>
    <mergeCell ref="J515:K515"/>
  </mergeCells>
  <printOptions/>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firstFooter>&amp;L&amp;P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Nazwisko</dc:creator>
  <cp:keywords/>
  <dc:description/>
  <cp:lastModifiedBy>admin</cp:lastModifiedBy>
  <cp:lastPrinted>2023-01-16T13:18:19Z</cp:lastPrinted>
  <dcterms:created xsi:type="dcterms:W3CDTF">2015-07-09T11:59:56Z</dcterms:created>
  <dcterms:modified xsi:type="dcterms:W3CDTF">2023-01-16T13:22:52Z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Confidential Unprotected</vt:lpwstr>
  </property>
</Properties>
</file>