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X:\GMINA PŁOTY\PRZETARG 2023 - 2026\2_SWZ\2023.06.09_PB\"/>
    </mc:Choice>
  </mc:AlternateContent>
  <xr:revisionPtr revIDLastSave="0" documentId="13_ncr:1_{E15E751B-A3D1-40B5-BE62-7759A56EACC6}" xr6:coauthVersionLast="47" xr6:coauthVersionMax="47" xr10:uidLastSave="{00000000-0000-0000-0000-000000000000}"/>
  <bookViews>
    <workbookView xWindow="-120" yWindow="-120" windowWidth="29040" windowHeight="15840" tabRatio="908" activeTab="4" xr2:uid="{00000000-000D-0000-FFFF-FFFF00000000}"/>
  </bookViews>
  <sheets>
    <sheet name="Zał. A - wykaz jednostek" sheetId="2" r:id="rId1"/>
    <sheet name="Zał.B - wykaz lokalizacji" sheetId="3" r:id="rId2"/>
    <sheet name="Zał. C - środki trwałe" sheetId="4" r:id="rId3"/>
    <sheet name="Zał. D - niskocenne SM" sheetId="5" r:id="rId4"/>
    <sheet name="Zał. E - książki" sheetId="6" r:id="rId5"/>
    <sheet name="Zał F - wykaz sprzętu elektr." sheetId="7" r:id="rId6"/>
  </sheets>
  <definedNames>
    <definedName name="_xlnm.Print_Area" localSheetId="5">'Zał F - wykaz sprzętu elektr.'!$A$1:$F$125</definedName>
    <definedName name="_xlnm.Print_Area" localSheetId="0">'Zał. A - wykaz jednostek'!$A$1:$G$12</definedName>
    <definedName name="_xlnm.Print_Area" localSheetId="2">'Zał. C - środki trwałe'!$A$1:$C$14</definedName>
    <definedName name="_xlnm.Print_Area" localSheetId="3">'Zał. D - niskocenne SM'!$A$1:$C$14</definedName>
    <definedName name="_xlnm.Print_Area" localSheetId="4">'Zał. E - książki'!$A$1:$C$12</definedName>
    <definedName name="_xlnm.Print_Area" localSheetId="1">'Zał.B - wykaz lokalizacji'!$A$1:$O$276</definedName>
    <definedName name="ó">'Zał.B - wykaz lokalizacji'!#REF!</definedName>
    <definedName name="_xlnm.Print_Titles" localSheetId="5">'Zał F - wykaz sprzętu elektr.'!$1:$2</definedName>
    <definedName name="_xlnm.Print_Titles" localSheetId="2">'Zał. C - środki trwałe'!$1:$1</definedName>
    <definedName name="_xlnm.Print_Titles" localSheetId="3">'Zał. D - niskocenne SM'!$1:$1</definedName>
    <definedName name="_xlnm.Print_Titles" localSheetId="4">'Zał. E - książki'!$1:$1</definedName>
    <definedName name="_xlnm.Print_Titles" localSheetId="1">'Zał.B - wykaz lokalizacji'!$1:$2</definedName>
    <definedName name="Z_09E8BB27_591D_49A9_A973_BD36F23BC2F4_.wvu.PrintArea" localSheetId="1" hidden="1">'Zał.B - wykaz lokalizacji'!$A$1:$O$276</definedName>
    <definedName name="Z_09E8BB27_591D_49A9_A973_BD36F23BC2F4_.wvu.PrintTitles" localSheetId="1" hidden="1">'Zał.B - wykaz lokalizacji'!$1:$2</definedName>
    <definedName name="Z_632AD87E_CB95_3044_8294_1E061D4935E1_.wvu.PrintArea" localSheetId="1" hidden="1">'Zał.B - wykaz lokalizacji'!$A$1:$O$276</definedName>
    <definedName name="Z_632AD87E_CB95_3044_8294_1E061D4935E1_.wvu.PrintTitles" localSheetId="1" hidden="1">'Zał.B - wykaz lokalizacji'!$1:$2</definedName>
    <definedName name="Z_64487484_48DA_401F_A3D0_67ABF1992AE0_.wvu.PrintArea" localSheetId="1" hidden="1">'Zał.B - wykaz lokalizacji'!$A$1:$O$276</definedName>
    <definedName name="Z_64487484_48DA_401F_A3D0_67ABF1992AE0_.wvu.PrintTitles" localSheetId="1" hidden="1">'Zał.B - wykaz lokalizacji'!$1:$2</definedName>
    <definedName name="Z_ACEE64C9_FC26_481E_B5DB_A08E0D54B2D5_.wvu.PrintArea" localSheetId="1" hidden="1">'Zał.B - wykaz lokalizacji'!$A$1:$O$276</definedName>
    <definedName name="Z_ACEE64C9_FC26_481E_B5DB_A08E0D54B2D5_.wvu.PrintTitles" localSheetId="1" hidden="1">'Zał.B - wykaz lokalizacji'!$1:$2</definedName>
    <definedName name="Z_D6101009_7AB0_4863_B83B_BB2B50A0CDDB_.wvu.PrintArea" localSheetId="1" hidden="1">'Zał.B - wykaz lokalizacji'!$A$1:$O$276</definedName>
    <definedName name="Z_D6101009_7AB0_4863_B83B_BB2B50A0CDDB_.wvu.PrintTitles" localSheetId="1" hidden="1">'Zał.B - wykaz lokalizacji'!$1:$2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7" l="1"/>
  <c r="E122" i="7"/>
  <c r="E114" i="7"/>
  <c r="E94" i="7"/>
  <c r="E85" i="7"/>
  <c r="E77" i="7"/>
  <c r="E69" i="7"/>
  <c r="E60" i="7"/>
  <c r="E39" i="7"/>
  <c r="E24" i="7"/>
  <c r="C12" i="6"/>
  <c r="C13" i="5"/>
  <c r="C13" i="4"/>
  <c r="E272" i="3"/>
  <c r="C272" i="3"/>
  <c r="F271" i="3"/>
  <c r="F270" i="3"/>
  <c r="F269" i="3"/>
  <c r="F268" i="3"/>
  <c r="F267" i="3"/>
  <c r="E266" i="3"/>
  <c r="C266" i="3"/>
  <c r="F265" i="3"/>
  <c r="F264" i="3"/>
  <c r="F263" i="3"/>
  <c r="F262" i="3"/>
  <c r="F261" i="3"/>
  <c r="F259" i="3"/>
  <c r="F258" i="3"/>
  <c r="F256" i="3"/>
  <c r="F255" i="3"/>
  <c r="F254" i="3"/>
  <c r="F253" i="3"/>
  <c r="F252" i="3"/>
  <c r="F251" i="3"/>
  <c r="F249" i="3"/>
  <c r="E247" i="3"/>
  <c r="C247" i="3"/>
  <c r="F180" i="3"/>
  <c r="F179" i="3"/>
  <c r="F178" i="3"/>
  <c r="F177" i="3"/>
  <c r="F176" i="3"/>
  <c r="F175" i="3"/>
  <c r="F173" i="3"/>
  <c r="F172" i="3"/>
  <c r="F171" i="3"/>
  <c r="F170" i="3"/>
  <c r="F169" i="3"/>
  <c r="F166" i="3"/>
  <c r="F164" i="3"/>
  <c r="F163" i="3"/>
  <c r="F162" i="3"/>
  <c r="F161" i="3"/>
  <c r="F160" i="3"/>
  <c r="F159" i="3"/>
  <c r="F158" i="3"/>
  <c r="F157" i="3"/>
  <c r="F156" i="3"/>
  <c r="F154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E92" i="3"/>
  <c r="C92" i="3"/>
  <c r="F90" i="3"/>
  <c r="F92" i="3" s="1"/>
  <c r="F89" i="3"/>
  <c r="E89" i="3"/>
  <c r="C89" i="3"/>
  <c r="F87" i="3"/>
  <c r="E87" i="3"/>
  <c r="C87" i="3"/>
  <c r="F85" i="3"/>
  <c r="E85" i="3"/>
  <c r="C85" i="3"/>
  <c r="F82" i="3"/>
  <c r="E80" i="3"/>
  <c r="C80" i="3"/>
  <c r="F79" i="3"/>
  <c r="F77" i="3"/>
  <c r="F76" i="3"/>
  <c r="F80" i="3" s="1"/>
  <c r="E75" i="3"/>
  <c r="C72" i="3"/>
  <c r="C75" i="3" s="1"/>
  <c r="F71" i="3"/>
  <c r="F75" i="3" s="1"/>
  <c r="E70" i="3"/>
  <c r="C70" i="3"/>
  <c r="F7" i="3"/>
  <c r="F3" i="3"/>
  <c r="F70" i="3" s="1"/>
  <c r="E273" i="3" l="1"/>
  <c r="F266" i="3"/>
  <c r="F247" i="3"/>
  <c r="F273" i="3" s="1"/>
  <c r="E125" i="7"/>
  <c r="F272" i="3"/>
  <c r="C273" i="3"/>
</calcChain>
</file>

<file path=xl/sharedStrings.xml><?xml version="1.0" encoding="utf-8"?>
<sst xmlns="http://schemas.openxmlformats.org/spreadsheetml/2006/main" count="3843" uniqueCount="579">
  <si>
    <t>LP.</t>
  </si>
  <si>
    <t>JEDNOSTKA</t>
  </si>
  <si>
    <t>ADRES</t>
  </si>
  <si>
    <t>NIP</t>
  </si>
  <si>
    <t>REGON</t>
  </si>
  <si>
    <t>PKD</t>
  </si>
  <si>
    <t>Liczba pracowników</t>
  </si>
  <si>
    <t xml:space="preserve">Gmina Płoty z jednostkami: </t>
  </si>
  <si>
    <t>8571823242</t>
  </si>
  <si>
    <t>x</t>
  </si>
  <si>
    <t>Urząd Miejski w Płotach</t>
  </si>
  <si>
    <t>Plac Konstytucji 3 Maja 1, 72-310 Płoty</t>
  </si>
  <si>
    <t>000529730</t>
  </si>
  <si>
    <t>8411Z</t>
  </si>
  <si>
    <t>Szkoła Podstawowa nr 1 w Płotach</t>
  </si>
  <si>
    <t>ul. Wojska Polskiego 17, 72-310 Płoty</t>
  </si>
  <si>
    <t>368023250</t>
  </si>
  <si>
    <t>8531A</t>
  </si>
  <si>
    <t>Szkoła Podstawowa nr 2 w Płotach</t>
  </si>
  <si>
    <t>ul. Piastowa 8 / ul. Stefana Batorego 15, 72-310 Płoty</t>
  </si>
  <si>
    <t>810827563</t>
  </si>
  <si>
    <t>8520Z</t>
  </si>
  <si>
    <t>Szkoła Podstawowa im. Świętego Jana Pawła II w Modlimowie</t>
  </si>
  <si>
    <t>Modlimowo 20, 72-310 Płoty</t>
  </si>
  <si>
    <t>001223044</t>
  </si>
  <si>
    <t xml:space="preserve">Ośrodek Pomocy Społecznej w Płotach </t>
  </si>
  <si>
    <t>ul. Zamkowa 2, 72-310 Płoty</t>
  </si>
  <si>
    <t>00052973000024</t>
  </si>
  <si>
    <t>8899Z</t>
  </si>
  <si>
    <t>Przedszkole Miejskie w Płotach</t>
  </si>
  <si>
    <t xml:space="preserve">ul. Dworcowa 8, 72-310 Płoty </t>
  </si>
  <si>
    <t>810024982</t>
  </si>
  <si>
    <t>8510Z</t>
  </si>
  <si>
    <t>Zakład Gospodarki Komunalnej i Mieszkaniowej</t>
  </si>
  <si>
    <t>ul. Wojska Polskiego 14, 72-310 Płoty</t>
  </si>
  <si>
    <t>810007370</t>
  </si>
  <si>
    <t>3700Z</t>
  </si>
  <si>
    <t>bd</t>
  </si>
  <si>
    <t>Biblioteka Publiczna Gminy i Miasta w Płotach</t>
  </si>
  <si>
    <t>000973961</t>
  </si>
  <si>
    <t>9101A</t>
  </si>
  <si>
    <t>Miejsko-Gminny Ośrodek Kultury i Sportu</t>
  </si>
  <si>
    <t>ul. Koszalińska 2A, 72-310 Płoty</t>
  </si>
  <si>
    <t>857-177-23-32</t>
  </si>
  <si>
    <t>000287438</t>
  </si>
  <si>
    <t>9004Z</t>
  </si>
  <si>
    <t>Ochotnicza Straż Pożarna w Płotach</t>
  </si>
  <si>
    <t>ul. Kościuszki 8A, 72-310 Płoty</t>
  </si>
  <si>
    <t>812078657</t>
  </si>
  <si>
    <t>8425Z</t>
  </si>
  <si>
    <t xml:space="preserve">OPIS  </t>
  </si>
  <si>
    <t>Suma ubezpieczenia wg WKB</t>
  </si>
  <si>
    <t>m2</t>
  </si>
  <si>
    <t>Rodzaj</t>
  </si>
  <si>
    <t xml:space="preserve">Właściciel </t>
  </si>
  <si>
    <t>Rok budowy</t>
  </si>
  <si>
    <t>Rok ostatniego remontu</t>
  </si>
  <si>
    <t>Konstrukcja dachu/ Pokrycie dachu</t>
  </si>
  <si>
    <t>Konstrukcja budynku/ Konstrukcja stropów</t>
  </si>
  <si>
    <t>Zabezpieczenia przeciwpożarowe</t>
  </si>
  <si>
    <t>Zabezpieczenia pkradzieżowe</t>
  </si>
  <si>
    <t>Dodatkowe informacje</t>
  </si>
  <si>
    <t>Urząd Miejski w Płotach, Plac Konstytucji 3 Maja 1, 72-310 Płoty</t>
  </si>
  <si>
    <t>kierowanie podstawowymi rodzajami działalności publicznej</t>
  </si>
  <si>
    <t>Gmina Płoty</t>
  </si>
  <si>
    <t>papa</t>
  </si>
  <si>
    <t>cegła / beton</t>
  </si>
  <si>
    <t>19 gaśnic proszkowych, hydranty</t>
  </si>
  <si>
    <t>,czujniki i urządzenia alarmowe przekaz.sygnał do Agencji Ochrony „TOM”,Płoty, ul. WP 14,czujniki alarmu, 1 drzwi wejściowe podwójne – 4 zamki patentowe, 1 drzwi weściowe – 2 zamki patentowe i 1 roleta</t>
  </si>
  <si>
    <t>Fotowoltaika wraz z ociepleniem dachu na budynku UM w Płotach</t>
  </si>
  <si>
    <t>Instalacja fotowoltaiczna na oczyszczalni ścieków w Płotach, Koszalińska</t>
  </si>
  <si>
    <t>Instalacja fotowoltaiczna na ujęciu wody w Płotach, ul. Ogrodowa</t>
  </si>
  <si>
    <t>Budynek po Szkole Podstawowej w Wicimicach</t>
  </si>
  <si>
    <t>biura</t>
  </si>
  <si>
    <t>cegła / drewniane</t>
  </si>
  <si>
    <t>blacha</t>
  </si>
  <si>
    <t>alarm</t>
  </si>
  <si>
    <t>budynek aktualnie nieużytkowany</t>
  </si>
  <si>
    <t>Lampy Solarne, Teren Gminy Płoty</t>
  </si>
  <si>
    <t>Wiata Przystankowa w Modlimowie</t>
  </si>
  <si>
    <t>Wiata Przystankowa w Lisowie</t>
  </si>
  <si>
    <t>Wiata Przystankowa w m. Czarne</t>
  </si>
  <si>
    <t>Wiata Przystankowa w Wyszoborze</t>
  </si>
  <si>
    <t>Wiata Przystankowa w Truskolesoie</t>
  </si>
  <si>
    <t>Wiata przystankowa w Gostyniu Łobeskim</t>
  </si>
  <si>
    <t>Wiata przystankowa w Potulińcu</t>
  </si>
  <si>
    <t>Muszla Koncertowa, Park Miejski w Płotach</t>
  </si>
  <si>
    <t>Budynek dawnego Kina wraz z budynkiem gospodarczym, ul. Wojska Polskiego, 72-310  Płoty</t>
  </si>
  <si>
    <t>211,3 - budynek kina; 39,00 - bud. gosp.</t>
  </si>
  <si>
    <t>lokal gastronomiczny</t>
  </si>
  <si>
    <t>Oczyszczalnia ścieków, Wyszobór</t>
  </si>
  <si>
    <t>Przystań Kajakowa - Budynek na dz.nr 495/9 obręb 3 Płoty</t>
  </si>
  <si>
    <t>Sieć wodociągowa Dobiesław - Gostyń Łobeski</t>
  </si>
  <si>
    <t>Boisko Wielofunkcyjne "Orlik 2012", ul. Koszalińska, 72-310 Płoty</t>
  </si>
  <si>
    <t>Boisko sportowe w Mechowie</t>
  </si>
  <si>
    <t>Boisko treningowe na Stadionie Miejskim w Płotach, ul. Koszalińska, 72-310 Płoty</t>
  </si>
  <si>
    <t>Boisko wielofunkcyjne, ul. Piastowa, Płoty</t>
  </si>
  <si>
    <t>Boisko Wielofunkcyjne, Zielona Siłownia, Plac zabaw, ul. Słoneczna, Płoty</t>
  </si>
  <si>
    <t>Bieżnia i skocznia "Orlik 2012", ul. Batorego, 72-310 Płoty</t>
  </si>
  <si>
    <t>Boisko w m. Sowno</t>
  </si>
  <si>
    <t>Boisko w m. Czarne</t>
  </si>
  <si>
    <t>Kompleks sportowo-rekreacyjny na terenie Parku Miejskiego w Płotach</t>
  </si>
  <si>
    <t>Plac zabaw w m. Czarne</t>
  </si>
  <si>
    <t>Plac zabaw w m. Gostyń Łobeski</t>
  </si>
  <si>
    <t>Plac zabaw w m. Lisowo</t>
  </si>
  <si>
    <t>Plac zabaw w m. Modlimowo</t>
  </si>
  <si>
    <t>Plac zabaw w m. Natolewice</t>
  </si>
  <si>
    <t>Plac zabaw w m. Pniewo</t>
  </si>
  <si>
    <t>Plac zabaw w m. Słudwia dz. Nr 81</t>
  </si>
  <si>
    <t>Plac zabaw w m. Wicimice</t>
  </si>
  <si>
    <t>Plac zabaw w m. Wyszobór</t>
  </si>
  <si>
    <t>Plac zabaw w m. Wyszogóra</t>
  </si>
  <si>
    <t>Plac zabaw w m. Płoty, ul. Marii Curie- Skłodowskiej</t>
  </si>
  <si>
    <t>Plac zabaw w m. Luciąża</t>
  </si>
  <si>
    <t>Plac zabaw w m. Słudwia</t>
  </si>
  <si>
    <t>Plac zabaw w m. Kocierz</t>
  </si>
  <si>
    <t>Plac zabaw w m. Dąbie</t>
  </si>
  <si>
    <t>Plac zabaw w m. Potuliniec</t>
  </si>
  <si>
    <t>Plac zabaw w m. Wytok</t>
  </si>
  <si>
    <t>Plac zabaw w m. Bądkowo</t>
  </si>
  <si>
    <t>Plac zabaw w m. Mechowo</t>
  </si>
  <si>
    <t xml:space="preserve">Plac zabaw w m. Truskolas </t>
  </si>
  <si>
    <t>Fitness pod Chmurką, ul.Wojska Polskiego, Płoty</t>
  </si>
  <si>
    <t>Fitness pod Chmurką - siłownia plenerowa, Modlimowo</t>
  </si>
  <si>
    <t>Fitness pod Chmurką - siłownia plenerowa, Słudwia</t>
  </si>
  <si>
    <t>Fitness pod Chmurką - siłownia plenerowa, Mechowo</t>
  </si>
  <si>
    <t>Fitness pod Chmurką - siłownia plenerowa, Czarne</t>
  </si>
  <si>
    <t>Fitness pod Chmurką - siłownia plenerowa, Truskolas</t>
  </si>
  <si>
    <t>Fitness pod Chmurką - siłownia plenerowa, Wicimice</t>
  </si>
  <si>
    <t>Fitness pod Chmurką - siłownia plenerowa, Pniewo</t>
  </si>
  <si>
    <t>Fitness pod Chmurką - siłownia plenerowa, Sowno</t>
  </si>
  <si>
    <t>Fitness Pod Chmurką, Wyszobór</t>
  </si>
  <si>
    <t>Siłownia zewnetrzna w Karczewie</t>
  </si>
  <si>
    <t>Siłownia zewnętrzna SP 2 w Płotach, ul. Batorego</t>
  </si>
  <si>
    <t>Siłownia zewnętrzna, Wytok</t>
  </si>
  <si>
    <t>RAZEM</t>
  </si>
  <si>
    <t>Szkoła Podstawowa nr 1 w Płotach. ul. Wojska Polskiego 17, 72-310 Płoty</t>
  </si>
  <si>
    <t>działalność oświatowo- wychowawcza</t>
  </si>
  <si>
    <t>remont odtworzeniowy 2007</t>
  </si>
  <si>
    <t>drewniany, pkrycie blacha falista dachówkopodobna, papa</t>
  </si>
  <si>
    <t>cegła pełna ceramiczna / belki z drewna klejonego, płyta żelbetowa zbrojona</t>
  </si>
  <si>
    <t>5 gaśnic proszkowych BC, 3 hydranty, czujniki alarmowe wypływu gazu w kotłowni,</t>
  </si>
  <si>
    <t>system monitoringu wizyjnego- kamery szt. 16, folia zabezpieczająca na oknach, całodobowy dozór agencji ochrony TOM II w Płotach, alarm, czujniki ruchu-sygnał przekazywany do agencji ochrony TOM II, 1 drzwi o strony ulicy-kłódka na skoblu patentowa, 2 pary drzwi od strony podwórka szkolnego-2 zamki patentowe</t>
  </si>
  <si>
    <t xml:space="preserve">Kompleks sportowo - rekreacyjny na terenie SP nr 1 w Płotach, ul. Wojska Polskiego 17, 72-310 Płoty wraz z nawierzchnią boiska z trawy syntetycznej </t>
  </si>
  <si>
    <t>nawierzchnia 2022</t>
  </si>
  <si>
    <t>Budynek Gospodarczy SP nr 1 w Płotach,  ul. Wojska Polskiego 17, 72-310 Płoty</t>
  </si>
  <si>
    <t>zaplecza</t>
  </si>
  <si>
    <t>pokrycie blacha</t>
  </si>
  <si>
    <t>cegła / belki drewniane</t>
  </si>
  <si>
    <t>zamek patentowy, okna okratowane</t>
  </si>
  <si>
    <t>Plac zabaw - działka 44/2, ul. Wojska Polskiego 17, 72-310 Płoty</t>
  </si>
  <si>
    <t>Szkoła Podstawowa nr 2 w Płotach, ul. Stefana Batorego 15, 72-310 Płoty</t>
  </si>
  <si>
    <t>ściany nośne- cegła pełna, ściany działowe- cegła pełna, cegła dziurawka / żelbetowe DZ-3, sala gimnastyczna -strop stalowy, kratowy</t>
  </si>
  <si>
    <t>3 gaśnice proszkowe, 4 hydranty wewnątrz budynku-2 szt. na parterze, 1 szt. na I piętrze i 1 hydrant na zewnątrz w odległości 15m od budynku szkoły</t>
  </si>
  <si>
    <t>czujniki i urządzenia alarmowe – sygnał przekazywany do agencji ochrony i czujniki ruchu wysyłane do agencji ochrony TOM II w Płotach, monitoring wizyjny zewnętrzny i wewnętrzny, folia zabezpieczająca na oknach, drzwi wejściowe główne – 2 zamki patentowe, drzwi ewakuacyjne boczne – 1 zamek patentowy, drzwi ewakuacyjne II-1 zamek patentowy, drzwi wejściowe z tyłu budynku – 1 zamek patentowy.</t>
  </si>
  <si>
    <t>Budynek Szkoły Podstawowej nr 2 w Płotach, ul. Piastowa 8, 72-310 Płoty</t>
  </si>
  <si>
    <t>wieźba drewniana, blacha dachówkopodobna</t>
  </si>
  <si>
    <t>bloczki betonowe / prefabrykaty "żerań"</t>
  </si>
  <si>
    <t>10 gaśnic proszkowych, 6 hydrantów, czujniki gazu w kotłowni</t>
  </si>
  <si>
    <t xml:space="preserve"> czujniki i urządzenia alarmowe przekazujące sygnały do agencji ochrony TOM II w Płotach, alarm, całodobowy dozór agencji ochrony, folia zabezpieczająca – część okien w suterenie, na parterze, monitoring wizyjny, po 2 zamki patentowe w każdych drzwiach zewnętrznych</t>
  </si>
  <si>
    <t>Boisko Wielofunkcyjne "Orlik 2012" przy SP nr 2, ul. Batorego, 72-310 Płoty</t>
  </si>
  <si>
    <t>Budynek Gospodarczy Szkoły Podstawowej nr 2 w Płotach, ul. Batorego, 72-310 Płoty</t>
  </si>
  <si>
    <t>ściany nośne- suporeks, ściany działowe- cegła pełna / drewniane</t>
  </si>
  <si>
    <t>1 gaśnica</t>
  </si>
  <si>
    <t>4 drzwi z kłódką patentową i drzwi z zamkiem patentowym</t>
  </si>
  <si>
    <t>Szkoła Podstawowa im. Świętego Jana Pawła II w Modlimowie, Modlimowo 20, 72-310 Płoty</t>
  </si>
  <si>
    <t>beton, styropapa, płyta obornicka, konstrukcja stalowa</t>
  </si>
  <si>
    <t>cegła, blacha trapezowa, wełna mineralna / styropian 14 cm, bloczki betonowe 25 cm</t>
  </si>
  <si>
    <t>5 gaśnic proszkowych, 4 hydranty</t>
  </si>
  <si>
    <t>12 czujników alarmu w budynku szkoły, folia zabezpieczająca,całodobowy dozór agencji ochrony TOM 2 w Płotach, czujniki alarmowe – sygnał przekazywany do  Agencji Ochrony  TOM 2 w Płotach, urządzeń alarmowych: 2, drzwi wejściowe: drzwi metalowe, oszklone : 5 oraz ilość zamków patentowych: gerda 7</t>
  </si>
  <si>
    <t>Budynek Szkoły Podstawowej w Modlimowie / Oddział Przedszkolny w Wyszoborze, Wyszobór 16,  72 -310 Płoty</t>
  </si>
  <si>
    <t>działalność opiekuńczo- wychowawcza</t>
  </si>
  <si>
    <t>1967/  1968</t>
  </si>
  <si>
    <t>stropodach, żelbetowy typu DZ-3, docieplenie, wełna mineralna, pokrycie papą</t>
  </si>
  <si>
    <t>cegła wapienno-piaskowa / żelbetowe</t>
  </si>
  <si>
    <t>5 gaśnic proszkowych, 1 gaśnica do sprzętu elektronicznego UGS</t>
  </si>
  <si>
    <t>2x kraty w oknach sali komputerowej, alarm – sygnał przekazywany do agencji ochrony TOM II w Płotach, 4 podwójne drzwi do budynku szkoły, 6 zamków patentowych, drzwi wewnętrzne po 1 zamku patentowym, czujników i urządzeń alarmowych - 2 szt., ilość czujników alarmu - 10 szt.</t>
  </si>
  <si>
    <t>Boisko Wielofunkcyjne "Orlik 2012", SP w Wicimicach z siedzibą w Modlimowie, Modlimowo 20, 72-310 Płoty</t>
  </si>
  <si>
    <t>Plac Zabaw przy Szkole Podstawowej Wicimice - Oddział Przedszkolny w Wyszoborze</t>
  </si>
  <si>
    <r>
      <t>Ośrodek Pomocy Społecznej w Płotach, ul. Zamkowa 2, 72-310 Płoty</t>
    </r>
    <r>
      <rPr>
        <sz val="12"/>
        <rFont val="Garamond"/>
        <family val="1"/>
        <charset val="238"/>
      </rPr>
      <t xml:space="preserve"> (Budynek Starego Zamku)</t>
    </r>
  </si>
  <si>
    <t xml:space="preserve">działalność kulturalno - oświatowa </t>
  </si>
  <si>
    <t>lata 70-te XIII w.</t>
  </si>
  <si>
    <t>2020 - uzupełnienie pokrycia dachowego, wymiana rynien dachowych, wykonanie okapnika</t>
  </si>
  <si>
    <t>Więźba dachowa drewniana o konstrukcji wieszarowej z krawędziaków / pokrycie dachu: pokrycie dachowe z karpiówki układanej w „rybią łuskę”, dach nieocieplony</t>
  </si>
  <si>
    <t>cegła, kamień / ceglane, kolebkowe i odcinkowe, wielodzielne, krzyżowe, kryształowe, masywne ze stalowych kratownic</t>
  </si>
  <si>
    <t>gaśnice, hydranty wew., pompy, alarm, czujniki, urządzenia oddymiajace</t>
  </si>
  <si>
    <t>alarmy, kraty na wszystkich oknach, wejścia z korytarza, z których każde są zabezpieczone zamkiem patentowym, drzwi zewnętrzne zamykane dodatkowo zasuwą od wewnątrz</t>
  </si>
  <si>
    <t>budynkek zabytkowy, podlegający nadzorowi konserwatora zabytków. Zamek jest budowlą całkowicie podpiwniczoną, dwupiętrową z użytkowym poddaszem</t>
  </si>
  <si>
    <t>Biblioteka Publiczna Gminy i Miasta w Płotach, ul. Zamkowa 2, 72-310 Płoty</t>
  </si>
  <si>
    <t>Działalność kulturalna</t>
  </si>
  <si>
    <t>Biblioteka mieści się w Budynku Starego Zamku wraz z Ośrodkiem Pomocy Społecznej</t>
  </si>
  <si>
    <t>Przedszkole Miejskie w Płotach, ul. Dworcowa 8, 72-310 Płoty wraz z przybudówką</t>
  </si>
  <si>
    <t>działalność oświatowa</t>
  </si>
  <si>
    <t>drewniana, pokrycie ceramiczne dachówki</t>
  </si>
  <si>
    <t>cegła ceramiczna / drewniane, płyty OSB, promatec</t>
  </si>
  <si>
    <t>9 gaśnic proszkowych, hydranty-4, czujniki i urządzenia p.poż.,urządzenie alarmowe</t>
  </si>
  <si>
    <t xml:space="preserve"> czujniki - sygnał przekazywany do agencji ochrony  TOM 2 w Płotach, 24 czujniki ,sygnał przekazywany do agencji ochrony TOM 2 w Płotach, okna piwniczne  okratowane,4 wejścia do budynku , po 1 zamku w każdych drzwiach, czujniki p-poż.-10 w tym system oddymiania połączony automatycznie z monitoringiem, 4 alarmy na piętrach połączone z monitoringiem, 1 ręczny alarm p-poż. Drzwi wejściowe/zewnętrzne z zamkami patentowymi-6,drzwi na klatkach schodowych p-poż.-4</t>
  </si>
  <si>
    <t>Plac zabaw przy Przedszkolu Miejskim w Płotach, ul. Dworcowa 8, 72-310 Płoty</t>
  </si>
  <si>
    <t>Zakład Gospodarki Komunalnej i Mieszkaniowej, ul. Wojska Polskiego 14, 72-310 Płoty</t>
  </si>
  <si>
    <t>Administracyjny</t>
  </si>
  <si>
    <t>Dworcowa 3, Płoty</t>
  </si>
  <si>
    <t>Mieszkalny</t>
  </si>
  <si>
    <t>Grunwaldzka 5, Płoty</t>
  </si>
  <si>
    <t>Grunwaldzka 6, Płoty</t>
  </si>
  <si>
    <t>Grunwaldzka 7, Płoty</t>
  </si>
  <si>
    <t>Grunwaldzka 7a, Płoty</t>
  </si>
  <si>
    <t xml:space="preserve"> Mieszkalny</t>
  </si>
  <si>
    <t>Grunwaldzka 9a, Płoty</t>
  </si>
  <si>
    <t>Grunwaldzka 17, Płoty</t>
  </si>
  <si>
    <t>Grunwaldzka 18, Płoty</t>
  </si>
  <si>
    <t>Grunwaldzka 19, Płoty</t>
  </si>
  <si>
    <t>Grunwaldzka 20, Płoty</t>
  </si>
  <si>
    <t>Wojska Polskiego 13, Płoty</t>
  </si>
  <si>
    <t>Wojska Polskiego 17A, Płoty</t>
  </si>
  <si>
    <t>Wojska Polskiego 28, Płoty</t>
  </si>
  <si>
    <t>Wojska Polskiego 29, Płoty</t>
  </si>
  <si>
    <t>Wojska Polskiego 30, Płoty</t>
  </si>
  <si>
    <t>Wojska Polskiego 34, Płoty</t>
  </si>
  <si>
    <t>Jagielonów 6, Płoty</t>
  </si>
  <si>
    <t>Jagielonów 18, Płoty</t>
  </si>
  <si>
    <t>Jedności Narodowej 8, Płoty</t>
  </si>
  <si>
    <t>Jedności Narodowej 9, Płoty</t>
  </si>
  <si>
    <t>Jedności Narodowej 16, Płoty</t>
  </si>
  <si>
    <t>Jedności Narodowej 17, Płoty</t>
  </si>
  <si>
    <t>Jedności Narodowej 18, Płoty</t>
  </si>
  <si>
    <t>Jeedności Narodowej 31, Płoty</t>
  </si>
  <si>
    <t>Jedności Narodowej 38A, Płoty</t>
  </si>
  <si>
    <t>Jedności Narodowej 48, Płoty</t>
  </si>
  <si>
    <t>Jedności Narodowej 49, Płoty</t>
  </si>
  <si>
    <t>Kopernika 23, Płoty</t>
  </si>
  <si>
    <t>Kopernika 24, Płoty</t>
  </si>
  <si>
    <t>Krótka 2, Płoty</t>
  </si>
  <si>
    <t>Nowogardzka 2, Płoty</t>
  </si>
  <si>
    <t>Nowogardzka 3, Płoty</t>
  </si>
  <si>
    <t>Piastowa 7, Płoty</t>
  </si>
  <si>
    <t>Piastowa 15, Płoty</t>
  </si>
  <si>
    <t>Rejtana 11, Płoty</t>
  </si>
  <si>
    <t>Spacerowa 4/4, Płoty</t>
  </si>
  <si>
    <t>Sienkiewicza 6, Płoty</t>
  </si>
  <si>
    <t>Sienkiewicza 7, Płoty</t>
  </si>
  <si>
    <t>Sienkiewicza 9, Płoty</t>
  </si>
  <si>
    <t>Sienkiewicza 11, Płoty</t>
  </si>
  <si>
    <t>Sienkiewicza 17b, Płoty</t>
  </si>
  <si>
    <t>Sienkiewicza 22, Płoty</t>
  </si>
  <si>
    <t>Sienkiewicza 23, Płoty</t>
  </si>
  <si>
    <t>Sienkiewicza 24, Płoty</t>
  </si>
  <si>
    <t>Sienkiewicza 26, Płoty</t>
  </si>
  <si>
    <t>Słowackiego 4, Płoty</t>
  </si>
  <si>
    <t>Sienkiewicza 30, Płoty</t>
  </si>
  <si>
    <t>Słowackiego 9, Płoty</t>
  </si>
  <si>
    <t>Sobieskiego 3, Płoty</t>
  </si>
  <si>
    <t>Sobieskiego 10, Płoty</t>
  </si>
  <si>
    <t>Jagielonów 14, Płoty</t>
  </si>
  <si>
    <t>Jedności Narodowej 36a, Płoty</t>
  </si>
  <si>
    <t>Słowackiego 31, Płoty</t>
  </si>
  <si>
    <t>Czarne 7/1</t>
  </si>
  <si>
    <t>Mieszkalny -przyjęty od wspólnoty</t>
  </si>
  <si>
    <t>Czarne 12</t>
  </si>
  <si>
    <t>Mieszkalny - przyjęty w administrowanie</t>
  </si>
  <si>
    <t>Czarne 35a</t>
  </si>
  <si>
    <t>Wyszogóra 13</t>
  </si>
  <si>
    <t>Gaśnice</t>
  </si>
  <si>
    <t>ogrodzenie, 3 kłódki , 1zamek</t>
  </si>
  <si>
    <t>Wyszogóra 17/1</t>
  </si>
  <si>
    <t>Dobiesław 8</t>
  </si>
  <si>
    <t>3 kłódki, 1 zamek</t>
  </si>
  <si>
    <t>Dobiesław 4/3</t>
  </si>
  <si>
    <t>Łowiska 1/2, 1/3</t>
  </si>
  <si>
    <t>Gasnice</t>
  </si>
  <si>
    <t>ogrodzenie, 3 kłódki . 1 zamek + alarm</t>
  </si>
  <si>
    <t>Dąbie Kurniki 1</t>
  </si>
  <si>
    <t>ogrodzenie, 3 kłódki</t>
  </si>
  <si>
    <t>Bądkowo 7/8</t>
  </si>
  <si>
    <t>Natolewice 5/2</t>
  </si>
  <si>
    <t>Miezkalny</t>
  </si>
  <si>
    <t>Natolewice 9/1</t>
  </si>
  <si>
    <t>Lisowo 14a/4,14a/2,14b/5</t>
  </si>
  <si>
    <t>Mieszkany</t>
  </si>
  <si>
    <t>3 kłódki,  1 zamek</t>
  </si>
  <si>
    <t>Lisowo 3</t>
  </si>
  <si>
    <t>Wicimice 36/3</t>
  </si>
  <si>
    <t>ogrodzenie, 3 kłódki , 1 zamek</t>
  </si>
  <si>
    <t>Gościejewo 1a/2</t>
  </si>
  <si>
    <t>Gościejewo 3/1</t>
  </si>
  <si>
    <t>Gościejewo 3/2</t>
  </si>
  <si>
    <t>Czarne 38</t>
  </si>
  <si>
    <t>Modlimowo</t>
  </si>
  <si>
    <t>Modlimowo 12/1</t>
  </si>
  <si>
    <t>Pniewo 26/2</t>
  </si>
  <si>
    <t>ogrodzenie, 3 klódki + alarm</t>
  </si>
  <si>
    <t>Truskolas 21</t>
  </si>
  <si>
    <t xml:space="preserve">Sowno 24/2 </t>
  </si>
  <si>
    <t>Mieszkalny - przyjęto w administrowanie</t>
  </si>
  <si>
    <t>Sowno 47/5</t>
  </si>
  <si>
    <t>Sowno 47a/1</t>
  </si>
  <si>
    <t>Sowno 24/3</t>
  </si>
  <si>
    <t>Dalimierz 6</t>
  </si>
  <si>
    <t>Darszyce 10/2</t>
  </si>
  <si>
    <t>Gostyń Łobezki 11</t>
  </si>
  <si>
    <t>Gostyń Łobeski 3</t>
  </si>
  <si>
    <t>Gostyń Łobeski 18/1</t>
  </si>
  <si>
    <t>Gostyń Łibeski 12</t>
  </si>
  <si>
    <t>Wojska Polskiego 13/1, Płoty</t>
  </si>
  <si>
    <t>Bud. Gosp.</t>
  </si>
  <si>
    <t>Wojska Polskiego 13/2, Płoty</t>
  </si>
  <si>
    <t>Wojska Polskiego 13/3, Płoty</t>
  </si>
  <si>
    <t>Wojska Polskiego 17a, Płoty</t>
  </si>
  <si>
    <t>Grunwaldzka 7/1, Płoty</t>
  </si>
  <si>
    <t>Grunwaldzka 7/2, Płoty</t>
  </si>
  <si>
    <t>Grunwaldzka 7A, Płoty</t>
  </si>
  <si>
    <t>Grunwaldzka 9, Płoty</t>
  </si>
  <si>
    <t>Grunwaldzka 19/1, Płoty</t>
  </si>
  <si>
    <t>Grunwaldzka 19/2, Płoty</t>
  </si>
  <si>
    <t>Grunwaldzka 20/1, Płoty</t>
  </si>
  <si>
    <t>Grunwaldzka 20/2, Płoty</t>
  </si>
  <si>
    <t>Jedności Narodowej 27, Płoty</t>
  </si>
  <si>
    <t>Jedności Narodowej 31, Płoty</t>
  </si>
  <si>
    <t>Bud.Gosp.</t>
  </si>
  <si>
    <t xml:space="preserve"> Nowogardzka 2, Płoty</t>
  </si>
  <si>
    <t>Warsztat samochodowy - Wojska Polskiego  8, Płoty</t>
  </si>
  <si>
    <t>Garaże - Wojska Polskiego 14</t>
  </si>
  <si>
    <t>Budynek administracyjny - Wojska Polskiego 14</t>
  </si>
  <si>
    <t>Budynek magazynowy - Wojska Polskiego 8, Płoty</t>
  </si>
  <si>
    <t>Warsztat konserwatorów - Wojska Polskiego 14</t>
  </si>
  <si>
    <t>Warsztat - stolarnia - Wojska Polskiego 8, Płoty</t>
  </si>
  <si>
    <t>Oczyszczalnia ścieków / bud. socjalny/  Koszalińska, Płoty</t>
  </si>
  <si>
    <t>Oczyszczalnia Ścieków /bud. techniczny/ Koszalińska</t>
  </si>
  <si>
    <t>Stacja pomp z hydrofornią Jagiellonów, Płoty</t>
  </si>
  <si>
    <t>Stacja wodociągowa z hydrofornią Ogrodowa - Płoty</t>
  </si>
  <si>
    <t>Wiata magazynowa Wojska Polskiego 8, Płoty</t>
  </si>
  <si>
    <t>Budynek socjalny - stołówka Wojska Polskiego 8, Płoty</t>
  </si>
  <si>
    <t>Budynek portierni Wojska Polskiego 8, Płoty</t>
  </si>
  <si>
    <t>Oczyszczalnia, Wyszobór</t>
  </si>
  <si>
    <t>Ogrodzenie</t>
  </si>
  <si>
    <r>
      <t xml:space="preserve">Miejsko-Gminny Ośrodek Kultury i Sportu, ul. Koszalińska 2A, 72-310 Płoty </t>
    </r>
    <r>
      <rPr>
        <sz val="12"/>
        <rFont val="Garamond"/>
        <family val="1"/>
        <charset val="238"/>
      </rPr>
      <t>(Hala widowiskowo-sportowa Rega Arena)</t>
    </r>
  </si>
  <si>
    <t>działalność sportowa i kulturalna</t>
  </si>
  <si>
    <t>Dach krokwiowy o konstrukcji drewnianej oparty na ścianach podłużnych oraz w postaci drewnianych dźwigarów kratowych opartych na słupach drewnianych i żelbetowych, pokrycie od spodu: blachy trapezowa, wełna mineralna i blacha aluminiowo-tytanowa</t>
  </si>
  <si>
    <t>Ściany fundamentowe betonowe zbrojone konstrukcyjnie, ściany parteru murowane z nadprożami żelbetowymi i prefabrykowanymi, klatki schodowe żelbetowe monolityczne / żelbetowe</t>
  </si>
  <si>
    <t>system sygnalizacji pożaru, gaśnice, hydranty zew., hydranty wew., pompy, urządzenia oddymiające, drzwi, bramy ppoż., ppoż. wyłączniki prądu, alarm ppoż., system gaśniczy ppoż.</t>
  </si>
  <si>
    <t>system nadzoru kamerowego, system wykrywania włamania, system kontroli dostępu, system transmisji alarmu, ochrona fizyczna, ogrodzenie terenu</t>
  </si>
  <si>
    <t>budynek wraz z windą</t>
  </si>
  <si>
    <t>Budynek Domu Kultury, ul. Kosciuszki 7, 72-310</t>
  </si>
  <si>
    <t>działalność kulturalna</t>
  </si>
  <si>
    <t>modernizacja 2006r.</t>
  </si>
  <si>
    <t>dachówka</t>
  </si>
  <si>
    <t>cegła, suporeks / drewniany</t>
  </si>
  <si>
    <t>gaśnice, hydrant</t>
  </si>
  <si>
    <t>czujniki i urządzenia alarmowe przekazujące sygnały do agencji ochrony TOM II Płoty, ul.WP14, rolety zewnętrzne, 1 wejście główne i 1 awaryjne od strony kotłowni - po 1 zamku patentowym</t>
  </si>
  <si>
    <t>Instalacje fotowoltaiczne przy Hali Sportowo-Widowiskowej w Płotach</t>
  </si>
  <si>
    <t>Budynek Socjalny Stadionu z mieszkaniem, ul. Koszalińska, 72-310 Płoty</t>
  </si>
  <si>
    <t>cegła / drewniany</t>
  </si>
  <si>
    <t>gaśnice, hydranty</t>
  </si>
  <si>
    <t xml:space="preserve"> pracownik ochorny, 2 wejścia – 1 zamek patentowy i zasuwa od wewnątrz, 1 wejście zamykane na 2 zamki patentowe</t>
  </si>
  <si>
    <t>Budynek Świetlicy Pniewo</t>
  </si>
  <si>
    <t>działalność kulturalno - oświatowa</t>
  </si>
  <si>
    <t>2 zamki patentowe</t>
  </si>
  <si>
    <t>Budynek Świetlicy Natolewice</t>
  </si>
  <si>
    <t>dachówka, papa</t>
  </si>
  <si>
    <t>Budynek Świetlicy Gostyń Łobeski</t>
  </si>
  <si>
    <t>Budynek Świetlicy Wyszobór</t>
  </si>
  <si>
    <t>1 zamek patentowy, kraty na dwóch oknach</t>
  </si>
  <si>
    <t>Budynek Świetlicy Wytok</t>
  </si>
  <si>
    <t>dachówka ceramiczna</t>
  </si>
  <si>
    <t>1 zamek patentowy, kraty na oknach</t>
  </si>
  <si>
    <t>Budynek Świetlicy Wicimice</t>
  </si>
  <si>
    <t>2022</t>
  </si>
  <si>
    <t>cegła</t>
  </si>
  <si>
    <t>Budynek Świetlicy Darszyce</t>
  </si>
  <si>
    <t>Blacha – ocynk</t>
  </si>
  <si>
    <t>1 zamek patentowy</t>
  </si>
  <si>
    <t>Budynek Swietlicy Modlimowo</t>
  </si>
  <si>
    <t>1 zamek patentowy, krata z kłódką</t>
  </si>
  <si>
    <t>Budynek Świetlicy Sowno</t>
  </si>
  <si>
    <t>blachodachówka</t>
  </si>
  <si>
    <t>4 wejścia z 4 zamkami patentowymi, czujniki i urządzenia alarmowe</t>
  </si>
  <si>
    <t>Budynek Świetlicy Mechowo</t>
  </si>
  <si>
    <t>konstrukcja drewniana powlekana blachodachówką</t>
  </si>
  <si>
    <t>bloczki cementowe / brak</t>
  </si>
  <si>
    <t>2 gaśnice w pomieszczeniach (korytarz i sala główna), 1 gaśnica w kotłowni i dodatkowo zamontowane są drzwi ognioodporne</t>
  </si>
  <si>
    <t>drzwi wejściowe wyposażone są w 2 zamki ( górny, dolny)</t>
  </si>
  <si>
    <t>Budynek Świetlicy Lisowo</t>
  </si>
  <si>
    <t>Budynek Świetlicy Truskolas</t>
  </si>
  <si>
    <t xml:space="preserve"> drzwi wejściowe wyposażone są w 2 zamki ( górny, dolny)</t>
  </si>
  <si>
    <t>Budynek Świetlicy Karczewie</t>
  </si>
  <si>
    <t>Budynek Świetlicy Czarne</t>
  </si>
  <si>
    <t>wielospadowa pokryta blachodachówką + fotowoltaika</t>
  </si>
  <si>
    <t>bloczki silikatowe / żelbetowy</t>
  </si>
  <si>
    <t>1 drzwi wejściowe z 3 zamkami patentowymi</t>
  </si>
  <si>
    <t>Ochotnicza Straż Pożarna w Płotach, ul. Kościuszki 8A, 72-310 Płoty</t>
  </si>
  <si>
    <t>działalność statutowa</t>
  </si>
  <si>
    <t>rozbudowa 2020</t>
  </si>
  <si>
    <t>4 gaśnic proszkowych</t>
  </si>
  <si>
    <t>kłódka i zamek GERDA</t>
  </si>
  <si>
    <t>Remiza - OSP Wyszobór, Wyszobór, 72-310 Płoty</t>
  </si>
  <si>
    <t>2 gaśnice proszkowe</t>
  </si>
  <si>
    <t>zamki patentowe, kłódka i zasuwa</t>
  </si>
  <si>
    <t>Remiza - OSP Modlimowo, Modlimowo, 72-310 Płoty</t>
  </si>
  <si>
    <t>zamki patentowe, kraty, 2x kłódka i zasuwa</t>
  </si>
  <si>
    <t>Remiza - OSP Natolewice, Natolewice, 72-310 Płoty</t>
  </si>
  <si>
    <t xml:space="preserve"> zamki patentowe, kraty 2x kłódka i zasuwa </t>
  </si>
  <si>
    <t>Remiza - OSP Pniewo, Pniewo, 72-310 Płoty</t>
  </si>
  <si>
    <t xml:space="preserve">zamki patentowe, kraty 2x kłódka i zasuwa </t>
  </si>
  <si>
    <t>SUMA UBEZPIECZENIA ŁĄCZNIE DLA WSZYSTKICH BUDYNKÓW I BUDOWLI</t>
  </si>
  <si>
    <t xml:space="preserve"> * dla budynków ubezpieczonych wg wartości odtworzeniowej przyjęto wartość wg stawek dla 1 m2 powierzchni użytkowej równych 3.000,00 PLN, 3.5000,00 PLN, 4.000,00 PLN, 4.349,00 PLN zgodnie z rozporządzeniem Wojewody Zachodniopomorskiego lub wg indywidualnie ustalonych stawek</t>
  </si>
  <si>
    <t xml:space="preserve">** dla budowli podana została wartość księgowa brutto </t>
  </si>
  <si>
    <t>Jednostka</t>
  </si>
  <si>
    <t>Suma ubezpieczenia w PLN</t>
  </si>
  <si>
    <t>Lp.</t>
  </si>
  <si>
    <t>WYKAZ SPRZĘTU ELEKTRONICZNEGO JEDNOSTEK GMINY PLOTY</t>
  </si>
  <si>
    <t>Przedmiot ubezpieczenia</t>
  </si>
  <si>
    <t xml:space="preserve">Rodzaj sprzętu </t>
  </si>
  <si>
    <t>Rok produkcji</t>
  </si>
  <si>
    <t>Wartość odtworzeniowa w PLN</t>
  </si>
  <si>
    <t>Telewizor LG LED 75 UK6200 UHD</t>
  </si>
  <si>
    <t>stacjonarny</t>
  </si>
  <si>
    <t>Ozonator antybakteryjny - generator ozonu</t>
  </si>
  <si>
    <t>Ekspres SIEMENS TP501R09</t>
  </si>
  <si>
    <t>Komputer DELL Optiplex - 2 szt</t>
  </si>
  <si>
    <t>Komputer All in one ASUS</t>
  </si>
  <si>
    <t>Komputer HP All in one - 8 szt.</t>
  </si>
  <si>
    <t>Aparat CANON EOS 2000D</t>
  </si>
  <si>
    <t>przenośny</t>
  </si>
  <si>
    <t xml:space="preserve">Kasa fiskalna Novitus ONE </t>
  </si>
  <si>
    <t>Epson Perfection V370 Photo</t>
  </si>
  <si>
    <t>Urządzenie wielofunkcyjne EPSON L3151</t>
  </si>
  <si>
    <t>Drukarka OKI B412DN</t>
  </si>
  <si>
    <t>Lenovo AIO V410z 21.5</t>
  </si>
  <si>
    <t>3 899,99</t>
  </si>
  <si>
    <t>Tablet Lenovo Tab 5 E7 BT-710F ZA400050PL</t>
  </si>
  <si>
    <t>Urządzenie wielofunkcyjne atramentowe Epson Ecco Tank</t>
  </si>
  <si>
    <t>1 366,00</t>
  </si>
  <si>
    <t>Tablet Lenovo TAb 5 E7 TB-7104F Za400050Pl  2 szt</t>
  </si>
  <si>
    <t>Notebook LENOVO Thinkbook E15</t>
  </si>
  <si>
    <t>Notebook DELL Vostro 3501/i3-1005G1/8GB-5 szt.</t>
  </si>
  <si>
    <t>Laptopy wraz z myszkami</t>
  </si>
  <si>
    <t>Drukarka EPSON</t>
  </si>
  <si>
    <t>1</t>
  </si>
  <si>
    <t>Monitor Interaktywny AVTEK Touch Screen 5 Life 65</t>
  </si>
  <si>
    <t>2</t>
  </si>
  <si>
    <t>Monitor Interaktywny AVTAK Touch Screen 5 Life 65</t>
  </si>
  <si>
    <t>3</t>
  </si>
  <si>
    <t>Smartwall podłoga interaktywna</t>
  </si>
  <si>
    <t>4</t>
  </si>
  <si>
    <t xml:space="preserve">Zestaw nagłośnieniowy </t>
  </si>
  <si>
    <t>5</t>
  </si>
  <si>
    <t>projektor Epson EB -520</t>
  </si>
  <si>
    <t>6</t>
  </si>
  <si>
    <t>Laptop Dell Latiude E 7450</t>
  </si>
  <si>
    <t>7</t>
  </si>
  <si>
    <t>Laptop Dell Latitude E7450</t>
  </si>
  <si>
    <t>8</t>
  </si>
  <si>
    <t>Laptop Lenowo T440  - 2 szt</t>
  </si>
  <si>
    <t>9</t>
  </si>
  <si>
    <t>Hp Elitebook 840 G3</t>
  </si>
  <si>
    <t>10</t>
  </si>
  <si>
    <t>Laptop HP - 2 szt.</t>
  </si>
  <si>
    <t>11</t>
  </si>
  <si>
    <t>Laptop HP Elitebook</t>
  </si>
  <si>
    <t>12</t>
  </si>
  <si>
    <t>Laptopy Lenovo IdealPad (8 szt)</t>
  </si>
  <si>
    <t>13</t>
  </si>
  <si>
    <t>Laptop Asus VivoBook +Office-7 szt.</t>
  </si>
  <si>
    <t>14</t>
  </si>
  <si>
    <t xml:space="preserve">system monitoringu wizyjnego </t>
  </si>
  <si>
    <t>2019</t>
  </si>
  <si>
    <t>Telewizor 65 4K Samsung</t>
  </si>
  <si>
    <t>Szkoła Podstawowa nr 2 w Płotach, ul. Batorego 72, 72-310 Płoty</t>
  </si>
  <si>
    <t>Telewizor 65 4K Samsung UE65RU7172</t>
  </si>
  <si>
    <t>Rejestrator HDTVI DS- 7216HQHI-K2 Hikvision</t>
  </si>
  <si>
    <t>Niszczarka biznesowa - OPUS - 2 szt.</t>
  </si>
  <si>
    <t xml:space="preserve">Komputer LENOVO AiO </t>
  </si>
  <si>
    <t>Monitor interaktywny My Boord Gray LED 65 4K-2 szt</t>
  </si>
  <si>
    <t>Urządzenie wielofunkcyjne Kyocera</t>
  </si>
  <si>
    <t>Tablica suchomagnetyczna</t>
  </si>
  <si>
    <t xml:space="preserve">Komputer HP Pavilion </t>
  </si>
  <si>
    <t>Laptop Lenovo V15G2 ITL i5-1135G7 15,6" FHD TN 250 nits AG 8GB DDR4</t>
  </si>
  <si>
    <t>Lenovo IdeaPad - 2 szt</t>
  </si>
  <si>
    <t>Laptop Lenovo IdeaPad +Office-2 szt.</t>
  </si>
  <si>
    <t>Laptop Asus VivoBook +Office-5 szt.</t>
  </si>
  <si>
    <t>Komputer</t>
  </si>
  <si>
    <t>Szkoła Podstawowa nr 2 w Płotach, ul. Piastowa 8, 72-310</t>
  </si>
  <si>
    <t>Komputer AIO MSI Pro</t>
  </si>
  <si>
    <t>Szkoła Podstawowa nr 2 w Płotach, ul. Piastowa 8, 72-311</t>
  </si>
  <si>
    <t>Telewizor LG 65</t>
  </si>
  <si>
    <t>Szkoła Podstawowa nr 2 w Płotach, ul. Piastowa 8, 72-312</t>
  </si>
  <si>
    <t>Tablica suchomagnetyczna 120x80 tryptyk</t>
  </si>
  <si>
    <t>Szkoła Podstawowa nr 2 w Płotach, ul. Piastowa 8, 72-313</t>
  </si>
  <si>
    <t>Projekror BenQ TW 533 DLP</t>
  </si>
  <si>
    <t>1 980,00</t>
  </si>
  <si>
    <t>Szkoła Podstawowa nr 2 w Płotach, ul. Piastowa 8, 72-314</t>
  </si>
  <si>
    <t>Telewizor SAMSUNG 55</t>
  </si>
  <si>
    <t>2021</t>
  </si>
  <si>
    <t>Szkoła Podstawowa nr 2 w Płotach, ul. Piastowa 8, 72-315</t>
  </si>
  <si>
    <t>Oczyszczacz powietrza CLINEO</t>
  </si>
  <si>
    <t>Szkoła Podstawowa w Modlimowie</t>
  </si>
  <si>
    <t>Laptop LENOVO IdealPad - 5 szt.</t>
  </si>
  <si>
    <t>2020</t>
  </si>
  <si>
    <t>Laptop 3582 N5000 4GB 1TB W10</t>
  </si>
  <si>
    <t>Laptop 3582 N5000 4GB 1TB W10- 2 szt</t>
  </si>
  <si>
    <t>Laptop V130 N4000 4GB 1TB W10</t>
  </si>
  <si>
    <t xml:space="preserve">Notebook - 3 szt. </t>
  </si>
  <si>
    <t>Laptop LENOVO IdeaPad - 5 szt.</t>
  </si>
  <si>
    <t>Laptop Lenovo IdeaPad +Office-4 szt.</t>
  </si>
  <si>
    <t>Niszczarka FX D85B Wallner</t>
  </si>
  <si>
    <t>Notebook HP - 2 szt.</t>
  </si>
  <si>
    <t>Notebook HP 250g7</t>
  </si>
  <si>
    <t>Dynabook TOSHIBA Satellit Pro C50-J-111 i 3-1125G4 - 4 szt.</t>
  </si>
  <si>
    <t>Laptop HP Pavilion 15-ego0359nw</t>
  </si>
  <si>
    <t>Projektor OPTOMA HD 146XDLP FHD</t>
  </si>
  <si>
    <t>Tablet 10 Lenovo TAB E 10/ Android 8,1 LTE</t>
  </si>
  <si>
    <t>OSP w Płotach</t>
  </si>
  <si>
    <t>Notebook Asus X509JA-EJ238 15,6</t>
  </si>
  <si>
    <t>Laptop Lenovo ThinPad L15 G1 i3-10110U 15,6 HD</t>
  </si>
  <si>
    <t>Tablety  10 szt. wartośc 1 szt. 600,00 zł</t>
  </si>
  <si>
    <t>Komputer przenośny - laptop</t>
  </si>
  <si>
    <t>Drukarka Brother multifunction</t>
  </si>
  <si>
    <t>Kserokopiarka Brother DCPL2512D</t>
  </si>
  <si>
    <t>Drukarka Develop Ineo 2251</t>
  </si>
  <si>
    <t>Odtwarzacz Denon PMA + wzmacniacz</t>
  </si>
  <si>
    <t>Gramofon czarny PlaNAR</t>
  </si>
  <si>
    <t>Sprzęt nagłośnieniowy KEFQ-200</t>
  </si>
  <si>
    <t>Sprzęt muzyczny Relht 1205</t>
  </si>
  <si>
    <t>Telefon Samsung Galaxy</t>
  </si>
  <si>
    <t>Router Alcatel LinkHub HH 71</t>
  </si>
  <si>
    <t>Miejsko-Gminny Ośrodek Kultury i Sportu w Płotach</t>
  </si>
  <si>
    <t>Telewizor Manta Led 32 LHN120D</t>
  </si>
  <si>
    <t xml:space="preserve">Kasa link online </t>
  </si>
  <si>
    <t>Liczarka Bilonu Matrix 700</t>
  </si>
  <si>
    <t>Komputer Dell używany optiplex</t>
  </si>
  <si>
    <t>Monitor Dell 24 Sz421 HGF</t>
  </si>
  <si>
    <t>Niszczarka tracer Cutter TRX-119</t>
  </si>
  <si>
    <t>Urządzenie wielofunkcyjne HP Laser Jet Pro M130</t>
  </si>
  <si>
    <t>UPS 2KW Eaton</t>
  </si>
  <si>
    <t>Zestaw oświetleniowy BeamZ ShowBar</t>
  </si>
  <si>
    <t>Świetlice wiejskie na ternie Gminy Płoty</t>
  </si>
  <si>
    <t>Zestaw Sony (kamera, kontroler, mikrofon, głośnik)</t>
  </si>
  <si>
    <t xml:space="preserve">PowerAudio LG OK75 BLUETOOTH CD AUX - Z ZESTAWEM </t>
  </si>
  <si>
    <t>Tonsil ZP 15 DSP aktywna kolumna mobilna 200W</t>
  </si>
  <si>
    <t>Głośnik mobilny Power Audio JBL</t>
  </si>
  <si>
    <t>15</t>
  </si>
  <si>
    <t>Notebook 14,0 Lenovo IdeaPad</t>
  </si>
  <si>
    <t>16</t>
  </si>
  <si>
    <t>Klimatyzator typu Split Retonso</t>
  </si>
  <si>
    <t>17</t>
  </si>
  <si>
    <t>System CCTV</t>
  </si>
  <si>
    <t>18</t>
  </si>
  <si>
    <t>Sprzęt audio Power Audio Samsung</t>
  </si>
  <si>
    <t>19</t>
  </si>
  <si>
    <t>Agregat prądotwórczy PRAMAC</t>
  </si>
  <si>
    <t>Stacja robocza monitor</t>
  </si>
  <si>
    <t>Zakład Gospodarki Komunalnej i Mieszkaniowej w Płotach</t>
  </si>
  <si>
    <t>Komputer z oprogramowaniem</t>
  </si>
  <si>
    <t>Zasilacz awaryjny 2 szt</t>
  </si>
  <si>
    <t>Zasilacz awaryjny</t>
  </si>
  <si>
    <t>Urządzenie Brohter</t>
  </si>
  <si>
    <t>ProBook 6570b</t>
  </si>
  <si>
    <t>Hawlett Packard Enterprise Serwer DL 20</t>
  </si>
  <si>
    <t>Komputer All in One HP</t>
  </si>
  <si>
    <t>RAZEM - wszystkie jednostki Gminy Płoty</t>
  </si>
  <si>
    <t>Instalacja fotowoltaiczna na budynku  Wojska Polskiego 1, 72-310 Płoty</t>
  </si>
  <si>
    <t>Budowle (m.in. obiekty małej architektury, ogrodzenia, wiaty, barierki, znaki drogowe, tablice informacyjne, słupy oświetleniowe z linią zasilającą, hydranty itp..)</t>
  </si>
  <si>
    <t>Suma ubezpieczenia wg WO *                                    (1m2 = 3.000 PLN / 3.500 PLN / 4.000 PLN / 4.349 PLN)</t>
  </si>
  <si>
    <t>* sumy ubezpieczenia środków trwałych podane zostały w systemie na pierwsze ryzyko</t>
  </si>
  <si>
    <t>* sumy ubezpieczenia niskocennych składników majątku podane zostały w systemie na pierwsze ryzyko</t>
  </si>
  <si>
    <t xml:space="preserve">Urząd Miejski w Płotach - lokalizacje wg załącznika B </t>
  </si>
  <si>
    <t>Miejsce ubezpieczenia - wszystkie miejsca prowadzenia działalności zgodnie z ewidencją ksiegową, w tym w szczególności, ale nie wyłącznie:</t>
  </si>
  <si>
    <t xml:space="preserve">Szkoła Podstawowa nr 1 w Płotach - lokalizacje wg załącznika B </t>
  </si>
  <si>
    <t xml:space="preserve">Szkoła Podstawowa nr 2 w Płotach - lokalizacje wg załącznika B </t>
  </si>
  <si>
    <t xml:space="preserve">Szkoła Podstawowa im. Świętego Jana Pawła II w Modlimowie - lokalizacje wg załącznika B </t>
  </si>
  <si>
    <t xml:space="preserve">Ośrodek Pomocy Społecznej w Płotach * - lokalizacje wg załącznika B </t>
  </si>
  <si>
    <t xml:space="preserve">Przedszkole Miejskie w Płotach - lokalizacje wg załącznika B </t>
  </si>
  <si>
    <t xml:space="preserve">Zakład Gospodarki Komunalnej i Mieszkaniowej - lokalizacje wg załącznika B </t>
  </si>
  <si>
    <t xml:space="preserve">Biblioteka Publiczna Gminy i Miasta w Płotach - lokalizacje wg załącznika B </t>
  </si>
  <si>
    <t xml:space="preserve">Miejsko-Gminny Ośrodek Kultury i Sportu - lokalizacje wg załącznika B </t>
  </si>
  <si>
    <t xml:space="preserve">Miejsko-Gminny Ośrodek Kultury i Sportu - świetlice * - lokalizacje wg załącznika B </t>
  </si>
  <si>
    <t xml:space="preserve">Ochotnicza Straż Pożarna w Płotach - lokalizacje wg załącznika B </t>
  </si>
  <si>
    <t xml:space="preserve">Miejsce ubezpieczenia - wszystkie miejsca prowadzenia działalności, zgodnie z załącznikiem B oraz ewidencją ksiegową </t>
  </si>
  <si>
    <t>BUDYNKI *</t>
  </si>
  <si>
    <t>BUDOWLE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</si>
</sst>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5"/>
      <name val="Garamond"/>
      <family val="1"/>
      <charset val="238"/>
    </font>
    <font>
      <sz val="11"/>
      <name val="Garamond"/>
      <family val="1"/>
      <charset val="238"/>
    </font>
    <font>
      <sz val="12"/>
      <color rgb="FF000000"/>
      <name val="Garamond"/>
      <family val="1"/>
      <charset val="238"/>
    </font>
    <font>
      <sz val="12"/>
      <color rgb="FFFF0000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5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1" fontId="3" fillId="2" borderId="0" xfId="1" applyNumberFormat="1" applyFont="1" applyFill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2" fillId="2" borderId="0" xfId="2" applyFont="1" applyFill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4" fontId="3" fillId="2" borderId="0" xfId="2" applyNumberFormat="1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2" fillId="2" borderId="0" xfId="2" applyFont="1" applyFill="1" applyAlignment="1">
      <alignment horizontal="center" vertical="center" wrapText="1"/>
    </xf>
    <xf numFmtId="4" fontId="3" fillId="2" borderId="0" xfId="2" applyNumberFormat="1" applyFont="1" applyFill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4" fontId="3" fillId="3" borderId="0" xfId="2" applyNumberFormat="1" applyFont="1" applyFill="1" applyAlignment="1">
      <alignment horizontal="center" vertical="center" wrapText="1"/>
    </xf>
    <xf numFmtId="0" fontId="3" fillId="4" borderId="0" xfId="2" applyFont="1" applyFill="1" applyAlignment="1">
      <alignment horizontal="center" vertical="center" wrapText="1"/>
    </xf>
    <xf numFmtId="0" fontId="3" fillId="2" borderId="0" xfId="1" applyFont="1" applyFill="1" applyAlignment="1">
      <alignment wrapText="1"/>
    </xf>
    <xf numFmtId="4" fontId="3" fillId="2" borderId="1" xfId="1" applyNumberFormat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4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left" vertical="center" wrapText="1"/>
    </xf>
    <xf numFmtId="0" fontId="8" fillId="2" borderId="0" xfId="1" applyFont="1" applyFill="1" applyAlignment="1">
      <alignment horizontal="center" vertical="center" wrapText="1"/>
    </xf>
    <xf numFmtId="4" fontId="8" fillId="2" borderId="0" xfId="1" applyNumberFormat="1" applyFont="1" applyFill="1" applyAlignment="1">
      <alignment horizontal="center" wrapText="1"/>
    </xf>
    <xf numFmtId="4" fontId="8" fillId="2" borderId="0" xfId="1" applyNumberFormat="1" applyFont="1" applyFill="1" applyAlignment="1">
      <alignment horizontal="center" vertical="center" wrapText="1"/>
    </xf>
    <xf numFmtId="0" fontId="8" fillId="2" borderId="0" xfId="1" applyFont="1" applyFill="1" applyAlignment="1">
      <alignment wrapText="1"/>
    </xf>
    <xf numFmtId="4" fontId="2" fillId="5" borderId="1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4" fontId="3" fillId="2" borderId="12" xfId="1" applyNumberFormat="1" applyFont="1" applyFill="1" applyBorder="1" applyAlignment="1">
      <alignment horizontal="left" vertical="center" wrapText="1"/>
    </xf>
    <xf numFmtId="1" fontId="3" fillId="2" borderId="12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1" fontId="3" fillId="2" borderId="13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1" fontId="2" fillId="6" borderId="18" xfId="1" applyNumberFormat="1" applyFont="1" applyFill="1" applyBorder="1" applyAlignment="1">
      <alignment horizontal="center" vertical="center" wrapText="1"/>
    </xf>
    <xf numFmtId="49" fontId="2" fillId="6" borderId="18" xfId="1" applyNumberFormat="1" applyFont="1" applyFill="1" applyBorder="1" applyAlignment="1">
      <alignment horizontal="center" vertical="center" wrapText="1"/>
    </xf>
    <xf numFmtId="1" fontId="2" fillId="6" borderId="19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44" fontId="3" fillId="2" borderId="15" xfId="1" applyNumberFormat="1" applyFont="1" applyFill="1" applyBorder="1" applyAlignment="1">
      <alignment horizontal="left" vertical="center" wrapText="1"/>
    </xf>
    <xf numFmtId="1" fontId="3" fillId="2" borderId="15" xfId="1" applyNumberFormat="1" applyFont="1" applyFill="1" applyBorder="1" applyAlignment="1">
      <alignment horizontal="center" vertical="center" wrapText="1"/>
    </xf>
    <xf numFmtId="49" fontId="3" fillId="2" borderId="15" xfId="1" quotePrefix="1" applyNumberFormat="1" applyFont="1" applyFill="1" applyBorder="1" applyAlignment="1">
      <alignment horizontal="center" vertical="center" wrapText="1"/>
    </xf>
    <xf numFmtId="1" fontId="3" fillId="2" borderId="16" xfId="1" applyNumberFormat="1" applyFont="1" applyFill="1" applyBorder="1" applyAlignment="1">
      <alignment horizontal="center" vertical="center" wrapText="1"/>
    </xf>
    <xf numFmtId="49" fontId="3" fillId="2" borderId="21" xfId="1" applyNumberFormat="1" applyFont="1" applyFill="1" applyBorder="1" applyAlignment="1">
      <alignment horizontal="center" vertical="center" wrapText="1"/>
    </xf>
    <xf numFmtId="1" fontId="2" fillId="2" borderId="21" xfId="1" applyNumberFormat="1" applyFont="1" applyFill="1" applyBorder="1" applyAlignment="1">
      <alignment horizontal="center" vertical="center" wrapText="1"/>
    </xf>
    <xf numFmtId="1" fontId="2" fillId="2" borderId="22" xfId="1" applyNumberFormat="1" applyFont="1" applyFill="1" applyBorder="1" applyAlignment="1">
      <alignment horizontal="center" vertical="center" wrapText="1"/>
    </xf>
    <xf numFmtId="4" fontId="2" fillId="5" borderId="7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4" fontId="3" fillId="2" borderId="10" xfId="2" applyNumberFormat="1" applyFont="1" applyFill="1" applyBorder="1" applyAlignment="1">
      <alignment horizontal="center" vertical="center" wrapText="1"/>
    </xf>
    <xf numFmtId="4" fontId="3" fillId="2" borderId="12" xfId="2" applyNumberFormat="1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12" xfId="2" applyNumberFormat="1" applyFont="1" applyFill="1" applyBorder="1" applyAlignment="1">
      <alignment horizontal="center" vertical="center" wrapText="1"/>
    </xf>
    <xf numFmtId="4" fontId="3" fillId="2" borderId="13" xfId="2" applyNumberFormat="1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left" vertical="center" wrapText="1"/>
    </xf>
    <xf numFmtId="4" fontId="3" fillId="2" borderId="15" xfId="2" applyNumberFormat="1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49" fontId="3" fillId="2" borderId="15" xfId="2" applyNumberFormat="1" applyFont="1" applyFill="1" applyBorder="1" applyAlignment="1">
      <alignment horizontal="center" vertical="center" wrapText="1"/>
    </xf>
    <xf numFmtId="4" fontId="3" fillId="2" borderId="16" xfId="2" applyNumberFormat="1" applyFont="1" applyFill="1" applyBorder="1" applyAlignment="1">
      <alignment horizontal="center" vertical="center" wrapText="1"/>
    </xf>
    <xf numFmtId="4" fontId="2" fillId="5" borderId="12" xfId="2" applyNumberFormat="1" applyFont="1" applyFill="1" applyBorder="1" applyAlignment="1">
      <alignment horizontal="center" vertical="center" wrapText="1"/>
    </xf>
    <xf numFmtId="0" fontId="2" fillId="5" borderId="12" xfId="2" applyFont="1" applyFill="1" applyBorder="1" applyAlignment="1">
      <alignment horizontal="center" vertical="center" wrapText="1"/>
    </xf>
    <xf numFmtId="49" fontId="2" fillId="5" borderId="12" xfId="2" applyNumberFormat="1" applyFont="1" applyFill="1" applyBorder="1" applyAlignment="1">
      <alignment horizontal="center" vertical="center" wrapText="1"/>
    </xf>
    <xf numFmtId="4" fontId="2" fillId="5" borderId="13" xfId="2" applyNumberFormat="1" applyFont="1" applyFill="1" applyBorder="1" applyAlignment="1">
      <alignment horizontal="center" vertical="center" wrapText="1"/>
    </xf>
    <xf numFmtId="0" fontId="3" fillId="2" borderId="29" xfId="2" applyFont="1" applyFill="1" applyBorder="1" applyAlignment="1">
      <alignment horizontal="center" vertical="center" wrapText="1"/>
    </xf>
    <xf numFmtId="0" fontId="3" fillId="2" borderId="30" xfId="2" applyFont="1" applyFill="1" applyBorder="1" applyAlignment="1">
      <alignment horizontal="left" vertical="center" wrapText="1"/>
    </xf>
    <xf numFmtId="4" fontId="3" fillId="2" borderId="30" xfId="2" applyNumberFormat="1" applyFont="1" applyFill="1" applyBorder="1" applyAlignment="1">
      <alignment horizontal="center" vertical="center" wrapText="1"/>
    </xf>
    <xf numFmtId="0" fontId="3" fillId="2" borderId="30" xfId="2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4" fontId="2" fillId="6" borderId="34" xfId="2" applyNumberFormat="1" applyFont="1" applyFill="1" applyBorder="1" applyAlignment="1">
      <alignment horizontal="center" vertical="center" wrapText="1"/>
    </xf>
    <xf numFmtId="0" fontId="2" fillId="6" borderId="34" xfId="2" applyFont="1" applyFill="1" applyBorder="1" applyAlignment="1">
      <alignment horizontal="center" vertical="center" wrapText="1"/>
    </xf>
    <xf numFmtId="49" fontId="2" fillId="6" borderId="34" xfId="2" applyNumberFormat="1" applyFont="1" applyFill="1" applyBorder="1" applyAlignment="1">
      <alignment horizontal="center" vertical="center" wrapText="1"/>
    </xf>
    <xf numFmtId="4" fontId="2" fillId="6" borderId="35" xfId="2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left" vertical="center" wrapText="1"/>
    </xf>
    <xf numFmtId="4" fontId="3" fillId="2" borderId="7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4" fontId="3" fillId="2" borderId="8" xfId="2" applyNumberFormat="1" applyFont="1" applyFill="1" applyBorder="1" applyAlignment="1">
      <alignment horizontal="center" vertical="center" wrapText="1"/>
    </xf>
    <xf numFmtId="4" fontId="2" fillId="6" borderId="21" xfId="2" applyNumberFormat="1" applyFont="1" applyFill="1" applyBorder="1" applyAlignment="1">
      <alignment horizontal="center" vertical="center" wrapText="1"/>
    </xf>
    <xf numFmtId="0" fontId="2" fillId="6" borderId="21" xfId="2" applyFont="1" applyFill="1" applyBorder="1" applyAlignment="1">
      <alignment horizontal="center" vertical="center" wrapText="1"/>
    </xf>
    <xf numFmtId="49" fontId="2" fillId="6" borderId="21" xfId="2" applyNumberFormat="1" applyFont="1" applyFill="1" applyBorder="1" applyAlignment="1">
      <alignment horizontal="center" vertical="center" wrapText="1"/>
    </xf>
    <xf numFmtId="4" fontId="2" fillId="6" borderId="22" xfId="2" applyNumberFormat="1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2" fillId="7" borderId="17" xfId="2" applyFont="1" applyFill="1" applyBorder="1" applyAlignment="1">
      <alignment horizontal="center" vertical="center" wrapText="1"/>
    </xf>
    <xf numFmtId="0" fontId="2" fillId="7" borderId="18" xfId="2" applyFont="1" applyFill="1" applyBorder="1" applyAlignment="1">
      <alignment horizontal="center" vertical="center" wrapText="1"/>
    </xf>
    <xf numFmtId="4" fontId="2" fillId="7" borderId="19" xfId="2" applyNumberFormat="1" applyFont="1" applyFill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4" fontId="6" fillId="3" borderId="16" xfId="2" applyNumberFormat="1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4" fontId="6" fillId="3" borderId="10" xfId="2" applyNumberFormat="1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4" fontId="6" fillId="3" borderId="13" xfId="2" applyNumberFormat="1" applyFont="1" applyFill="1" applyBorder="1" applyAlignment="1">
      <alignment horizontal="center" vertical="center" wrapText="1"/>
    </xf>
    <xf numFmtId="0" fontId="3" fillId="2" borderId="29" xfId="3" applyFont="1" applyFill="1" applyBorder="1" applyAlignment="1">
      <alignment horizontal="center" vertical="center" wrapText="1"/>
    </xf>
    <xf numFmtId="4" fontId="6" fillId="3" borderId="31" xfId="2" applyNumberFormat="1" applyFont="1" applyFill="1" applyBorder="1" applyAlignment="1">
      <alignment horizontal="center" vertical="center" wrapText="1"/>
    </xf>
    <xf numFmtId="4" fontId="3" fillId="2" borderId="15" xfId="1" applyNumberFormat="1" applyFont="1" applyFill="1" applyBorder="1" applyAlignment="1">
      <alignment horizontal="left" vertical="center" wrapText="1"/>
    </xf>
    <xf numFmtId="4" fontId="3" fillId="2" borderId="15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4" fontId="2" fillId="2" borderId="21" xfId="1" applyNumberFormat="1" applyFont="1" applyFill="1" applyBorder="1" applyAlignment="1">
      <alignment horizontal="center" vertical="center" wrapText="1"/>
    </xf>
    <xf numFmtId="4" fontId="2" fillId="2" borderId="22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4" fontId="3" fillId="2" borderId="16" xfId="1" applyNumberFormat="1" applyFont="1" applyFill="1" applyBorder="1" applyAlignment="1">
      <alignment horizontal="left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left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" fontId="3" fillId="2" borderId="12" xfId="1" applyNumberFormat="1" applyFont="1" applyFill="1" applyBorder="1" applyAlignment="1">
      <alignment horizontal="left" vertical="center" wrapText="1"/>
    </xf>
    <xf numFmtId="4" fontId="3" fillId="2" borderId="12" xfId="1" applyNumberFormat="1" applyFont="1" applyFill="1" applyBorder="1" applyAlignment="1">
      <alignment horizontal="center" vertical="center" wrapText="1"/>
    </xf>
    <xf numFmtId="4" fontId="3" fillId="2" borderId="13" xfId="1" applyNumberFormat="1" applyFont="1" applyFill="1" applyBorder="1" applyAlignment="1">
      <alignment horizontal="left" vertical="center" wrapText="1"/>
    </xf>
    <xf numFmtId="4" fontId="2" fillId="5" borderId="18" xfId="1" applyNumberFormat="1" applyFont="1" applyFill="1" applyBorder="1" applyAlignment="1">
      <alignment horizontal="center" vertical="center" wrapText="1"/>
    </xf>
    <xf numFmtId="4" fontId="2" fillId="5" borderId="19" xfId="1" applyNumberFormat="1" applyFont="1" applyFill="1" applyBorder="1" applyAlignment="1">
      <alignment horizontal="left" vertical="center" wrapText="1"/>
    </xf>
    <xf numFmtId="4" fontId="7" fillId="0" borderId="15" xfId="1" applyNumberFormat="1" applyFont="1" applyBorder="1" applyAlignment="1">
      <alignment horizontal="left" vertical="center" wrapText="1"/>
    </xf>
    <xf numFmtId="4" fontId="2" fillId="5" borderId="10" xfId="1" applyNumberFormat="1" applyFont="1" applyFill="1" applyBorder="1" applyAlignment="1">
      <alignment horizontal="left" vertical="center" wrapText="1"/>
    </xf>
    <xf numFmtId="49" fontId="3" fillId="2" borderId="29" xfId="1" applyNumberFormat="1" applyFont="1" applyFill="1" applyBorder="1" applyAlignment="1">
      <alignment horizontal="center" vertical="center" wrapText="1"/>
    </xf>
    <xf numFmtId="4" fontId="3" fillId="2" borderId="30" xfId="1" applyNumberFormat="1" applyFont="1" applyFill="1" applyBorder="1" applyAlignment="1">
      <alignment horizontal="left" vertical="center" wrapText="1"/>
    </xf>
    <xf numFmtId="4" fontId="3" fillId="2" borderId="30" xfId="1" applyNumberFormat="1" applyFont="1" applyFill="1" applyBorder="1" applyAlignment="1">
      <alignment horizontal="center" vertical="center" wrapText="1"/>
    </xf>
    <xf numFmtId="49" fontId="3" fillId="2" borderId="30" xfId="1" applyNumberFormat="1" applyFont="1" applyFill="1" applyBorder="1" applyAlignment="1">
      <alignment horizontal="center" vertical="center" wrapText="1"/>
    </xf>
    <xf numFmtId="4" fontId="3" fillId="2" borderId="31" xfId="1" applyNumberFormat="1" applyFont="1" applyFill="1" applyBorder="1" applyAlignment="1">
      <alignment horizontal="left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left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left" vertical="center" wrapText="1"/>
    </xf>
    <xf numFmtId="4" fontId="3" fillId="2" borderId="18" xfId="1" applyNumberFormat="1" applyFont="1" applyFill="1" applyBorder="1" applyAlignment="1">
      <alignment horizontal="center" vertical="center" wrapText="1"/>
    </xf>
    <xf numFmtId="49" fontId="3" fillId="2" borderId="18" xfId="1" applyNumberFormat="1" applyFont="1" applyFill="1" applyBorder="1" applyAlignment="1">
      <alignment horizontal="center" vertical="center" wrapText="1"/>
    </xf>
    <xf numFmtId="4" fontId="3" fillId="2" borderId="19" xfId="1" applyNumberFormat="1" applyFont="1" applyFill="1" applyBorder="1" applyAlignment="1">
      <alignment horizontal="left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" fontId="3" fillId="2" borderId="18" xfId="1" applyNumberFormat="1" applyFont="1" applyFill="1" applyBorder="1" applyAlignment="1">
      <alignment horizontal="left" vertical="center" wrapText="1"/>
    </xf>
    <xf numFmtId="4" fontId="2" fillId="6" borderId="21" xfId="1" applyNumberFormat="1" applyFont="1" applyFill="1" applyBorder="1" applyAlignment="1">
      <alignment horizontal="center" vertical="center" wrapText="1"/>
    </xf>
    <xf numFmtId="4" fontId="2" fillId="6" borderId="22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4" fontId="3" fillId="2" borderId="15" xfId="0" applyNumberFormat="1" applyFont="1" applyFill="1" applyBorder="1" applyAlignment="1">
      <alignment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3" fillId="2" borderId="12" xfId="0" applyNumberFormat="1" applyFont="1" applyFill="1" applyBorder="1" applyAlignment="1">
      <alignment vertical="center" wrapText="1"/>
    </xf>
    <xf numFmtId="4" fontId="2" fillId="6" borderId="18" xfId="2" applyNumberFormat="1" applyFont="1" applyFill="1" applyBorder="1" applyAlignment="1">
      <alignment horizontal="center" vertical="center" wrapText="1"/>
    </xf>
    <xf numFmtId="0" fontId="2" fillId="6" borderId="18" xfId="2" applyFont="1" applyFill="1" applyBorder="1" applyAlignment="1">
      <alignment horizontal="center" vertical="center" wrapText="1"/>
    </xf>
    <xf numFmtId="49" fontId="2" fillId="6" borderId="18" xfId="2" applyNumberFormat="1" applyFont="1" applyFill="1" applyBorder="1" applyAlignment="1">
      <alignment horizontal="center" vertical="center" wrapText="1"/>
    </xf>
    <xf numFmtId="4" fontId="2" fillId="6" borderId="19" xfId="2" applyNumberFormat="1" applyFont="1" applyFill="1" applyBorder="1" applyAlignment="1">
      <alignment horizontal="center" vertical="center" wrapText="1"/>
    </xf>
    <xf numFmtId="49" fontId="3" fillId="2" borderId="30" xfId="2" applyNumberFormat="1" applyFont="1" applyFill="1" applyBorder="1" applyAlignment="1">
      <alignment horizontal="center" vertical="center" wrapText="1"/>
    </xf>
    <xf numFmtId="4" fontId="3" fillId="2" borderId="31" xfId="2" applyNumberFormat="1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left" vertical="center" wrapText="1"/>
    </xf>
    <xf numFmtId="4" fontId="3" fillId="2" borderId="43" xfId="2" applyNumberFormat="1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49" fontId="3" fillId="2" borderId="43" xfId="2" applyNumberFormat="1" applyFont="1" applyFill="1" applyBorder="1" applyAlignment="1">
      <alignment horizontal="center" vertical="center" wrapText="1"/>
    </xf>
    <xf numFmtId="4" fontId="3" fillId="2" borderId="44" xfId="2" applyNumberFormat="1" applyFont="1" applyFill="1" applyBorder="1" applyAlignment="1">
      <alignment horizontal="center" vertical="center" wrapText="1"/>
    </xf>
    <xf numFmtId="4" fontId="5" fillId="2" borderId="21" xfId="2" applyNumberFormat="1" applyFont="1" applyFill="1" applyBorder="1" applyAlignment="1">
      <alignment horizontal="center" vertical="center" wrapText="1"/>
    </xf>
    <xf numFmtId="4" fontId="3" fillId="2" borderId="21" xfId="2" applyNumberFormat="1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49" fontId="3" fillId="2" borderId="21" xfId="2" applyNumberFormat="1" applyFont="1" applyFill="1" applyBorder="1" applyAlignment="1">
      <alignment horizontal="center" vertical="center" wrapText="1"/>
    </xf>
    <xf numFmtId="4" fontId="3" fillId="2" borderId="22" xfId="2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left" vertical="center" wrapText="1"/>
    </xf>
    <xf numFmtId="0" fontId="2" fillId="6" borderId="40" xfId="2" applyFont="1" applyFill="1" applyBorder="1" applyAlignment="1">
      <alignment horizontal="center" vertical="center" wrapText="1"/>
    </xf>
    <xf numFmtId="0" fontId="2" fillId="6" borderId="41" xfId="2" applyFont="1" applyFill="1" applyBorder="1" applyAlignment="1">
      <alignment horizontal="center" vertical="center" wrapText="1"/>
    </xf>
    <xf numFmtId="4" fontId="3" fillId="2" borderId="45" xfId="2" applyNumberFormat="1" applyFont="1" applyFill="1" applyBorder="1" applyAlignment="1">
      <alignment horizontal="center" vertical="center" wrapText="1"/>
    </xf>
    <xf numFmtId="4" fontId="3" fillId="2" borderId="0" xfId="2" applyNumberFormat="1" applyFont="1" applyFill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23" xfId="2" applyFont="1" applyFill="1" applyBorder="1" applyAlignment="1">
      <alignment horizontal="left" vertical="center"/>
    </xf>
    <xf numFmtId="0" fontId="2" fillId="2" borderId="24" xfId="2" applyFont="1" applyFill="1" applyBorder="1" applyAlignment="1">
      <alignment horizontal="left" vertical="center"/>
    </xf>
    <xf numFmtId="0" fontId="2" fillId="2" borderId="25" xfId="2" applyFont="1" applyFill="1" applyBorder="1" applyAlignment="1">
      <alignment horizontal="left" vertical="center"/>
    </xf>
    <xf numFmtId="0" fontId="2" fillId="6" borderId="37" xfId="2" applyFont="1" applyFill="1" applyBorder="1" applyAlignment="1">
      <alignment horizontal="center" vertical="center" wrapText="1"/>
    </xf>
    <xf numFmtId="0" fontId="2" fillId="6" borderId="38" xfId="2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0" fontId="2" fillId="5" borderId="11" xfId="2" applyFont="1" applyFill="1" applyBorder="1" applyAlignment="1">
      <alignment horizontal="center" vertical="center" wrapText="1"/>
    </xf>
    <xf numFmtId="0" fontId="2" fillId="5" borderId="7" xfId="2" applyFont="1" applyFill="1" applyBorder="1" applyAlignment="1">
      <alignment horizontal="center" vertical="center" wrapText="1"/>
    </xf>
    <xf numFmtId="0" fontId="2" fillId="5" borderId="12" xfId="2" applyFont="1" applyFill="1" applyBorder="1" applyAlignment="1">
      <alignment horizontal="center" vertical="center" wrapText="1"/>
    </xf>
    <xf numFmtId="4" fontId="2" fillId="5" borderId="7" xfId="2" applyNumberFormat="1" applyFont="1" applyFill="1" applyBorder="1" applyAlignment="1">
      <alignment horizontal="center" vertical="center" wrapText="1"/>
    </xf>
    <xf numFmtId="0" fontId="2" fillId="5" borderId="26" xfId="2" applyFont="1" applyFill="1" applyBorder="1" applyAlignment="1">
      <alignment horizontal="center" vertical="center" wrapText="1"/>
    </xf>
    <xf numFmtId="0" fontId="2" fillId="5" borderId="27" xfId="2" applyFont="1" applyFill="1" applyBorder="1" applyAlignment="1">
      <alignment horizontal="center" vertical="center" wrapText="1"/>
    </xf>
    <xf numFmtId="0" fontId="2" fillId="5" borderId="28" xfId="2" applyFont="1" applyFill="1" applyBorder="1" applyAlignment="1">
      <alignment horizontal="center" vertical="center" wrapText="1"/>
    </xf>
    <xf numFmtId="0" fontId="2" fillId="6" borderId="32" xfId="2" applyFont="1" applyFill="1" applyBorder="1" applyAlignment="1">
      <alignment horizontal="center" vertical="center" wrapText="1"/>
    </xf>
    <xf numFmtId="0" fontId="2" fillId="6" borderId="33" xfId="2" applyFont="1" applyFill="1" applyBorder="1" applyAlignment="1">
      <alignment horizontal="center" vertical="center" wrapText="1"/>
    </xf>
    <xf numFmtId="0" fontId="2" fillId="6" borderId="17" xfId="2" applyFont="1" applyFill="1" applyBorder="1" applyAlignment="1">
      <alignment horizontal="center" vertical="center" wrapText="1"/>
    </xf>
    <xf numFmtId="0" fontId="2" fillId="6" borderId="18" xfId="2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6" borderId="20" xfId="1" applyFont="1" applyFill="1" applyBorder="1" applyAlignment="1">
      <alignment horizontal="center" vertical="center" wrapText="1"/>
    </xf>
    <xf numFmtId="0" fontId="2" fillId="6" borderId="21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4" fontId="2" fillId="5" borderId="17" xfId="1" applyNumberFormat="1" applyFont="1" applyFill="1" applyBorder="1" applyAlignment="1">
      <alignment horizontal="center" vertical="center" wrapText="1"/>
    </xf>
    <xf numFmtId="4" fontId="2" fillId="5" borderId="18" xfId="1" applyNumberFormat="1" applyFont="1" applyFill="1" applyBorder="1" applyAlignment="1">
      <alignment horizontal="center" vertical="center" wrapText="1"/>
    </xf>
    <xf numFmtId="4" fontId="2" fillId="5" borderId="9" xfId="1" applyNumberFormat="1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horizontal="center" vertical="center" wrapText="1"/>
    </xf>
  </cellXfs>
  <cellStyles count="7">
    <cellStyle name="Dziesiętny 2" xfId="5" xr:uid="{00000000-0005-0000-0000-000000000000}"/>
    <cellStyle name="Dziesiętny 2 2" xfId="6" xr:uid="{00000000-0005-0000-0000-000001000000}"/>
    <cellStyle name="Normalny" xfId="0" builtinId="0"/>
    <cellStyle name="Normalny 2" xfId="1" xr:uid="{00000000-0005-0000-0000-000003000000}"/>
    <cellStyle name="Normalny 2 2" xfId="3" xr:uid="{00000000-0005-0000-0000-000004000000}"/>
    <cellStyle name="Normalny 3" xfId="2" xr:uid="{00000000-0005-0000-0000-000005000000}"/>
    <cellStyle name="Normalny 4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view="pageLayout" topLeftCell="A3" zoomScaleNormal="80" zoomScaleSheetLayoutView="80" workbookViewId="0">
      <selection activeCell="C5" sqref="C5"/>
    </sheetView>
  </sheetViews>
  <sheetFormatPr defaultRowHeight="15.75" x14ac:dyDescent="0.25"/>
  <cols>
    <col min="1" max="1" width="5.140625" style="1" customWidth="1"/>
    <col min="2" max="2" width="61.5703125" style="1" customWidth="1"/>
    <col min="3" max="3" width="32" style="1" customWidth="1"/>
    <col min="4" max="4" width="16.28515625" style="6" customWidth="1"/>
    <col min="5" max="5" width="14.28515625" style="7" customWidth="1"/>
    <col min="6" max="6" width="10.85546875" style="7" customWidth="1"/>
    <col min="7" max="7" width="15.28515625" style="6" customWidth="1"/>
    <col min="8" max="256" width="9.140625" style="5"/>
    <col min="257" max="257" width="5.140625" style="5" customWidth="1"/>
    <col min="258" max="258" width="61.5703125" style="5" customWidth="1"/>
    <col min="259" max="259" width="32" style="5" customWidth="1"/>
    <col min="260" max="260" width="16.28515625" style="5" customWidth="1"/>
    <col min="261" max="261" width="14.28515625" style="5" customWidth="1"/>
    <col min="262" max="262" width="10.85546875" style="5" customWidth="1"/>
    <col min="263" max="263" width="14" style="5" customWidth="1"/>
    <col min="264" max="512" width="9.140625" style="5"/>
    <col min="513" max="513" width="5.140625" style="5" customWidth="1"/>
    <col min="514" max="514" width="61.5703125" style="5" customWidth="1"/>
    <col min="515" max="515" width="32" style="5" customWidth="1"/>
    <col min="516" max="516" width="16.28515625" style="5" customWidth="1"/>
    <col min="517" max="517" width="14.28515625" style="5" customWidth="1"/>
    <col min="518" max="518" width="10.85546875" style="5" customWidth="1"/>
    <col min="519" max="519" width="14" style="5" customWidth="1"/>
    <col min="520" max="768" width="9.140625" style="5"/>
    <col min="769" max="769" width="5.140625" style="5" customWidth="1"/>
    <col min="770" max="770" width="61.5703125" style="5" customWidth="1"/>
    <col min="771" max="771" width="32" style="5" customWidth="1"/>
    <col min="772" max="772" width="16.28515625" style="5" customWidth="1"/>
    <col min="773" max="773" width="14.28515625" style="5" customWidth="1"/>
    <col min="774" max="774" width="10.85546875" style="5" customWidth="1"/>
    <col min="775" max="775" width="14" style="5" customWidth="1"/>
    <col min="776" max="1024" width="9.140625" style="5"/>
    <col min="1025" max="1025" width="5.140625" style="5" customWidth="1"/>
    <col min="1026" max="1026" width="61.5703125" style="5" customWidth="1"/>
    <col min="1027" max="1027" width="32" style="5" customWidth="1"/>
    <col min="1028" max="1028" width="16.28515625" style="5" customWidth="1"/>
    <col min="1029" max="1029" width="14.28515625" style="5" customWidth="1"/>
    <col min="1030" max="1030" width="10.85546875" style="5" customWidth="1"/>
    <col min="1031" max="1031" width="14" style="5" customWidth="1"/>
    <col min="1032" max="1280" width="9.140625" style="5"/>
    <col min="1281" max="1281" width="5.140625" style="5" customWidth="1"/>
    <col min="1282" max="1282" width="61.5703125" style="5" customWidth="1"/>
    <col min="1283" max="1283" width="32" style="5" customWidth="1"/>
    <col min="1284" max="1284" width="16.28515625" style="5" customWidth="1"/>
    <col min="1285" max="1285" width="14.28515625" style="5" customWidth="1"/>
    <col min="1286" max="1286" width="10.85546875" style="5" customWidth="1"/>
    <col min="1287" max="1287" width="14" style="5" customWidth="1"/>
    <col min="1288" max="1536" width="9.140625" style="5"/>
    <col min="1537" max="1537" width="5.140625" style="5" customWidth="1"/>
    <col min="1538" max="1538" width="61.5703125" style="5" customWidth="1"/>
    <col min="1539" max="1539" width="32" style="5" customWidth="1"/>
    <col min="1540" max="1540" width="16.28515625" style="5" customWidth="1"/>
    <col min="1541" max="1541" width="14.28515625" style="5" customWidth="1"/>
    <col min="1542" max="1542" width="10.85546875" style="5" customWidth="1"/>
    <col min="1543" max="1543" width="14" style="5" customWidth="1"/>
    <col min="1544" max="1792" width="9.140625" style="5"/>
    <col min="1793" max="1793" width="5.140625" style="5" customWidth="1"/>
    <col min="1794" max="1794" width="61.5703125" style="5" customWidth="1"/>
    <col min="1795" max="1795" width="32" style="5" customWidth="1"/>
    <col min="1796" max="1796" width="16.28515625" style="5" customWidth="1"/>
    <col min="1797" max="1797" width="14.28515625" style="5" customWidth="1"/>
    <col min="1798" max="1798" width="10.85546875" style="5" customWidth="1"/>
    <col min="1799" max="1799" width="14" style="5" customWidth="1"/>
    <col min="1800" max="2048" width="9.140625" style="5"/>
    <col min="2049" max="2049" width="5.140625" style="5" customWidth="1"/>
    <col min="2050" max="2050" width="61.5703125" style="5" customWidth="1"/>
    <col min="2051" max="2051" width="32" style="5" customWidth="1"/>
    <col min="2052" max="2052" width="16.28515625" style="5" customWidth="1"/>
    <col min="2053" max="2053" width="14.28515625" style="5" customWidth="1"/>
    <col min="2054" max="2054" width="10.85546875" style="5" customWidth="1"/>
    <col min="2055" max="2055" width="14" style="5" customWidth="1"/>
    <col min="2056" max="2304" width="9.140625" style="5"/>
    <col min="2305" max="2305" width="5.140625" style="5" customWidth="1"/>
    <col min="2306" max="2306" width="61.5703125" style="5" customWidth="1"/>
    <col min="2307" max="2307" width="32" style="5" customWidth="1"/>
    <col min="2308" max="2308" width="16.28515625" style="5" customWidth="1"/>
    <col min="2309" max="2309" width="14.28515625" style="5" customWidth="1"/>
    <col min="2310" max="2310" width="10.85546875" style="5" customWidth="1"/>
    <col min="2311" max="2311" width="14" style="5" customWidth="1"/>
    <col min="2312" max="2560" width="9.140625" style="5"/>
    <col min="2561" max="2561" width="5.140625" style="5" customWidth="1"/>
    <col min="2562" max="2562" width="61.5703125" style="5" customWidth="1"/>
    <col min="2563" max="2563" width="32" style="5" customWidth="1"/>
    <col min="2564" max="2564" width="16.28515625" style="5" customWidth="1"/>
    <col min="2565" max="2565" width="14.28515625" style="5" customWidth="1"/>
    <col min="2566" max="2566" width="10.85546875" style="5" customWidth="1"/>
    <col min="2567" max="2567" width="14" style="5" customWidth="1"/>
    <col min="2568" max="2816" width="9.140625" style="5"/>
    <col min="2817" max="2817" width="5.140625" style="5" customWidth="1"/>
    <col min="2818" max="2818" width="61.5703125" style="5" customWidth="1"/>
    <col min="2819" max="2819" width="32" style="5" customWidth="1"/>
    <col min="2820" max="2820" width="16.28515625" style="5" customWidth="1"/>
    <col min="2821" max="2821" width="14.28515625" style="5" customWidth="1"/>
    <col min="2822" max="2822" width="10.85546875" style="5" customWidth="1"/>
    <col min="2823" max="2823" width="14" style="5" customWidth="1"/>
    <col min="2824" max="3072" width="9.140625" style="5"/>
    <col min="3073" max="3073" width="5.140625" style="5" customWidth="1"/>
    <col min="3074" max="3074" width="61.5703125" style="5" customWidth="1"/>
    <col min="3075" max="3075" width="32" style="5" customWidth="1"/>
    <col min="3076" max="3076" width="16.28515625" style="5" customWidth="1"/>
    <col min="3077" max="3077" width="14.28515625" style="5" customWidth="1"/>
    <col min="3078" max="3078" width="10.85546875" style="5" customWidth="1"/>
    <col min="3079" max="3079" width="14" style="5" customWidth="1"/>
    <col min="3080" max="3328" width="9.140625" style="5"/>
    <col min="3329" max="3329" width="5.140625" style="5" customWidth="1"/>
    <col min="3330" max="3330" width="61.5703125" style="5" customWidth="1"/>
    <col min="3331" max="3331" width="32" style="5" customWidth="1"/>
    <col min="3332" max="3332" width="16.28515625" style="5" customWidth="1"/>
    <col min="3333" max="3333" width="14.28515625" style="5" customWidth="1"/>
    <col min="3334" max="3334" width="10.85546875" style="5" customWidth="1"/>
    <col min="3335" max="3335" width="14" style="5" customWidth="1"/>
    <col min="3336" max="3584" width="9.140625" style="5"/>
    <col min="3585" max="3585" width="5.140625" style="5" customWidth="1"/>
    <col min="3586" max="3586" width="61.5703125" style="5" customWidth="1"/>
    <col min="3587" max="3587" width="32" style="5" customWidth="1"/>
    <col min="3588" max="3588" width="16.28515625" style="5" customWidth="1"/>
    <col min="3589" max="3589" width="14.28515625" style="5" customWidth="1"/>
    <col min="3590" max="3590" width="10.85546875" style="5" customWidth="1"/>
    <col min="3591" max="3591" width="14" style="5" customWidth="1"/>
    <col min="3592" max="3840" width="9.140625" style="5"/>
    <col min="3841" max="3841" width="5.140625" style="5" customWidth="1"/>
    <col min="3842" max="3842" width="61.5703125" style="5" customWidth="1"/>
    <col min="3843" max="3843" width="32" style="5" customWidth="1"/>
    <col min="3844" max="3844" width="16.28515625" style="5" customWidth="1"/>
    <col min="3845" max="3845" width="14.28515625" style="5" customWidth="1"/>
    <col min="3846" max="3846" width="10.85546875" style="5" customWidth="1"/>
    <col min="3847" max="3847" width="14" style="5" customWidth="1"/>
    <col min="3848" max="4096" width="9.140625" style="5"/>
    <col min="4097" max="4097" width="5.140625" style="5" customWidth="1"/>
    <col min="4098" max="4098" width="61.5703125" style="5" customWidth="1"/>
    <col min="4099" max="4099" width="32" style="5" customWidth="1"/>
    <col min="4100" max="4100" width="16.28515625" style="5" customWidth="1"/>
    <col min="4101" max="4101" width="14.28515625" style="5" customWidth="1"/>
    <col min="4102" max="4102" width="10.85546875" style="5" customWidth="1"/>
    <col min="4103" max="4103" width="14" style="5" customWidth="1"/>
    <col min="4104" max="4352" width="9.140625" style="5"/>
    <col min="4353" max="4353" width="5.140625" style="5" customWidth="1"/>
    <col min="4354" max="4354" width="61.5703125" style="5" customWidth="1"/>
    <col min="4355" max="4355" width="32" style="5" customWidth="1"/>
    <col min="4356" max="4356" width="16.28515625" style="5" customWidth="1"/>
    <col min="4357" max="4357" width="14.28515625" style="5" customWidth="1"/>
    <col min="4358" max="4358" width="10.85546875" style="5" customWidth="1"/>
    <col min="4359" max="4359" width="14" style="5" customWidth="1"/>
    <col min="4360" max="4608" width="9.140625" style="5"/>
    <col min="4609" max="4609" width="5.140625" style="5" customWidth="1"/>
    <col min="4610" max="4610" width="61.5703125" style="5" customWidth="1"/>
    <col min="4611" max="4611" width="32" style="5" customWidth="1"/>
    <col min="4612" max="4612" width="16.28515625" style="5" customWidth="1"/>
    <col min="4613" max="4613" width="14.28515625" style="5" customWidth="1"/>
    <col min="4614" max="4614" width="10.85546875" style="5" customWidth="1"/>
    <col min="4615" max="4615" width="14" style="5" customWidth="1"/>
    <col min="4616" max="4864" width="9.140625" style="5"/>
    <col min="4865" max="4865" width="5.140625" style="5" customWidth="1"/>
    <col min="4866" max="4866" width="61.5703125" style="5" customWidth="1"/>
    <col min="4867" max="4867" width="32" style="5" customWidth="1"/>
    <col min="4868" max="4868" width="16.28515625" style="5" customWidth="1"/>
    <col min="4869" max="4869" width="14.28515625" style="5" customWidth="1"/>
    <col min="4870" max="4870" width="10.85546875" style="5" customWidth="1"/>
    <col min="4871" max="4871" width="14" style="5" customWidth="1"/>
    <col min="4872" max="5120" width="9.140625" style="5"/>
    <col min="5121" max="5121" width="5.140625" style="5" customWidth="1"/>
    <col min="5122" max="5122" width="61.5703125" style="5" customWidth="1"/>
    <col min="5123" max="5123" width="32" style="5" customWidth="1"/>
    <col min="5124" max="5124" width="16.28515625" style="5" customWidth="1"/>
    <col min="5125" max="5125" width="14.28515625" style="5" customWidth="1"/>
    <col min="5126" max="5126" width="10.85546875" style="5" customWidth="1"/>
    <col min="5127" max="5127" width="14" style="5" customWidth="1"/>
    <col min="5128" max="5376" width="9.140625" style="5"/>
    <col min="5377" max="5377" width="5.140625" style="5" customWidth="1"/>
    <col min="5378" max="5378" width="61.5703125" style="5" customWidth="1"/>
    <col min="5379" max="5379" width="32" style="5" customWidth="1"/>
    <col min="5380" max="5380" width="16.28515625" style="5" customWidth="1"/>
    <col min="5381" max="5381" width="14.28515625" style="5" customWidth="1"/>
    <col min="5382" max="5382" width="10.85546875" style="5" customWidth="1"/>
    <col min="5383" max="5383" width="14" style="5" customWidth="1"/>
    <col min="5384" max="5632" width="9.140625" style="5"/>
    <col min="5633" max="5633" width="5.140625" style="5" customWidth="1"/>
    <col min="5634" max="5634" width="61.5703125" style="5" customWidth="1"/>
    <col min="5635" max="5635" width="32" style="5" customWidth="1"/>
    <col min="5636" max="5636" width="16.28515625" style="5" customWidth="1"/>
    <col min="5637" max="5637" width="14.28515625" style="5" customWidth="1"/>
    <col min="5638" max="5638" width="10.85546875" style="5" customWidth="1"/>
    <col min="5639" max="5639" width="14" style="5" customWidth="1"/>
    <col min="5640" max="5888" width="9.140625" style="5"/>
    <col min="5889" max="5889" width="5.140625" style="5" customWidth="1"/>
    <col min="5890" max="5890" width="61.5703125" style="5" customWidth="1"/>
    <col min="5891" max="5891" width="32" style="5" customWidth="1"/>
    <col min="5892" max="5892" width="16.28515625" style="5" customWidth="1"/>
    <col min="5893" max="5893" width="14.28515625" style="5" customWidth="1"/>
    <col min="5894" max="5894" width="10.85546875" style="5" customWidth="1"/>
    <col min="5895" max="5895" width="14" style="5" customWidth="1"/>
    <col min="5896" max="6144" width="9.140625" style="5"/>
    <col min="6145" max="6145" width="5.140625" style="5" customWidth="1"/>
    <col min="6146" max="6146" width="61.5703125" style="5" customWidth="1"/>
    <col min="6147" max="6147" width="32" style="5" customWidth="1"/>
    <col min="6148" max="6148" width="16.28515625" style="5" customWidth="1"/>
    <col min="6149" max="6149" width="14.28515625" style="5" customWidth="1"/>
    <col min="6150" max="6150" width="10.85546875" style="5" customWidth="1"/>
    <col min="6151" max="6151" width="14" style="5" customWidth="1"/>
    <col min="6152" max="6400" width="9.140625" style="5"/>
    <col min="6401" max="6401" width="5.140625" style="5" customWidth="1"/>
    <col min="6402" max="6402" width="61.5703125" style="5" customWidth="1"/>
    <col min="6403" max="6403" width="32" style="5" customWidth="1"/>
    <col min="6404" max="6404" width="16.28515625" style="5" customWidth="1"/>
    <col min="6405" max="6405" width="14.28515625" style="5" customWidth="1"/>
    <col min="6406" max="6406" width="10.85546875" style="5" customWidth="1"/>
    <col min="6407" max="6407" width="14" style="5" customWidth="1"/>
    <col min="6408" max="6656" width="9.140625" style="5"/>
    <col min="6657" max="6657" width="5.140625" style="5" customWidth="1"/>
    <col min="6658" max="6658" width="61.5703125" style="5" customWidth="1"/>
    <col min="6659" max="6659" width="32" style="5" customWidth="1"/>
    <col min="6660" max="6660" width="16.28515625" style="5" customWidth="1"/>
    <col min="6661" max="6661" width="14.28515625" style="5" customWidth="1"/>
    <col min="6662" max="6662" width="10.85546875" style="5" customWidth="1"/>
    <col min="6663" max="6663" width="14" style="5" customWidth="1"/>
    <col min="6664" max="6912" width="9.140625" style="5"/>
    <col min="6913" max="6913" width="5.140625" style="5" customWidth="1"/>
    <col min="6914" max="6914" width="61.5703125" style="5" customWidth="1"/>
    <col min="6915" max="6915" width="32" style="5" customWidth="1"/>
    <col min="6916" max="6916" width="16.28515625" style="5" customWidth="1"/>
    <col min="6917" max="6917" width="14.28515625" style="5" customWidth="1"/>
    <col min="6918" max="6918" width="10.85546875" style="5" customWidth="1"/>
    <col min="6919" max="6919" width="14" style="5" customWidth="1"/>
    <col min="6920" max="7168" width="9.140625" style="5"/>
    <col min="7169" max="7169" width="5.140625" style="5" customWidth="1"/>
    <col min="7170" max="7170" width="61.5703125" style="5" customWidth="1"/>
    <col min="7171" max="7171" width="32" style="5" customWidth="1"/>
    <col min="7172" max="7172" width="16.28515625" style="5" customWidth="1"/>
    <col min="7173" max="7173" width="14.28515625" style="5" customWidth="1"/>
    <col min="7174" max="7174" width="10.85546875" style="5" customWidth="1"/>
    <col min="7175" max="7175" width="14" style="5" customWidth="1"/>
    <col min="7176" max="7424" width="9.140625" style="5"/>
    <col min="7425" max="7425" width="5.140625" style="5" customWidth="1"/>
    <col min="7426" max="7426" width="61.5703125" style="5" customWidth="1"/>
    <col min="7427" max="7427" width="32" style="5" customWidth="1"/>
    <col min="7428" max="7428" width="16.28515625" style="5" customWidth="1"/>
    <col min="7429" max="7429" width="14.28515625" style="5" customWidth="1"/>
    <col min="7430" max="7430" width="10.85546875" style="5" customWidth="1"/>
    <col min="7431" max="7431" width="14" style="5" customWidth="1"/>
    <col min="7432" max="7680" width="9.140625" style="5"/>
    <col min="7681" max="7681" width="5.140625" style="5" customWidth="1"/>
    <col min="7682" max="7682" width="61.5703125" style="5" customWidth="1"/>
    <col min="7683" max="7683" width="32" style="5" customWidth="1"/>
    <col min="7684" max="7684" width="16.28515625" style="5" customWidth="1"/>
    <col min="7685" max="7685" width="14.28515625" style="5" customWidth="1"/>
    <col min="7686" max="7686" width="10.85546875" style="5" customWidth="1"/>
    <col min="7687" max="7687" width="14" style="5" customWidth="1"/>
    <col min="7688" max="7936" width="9.140625" style="5"/>
    <col min="7937" max="7937" width="5.140625" style="5" customWidth="1"/>
    <col min="7938" max="7938" width="61.5703125" style="5" customWidth="1"/>
    <col min="7939" max="7939" width="32" style="5" customWidth="1"/>
    <col min="7940" max="7940" width="16.28515625" style="5" customWidth="1"/>
    <col min="7941" max="7941" width="14.28515625" style="5" customWidth="1"/>
    <col min="7942" max="7942" width="10.85546875" style="5" customWidth="1"/>
    <col min="7943" max="7943" width="14" style="5" customWidth="1"/>
    <col min="7944" max="8192" width="9.140625" style="5"/>
    <col min="8193" max="8193" width="5.140625" style="5" customWidth="1"/>
    <col min="8194" max="8194" width="61.5703125" style="5" customWidth="1"/>
    <col min="8195" max="8195" width="32" style="5" customWidth="1"/>
    <col min="8196" max="8196" width="16.28515625" style="5" customWidth="1"/>
    <col min="8197" max="8197" width="14.28515625" style="5" customWidth="1"/>
    <col min="8198" max="8198" width="10.85546875" style="5" customWidth="1"/>
    <col min="8199" max="8199" width="14" style="5" customWidth="1"/>
    <col min="8200" max="8448" width="9.140625" style="5"/>
    <col min="8449" max="8449" width="5.140625" style="5" customWidth="1"/>
    <col min="8450" max="8450" width="61.5703125" style="5" customWidth="1"/>
    <col min="8451" max="8451" width="32" style="5" customWidth="1"/>
    <col min="8452" max="8452" width="16.28515625" style="5" customWidth="1"/>
    <col min="8453" max="8453" width="14.28515625" style="5" customWidth="1"/>
    <col min="8454" max="8454" width="10.85546875" style="5" customWidth="1"/>
    <col min="8455" max="8455" width="14" style="5" customWidth="1"/>
    <col min="8456" max="8704" width="9.140625" style="5"/>
    <col min="8705" max="8705" width="5.140625" style="5" customWidth="1"/>
    <col min="8706" max="8706" width="61.5703125" style="5" customWidth="1"/>
    <col min="8707" max="8707" width="32" style="5" customWidth="1"/>
    <col min="8708" max="8708" width="16.28515625" style="5" customWidth="1"/>
    <col min="8709" max="8709" width="14.28515625" style="5" customWidth="1"/>
    <col min="8710" max="8710" width="10.85546875" style="5" customWidth="1"/>
    <col min="8711" max="8711" width="14" style="5" customWidth="1"/>
    <col min="8712" max="8960" width="9.140625" style="5"/>
    <col min="8961" max="8961" width="5.140625" style="5" customWidth="1"/>
    <col min="8962" max="8962" width="61.5703125" style="5" customWidth="1"/>
    <col min="8963" max="8963" width="32" style="5" customWidth="1"/>
    <col min="8964" max="8964" width="16.28515625" style="5" customWidth="1"/>
    <col min="8965" max="8965" width="14.28515625" style="5" customWidth="1"/>
    <col min="8966" max="8966" width="10.85546875" style="5" customWidth="1"/>
    <col min="8967" max="8967" width="14" style="5" customWidth="1"/>
    <col min="8968" max="9216" width="9.140625" style="5"/>
    <col min="9217" max="9217" width="5.140625" style="5" customWidth="1"/>
    <col min="9218" max="9218" width="61.5703125" style="5" customWidth="1"/>
    <col min="9219" max="9219" width="32" style="5" customWidth="1"/>
    <col min="9220" max="9220" width="16.28515625" style="5" customWidth="1"/>
    <col min="9221" max="9221" width="14.28515625" style="5" customWidth="1"/>
    <col min="9222" max="9222" width="10.85546875" style="5" customWidth="1"/>
    <col min="9223" max="9223" width="14" style="5" customWidth="1"/>
    <col min="9224" max="9472" width="9.140625" style="5"/>
    <col min="9473" max="9473" width="5.140625" style="5" customWidth="1"/>
    <col min="9474" max="9474" width="61.5703125" style="5" customWidth="1"/>
    <col min="9475" max="9475" width="32" style="5" customWidth="1"/>
    <col min="9476" max="9476" width="16.28515625" style="5" customWidth="1"/>
    <col min="9477" max="9477" width="14.28515625" style="5" customWidth="1"/>
    <col min="9478" max="9478" width="10.85546875" style="5" customWidth="1"/>
    <col min="9479" max="9479" width="14" style="5" customWidth="1"/>
    <col min="9480" max="9728" width="9.140625" style="5"/>
    <col min="9729" max="9729" width="5.140625" style="5" customWidth="1"/>
    <col min="9730" max="9730" width="61.5703125" style="5" customWidth="1"/>
    <col min="9731" max="9731" width="32" style="5" customWidth="1"/>
    <col min="9732" max="9732" width="16.28515625" style="5" customWidth="1"/>
    <col min="9733" max="9733" width="14.28515625" style="5" customWidth="1"/>
    <col min="9734" max="9734" width="10.85546875" style="5" customWidth="1"/>
    <col min="9735" max="9735" width="14" style="5" customWidth="1"/>
    <col min="9736" max="9984" width="9.140625" style="5"/>
    <col min="9985" max="9985" width="5.140625" style="5" customWidth="1"/>
    <col min="9986" max="9986" width="61.5703125" style="5" customWidth="1"/>
    <col min="9987" max="9987" width="32" style="5" customWidth="1"/>
    <col min="9988" max="9988" width="16.28515625" style="5" customWidth="1"/>
    <col min="9989" max="9989" width="14.28515625" style="5" customWidth="1"/>
    <col min="9990" max="9990" width="10.85546875" style="5" customWidth="1"/>
    <col min="9991" max="9991" width="14" style="5" customWidth="1"/>
    <col min="9992" max="10240" width="9.140625" style="5"/>
    <col min="10241" max="10241" width="5.140625" style="5" customWidth="1"/>
    <col min="10242" max="10242" width="61.5703125" style="5" customWidth="1"/>
    <col min="10243" max="10243" width="32" style="5" customWidth="1"/>
    <col min="10244" max="10244" width="16.28515625" style="5" customWidth="1"/>
    <col min="10245" max="10245" width="14.28515625" style="5" customWidth="1"/>
    <col min="10246" max="10246" width="10.85546875" style="5" customWidth="1"/>
    <col min="10247" max="10247" width="14" style="5" customWidth="1"/>
    <col min="10248" max="10496" width="9.140625" style="5"/>
    <col min="10497" max="10497" width="5.140625" style="5" customWidth="1"/>
    <col min="10498" max="10498" width="61.5703125" style="5" customWidth="1"/>
    <col min="10499" max="10499" width="32" style="5" customWidth="1"/>
    <col min="10500" max="10500" width="16.28515625" style="5" customWidth="1"/>
    <col min="10501" max="10501" width="14.28515625" style="5" customWidth="1"/>
    <col min="10502" max="10502" width="10.85546875" style="5" customWidth="1"/>
    <col min="10503" max="10503" width="14" style="5" customWidth="1"/>
    <col min="10504" max="10752" width="9.140625" style="5"/>
    <col min="10753" max="10753" width="5.140625" style="5" customWidth="1"/>
    <col min="10754" max="10754" width="61.5703125" style="5" customWidth="1"/>
    <col min="10755" max="10755" width="32" style="5" customWidth="1"/>
    <col min="10756" max="10756" width="16.28515625" style="5" customWidth="1"/>
    <col min="10757" max="10757" width="14.28515625" style="5" customWidth="1"/>
    <col min="10758" max="10758" width="10.85546875" style="5" customWidth="1"/>
    <col min="10759" max="10759" width="14" style="5" customWidth="1"/>
    <col min="10760" max="11008" width="9.140625" style="5"/>
    <col min="11009" max="11009" width="5.140625" style="5" customWidth="1"/>
    <col min="11010" max="11010" width="61.5703125" style="5" customWidth="1"/>
    <col min="11011" max="11011" width="32" style="5" customWidth="1"/>
    <col min="11012" max="11012" width="16.28515625" style="5" customWidth="1"/>
    <col min="11013" max="11013" width="14.28515625" style="5" customWidth="1"/>
    <col min="11014" max="11014" width="10.85546875" style="5" customWidth="1"/>
    <col min="11015" max="11015" width="14" style="5" customWidth="1"/>
    <col min="11016" max="11264" width="9.140625" style="5"/>
    <col min="11265" max="11265" width="5.140625" style="5" customWidth="1"/>
    <col min="11266" max="11266" width="61.5703125" style="5" customWidth="1"/>
    <col min="11267" max="11267" width="32" style="5" customWidth="1"/>
    <col min="11268" max="11268" width="16.28515625" style="5" customWidth="1"/>
    <col min="11269" max="11269" width="14.28515625" style="5" customWidth="1"/>
    <col min="11270" max="11270" width="10.85546875" style="5" customWidth="1"/>
    <col min="11271" max="11271" width="14" style="5" customWidth="1"/>
    <col min="11272" max="11520" width="9.140625" style="5"/>
    <col min="11521" max="11521" width="5.140625" style="5" customWidth="1"/>
    <col min="11522" max="11522" width="61.5703125" style="5" customWidth="1"/>
    <col min="11523" max="11523" width="32" style="5" customWidth="1"/>
    <col min="11524" max="11524" width="16.28515625" style="5" customWidth="1"/>
    <col min="11525" max="11525" width="14.28515625" style="5" customWidth="1"/>
    <col min="11526" max="11526" width="10.85546875" style="5" customWidth="1"/>
    <col min="11527" max="11527" width="14" style="5" customWidth="1"/>
    <col min="11528" max="11776" width="9.140625" style="5"/>
    <col min="11777" max="11777" width="5.140625" style="5" customWidth="1"/>
    <col min="11778" max="11778" width="61.5703125" style="5" customWidth="1"/>
    <col min="11779" max="11779" width="32" style="5" customWidth="1"/>
    <col min="11780" max="11780" width="16.28515625" style="5" customWidth="1"/>
    <col min="11781" max="11781" width="14.28515625" style="5" customWidth="1"/>
    <col min="11782" max="11782" width="10.85546875" style="5" customWidth="1"/>
    <col min="11783" max="11783" width="14" style="5" customWidth="1"/>
    <col min="11784" max="12032" width="9.140625" style="5"/>
    <col min="12033" max="12033" width="5.140625" style="5" customWidth="1"/>
    <col min="12034" max="12034" width="61.5703125" style="5" customWidth="1"/>
    <col min="12035" max="12035" width="32" style="5" customWidth="1"/>
    <col min="12036" max="12036" width="16.28515625" style="5" customWidth="1"/>
    <col min="12037" max="12037" width="14.28515625" style="5" customWidth="1"/>
    <col min="12038" max="12038" width="10.85546875" style="5" customWidth="1"/>
    <col min="12039" max="12039" width="14" style="5" customWidth="1"/>
    <col min="12040" max="12288" width="9.140625" style="5"/>
    <col min="12289" max="12289" width="5.140625" style="5" customWidth="1"/>
    <col min="12290" max="12290" width="61.5703125" style="5" customWidth="1"/>
    <col min="12291" max="12291" width="32" style="5" customWidth="1"/>
    <col min="12292" max="12292" width="16.28515625" style="5" customWidth="1"/>
    <col min="12293" max="12293" width="14.28515625" style="5" customWidth="1"/>
    <col min="12294" max="12294" width="10.85546875" style="5" customWidth="1"/>
    <col min="12295" max="12295" width="14" style="5" customWidth="1"/>
    <col min="12296" max="12544" width="9.140625" style="5"/>
    <col min="12545" max="12545" width="5.140625" style="5" customWidth="1"/>
    <col min="12546" max="12546" width="61.5703125" style="5" customWidth="1"/>
    <col min="12547" max="12547" width="32" style="5" customWidth="1"/>
    <col min="12548" max="12548" width="16.28515625" style="5" customWidth="1"/>
    <col min="12549" max="12549" width="14.28515625" style="5" customWidth="1"/>
    <col min="12550" max="12550" width="10.85546875" style="5" customWidth="1"/>
    <col min="12551" max="12551" width="14" style="5" customWidth="1"/>
    <col min="12552" max="12800" width="9.140625" style="5"/>
    <col min="12801" max="12801" width="5.140625" style="5" customWidth="1"/>
    <col min="12802" max="12802" width="61.5703125" style="5" customWidth="1"/>
    <col min="12803" max="12803" width="32" style="5" customWidth="1"/>
    <col min="12804" max="12804" width="16.28515625" style="5" customWidth="1"/>
    <col min="12805" max="12805" width="14.28515625" style="5" customWidth="1"/>
    <col min="12806" max="12806" width="10.85546875" style="5" customWidth="1"/>
    <col min="12807" max="12807" width="14" style="5" customWidth="1"/>
    <col min="12808" max="13056" width="9.140625" style="5"/>
    <col min="13057" max="13057" width="5.140625" style="5" customWidth="1"/>
    <col min="13058" max="13058" width="61.5703125" style="5" customWidth="1"/>
    <col min="13059" max="13059" width="32" style="5" customWidth="1"/>
    <col min="13060" max="13060" width="16.28515625" style="5" customWidth="1"/>
    <col min="13061" max="13061" width="14.28515625" style="5" customWidth="1"/>
    <col min="13062" max="13062" width="10.85546875" style="5" customWidth="1"/>
    <col min="13063" max="13063" width="14" style="5" customWidth="1"/>
    <col min="13064" max="13312" width="9.140625" style="5"/>
    <col min="13313" max="13313" width="5.140625" style="5" customWidth="1"/>
    <col min="13314" max="13314" width="61.5703125" style="5" customWidth="1"/>
    <col min="13315" max="13315" width="32" style="5" customWidth="1"/>
    <col min="13316" max="13316" width="16.28515625" style="5" customWidth="1"/>
    <col min="13317" max="13317" width="14.28515625" style="5" customWidth="1"/>
    <col min="13318" max="13318" width="10.85546875" style="5" customWidth="1"/>
    <col min="13319" max="13319" width="14" style="5" customWidth="1"/>
    <col min="13320" max="13568" width="9.140625" style="5"/>
    <col min="13569" max="13569" width="5.140625" style="5" customWidth="1"/>
    <col min="13570" max="13570" width="61.5703125" style="5" customWidth="1"/>
    <col min="13571" max="13571" width="32" style="5" customWidth="1"/>
    <col min="13572" max="13572" width="16.28515625" style="5" customWidth="1"/>
    <col min="13573" max="13573" width="14.28515625" style="5" customWidth="1"/>
    <col min="13574" max="13574" width="10.85546875" style="5" customWidth="1"/>
    <col min="13575" max="13575" width="14" style="5" customWidth="1"/>
    <col min="13576" max="13824" width="9.140625" style="5"/>
    <col min="13825" max="13825" width="5.140625" style="5" customWidth="1"/>
    <col min="13826" max="13826" width="61.5703125" style="5" customWidth="1"/>
    <col min="13827" max="13827" width="32" style="5" customWidth="1"/>
    <col min="13828" max="13828" width="16.28515625" style="5" customWidth="1"/>
    <col min="13829" max="13829" width="14.28515625" style="5" customWidth="1"/>
    <col min="13830" max="13830" width="10.85546875" style="5" customWidth="1"/>
    <col min="13831" max="13831" width="14" style="5" customWidth="1"/>
    <col min="13832" max="14080" width="9.140625" style="5"/>
    <col min="14081" max="14081" width="5.140625" style="5" customWidth="1"/>
    <col min="14082" max="14082" width="61.5703125" style="5" customWidth="1"/>
    <col min="14083" max="14083" width="32" style="5" customWidth="1"/>
    <col min="14084" max="14084" width="16.28515625" style="5" customWidth="1"/>
    <col min="14085" max="14085" width="14.28515625" style="5" customWidth="1"/>
    <col min="14086" max="14086" width="10.85546875" style="5" customWidth="1"/>
    <col min="14087" max="14087" width="14" style="5" customWidth="1"/>
    <col min="14088" max="14336" width="9.140625" style="5"/>
    <col min="14337" max="14337" width="5.140625" style="5" customWidth="1"/>
    <col min="14338" max="14338" width="61.5703125" style="5" customWidth="1"/>
    <col min="14339" max="14339" width="32" style="5" customWidth="1"/>
    <col min="14340" max="14340" width="16.28515625" style="5" customWidth="1"/>
    <col min="14341" max="14341" width="14.28515625" style="5" customWidth="1"/>
    <col min="14342" max="14342" width="10.85546875" style="5" customWidth="1"/>
    <col min="14343" max="14343" width="14" style="5" customWidth="1"/>
    <col min="14344" max="14592" width="9.140625" style="5"/>
    <col min="14593" max="14593" width="5.140625" style="5" customWidth="1"/>
    <col min="14594" max="14594" width="61.5703125" style="5" customWidth="1"/>
    <col min="14595" max="14595" width="32" style="5" customWidth="1"/>
    <col min="14596" max="14596" width="16.28515625" style="5" customWidth="1"/>
    <col min="14597" max="14597" width="14.28515625" style="5" customWidth="1"/>
    <col min="14598" max="14598" width="10.85546875" style="5" customWidth="1"/>
    <col min="14599" max="14599" width="14" style="5" customWidth="1"/>
    <col min="14600" max="14848" width="9.140625" style="5"/>
    <col min="14849" max="14849" width="5.140625" style="5" customWidth="1"/>
    <col min="14850" max="14850" width="61.5703125" style="5" customWidth="1"/>
    <col min="14851" max="14851" width="32" style="5" customWidth="1"/>
    <col min="14852" max="14852" width="16.28515625" style="5" customWidth="1"/>
    <col min="14853" max="14853" width="14.28515625" style="5" customWidth="1"/>
    <col min="14854" max="14854" width="10.85546875" style="5" customWidth="1"/>
    <col min="14855" max="14855" width="14" style="5" customWidth="1"/>
    <col min="14856" max="15104" width="9.140625" style="5"/>
    <col min="15105" max="15105" width="5.140625" style="5" customWidth="1"/>
    <col min="15106" max="15106" width="61.5703125" style="5" customWidth="1"/>
    <col min="15107" max="15107" width="32" style="5" customWidth="1"/>
    <col min="15108" max="15108" width="16.28515625" style="5" customWidth="1"/>
    <col min="15109" max="15109" width="14.28515625" style="5" customWidth="1"/>
    <col min="15110" max="15110" width="10.85546875" style="5" customWidth="1"/>
    <col min="15111" max="15111" width="14" style="5" customWidth="1"/>
    <col min="15112" max="15360" width="9.140625" style="5"/>
    <col min="15361" max="15361" width="5.140625" style="5" customWidth="1"/>
    <col min="15362" max="15362" width="61.5703125" style="5" customWidth="1"/>
    <col min="15363" max="15363" width="32" style="5" customWidth="1"/>
    <col min="15364" max="15364" width="16.28515625" style="5" customWidth="1"/>
    <col min="15365" max="15365" width="14.28515625" style="5" customWidth="1"/>
    <col min="15366" max="15366" width="10.85546875" style="5" customWidth="1"/>
    <col min="15367" max="15367" width="14" style="5" customWidth="1"/>
    <col min="15368" max="15616" width="9.140625" style="5"/>
    <col min="15617" max="15617" width="5.140625" style="5" customWidth="1"/>
    <col min="15618" max="15618" width="61.5703125" style="5" customWidth="1"/>
    <col min="15619" max="15619" width="32" style="5" customWidth="1"/>
    <col min="15620" max="15620" width="16.28515625" style="5" customWidth="1"/>
    <col min="15621" max="15621" width="14.28515625" style="5" customWidth="1"/>
    <col min="15622" max="15622" width="10.85546875" style="5" customWidth="1"/>
    <col min="15623" max="15623" width="14" style="5" customWidth="1"/>
    <col min="15624" max="15872" width="9.140625" style="5"/>
    <col min="15873" max="15873" width="5.140625" style="5" customWidth="1"/>
    <col min="15874" max="15874" width="61.5703125" style="5" customWidth="1"/>
    <col min="15875" max="15875" width="32" style="5" customWidth="1"/>
    <col min="15876" max="15876" width="16.28515625" style="5" customWidth="1"/>
    <col min="15877" max="15877" width="14.28515625" style="5" customWidth="1"/>
    <col min="15878" max="15878" width="10.85546875" style="5" customWidth="1"/>
    <col min="15879" max="15879" width="14" style="5" customWidth="1"/>
    <col min="15880" max="16128" width="9.140625" style="5"/>
    <col min="16129" max="16129" width="5.140625" style="5" customWidth="1"/>
    <col min="16130" max="16130" width="61.5703125" style="5" customWidth="1"/>
    <col min="16131" max="16131" width="32" style="5" customWidth="1"/>
    <col min="16132" max="16132" width="16.28515625" style="5" customWidth="1"/>
    <col min="16133" max="16133" width="14.28515625" style="5" customWidth="1"/>
    <col min="16134" max="16134" width="10.85546875" style="5" customWidth="1"/>
    <col min="16135" max="16135" width="14" style="5" customWidth="1"/>
    <col min="16136" max="16384" width="9.140625" style="5"/>
  </cols>
  <sheetData>
    <row r="1" spans="1:7" s="1" customFormat="1" ht="42.75" customHeight="1" thickBot="1" x14ac:dyDescent="0.3">
      <c r="A1" s="46" t="s">
        <v>0</v>
      </c>
      <c r="B1" s="47" t="s">
        <v>1</v>
      </c>
      <c r="C1" s="47" t="s">
        <v>2</v>
      </c>
      <c r="D1" s="48" t="s">
        <v>3</v>
      </c>
      <c r="E1" s="49" t="s">
        <v>4</v>
      </c>
      <c r="F1" s="48" t="s">
        <v>5</v>
      </c>
      <c r="G1" s="50" t="s">
        <v>6</v>
      </c>
    </row>
    <row r="2" spans="1:7" s="1" customFormat="1" ht="42.75" customHeight="1" thickBot="1" x14ac:dyDescent="0.3">
      <c r="A2" s="166" t="s">
        <v>7</v>
      </c>
      <c r="B2" s="167"/>
      <c r="C2" s="167"/>
      <c r="D2" s="56" t="s">
        <v>8</v>
      </c>
      <c r="E2" s="56">
        <v>811684479</v>
      </c>
      <c r="F2" s="57" t="s">
        <v>9</v>
      </c>
      <c r="G2" s="58" t="s">
        <v>9</v>
      </c>
    </row>
    <row r="3" spans="1:7" ht="48" customHeight="1" x14ac:dyDescent="0.25">
      <c r="A3" s="51">
        <v>1</v>
      </c>
      <c r="B3" s="52" t="s">
        <v>10</v>
      </c>
      <c r="C3" s="52" t="s">
        <v>11</v>
      </c>
      <c r="D3" s="53">
        <v>8571002410</v>
      </c>
      <c r="E3" s="54" t="s">
        <v>12</v>
      </c>
      <c r="F3" s="53" t="s">
        <v>13</v>
      </c>
      <c r="G3" s="55">
        <v>46</v>
      </c>
    </row>
    <row r="4" spans="1:7" ht="48" customHeight="1" x14ac:dyDescent="0.25">
      <c r="A4" s="38">
        <v>2</v>
      </c>
      <c r="B4" s="3" t="s">
        <v>14</v>
      </c>
      <c r="C4" s="3" t="s">
        <v>15</v>
      </c>
      <c r="D4" s="4">
        <v>8571923647</v>
      </c>
      <c r="E4" s="2" t="s">
        <v>16</v>
      </c>
      <c r="F4" s="4" t="s">
        <v>17</v>
      </c>
      <c r="G4" s="39">
        <v>34</v>
      </c>
    </row>
    <row r="5" spans="1:7" ht="48" customHeight="1" x14ac:dyDescent="0.25">
      <c r="A5" s="38">
        <v>3</v>
      </c>
      <c r="B5" s="3" t="s">
        <v>18</v>
      </c>
      <c r="C5" s="3" t="s">
        <v>19</v>
      </c>
      <c r="D5" s="4">
        <v>8571772266</v>
      </c>
      <c r="E5" s="2" t="s">
        <v>20</v>
      </c>
      <c r="F5" s="4" t="s">
        <v>21</v>
      </c>
      <c r="G5" s="39">
        <v>46</v>
      </c>
    </row>
    <row r="6" spans="1:7" ht="48" customHeight="1" x14ac:dyDescent="0.25">
      <c r="A6" s="38">
        <v>4</v>
      </c>
      <c r="B6" s="3" t="s">
        <v>22</v>
      </c>
      <c r="C6" s="3" t="s">
        <v>23</v>
      </c>
      <c r="D6" s="4">
        <v>8571772295</v>
      </c>
      <c r="E6" s="2" t="s">
        <v>24</v>
      </c>
      <c r="F6" s="4" t="s">
        <v>21</v>
      </c>
      <c r="G6" s="39">
        <v>31</v>
      </c>
    </row>
    <row r="7" spans="1:7" ht="48" customHeight="1" x14ac:dyDescent="0.25">
      <c r="A7" s="38">
        <v>5</v>
      </c>
      <c r="B7" s="3" t="s">
        <v>25</v>
      </c>
      <c r="C7" s="3" t="s">
        <v>26</v>
      </c>
      <c r="D7" s="4" t="s">
        <v>9</v>
      </c>
      <c r="E7" s="2" t="s">
        <v>27</v>
      </c>
      <c r="F7" s="4" t="s">
        <v>28</v>
      </c>
      <c r="G7" s="39">
        <v>19</v>
      </c>
    </row>
    <row r="8" spans="1:7" ht="48" customHeight="1" x14ac:dyDescent="0.25">
      <c r="A8" s="38">
        <v>6</v>
      </c>
      <c r="B8" s="3" t="s">
        <v>29</v>
      </c>
      <c r="C8" s="3" t="s">
        <v>30</v>
      </c>
      <c r="D8" s="4">
        <v>8571772355</v>
      </c>
      <c r="E8" s="2" t="s">
        <v>31</v>
      </c>
      <c r="F8" s="4" t="s">
        <v>32</v>
      </c>
      <c r="G8" s="39">
        <v>23</v>
      </c>
    </row>
    <row r="9" spans="1:7" ht="48" customHeight="1" x14ac:dyDescent="0.25">
      <c r="A9" s="38">
        <v>7</v>
      </c>
      <c r="B9" s="3" t="s">
        <v>33</v>
      </c>
      <c r="C9" s="3" t="s">
        <v>34</v>
      </c>
      <c r="D9" s="4">
        <v>8570204206</v>
      </c>
      <c r="E9" s="2" t="s">
        <v>35</v>
      </c>
      <c r="F9" s="4" t="s">
        <v>36</v>
      </c>
      <c r="G9" s="39" t="s">
        <v>37</v>
      </c>
    </row>
    <row r="10" spans="1:7" ht="48" customHeight="1" x14ac:dyDescent="0.25">
      <c r="A10" s="38">
        <v>8</v>
      </c>
      <c r="B10" s="3" t="s">
        <v>38</v>
      </c>
      <c r="C10" s="3" t="s">
        <v>26</v>
      </c>
      <c r="D10" s="4">
        <v>8571772361</v>
      </c>
      <c r="E10" s="2" t="s">
        <v>39</v>
      </c>
      <c r="F10" s="4" t="s">
        <v>40</v>
      </c>
      <c r="G10" s="39">
        <v>4</v>
      </c>
    </row>
    <row r="11" spans="1:7" ht="48" customHeight="1" x14ac:dyDescent="0.25">
      <c r="A11" s="38">
        <v>9</v>
      </c>
      <c r="B11" s="3" t="s">
        <v>41</v>
      </c>
      <c r="C11" s="3" t="s">
        <v>42</v>
      </c>
      <c r="D11" s="4" t="s">
        <v>43</v>
      </c>
      <c r="E11" s="2" t="s">
        <v>44</v>
      </c>
      <c r="F11" s="4" t="s">
        <v>45</v>
      </c>
      <c r="G11" s="39">
        <v>27</v>
      </c>
    </row>
    <row r="12" spans="1:7" ht="48" customHeight="1" thickBot="1" x14ac:dyDescent="0.3">
      <c r="A12" s="40">
        <v>10</v>
      </c>
      <c r="B12" s="41" t="s">
        <v>46</v>
      </c>
      <c r="C12" s="41" t="s">
        <v>47</v>
      </c>
      <c r="D12" s="42">
        <v>8571769293</v>
      </c>
      <c r="E12" s="43" t="s">
        <v>48</v>
      </c>
      <c r="F12" s="42" t="s">
        <v>49</v>
      </c>
      <c r="G12" s="44" t="s">
        <v>37</v>
      </c>
    </row>
  </sheetData>
  <mergeCells count="1">
    <mergeCell ref="A2:C2"/>
  </mergeCells>
  <pageMargins left="0.57928240740740744" right="0.64293981481481477" top="0.9375" bottom="0.62994791666666672" header="0.60416666666666663" footer="0.3"/>
  <pageSetup paperSize="9" scale="57" fitToHeight="2" orientation="portrait" r:id="rId1"/>
  <headerFooter>
    <oddHeader xml:space="preserve">&amp;C&amp;"Garamond,Pogrubiony"&amp;12Załącznik A do Części I
WYKAZ JEDNOSTEK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8"/>
  <sheetViews>
    <sheetView view="pageLayout" zoomScale="50" zoomScaleNormal="83" zoomScaleSheetLayoutView="55" zoomScalePageLayoutView="50" workbookViewId="0">
      <selection activeCell="C3" sqref="C3:D3"/>
    </sheetView>
  </sheetViews>
  <sheetFormatPr defaultColWidth="9.140625" defaultRowHeight="15.75" x14ac:dyDescent="0.25"/>
  <cols>
    <col min="1" max="1" width="7" style="16" customWidth="1"/>
    <col min="2" max="2" width="40.7109375" style="15" customWidth="1"/>
    <col min="3" max="3" width="21.42578125" style="17" customWidth="1"/>
    <col min="4" max="4" width="13.140625" style="17" bestFit="1" customWidth="1"/>
    <col min="5" max="5" width="21.7109375" style="17" customWidth="1"/>
    <col min="6" max="6" width="22.140625" style="17" customWidth="1"/>
    <col min="7" max="7" width="25.5703125" style="17" customWidth="1"/>
    <col min="8" max="8" width="21.28515625" style="13" customWidth="1"/>
    <col min="9" max="9" width="14.42578125" style="13" customWidth="1"/>
    <col min="10" max="10" width="15.85546875" style="18" customWidth="1"/>
    <col min="11" max="11" width="28.85546875" style="13" customWidth="1"/>
    <col min="12" max="12" width="33.7109375" style="13" customWidth="1"/>
    <col min="13" max="13" width="28.28515625" style="13" customWidth="1"/>
    <col min="14" max="14" width="40.7109375" style="13" customWidth="1"/>
    <col min="15" max="15" width="39" style="21" customWidth="1"/>
    <col min="16" max="16" width="12.28515625" style="15" customWidth="1"/>
    <col min="17" max="17" width="13.140625" style="15" customWidth="1"/>
    <col min="18" max="16384" width="9.140625" style="15"/>
  </cols>
  <sheetData>
    <row r="1" spans="1:15" s="8" customFormat="1" ht="28.5" customHeight="1" x14ac:dyDescent="0.25">
      <c r="A1" s="183" t="s">
        <v>0</v>
      </c>
      <c r="B1" s="185" t="s">
        <v>565</v>
      </c>
      <c r="C1" s="59" t="s">
        <v>578</v>
      </c>
      <c r="D1" s="187" t="s">
        <v>577</v>
      </c>
      <c r="E1" s="187"/>
      <c r="F1" s="187"/>
      <c r="G1" s="188" t="s">
        <v>50</v>
      </c>
      <c r="H1" s="189"/>
      <c r="I1" s="189"/>
      <c r="J1" s="189"/>
      <c r="K1" s="189"/>
      <c r="L1" s="189"/>
      <c r="M1" s="189"/>
      <c r="N1" s="189"/>
      <c r="O1" s="190"/>
    </row>
    <row r="2" spans="1:15" s="8" customFormat="1" ht="84.6" customHeight="1" thickBot="1" x14ac:dyDescent="0.3">
      <c r="A2" s="184"/>
      <c r="B2" s="186"/>
      <c r="C2" s="72" t="s">
        <v>51</v>
      </c>
      <c r="D2" s="72" t="s">
        <v>52</v>
      </c>
      <c r="E2" s="72" t="s">
        <v>51</v>
      </c>
      <c r="F2" s="72" t="s">
        <v>561</v>
      </c>
      <c r="G2" s="72" t="s">
        <v>53</v>
      </c>
      <c r="H2" s="72" t="s">
        <v>54</v>
      </c>
      <c r="I2" s="73" t="s">
        <v>55</v>
      </c>
      <c r="J2" s="74" t="s">
        <v>56</v>
      </c>
      <c r="K2" s="72" t="s">
        <v>57</v>
      </c>
      <c r="L2" s="72" t="s">
        <v>58</v>
      </c>
      <c r="M2" s="72" t="s">
        <v>59</v>
      </c>
      <c r="N2" s="72" t="s">
        <v>60</v>
      </c>
      <c r="O2" s="75" t="s">
        <v>61</v>
      </c>
    </row>
    <row r="3" spans="1:15" s="8" customFormat="1" ht="104.45" customHeight="1" x14ac:dyDescent="0.25">
      <c r="A3" s="66">
        <v>1</v>
      </c>
      <c r="B3" s="67" t="s">
        <v>62</v>
      </c>
      <c r="C3" s="68" t="s">
        <v>9</v>
      </c>
      <c r="D3" s="68">
        <v>970</v>
      </c>
      <c r="E3" s="68" t="s">
        <v>9</v>
      </c>
      <c r="F3" s="68">
        <f>D3*4349</f>
        <v>4218530</v>
      </c>
      <c r="G3" s="68" t="s">
        <v>63</v>
      </c>
      <c r="H3" s="68" t="s">
        <v>64</v>
      </c>
      <c r="I3" s="69" t="s">
        <v>37</v>
      </c>
      <c r="J3" s="70" t="s">
        <v>9</v>
      </c>
      <c r="K3" s="68" t="s">
        <v>65</v>
      </c>
      <c r="L3" s="68" t="s">
        <v>66</v>
      </c>
      <c r="M3" s="68" t="s">
        <v>67</v>
      </c>
      <c r="N3" s="68" t="s">
        <v>68</v>
      </c>
      <c r="O3" s="71" t="s">
        <v>9</v>
      </c>
    </row>
    <row r="4" spans="1:15" s="8" customFormat="1" ht="39" customHeight="1" x14ac:dyDescent="0.25">
      <c r="A4" s="60">
        <v>2</v>
      </c>
      <c r="B4" s="12" t="s">
        <v>69</v>
      </c>
      <c r="C4" s="10">
        <v>130356.37</v>
      </c>
      <c r="D4" s="10" t="s">
        <v>9</v>
      </c>
      <c r="E4" s="10" t="s">
        <v>9</v>
      </c>
      <c r="F4" s="10" t="s">
        <v>9</v>
      </c>
      <c r="G4" s="10" t="s">
        <v>9</v>
      </c>
      <c r="H4" s="10" t="s">
        <v>64</v>
      </c>
      <c r="I4" s="9" t="s">
        <v>9</v>
      </c>
      <c r="J4" s="11" t="s">
        <v>9</v>
      </c>
      <c r="K4" s="10" t="s">
        <v>9</v>
      </c>
      <c r="L4" s="10" t="s">
        <v>9</v>
      </c>
      <c r="M4" s="10" t="s">
        <v>9</v>
      </c>
      <c r="N4" s="10" t="s">
        <v>9</v>
      </c>
      <c r="O4" s="61" t="s">
        <v>9</v>
      </c>
    </row>
    <row r="5" spans="1:15" s="8" customFormat="1" ht="39" customHeight="1" x14ac:dyDescent="0.25">
      <c r="A5" s="60">
        <v>3</v>
      </c>
      <c r="B5" s="12" t="s">
        <v>70</v>
      </c>
      <c r="C5" s="10">
        <v>2699963.3</v>
      </c>
      <c r="D5" s="10" t="s">
        <v>9</v>
      </c>
      <c r="E5" s="10" t="s">
        <v>9</v>
      </c>
      <c r="F5" s="10" t="s">
        <v>9</v>
      </c>
      <c r="G5" s="10" t="s">
        <v>9</v>
      </c>
      <c r="H5" s="10" t="s">
        <v>64</v>
      </c>
      <c r="I5" s="9">
        <v>2019</v>
      </c>
      <c r="J5" s="11" t="s">
        <v>9</v>
      </c>
      <c r="K5" s="10" t="s">
        <v>9</v>
      </c>
      <c r="L5" s="10" t="s">
        <v>9</v>
      </c>
      <c r="M5" s="10" t="s">
        <v>9</v>
      </c>
      <c r="N5" s="10" t="s">
        <v>9</v>
      </c>
      <c r="O5" s="61" t="s">
        <v>9</v>
      </c>
    </row>
    <row r="6" spans="1:15" s="8" customFormat="1" ht="39" customHeight="1" x14ac:dyDescent="0.25">
      <c r="A6" s="60">
        <v>4</v>
      </c>
      <c r="B6" s="12" t="s">
        <v>71</v>
      </c>
      <c r="C6" s="10">
        <v>770527.24</v>
      </c>
      <c r="D6" s="10"/>
      <c r="E6" s="10" t="s">
        <v>9</v>
      </c>
      <c r="F6" s="10" t="s">
        <v>9</v>
      </c>
      <c r="G6" s="10" t="s">
        <v>9</v>
      </c>
      <c r="H6" s="10" t="s">
        <v>64</v>
      </c>
      <c r="I6" s="9">
        <v>2019</v>
      </c>
      <c r="J6" s="11" t="s">
        <v>9</v>
      </c>
      <c r="K6" s="10" t="s">
        <v>9</v>
      </c>
      <c r="L6" s="10" t="s">
        <v>9</v>
      </c>
      <c r="M6" s="10" t="s">
        <v>9</v>
      </c>
      <c r="N6" s="10" t="s">
        <v>9</v>
      </c>
      <c r="O6" s="61" t="s">
        <v>9</v>
      </c>
    </row>
    <row r="7" spans="1:15" s="8" customFormat="1" ht="39" customHeight="1" x14ac:dyDescent="0.25">
      <c r="A7" s="60">
        <v>5</v>
      </c>
      <c r="B7" s="12" t="s">
        <v>72</v>
      </c>
      <c r="C7" s="10" t="s">
        <v>9</v>
      </c>
      <c r="D7" s="10">
        <v>471</v>
      </c>
      <c r="E7" s="10" t="s">
        <v>9</v>
      </c>
      <c r="F7" s="10">
        <f>D7*3500</f>
        <v>1648500</v>
      </c>
      <c r="G7" s="10" t="s">
        <v>73</v>
      </c>
      <c r="H7" s="10" t="s">
        <v>64</v>
      </c>
      <c r="I7" s="9">
        <v>1859</v>
      </c>
      <c r="J7" s="11" t="s">
        <v>9</v>
      </c>
      <c r="K7" s="10" t="s">
        <v>74</v>
      </c>
      <c r="L7" s="10" t="s">
        <v>75</v>
      </c>
      <c r="M7" s="10" t="s">
        <v>9</v>
      </c>
      <c r="N7" s="10" t="s">
        <v>76</v>
      </c>
      <c r="O7" s="61" t="s">
        <v>77</v>
      </c>
    </row>
    <row r="8" spans="1:15" s="8" customFormat="1" ht="31.9" customHeight="1" x14ac:dyDescent="0.25">
      <c r="A8" s="60">
        <v>6</v>
      </c>
      <c r="B8" s="12" t="s">
        <v>78</v>
      </c>
      <c r="C8" s="10">
        <v>681408.65</v>
      </c>
      <c r="D8" s="10" t="s">
        <v>9</v>
      </c>
      <c r="E8" s="10" t="s">
        <v>9</v>
      </c>
      <c r="F8" s="10" t="s">
        <v>9</v>
      </c>
      <c r="G8" s="10" t="s">
        <v>9</v>
      </c>
      <c r="H8" s="10" t="s">
        <v>64</v>
      </c>
      <c r="I8" s="9">
        <v>2015</v>
      </c>
      <c r="J8" s="11" t="s">
        <v>9</v>
      </c>
      <c r="K8" s="10" t="s">
        <v>9</v>
      </c>
      <c r="L8" s="10" t="s">
        <v>9</v>
      </c>
      <c r="M8" s="10" t="s">
        <v>9</v>
      </c>
      <c r="N8" s="10" t="s">
        <v>9</v>
      </c>
      <c r="O8" s="61" t="s">
        <v>9</v>
      </c>
    </row>
    <row r="9" spans="1:15" s="8" customFormat="1" ht="40.9" customHeight="1" x14ac:dyDescent="0.25">
      <c r="A9" s="60">
        <v>7</v>
      </c>
      <c r="B9" s="12" t="s">
        <v>559</v>
      </c>
      <c r="C9" s="10">
        <v>91699.33</v>
      </c>
      <c r="D9" s="10" t="s">
        <v>9</v>
      </c>
      <c r="E9" s="10" t="s">
        <v>9</v>
      </c>
      <c r="F9" s="10" t="s">
        <v>9</v>
      </c>
      <c r="G9" s="10" t="s">
        <v>9</v>
      </c>
      <c r="H9" s="10" t="s">
        <v>9</v>
      </c>
      <c r="I9" s="9">
        <v>2015</v>
      </c>
      <c r="J9" s="11" t="s">
        <v>9</v>
      </c>
      <c r="K9" s="10" t="s">
        <v>9</v>
      </c>
      <c r="L9" s="10" t="s">
        <v>9</v>
      </c>
      <c r="M9" s="10" t="s">
        <v>9</v>
      </c>
      <c r="N9" s="10" t="s">
        <v>9</v>
      </c>
      <c r="O9" s="61" t="s">
        <v>9</v>
      </c>
    </row>
    <row r="10" spans="1:15" s="8" customFormat="1" ht="27" customHeight="1" x14ac:dyDescent="0.25">
      <c r="A10" s="60">
        <v>8</v>
      </c>
      <c r="B10" s="12" t="s">
        <v>79</v>
      </c>
      <c r="C10" s="10">
        <v>5271.83</v>
      </c>
      <c r="D10" s="10" t="s">
        <v>9</v>
      </c>
      <c r="E10" s="10" t="s">
        <v>9</v>
      </c>
      <c r="F10" s="10" t="s">
        <v>9</v>
      </c>
      <c r="G10" s="10" t="s">
        <v>9</v>
      </c>
      <c r="H10" s="10" t="s">
        <v>64</v>
      </c>
      <c r="I10" s="9" t="s">
        <v>9</v>
      </c>
      <c r="J10" s="11" t="s">
        <v>9</v>
      </c>
      <c r="K10" s="10" t="s">
        <v>9</v>
      </c>
      <c r="L10" s="10" t="s">
        <v>9</v>
      </c>
      <c r="M10" s="10" t="s">
        <v>9</v>
      </c>
      <c r="N10" s="10" t="s">
        <v>9</v>
      </c>
      <c r="O10" s="61" t="s">
        <v>9</v>
      </c>
    </row>
    <row r="11" spans="1:15" s="8" customFormat="1" ht="27" customHeight="1" x14ac:dyDescent="0.25">
      <c r="A11" s="60">
        <v>9</v>
      </c>
      <c r="B11" s="12" t="s">
        <v>80</v>
      </c>
      <c r="C11" s="10">
        <v>3966.75</v>
      </c>
      <c r="D11" s="10" t="s">
        <v>9</v>
      </c>
      <c r="E11" s="10" t="s">
        <v>9</v>
      </c>
      <c r="F11" s="10" t="s">
        <v>9</v>
      </c>
      <c r="G11" s="10" t="s">
        <v>9</v>
      </c>
      <c r="H11" s="10" t="s">
        <v>64</v>
      </c>
      <c r="I11" s="9">
        <v>2018</v>
      </c>
      <c r="J11" s="11" t="s">
        <v>9</v>
      </c>
      <c r="K11" s="10" t="s">
        <v>9</v>
      </c>
      <c r="L11" s="10" t="s">
        <v>9</v>
      </c>
      <c r="M11" s="10" t="s">
        <v>9</v>
      </c>
      <c r="N11" s="10" t="s">
        <v>9</v>
      </c>
      <c r="O11" s="61" t="s">
        <v>9</v>
      </c>
    </row>
    <row r="12" spans="1:15" s="8" customFormat="1" ht="27" customHeight="1" x14ac:dyDescent="0.25">
      <c r="A12" s="60">
        <v>10</v>
      </c>
      <c r="B12" s="12" t="s">
        <v>81</v>
      </c>
      <c r="C12" s="10">
        <v>3966.75</v>
      </c>
      <c r="D12" s="10" t="s">
        <v>9</v>
      </c>
      <c r="E12" s="10" t="s">
        <v>9</v>
      </c>
      <c r="F12" s="10" t="s">
        <v>9</v>
      </c>
      <c r="G12" s="10" t="s">
        <v>9</v>
      </c>
      <c r="H12" s="10" t="s">
        <v>64</v>
      </c>
      <c r="I12" s="9">
        <v>2018</v>
      </c>
      <c r="J12" s="11" t="s">
        <v>9</v>
      </c>
      <c r="K12" s="10" t="s">
        <v>9</v>
      </c>
      <c r="L12" s="10" t="s">
        <v>9</v>
      </c>
      <c r="M12" s="10" t="s">
        <v>9</v>
      </c>
      <c r="N12" s="10" t="s">
        <v>9</v>
      </c>
      <c r="O12" s="61" t="s">
        <v>9</v>
      </c>
    </row>
    <row r="13" spans="1:15" s="8" customFormat="1" ht="27" customHeight="1" x14ac:dyDescent="0.25">
      <c r="A13" s="60">
        <v>11</v>
      </c>
      <c r="B13" s="12" t="s">
        <v>82</v>
      </c>
      <c r="C13" s="10">
        <v>3874.5</v>
      </c>
      <c r="D13" s="10" t="s">
        <v>9</v>
      </c>
      <c r="E13" s="10" t="s">
        <v>9</v>
      </c>
      <c r="F13" s="10" t="s">
        <v>9</v>
      </c>
      <c r="G13" s="10" t="s">
        <v>9</v>
      </c>
      <c r="H13" s="10" t="s">
        <v>64</v>
      </c>
      <c r="I13" s="9">
        <v>2020</v>
      </c>
      <c r="J13" s="11" t="s">
        <v>9</v>
      </c>
      <c r="K13" s="10" t="s">
        <v>9</v>
      </c>
      <c r="L13" s="10" t="s">
        <v>9</v>
      </c>
      <c r="M13" s="10" t="s">
        <v>9</v>
      </c>
      <c r="N13" s="10" t="s">
        <v>9</v>
      </c>
      <c r="O13" s="61" t="s">
        <v>9</v>
      </c>
    </row>
    <row r="14" spans="1:15" s="8" customFormat="1" ht="27" customHeight="1" x14ac:dyDescent="0.25">
      <c r="A14" s="60">
        <v>12</v>
      </c>
      <c r="B14" s="12" t="s">
        <v>83</v>
      </c>
      <c r="C14" s="10">
        <v>6027</v>
      </c>
      <c r="D14" s="10" t="s">
        <v>9</v>
      </c>
      <c r="E14" s="10" t="s">
        <v>9</v>
      </c>
      <c r="F14" s="10" t="s">
        <v>9</v>
      </c>
      <c r="G14" s="10" t="s">
        <v>9</v>
      </c>
      <c r="H14" s="10" t="s">
        <v>64</v>
      </c>
      <c r="I14" s="9">
        <v>2020</v>
      </c>
      <c r="J14" s="11" t="s">
        <v>9</v>
      </c>
      <c r="K14" s="10" t="s">
        <v>9</v>
      </c>
      <c r="L14" s="10" t="s">
        <v>9</v>
      </c>
      <c r="M14" s="10" t="s">
        <v>9</v>
      </c>
      <c r="N14" s="10" t="s">
        <v>9</v>
      </c>
      <c r="O14" s="61" t="s">
        <v>9</v>
      </c>
    </row>
    <row r="15" spans="1:15" s="8" customFormat="1" ht="27" customHeight="1" x14ac:dyDescent="0.25">
      <c r="A15" s="60">
        <v>13</v>
      </c>
      <c r="B15" s="12" t="s">
        <v>84</v>
      </c>
      <c r="C15" s="10">
        <v>3567</v>
      </c>
      <c r="D15" s="10" t="s">
        <v>9</v>
      </c>
      <c r="E15" s="10" t="s">
        <v>9</v>
      </c>
      <c r="F15" s="10" t="s">
        <v>9</v>
      </c>
      <c r="G15" s="10" t="s">
        <v>9</v>
      </c>
      <c r="H15" s="10" t="s">
        <v>64</v>
      </c>
      <c r="I15" s="9" t="s">
        <v>9</v>
      </c>
      <c r="J15" s="11" t="s">
        <v>9</v>
      </c>
      <c r="K15" s="10" t="s">
        <v>9</v>
      </c>
      <c r="L15" s="10" t="s">
        <v>9</v>
      </c>
      <c r="M15" s="10" t="s">
        <v>9</v>
      </c>
      <c r="N15" s="10" t="s">
        <v>9</v>
      </c>
      <c r="O15" s="61" t="s">
        <v>9</v>
      </c>
    </row>
    <row r="16" spans="1:15" s="8" customFormat="1" ht="27" customHeight="1" x14ac:dyDescent="0.25">
      <c r="A16" s="60">
        <v>14</v>
      </c>
      <c r="B16" s="12" t="s">
        <v>85</v>
      </c>
      <c r="C16" s="10">
        <v>5999.94</v>
      </c>
      <c r="D16" s="10" t="s">
        <v>9</v>
      </c>
      <c r="E16" s="10" t="s">
        <v>9</v>
      </c>
      <c r="F16" s="10" t="s">
        <v>9</v>
      </c>
      <c r="G16" s="10" t="s">
        <v>9</v>
      </c>
      <c r="H16" s="10" t="s">
        <v>64</v>
      </c>
      <c r="I16" s="9" t="s">
        <v>9</v>
      </c>
      <c r="J16" s="11" t="s">
        <v>9</v>
      </c>
      <c r="K16" s="10" t="s">
        <v>9</v>
      </c>
      <c r="L16" s="10" t="s">
        <v>9</v>
      </c>
      <c r="M16" s="10" t="s">
        <v>9</v>
      </c>
      <c r="N16" s="10" t="s">
        <v>9</v>
      </c>
      <c r="O16" s="61" t="s">
        <v>9</v>
      </c>
    </row>
    <row r="17" spans="1:15" s="8" customFormat="1" ht="27" customHeight="1" x14ac:dyDescent="0.25">
      <c r="A17" s="60">
        <v>15</v>
      </c>
      <c r="B17" s="12" t="s">
        <v>86</v>
      </c>
      <c r="C17" s="10">
        <v>3588.38</v>
      </c>
      <c r="D17" s="10" t="s">
        <v>9</v>
      </c>
      <c r="E17" s="10" t="s">
        <v>9</v>
      </c>
      <c r="F17" s="10" t="s">
        <v>9</v>
      </c>
      <c r="G17" s="10" t="s">
        <v>9</v>
      </c>
      <c r="H17" s="10" t="s">
        <v>64</v>
      </c>
      <c r="I17" s="9" t="s">
        <v>9</v>
      </c>
      <c r="J17" s="11" t="s">
        <v>9</v>
      </c>
      <c r="K17" s="10" t="s">
        <v>9</v>
      </c>
      <c r="L17" s="10" t="s">
        <v>9</v>
      </c>
      <c r="M17" s="10" t="s">
        <v>9</v>
      </c>
      <c r="N17" s="10" t="s">
        <v>9</v>
      </c>
      <c r="O17" s="61" t="s">
        <v>9</v>
      </c>
    </row>
    <row r="18" spans="1:15" s="8" customFormat="1" ht="63" x14ac:dyDescent="0.25">
      <c r="A18" s="60">
        <v>16</v>
      </c>
      <c r="B18" s="12" t="s">
        <v>87</v>
      </c>
      <c r="C18" s="10" t="s">
        <v>9</v>
      </c>
      <c r="D18" s="10" t="s">
        <v>88</v>
      </c>
      <c r="E18" s="10">
        <v>88795.83</v>
      </c>
      <c r="F18" s="10" t="s">
        <v>9</v>
      </c>
      <c r="G18" s="10" t="s">
        <v>89</v>
      </c>
      <c r="H18" s="10" t="s">
        <v>64</v>
      </c>
      <c r="I18" s="9" t="s">
        <v>9</v>
      </c>
      <c r="J18" s="11" t="s">
        <v>9</v>
      </c>
      <c r="K18" s="10" t="s">
        <v>9</v>
      </c>
      <c r="L18" s="10" t="s">
        <v>9</v>
      </c>
      <c r="M18" s="10" t="s">
        <v>9</v>
      </c>
      <c r="N18" s="10" t="s">
        <v>9</v>
      </c>
      <c r="O18" s="61" t="s">
        <v>77</v>
      </c>
    </row>
    <row r="19" spans="1:15" s="8" customFormat="1" ht="27.6" customHeight="1" x14ac:dyDescent="0.25">
      <c r="A19" s="60">
        <v>17</v>
      </c>
      <c r="B19" s="12" t="s">
        <v>90</v>
      </c>
      <c r="C19" s="10" t="s">
        <v>9</v>
      </c>
      <c r="D19" s="10" t="s">
        <v>9</v>
      </c>
      <c r="E19" s="10">
        <v>1698390.49</v>
      </c>
      <c r="F19" s="10" t="s">
        <v>9</v>
      </c>
      <c r="G19" s="10" t="s">
        <v>9</v>
      </c>
      <c r="H19" s="10" t="s">
        <v>64</v>
      </c>
      <c r="I19" s="9" t="s">
        <v>9</v>
      </c>
      <c r="J19" s="11" t="s">
        <v>9</v>
      </c>
      <c r="K19" s="10" t="s">
        <v>9</v>
      </c>
      <c r="L19" s="10" t="s">
        <v>9</v>
      </c>
      <c r="M19" s="10" t="s">
        <v>9</v>
      </c>
      <c r="N19" s="10" t="s">
        <v>9</v>
      </c>
      <c r="O19" s="61" t="s">
        <v>9</v>
      </c>
    </row>
    <row r="20" spans="1:15" s="8" customFormat="1" ht="39" customHeight="1" x14ac:dyDescent="0.25">
      <c r="A20" s="60">
        <v>18</v>
      </c>
      <c r="B20" s="12" t="s">
        <v>91</v>
      </c>
      <c r="C20" s="10">
        <v>73200</v>
      </c>
      <c r="D20" s="10" t="s">
        <v>9</v>
      </c>
      <c r="E20" s="10" t="s">
        <v>9</v>
      </c>
      <c r="F20" s="10" t="s">
        <v>9</v>
      </c>
      <c r="G20" s="10" t="s">
        <v>9</v>
      </c>
      <c r="H20" s="10" t="s">
        <v>64</v>
      </c>
      <c r="I20" s="9" t="s">
        <v>9</v>
      </c>
      <c r="J20" s="11" t="s">
        <v>9</v>
      </c>
      <c r="K20" s="10" t="s">
        <v>9</v>
      </c>
      <c r="L20" s="10" t="s">
        <v>9</v>
      </c>
      <c r="M20" s="10" t="s">
        <v>9</v>
      </c>
      <c r="N20" s="10" t="s">
        <v>9</v>
      </c>
      <c r="O20" s="61" t="s">
        <v>9</v>
      </c>
    </row>
    <row r="21" spans="1:15" s="8" customFormat="1" ht="39" customHeight="1" x14ac:dyDescent="0.25">
      <c r="A21" s="60">
        <v>19</v>
      </c>
      <c r="B21" s="12" t="s">
        <v>92</v>
      </c>
      <c r="C21" s="10">
        <v>1240202.04</v>
      </c>
      <c r="D21" s="10" t="s">
        <v>9</v>
      </c>
      <c r="E21" s="10" t="s">
        <v>9</v>
      </c>
      <c r="F21" s="10" t="s">
        <v>9</v>
      </c>
      <c r="G21" s="10" t="s">
        <v>9</v>
      </c>
      <c r="H21" s="10" t="s">
        <v>64</v>
      </c>
      <c r="I21" s="9">
        <v>2022</v>
      </c>
      <c r="J21" s="11" t="s">
        <v>9</v>
      </c>
      <c r="K21" s="10" t="s">
        <v>9</v>
      </c>
      <c r="L21" s="10" t="s">
        <v>9</v>
      </c>
      <c r="M21" s="10" t="s">
        <v>9</v>
      </c>
      <c r="N21" s="10" t="s">
        <v>9</v>
      </c>
      <c r="O21" s="61" t="s">
        <v>9</v>
      </c>
    </row>
    <row r="22" spans="1:15" s="8" customFormat="1" ht="39" customHeight="1" x14ac:dyDescent="0.25">
      <c r="A22" s="60">
        <v>20</v>
      </c>
      <c r="B22" s="12" t="s">
        <v>93</v>
      </c>
      <c r="C22" s="10">
        <v>1198994.1200000001</v>
      </c>
      <c r="D22" s="10" t="s">
        <v>9</v>
      </c>
      <c r="E22" s="10" t="s">
        <v>9</v>
      </c>
      <c r="F22" s="10" t="s">
        <v>9</v>
      </c>
      <c r="G22" s="10" t="s">
        <v>9</v>
      </c>
      <c r="H22" s="10" t="s">
        <v>64</v>
      </c>
      <c r="I22" s="9">
        <v>2012</v>
      </c>
      <c r="J22" s="11" t="s">
        <v>9</v>
      </c>
      <c r="K22" s="10" t="s">
        <v>9</v>
      </c>
      <c r="L22" s="10" t="s">
        <v>9</v>
      </c>
      <c r="M22" s="10" t="s">
        <v>9</v>
      </c>
      <c r="N22" s="10" t="s">
        <v>9</v>
      </c>
      <c r="O22" s="61" t="s">
        <v>9</v>
      </c>
    </row>
    <row r="23" spans="1:15" s="8" customFormat="1" ht="28.9" customHeight="1" x14ac:dyDescent="0.25">
      <c r="A23" s="60">
        <v>21</v>
      </c>
      <c r="B23" s="12" t="s">
        <v>94</v>
      </c>
      <c r="C23" s="10">
        <v>101394.14</v>
      </c>
      <c r="D23" s="10" t="s">
        <v>9</v>
      </c>
      <c r="E23" s="10" t="s">
        <v>9</v>
      </c>
      <c r="F23" s="10" t="s">
        <v>9</v>
      </c>
      <c r="G23" s="10" t="s">
        <v>9</v>
      </c>
      <c r="H23" s="10" t="s">
        <v>64</v>
      </c>
      <c r="I23" s="9">
        <v>2007</v>
      </c>
      <c r="J23" s="11" t="s">
        <v>9</v>
      </c>
      <c r="K23" s="10" t="s">
        <v>9</v>
      </c>
      <c r="L23" s="10" t="s">
        <v>9</v>
      </c>
      <c r="M23" s="10" t="s">
        <v>9</v>
      </c>
      <c r="N23" s="10" t="s">
        <v>9</v>
      </c>
      <c r="O23" s="61" t="s">
        <v>9</v>
      </c>
    </row>
    <row r="24" spans="1:15" s="8" customFormat="1" ht="37.9" customHeight="1" x14ac:dyDescent="0.25">
      <c r="A24" s="60">
        <v>22</v>
      </c>
      <c r="B24" s="12" t="s">
        <v>95</v>
      </c>
      <c r="C24" s="10">
        <v>2943842.99</v>
      </c>
      <c r="D24" s="10" t="s">
        <v>9</v>
      </c>
      <c r="E24" s="10" t="s">
        <v>9</v>
      </c>
      <c r="F24" s="10" t="s">
        <v>9</v>
      </c>
      <c r="G24" s="10" t="s">
        <v>9</v>
      </c>
      <c r="H24" s="10" t="s">
        <v>64</v>
      </c>
      <c r="I24" s="9" t="s">
        <v>9</v>
      </c>
      <c r="J24" s="11" t="s">
        <v>9</v>
      </c>
      <c r="K24" s="10" t="s">
        <v>9</v>
      </c>
      <c r="L24" s="10" t="s">
        <v>9</v>
      </c>
      <c r="M24" s="10" t="s">
        <v>9</v>
      </c>
      <c r="N24" s="10" t="s">
        <v>9</v>
      </c>
      <c r="O24" s="61" t="s">
        <v>9</v>
      </c>
    </row>
    <row r="25" spans="1:15" s="8" customFormat="1" ht="28.9" customHeight="1" x14ac:dyDescent="0.25">
      <c r="A25" s="60">
        <v>23</v>
      </c>
      <c r="B25" s="12" t="s">
        <v>96</v>
      </c>
      <c r="C25" s="10">
        <v>85819.79</v>
      </c>
      <c r="D25" s="10" t="s">
        <v>9</v>
      </c>
      <c r="E25" s="10" t="s">
        <v>9</v>
      </c>
      <c r="F25" s="10" t="s">
        <v>9</v>
      </c>
      <c r="G25" s="10" t="s">
        <v>9</v>
      </c>
      <c r="H25" s="10" t="s">
        <v>64</v>
      </c>
      <c r="I25" s="9" t="s">
        <v>9</v>
      </c>
      <c r="J25" s="11" t="s">
        <v>9</v>
      </c>
      <c r="K25" s="10" t="s">
        <v>9</v>
      </c>
      <c r="L25" s="10" t="s">
        <v>9</v>
      </c>
      <c r="M25" s="10" t="s">
        <v>9</v>
      </c>
      <c r="N25" s="10" t="s">
        <v>9</v>
      </c>
      <c r="O25" s="61" t="s">
        <v>9</v>
      </c>
    </row>
    <row r="26" spans="1:15" s="8" customFormat="1" ht="40.15" customHeight="1" x14ac:dyDescent="0.25">
      <c r="A26" s="60">
        <v>24</v>
      </c>
      <c r="B26" s="12" t="s">
        <v>97</v>
      </c>
      <c r="C26" s="10">
        <v>747446.86</v>
      </c>
      <c r="D26" s="10" t="s">
        <v>9</v>
      </c>
      <c r="E26" s="10" t="s">
        <v>9</v>
      </c>
      <c r="F26" s="10" t="s">
        <v>9</v>
      </c>
      <c r="G26" s="10" t="s">
        <v>9</v>
      </c>
      <c r="H26" s="10" t="s">
        <v>64</v>
      </c>
      <c r="I26" s="9" t="s">
        <v>9</v>
      </c>
      <c r="J26" s="11" t="s">
        <v>9</v>
      </c>
      <c r="K26" s="10" t="s">
        <v>9</v>
      </c>
      <c r="L26" s="10" t="s">
        <v>9</v>
      </c>
      <c r="M26" s="10" t="s">
        <v>9</v>
      </c>
      <c r="N26" s="10" t="s">
        <v>9</v>
      </c>
      <c r="O26" s="61" t="s">
        <v>9</v>
      </c>
    </row>
    <row r="27" spans="1:15" s="8" customFormat="1" ht="40.15" customHeight="1" x14ac:dyDescent="0.25">
      <c r="A27" s="60">
        <v>25</v>
      </c>
      <c r="B27" s="12" t="s">
        <v>98</v>
      </c>
      <c r="C27" s="10">
        <v>146041.29999999999</v>
      </c>
      <c r="D27" s="10" t="s">
        <v>9</v>
      </c>
      <c r="E27" s="10" t="s">
        <v>9</v>
      </c>
      <c r="F27" s="10" t="s">
        <v>9</v>
      </c>
      <c r="G27" s="10" t="s">
        <v>9</v>
      </c>
      <c r="H27" s="10" t="s">
        <v>64</v>
      </c>
      <c r="I27" s="9" t="s">
        <v>9</v>
      </c>
      <c r="J27" s="11" t="s">
        <v>9</v>
      </c>
      <c r="K27" s="10" t="s">
        <v>9</v>
      </c>
      <c r="L27" s="10" t="s">
        <v>9</v>
      </c>
      <c r="M27" s="10" t="s">
        <v>9</v>
      </c>
      <c r="N27" s="10" t="s">
        <v>9</v>
      </c>
      <c r="O27" s="61" t="s">
        <v>9</v>
      </c>
    </row>
    <row r="28" spans="1:15" s="8" customFormat="1" ht="23.45" customHeight="1" x14ac:dyDescent="0.25">
      <c r="A28" s="60">
        <v>26</v>
      </c>
      <c r="B28" s="12" t="s">
        <v>99</v>
      </c>
      <c r="C28" s="10">
        <v>553612.14</v>
      </c>
      <c r="D28" s="10" t="s">
        <v>9</v>
      </c>
      <c r="E28" s="10" t="s">
        <v>9</v>
      </c>
      <c r="F28" s="10" t="s">
        <v>9</v>
      </c>
      <c r="G28" s="10" t="s">
        <v>9</v>
      </c>
      <c r="H28" s="10" t="s">
        <v>64</v>
      </c>
      <c r="I28" s="9">
        <v>2018</v>
      </c>
      <c r="J28" s="11" t="s">
        <v>9</v>
      </c>
      <c r="K28" s="10" t="s">
        <v>9</v>
      </c>
      <c r="L28" s="10" t="s">
        <v>9</v>
      </c>
      <c r="M28" s="10" t="s">
        <v>9</v>
      </c>
      <c r="N28" s="10" t="s">
        <v>9</v>
      </c>
      <c r="O28" s="61" t="s">
        <v>9</v>
      </c>
    </row>
    <row r="29" spans="1:15" s="8" customFormat="1" ht="23.45" customHeight="1" x14ac:dyDescent="0.25">
      <c r="A29" s="60">
        <v>27</v>
      </c>
      <c r="B29" s="12" t="s">
        <v>100</v>
      </c>
      <c r="C29" s="10">
        <v>501552.83</v>
      </c>
      <c r="D29" s="10" t="s">
        <v>9</v>
      </c>
      <c r="E29" s="10" t="s">
        <v>9</v>
      </c>
      <c r="F29" s="10" t="s">
        <v>9</v>
      </c>
      <c r="G29" s="10" t="s">
        <v>9</v>
      </c>
      <c r="H29" s="10" t="s">
        <v>64</v>
      </c>
      <c r="I29" s="9">
        <v>2018</v>
      </c>
      <c r="J29" s="11" t="s">
        <v>9</v>
      </c>
      <c r="K29" s="10" t="s">
        <v>9</v>
      </c>
      <c r="L29" s="10" t="s">
        <v>9</v>
      </c>
      <c r="M29" s="10" t="s">
        <v>9</v>
      </c>
      <c r="N29" s="10" t="s">
        <v>9</v>
      </c>
      <c r="O29" s="61" t="s">
        <v>9</v>
      </c>
    </row>
    <row r="30" spans="1:15" s="8" customFormat="1" ht="42" customHeight="1" x14ac:dyDescent="0.25">
      <c r="A30" s="60">
        <v>28</v>
      </c>
      <c r="B30" s="12" t="s">
        <v>101</v>
      </c>
      <c r="C30" s="10">
        <v>100999.9</v>
      </c>
      <c r="D30" s="10" t="s">
        <v>9</v>
      </c>
      <c r="E30" s="10" t="s">
        <v>9</v>
      </c>
      <c r="F30" s="10" t="s">
        <v>9</v>
      </c>
      <c r="G30" s="10" t="s">
        <v>9</v>
      </c>
      <c r="H30" s="10" t="s">
        <v>64</v>
      </c>
      <c r="I30" s="9">
        <v>2019</v>
      </c>
      <c r="J30" s="11" t="s">
        <v>9</v>
      </c>
      <c r="K30" s="10" t="s">
        <v>9</v>
      </c>
      <c r="L30" s="10" t="s">
        <v>9</v>
      </c>
      <c r="M30" s="10" t="s">
        <v>9</v>
      </c>
      <c r="N30" s="10" t="s">
        <v>9</v>
      </c>
      <c r="O30" s="61" t="s">
        <v>9</v>
      </c>
    </row>
    <row r="31" spans="1:15" s="8" customFormat="1" ht="25.15" customHeight="1" x14ac:dyDescent="0.25">
      <c r="A31" s="60">
        <v>29</v>
      </c>
      <c r="B31" s="12" t="s">
        <v>102</v>
      </c>
      <c r="C31" s="10">
        <v>20554.39</v>
      </c>
      <c r="D31" s="10" t="s">
        <v>9</v>
      </c>
      <c r="E31" s="10" t="s">
        <v>9</v>
      </c>
      <c r="F31" s="10" t="s">
        <v>9</v>
      </c>
      <c r="G31" s="10" t="s">
        <v>9</v>
      </c>
      <c r="H31" s="10" t="s">
        <v>64</v>
      </c>
      <c r="I31" s="9">
        <v>2008</v>
      </c>
      <c r="J31" s="11" t="s">
        <v>9</v>
      </c>
      <c r="K31" s="10" t="s">
        <v>9</v>
      </c>
      <c r="L31" s="10" t="s">
        <v>9</v>
      </c>
      <c r="M31" s="10" t="s">
        <v>9</v>
      </c>
      <c r="N31" s="10" t="s">
        <v>9</v>
      </c>
      <c r="O31" s="61" t="s">
        <v>9</v>
      </c>
    </row>
    <row r="32" spans="1:15" s="8" customFormat="1" ht="25.15" customHeight="1" x14ac:dyDescent="0.25">
      <c r="A32" s="60">
        <v>30</v>
      </c>
      <c r="B32" s="12" t="s">
        <v>103</v>
      </c>
      <c r="C32" s="10">
        <v>55498.04</v>
      </c>
      <c r="D32" s="10" t="s">
        <v>9</v>
      </c>
      <c r="E32" s="10" t="s">
        <v>9</v>
      </c>
      <c r="F32" s="10" t="s">
        <v>9</v>
      </c>
      <c r="G32" s="10" t="s">
        <v>9</v>
      </c>
      <c r="H32" s="10" t="s">
        <v>64</v>
      </c>
      <c r="I32" s="9">
        <v>2008</v>
      </c>
      <c r="J32" s="11" t="s">
        <v>9</v>
      </c>
      <c r="K32" s="10" t="s">
        <v>9</v>
      </c>
      <c r="L32" s="10" t="s">
        <v>9</v>
      </c>
      <c r="M32" s="10" t="s">
        <v>9</v>
      </c>
      <c r="N32" s="10" t="s">
        <v>9</v>
      </c>
      <c r="O32" s="61" t="s">
        <v>9</v>
      </c>
    </row>
    <row r="33" spans="1:15" s="8" customFormat="1" ht="25.15" customHeight="1" x14ac:dyDescent="0.25">
      <c r="A33" s="60">
        <v>31</v>
      </c>
      <c r="B33" s="12" t="s">
        <v>104</v>
      </c>
      <c r="C33" s="10">
        <v>23534.52</v>
      </c>
      <c r="D33" s="10" t="s">
        <v>9</v>
      </c>
      <c r="E33" s="10" t="s">
        <v>9</v>
      </c>
      <c r="F33" s="10" t="s">
        <v>9</v>
      </c>
      <c r="G33" s="10" t="s">
        <v>9</v>
      </c>
      <c r="H33" s="10" t="s">
        <v>64</v>
      </c>
      <c r="I33" s="9">
        <v>2008</v>
      </c>
      <c r="J33" s="11" t="s">
        <v>9</v>
      </c>
      <c r="K33" s="10" t="s">
        <v>9</v>
      </c>
      <c r="L33" s="10" t="s">
        <v>9</v>
      </c>
      <c r="M33" s="10" t="s">
        <v>9</v>
      </c>
      <c r="N33" s="10" t="s">
        <v>9</v>
      </c>
      <c r="O33" s="61" t="s">
        <v>9</v>
      </c>
    </row>
    <row r="34" spans="1:15" s="8" customFormat="1" ht="25.15" customHeight="1" x14ac:dyDescent="0.25">
      <c r="A34" s="60">
        <v>32</v>
      </c>
      <c r="B34" s="12" t="s">
        <v>105</v>
      </c>
      <c r="C34" s="10">
        <v>25923.97</v>
      </c>
      <c r="D34" s="10" t="s">
        <v>9</v>
      </c>
      <c r="E34" s="10" t="s">
        <v>9</v>
      </c>
      <c r="F34" s="10" t="s">
        <v>9</v>
      </c>
      <c r="G34" s="10" t="s">
        <v>9</v>
      </c>
      <c r="H34" s="10" t="s">
        <v>64</v>
      </c>
      <c r="I34" s="9">
        <v>2008</v>
      </c>
      <c r="J34" s="11" t="s">
        <v>9</v>
      </c>
      <c r="K34" s="10" t="s">
        <v>9</v>
      </c>
      <c r="L34" s="10" t="s">
        <v>9</v>
      </c>
      <c r="M34" s="10" t="s">
        <v>9</v>
      </c>
      <c r="N34" s="10" t="s">
        <v>9</v>
      </c>
      <c r="O34" s="61" t="s">
        <v>9</v>
      </c>
    </row>
    <row r="35" spans="1:15" s="8" customFormat="1" ht="25.15" customHeight="1" x14ac:dyDescent="0.25">
      <c r="A35" s="60">
        <v>33</v>
      </c>
      <c r="B35" s="12" t="s">
        <v>106</v>
      </c>
      <c r="C35" s="10">
        <v>20489.07</v>
      </c>
      <c r="D35" s="10" t="s">
        <v>9</v>
      </c>
      <c r="E35" s="10" t="s">
        <v>9</v>
      </c>
      <c r="F35" s="10" t="s">
        <v>9</v>
      </c>
      <c r="G35" s="10" t="s">
        <v>9</v>
      </c>
      <c r="H35" s="10" t="s">
        <v>64</v>
      </c>
      <c r="I35" s="9">
        <v>2008</v>
      </c>
      <c r="J35" s="11" t="s">
        <v>9</v>
      </c>
      <c r="K35" s="10" t="s">
        <v>9</v>
      </c>
      <c r="L35" s="10" t="s">
        <v>9</v>
      </c>
      <c r="M35" s="10" t="s">
        <v>9</v>
      </c>
      <c r="N35" s="10" t="s">
        <v>9</v>
      </c>
      <c r="O35" s="61" t="s">
        <v>9</v>
      </c>
    </row>
    <row r="36" spans="1:15" s="8" customFormat="1" ht="25.15" customHeight="1" x14ac:dyDescent="0.25">
      <c r="A36" s="60">
        <v>34</v>
      </c>
      <c r="B36" s="12" t="s">
        <v>107</v>
      </c>
      <c r="C36" s="10">
        <v>47845.95</v>
      </c>
      <c r="D36" s="10" t="s">
        <v>9</v>
      </c>
      <c r="E36" s="10" t="s">
        <v>9</v>
      </c>
      <c r="F36" s="10" t="s">
        <v>9</v>
      </c>
      <c r="G36" s="10" t="s">
        <v>9</v>
      </c>
      <c r="H36" s="10" t="s">
        <v>64</v>
      </c>
      <c r="I36" s="9">
        <v>2008</v>
      </c>
      <c r="J36" s="11" t="s">
        <v>9</v>
      </c>
      <c r="K36" s="10" t="s">
        <v>9</v>
      </c>
      <c r="L36" s="10" t="s">
        <v>9</v>
      </c>
      <c r="M36" s="10" t="s">
        <v>9</v>
      </c>
      <c r="N36" s="10" t="s">
        <v>9</v>
      </c>
      <c r="O36" s="61" t="s">
        <v>9</v>
      </c>
    </row>
    <row r="37" spans="1:15" s="8" customFormat="1" ht="25.15" customHeight="1" x14ac:dyDescent="0.25">
      <c r="A37" s="60">
        <v>35</v>
      </c>
      <c r="B37" s="12" t="s">
        <v>108</v>
      </c>
      <c r="C37" s="10">
        <v>23386.99</v>
      </c>
      <c r="D37" s="10" t="s">
        <v>9</v>
      </c>
      <c r="E37" s="10" t="s">
        <v>9</v>
      </c>
      <c r="F37" s="10" t="s">
        <v>9</v>
      </c>
      <c r="G37" s="10" t="s">
        <v>9</v>
      </c>
      <c r="H37" s="10" t="s">
        <v>64</v>
      </c>
      <c r="I37" s="9">
        <v>2008</v>
      </c>
      <c r="J37" s="11" t="s">
        <v>9</v>
      </c>
      <c r="K37" s="10" t="s">
        <v>9</v>
      </c>
      <c r="L37" s="10" t="s">
        <v>9</v>
      </c>
      <c r="M37" s="10" t="s">
        <v>9</v>
      </c>
      <c r="N37" s="10" t="s">
        <v>9</v>
      </c>
      <c r="O37" s="61" t="s">
        <v>9</v>
      </c>
    </row>
    <row r="38" spans="1:15" s="8" customFormat="1" ht="25.15" customHeight="1" x14ac:dyDescent="0.25">
      <c r="A38" s="60">
        <v>36</v>
      </c>
      <c r="B38" s="12" t="s">
        <v>109</v>
      </c>
      <c r="C38" s="10">
        <v>19759.509999999998</v>
      </c>
      <c r="D38" s="10" t="s">
        <v>9</v>
      </c>
      <c r="E38" s="10" t="s">
        <v>9</v>
      </c>
      <c r="F38" s="10" t="s">
        <v>9</v>
      </c>
      <c r="G38" s="10" t="s">
        <v>9</v>
      </c>
      <c r="H38" s="10" t="s">
        <v>64</v>
      </c>
      <c r="I38" s="9">
        <v>2008</v>
      </c>
      <c r="J38" s="11" t="s">
        <v>9</v>
      </c>
      <c r="K38" s="10" t="s">
        <v>9</v>
      </c>
      <c r="L38" s="10" t="s">
        <v>9</v>
      </c>
      <c r="M38" s="10" t="s">
        <v>9</v>
      </c>
      <c r="N38" s="10" t="s">
        <v>9</v>
      </c>
      <c r="O38" s="61" t="s">
        <v>9</v>
      </c>
    </row>
    <row r="39" spans="1:15" s="8" customFormat="1" ht="25.15" customHeight="1" x14ac:dyDescent="0.25">
      <c r="A39" s="60">
        <v>37</v>
      </c>
      <c r="B39" s="12" t="s">
        <v>110</v>
      </c>
      <c r="C39" s="10">
        <v>25307.13</v>
      </c>
      <c r="D39" s="10" t="s">
        <v>9</v>
      </c>
      <c r="E39" s="10" t="s">
        <v>9</v>
      </c>
      <c r="F39" s="10" t="s">
        <v>9</v>
      </c>
      <c r="G39" s="10" t="s">
        <v>9</v>
      </c>
      <c r="H39" s="10" t="s">
        <v>64</v>
      </c>
      <c r="I39" s="9">
        <v>2008</v>
      </c>
      <c r="J39" s="11" t="s">
        <v>9</v>
      </c>
      <c r="K39" s="10" t="s">
        <v>9</v>
      </c>
      <c r="L39" s="10" t="s">
        <v>9</v>
      </c>
      <c r="M39" s="10" t="s">
        <v>9</v>
      </c>
      <c r="N39" s="10" t="s">
        <v>9</v>
      </c>
      <c r="O39" s="61" t="s">
        <v>9</v>
      </c>
    </row>
    <row r="40" spans="1:15" s="8" customFormat="1" ht="25.15" customHeight="1" x14ac:dyDescent="0.25">
      <c r="A40" s="60">
        <v>38</v>
      </c>
      <c r="B40" s="12" t="s">
        <v>111</v>
      </c>
      <c r="C40" s="10">
        <v>24152.99</v>
      </c>
      <c r="D40" s="10" t="s">
        <v>9</v>
      </c>
      <c r="E40" s="10" t="s">
        <v>9</v>
      </c>
      <c r="F40" s="10" t="s">
        <v>9</v>
      </c>
      <c r="G40" s="10" t="s">
        <v>9</v>
      </c>
      <c r="H40" s="10" t="s">
        <v>64</v>
      </c>
      <c r="I40" s="9">
        <v>2022</v>
      </c>
      <c r="J40" s="11" t="s">
        <v>9</v>
      </c>
      <c r="K40" s="10" t="s">
        <v>9</v>
      </c>
      <c r="L40" s="10" t="s">
        <v>9</v>
      </c>
      <c r="M40" s="10" t="s">
        <v>9</v>
      </c>
      <c r="N40" s="10" t="s">
        <v>9</v>
      </c>
      <c r="O40" s="61" t="s">
        <v>9</v>
      </c>
    </row>
    <row r="41" spans="1:15" s="8" customFormat="1" ht="36.6" customHeight="1" x14ac:dyDescent="0.25">
      <c r="A41" s="60">
        <v>39</v>
      </c>
      <c r="B41" s="12" t="s">
        <v>112</v>
      </c>
      <c r="C41" s="10">
        <v>32379.85</v>
      </c>
      <c r="D41" s="10" t="s">
        <v>9</v>
      </c>
      <c r="E41" s="10" t="s">
        <v>9</v>
      </c>
      <c r="F41" s="10" t="s">
        <v>9</v>
      </c>
      <c r="G41" s="10" t="s">
        <v>9</v>
      </c>
      <c r="H41" s="10" t="s">
        <v>64</v>
      </c>
      <c r="I41" s="9">
        <v>2015</v>
      </c>
      <c r="J41" s="11" t="s">
        <v>9</v>
      </c>
      <c r="K41" s="10" t="s">
        <v>9</v>
      </c>
      <c r="L41" s="10" t="s">
        <v>9</v>
      </c>
      <c r="M41" s="10" t="s">
        <v>9</v>
      </c>
      <c r="N41" s="10" t="s">
        <v>9</v>
      </c>
      <c r="O41" s="61" t="s">
        <v>9</v>
      </c>
    </row>
    <row r="42" spans="1:15" s="8" customFormat="1" ht="22.15" customHeight="1" x14ac:dyDescent="0.25">
      <c r="A42" s="60">
        <v>40</v>
      </c>
      <c r="B42" s="12" t="s">
        <v>102</v>
      </c>
      <c r="C42" s="10">
        <v>9719.25</v>
      </c>
      <c r="D42" s="10" t="s">
        <v>9</v>
      </c>
      <c r="E42" s="10" t="s">
        <v>9</v>
      </c>
      <c r="F42" s="10" t="s">
        <v>9</v>
      </c>
      <c r="G42" s="10" t="s">
        <v>9</v>
      </c>
      <c r="H42" s="10" t="s">
        <v>64</v>
      </c>
      <c r="I42" s="9" t="s">
        <v>9</v>
      </c>
      <c r="J42" s="11" t="s">
        <v>9</v>
      </c>
      <c r="K42" s="10" t="s">
        <v>9</v>
      </c>
      <c r="L42" s="10" t="s">
        <v>9</v>
      </c>
      <c r="M42" s="10" t="s">
        <v>9</v>
      </c>
      <c r="N42" s="10" t="s">
        <v>9</v>
      </c>
      <c r="O42" s="61" t="s">
        <v>9</v>
      </c>
    </row>
    <row r="43" spans="1:15" s="8" customFormat="1" ht="22.15" customHeight="1" x14ac:dyDescent="0.25">
      <c r="A43" s="60">
        <v>41</v>
      </c>
      <c r="B43" s="12" t="s">
        <v>113</v>
      </c>
      <c r="C43" s="10">
        <v>6000</v>
      </c>
      <c r="D43" s="10" t="s">
        <v>9</v>
      </c>
      <c r="E43" s="10" t="s">
        <v>9</v>
      </c>
      <c r="F43" s="10" t="s">
        <v>9</v>
      </c>
      <c r="G43" s="10" t="s">
        <v>9</v>
      </c>
      <c r="H43" s="10" t="s">
        <v>64</v>
      </c>
      <c r="I43" s="9" t="s">
        <v>9</v>
      </c>
      <c r="J43" s="11" t="s">
        <v>9</v>
      </c>
      <c r="K43" s="10" t="s">
        <v>9</v>
      </c>
      <c r="L43" s="10" t="s">
        <v>9</v>
      </c>
      <c r="M43" s="10" t="s">
        <v>9</v>
      </c>
      <c r="N43" s="10" t="s">
        <v>9</v>
      </c>
      <c r="O43" s="61" t="s">
        <v>9</v>
      </c>
    </row>
    <row r="44" spans="1:15" s="8" customFormat="1" ht="22.15" customHeight="1" x14ac:dyDescent="0.25">
      <c r="A44" s="60">
        <v>42</v>
      </c>
      <c r="B44" s="12" t="s">
        <v>105</v>
      </c>
      <c r="C44" s="10">
        <v>65035.040000000001</v>
      </c>
      <c r="D44" s="10" t="s">
        <v>9</v>
      </c>
      <c r="E44" s="10" t="s">
        <v>9</v>
      </c>
      <c r="F44" s="10" t="s">
        <v>9</v>
      </c>
      <c r="G44" s="10" t="s">
        <v>9</v>
      </c>
      <c r="H44" s="10" t="s">
        <v>64</v>
      </c>
      <c r="I44" s="9">
        <v>2018</v>
      </c>
      <c r="J44" s="11" t="s">
        <v>9</v>
      </c>
      <c r="K44" s="10" t="s">
        <v>9</v>
      </c>
      <c r="L44" s="10" t="s">
        <v>9</v>
      </c>
      <c r="M44" s="10" t="s">
        <v>9</v>
      </c>
      <c r="N44" s="10" t="s">
        <v>9</v>
      </c>
      <c r="O44" s="61" t="s">
        <v>9</v>
      </c>
    </row>
    <row r="45" spans="1:15" s="8" customFormat="1" ht="22.15" customHeight="1" x14ac:dyDescent="0.25">
      <c r="A45" s="60">
        <v>43</v>
      </c>
      <c r="B45" s="12" t="s">
        <v>110</v>
      </c>
      <c r="C45" s="10">
        <v>10300</v>
      </c>
      <c r="D45" s="10" t="s">
        <v>9</v>
      </c>
      <c r="E45" s="10" t="s">
        <v>9</v>
      </c>
      <c r="F45" s="10" t="s">
        <v>9</v>
      </c>
      <c r="G45" s="10" t="s">
        <v>9</v>
      </c>
      <c r="H45" s="10" t="s">
        <v>64</v>
      </c>
      <c r="I45" s="9">
        <v>2018</v>
      </c>
      <c r="J45" s="11" t="s">
        <v>9</v>
      </c>
      <c r="K45" s="10" t="s">
        <v>9</v>
      </c>
      <c r="L45" s="10" t="s">
        <v>9</v>
      </c>
      <c r="M45" s="10" t="s">
        <v>9</v>
      </c>
      <c r="N45" s="10" t="s">
        <v>9</v>
      </c>
      <c r="O45" s="61" t="s">
        <v>9</v>
      </c>
    </row>
    <row r="46" spans="1:15" s="8" customFormat="1" ht="22.15" customHeight="1" x14ac:dyDescent="0.25">
      <c r="A46" s="60">
        <v>44</v>
      </c>
      <c r="B46" s="12" t="s">
        <v>114</v>
      </c>
      <c r="C46" s="10">
        <v>150991.73000000001</v>
      </c>
      <c r="D46" s="10" t="s">
        <v>9</v>
      </c>
      <c r="E46" s="10" t="s">
        <v>9</v>
      </c>
      <c r="F46" s="10" t="s">
        <v>9</v>
      </c>
      <c r="G46" s="10" t="s">
        <v>9</v>
      </c>
      <c r="H46" s="10" t="s">
        <v>64</v>
      </c>
      <c r="I46" s="9">
        <v>2020</v>
      </c>
      <c r="J46" s="11" t="s">
        <v>9</v>
      </c>
      <c r="K46" s="10" t="s">
        <v>9</v>
      </c>
      <c r="L46" s="10" t="s">
        <v>9</v>
      </c>
      <c r="M46" s="10" t="s">
        <v>9</v>
      </c>
      <c r="N46" s="10" t="s">
        <v>9</v>
      </c>
      <c r="O46" s="61" t="s">
        <v>9</v>
      </c>
    </row>
    <row r="47" spans="1:15" s="8" customFormat="1" ht="22.15" customHeight="1" x14ac:dyDescent="0.25">
      <c r="A47" s="60">
        <v>45</v>
      </c>
      <c r="B47" s="12" t="s">
        <v>115</v>
      </c>
      <c r="C47" s="10">
        <v>32219.25</v>
      </c>
      <c r="D47" s="10" t="s">
        <v>9</v>
      </c>
      <c r="E47" s="10" t="s">
        <v>9</v>
      </c>
      <c r="F47" s="10" t="s">
        <v>9</v>
      </c>
      <c r="G47" s="10" t="s">
        <v>9</v>
      </c>
      <c r="H47" s="10" t="s">
        <v>64</v>
      </c>
      <c r="I47" s="9">
        <v>2020</v>
      </c>
      <c r="J47" s="11" t="s">
        <v>9</v>
      </c>
      <c r="K47" s="10" t="s">
        <v>9</v>
      </c>
      <c r="L47" s="10" t="s">
        <v>9</v>
      </c>
      <c r="M47" s="10" t="s">
        <v>9</v>
      </c>
      <c r="N47" s="10" t="s">
        <v>9</v>
      </c>
      <c r="O47" s="61" t="s">
        <v>9</v>
      </c>
    </row>
    <row r="48" spans="1:15" s="8" customFormat="1" ht="22.15" customHeight="1" x14ac:dyDescent="0.25">
      <c r="A48" s="60">
        <v>46</v>
      </c>
      <c r="B48" s="12" t="s">
        <v>116</v>
      </c>
      <c r="C48" s="10">
        <v>24462.5</v>
      </c>
      <c r="D48" s="10" t="s">
        <v>9</v>
      </c>
      <c r="E48" s="10" t="s">
        <v>9</v>
      </c>
      <c r="F48" s="10" t="s">
        <v>9</v>
      </c>
      <c r="G48" s="10" t="s">
        <v>9</v>
      </c>
      <c r="H48" s="10" t="s">
        <v>64</v>
      </c>
      <c r="I48" s="9">
        <v>2020</v>
      </c>
      <c r="J48" s="11" t="s">
        <v>9</v>
      </c>
      <c r="K48" s="10" t="s">
        <v>9</v>
      </c>
      <c r="L48" s="10" t="s">
        <v>9</v>
      </c>
      <c r="M48" s="10" t="s">
        <v>9</v>
      </c>
      <c r="N48" s="10" t="s">
        <v>9</v>
      </c>
      <c r="O48" s="61" t="s">
        <v>9</v>
      </c>
    </row>
    <row r="49" spans="1:15" s="8" customFormat="1" ht="22.15" customHeight="1" x14ac:dyDescent="0.25">
      <c r="A49" s="60">
        <v>47</v>
      </c>
      <c r="B49" s="12" t="s">
        <v>117</v>
      </c>
      <c r="C49" s="10">
        <v>27097.5</v>
      </c>
      <c r="D49" s="10" t="s">
        <v>9</v>
      </c>
      <c r="E49" s="10" t="s">
        <v>9</v>
      </c>
      <c r="F49" s="10" t="s">
        <v>9</v>
      </c>
      <c r="G49" s="10" t="s">
        <v>9</v>
      </c>
      <c r="H49" s="10" t="s">
        <v>64</v>
      </c>
      <c r="I49" s="9">
        <v>2020</v>
      </c>
      <c r="J49" s="11" t="s">
        <v>9</v>
      </c>
      <c r="K49" s="10" t="s">
        <v>9</v>
      </c>
      <c r="L49" s="10" t="s">
        <v>9</v>
      </c>
      <c r="M49" s="10" t="s">
        <v>9</v>
      </c>
      <c r="N49" s="10" t="s">
        <v>9</v>
      </c>
      <c r="O49" s="61" t="s">
        <v>9</v>
      </c>
    </row>
    <row r="50" spans="1:15" s="8" customFormat="1" ht="22.15" customHeight="1" x14ac:dyDescent="0.25">
      <c r="A50" s="60">
        <v>48</v>
      </c>
      <c r="B50" s="12" t="s">
        <v>118</v>
      </c>
      <c r="C50" s="10">
        <v>15867</v>
      </c>
      <c r="D50" s="10" t="s">
        <v>9</v>
      </c>
      <c r="E50" s="10" t="s">
        <v>9</v>
      </c>
      <c r="F50" s="10" t="s">
        <v>9</v>
      </c>
      <c r="G50" s="10" t="s">
        <v>9</v>
      </c>
      <c r="H50" s="10" t="s">
        <v>64</v>
      </c>
      <c r="I50" s="9">
        <v>2020</v>
      </c>
      <c r="J50" s="11" t="s">
        <v>9</v>
      </c>
      <c r="K50" s="10" t="s">
        <v>9</v>
      </c>
      <c r="L50" s="10" t="s">
        <v>9</v>
      </c>
      <c r="M50" s="10" t="s">
        <v>9</v>
      </c>
      <c r="N50" s="10" t="s">
        <v>9</v>
      </c>
      <c r="O50" s="61" t="s">
        <v>9</v>
      </c>
    </row>
    <row r="51" spans="1:15" s="8" customFormat="1" ht="22.15" customHeight="1" x14ac:dyDescent="0.25">
      <c r="A51" s="60">
        <v>49</v>
      </c>
      <c r="B51" s="12" t="s">
        <v>119</v>
      </c>
      <c r="C51" s="10">
        <v>21795</v>
      </c>
      <c r="D51" s="10" t="s">
        <v>9</v>
      </c>
      <c r="E51" s="10" t="s">
        <v>9</v>
      </c>
      <c r="F51" s="10" t="s">
        <v>9</v>
      </c>
      <c r="G51" s="10" t="s">
        <v>9</v>
      </c>
      <c r="H51" s="10" t="s">
        <v>64</v>
      </c>
      <c r="I51" s="9">
        <v>2021</v>
      </c>
      <c r="J51" s="11" t="s">
        <v>9</v>
      </c>
      <c r="K51" s="10" t="s">
        <v>9</v>
      </c>
      <c r="L51" s="10" t="s">
        <v>9</v>
      </c>
      <c r="M51" s="10" t="s">
        <v>9</v>
      </c>
      <c r="N51" s="10" t="s">
        <v>9</v>
      </c>
      <c r="O51" s="61" t="s">
        <v>9</v>
      </c>
    </row>
    <row r="52" spans="1:15" s="8" customFormat="1" ht="22.15" customHeight="1" x14ac:dyDescent="0.25">
      <c r="A52" s="60">
        <v>50</v>
      </c>
      <c r="B52" s="12" t="s">
        <v>120</v>
      </c>
      <c r="C52" s="10">
        <v>11876</v>
      </c>
      <c r="D52" s="10" t="s">
        <v>9</v>
      </c>
      <c r="E52" s="10" t="s">
        <v>9</v>
      </c>
      <c r="F52" s="10" t="s">
        <v>9</v>
      </c>
      <c r="G52" s="10" t="s">
        <v>9</v>
      </c>
      <c r="H52" s="10" t="s">
        <v>64</v>
      </c>
      <c r="I52" s="9">
        <v>2021</v>
      </c>
      <c r="J52" s="11" t="s">
        <v>9</v>
      </c>
      <c r="K52" s="10" t="s">
        <v>9</v>
      </c>
      <c r="L52" s="10" t="s">
        <v>9</v>
      </c>
      <c r="M52" s="10" t="s">
        <v>9</v>
      </c>
      <c r="N52" s="10" t="s">
        <v>9</v>
      </c>
      <c r="O52" s="61" t="s">
        <v>9</v>
      </c>
    </row>
    <row r="53" spans="1:15" s="8" customFormat="1" ht="22.15" customHeight="1" x14ac:dyDescent="0.25">
      <c r="A53" s="60">
        <v>51</v>
      </c>
      <c r="B53" s="12" t="s">
        <v>118</v>
      </c>
      <c r="C53" s="10">
        <v>11535.01</v>
      </c>
      <c r="D53" s="10" t="s">
        <v>9</v>
      </c>
      <c r="E53" s="10" t="s">
        <v>9</v>
      </c>
      <c r="F53" s="10" t="s">
        <v>9</v>
      </c>
      <c r="G53" s="10" t="s">
        <v>9</v>
      </c>
      <c r="H53" s="10" t="s">
        <v>64</v>
      </c>
      <c r="I53" s="9">
        <v>2021</v>
      </c>
      <c r="J53" s="11" t="s">
        <v>9</v>
      </c>
      <c r="K53" s="10" t="s">
        <v>9</v>
      </c>
      <c r="L53" s="10" t="s">
        <v>9</v>
      </c>
      <c r="M53" s="10" t="s">
        <v>9</v>
      </c>
      <c r="N53" s="10" t="s">
        <v>9</v>
      </c>
      <c r="O53" s="61" t="s">
        <v>9</v>
      </c>
    </row>
    <row r="54" spans="1:15" s="8" customFormat="1" ht="22.15" customHeight="1" x14ac:dyDescent="0.25">
      <c r="A54" s="60">
        <v>52</v>
      </c>
      <c r="B54" s="12" t="s">
        <v>121</v>
      </c>
      <c r="C54" s="10">
        <v>21062.85</v>
      </c>
      <c r="D54" s="10" t="s">
        <v>9</v>
      </c>
      <c r="E54" s="10" t="s">
        <v>9</v>
      </c>
      <c r="F54" s="10" t="s">
        <v>9</v>
      </c>
      <c r="G54" s="10" t="s">
        <v>9</v>
      </c>
      <c r="H54" s="10" t="s">
        <v>64</v>
      </c>
      <c r="I54" s="9">
        <v>2022</v>
      </c>
      <c r="J54" s="11" t="s">
        <v>9</v>
      </c>
      <c r="K54" s="10" t="s">
        <v>9</v>
      </c>
      <c r="L54" s="10" t="s">
        <v>9</v>
      </c>
      <c r="M54" s="10" t="s">
        <v>9</v>
      </c>
      <c r="N54" s="10" t="s">
        <v>9</v>
      </c>
      <c r="O54" s="61" t="s">
        <v>9</v>
      </c>
    </row>
    <row r="55" spans="1:15" s="8" customFormat="1" ht="22.15" customHeight="1" x14ac:dyDescent="0.25">
      <c r="A55" s="60">
        <v>53</v>
      </c>
      <c r="B55" s="12" t="s">
        <v>109</v>
      </c>
      <c r="C55" s="10">
        <v>25000</v>
      </c>
      <c r="D55" s="10" t="s">
        <v>9</v>
      </c>
      <c r="E55" s="10" t="s">
        <v>9</v>
      </c>
      <c r="F55" s="10" t="s">
        <v>9</v>
      </c>
      <c r="G55" s="10" t="s">
        <v>9</v>
      </c>
      <c r="H55" s="10" t="s">
        <v>64</v>
      </c>
      <c r="I55" s="9">
        <v>2021</v>
      </c>
      <c r="J55" s="11" t="s">
        <v>9</v>
      </c>
      <c r="K55" s="10" t="s">
        <v>9</v>
      </c>
      <c r="L55" s="10" t="s">
        <v>9</v>
      </c>
      <c r="M55" s="10" t="s">
        <v>9</v>
      </c>
      <c r="N55" s="10" t="s">
        <v>9</v>
      </c>
      <c r="O55" s="61" t="s">
        <v>9</v>
      </c>
    </row>
    <row r="56" spans="1:15" s="8" customFormat="1" ht="33.6" customHeight="1" x14ac:dyDescent="0.25">
      <c r="A56" s="60">
        <v>54</v>
      </c>
      <c r="B56" s="12" t="s">
        <v>122</v>
      </c>
      <c r="C56" s="10">
        <v>23972.799999999999</v>
      </c>
      <c r="D56" s="10" t="s">
        <v>9</v>
      </c>
      <c r="E56" s="10" t="s">
        <v>9</v>
      </c>
      <c r="F56" s="10" t="s">
        <v>9</v>
      </c>
      <c r="G56" s="10" t="s">
        <v>9</v>
      </c>
      <c r="H56" s="10" t="s">
        <v>64</v>
      </c>
      <c r="I56" s="9" t="s">
        <v>9</v>
      </c>
      <c r="J56" s="11" t="s">
        <v>9</v>
      </c>
      <c r="K56" s="10" t="s">
        <v>9</v>
      </c>
      <c r="L56" s="10" t="s">
        <v>9</v>
      </c>
      <c r="M56" s="10" t="s">
        <v>9</v>
      </c>
      <c r="N56" s="10" t="s">
        <v>9</v>
      </c>
      <c r="O56" s="61" t="s">
        <v>9</v>
      </c>
    </row>
    <row r="57" spans="1:15" s="8" customFormat="1" ht="33.6" customHeight="1" x14ac:dyDescent="0.25">
      <c r="A57" s="60">
        <v>55</v>
      </c>
      <c r="B57" s="12" t="s">
        <v>123</v>
      </c>
      <c r="C57" s="10">
        <v>25805.4</v>
      </c>
      <c r="D57" s="10" t="s">
        <v>9</v>
      </c>
      <c r="E57" s="10" t="s">
        <v>9</v>
      </c>
      <c r="F57" s="10" t="s">
        <v>9</v>
      </c>
      <c r="G57" s="10" t="s">
        <v>9</v>
      </c>
      <c r="H57" s="10" t="s">
        <v>64</v>
      </c>
      <c r="I57" s="9" t="s">
        <v>9</v>
      </c>
      <c r="J57" s="11" t="s">
        <v>9</v>
      </c>
      <c r="K57" s="10" t="s">
        <v>9</v>
      </c>
      <c r="L57" s="10" t="s">
        <v>9</v>
      </c>
      <c r="M57" s="10" t="s">
        <v>9</v>
      </c>
      <c r="N57" s="10" t="s">
        <v>9</v>
      </c>
      <c r="O57" s="61" t="s">
        <v>9</v>
      </c>
    </row>
    <row r="58" spans="1:15" s="8" customFormat="1" ht="33.6" customHeight="1" x14ac:dyDescent="0.25">
      <c r="A58" s="60">
        <v>56</v>
      </c>
      <c r="B58" s="12" t="s">
        <v>124</v>
      </c>
      <c r="C58" s="10">
        <v>25805.5</v>
      </c>
      <c r="D58" s="10" t="s">
        <v>9</v>
      </c>
      <c r="E58" s="10" t="s">
        <v>9</v>
      </c>
      <c r="F58" s="10" t="s">
        <v>9</v>
      </c>
      <c r="G58" s="10" t="s">
        <v>9</v>
      </c>
      <c r="H58" s="10" t="s">
        <v>64</v>
      </c>
      <c r="I58" s="9" t="s">
        <v>9</v>
      </c>
      <c r="J58" s="11" t="s">
        <v>9</v>
      </c>
      <c r="K58" s="10" t="s">
        <v>9</v>
      </c>
      <c r="L58" s="10" t="s">
        <v>9</v>
      </c>
      <c r="M58" s="10" t="s">
        <v>9</v>
      </c>
      <c r="N58" s="10" t="s">
        <v>9</v>
      </c>
      <c r="O58" s="61" t="s">
        <v>9</v>
      </c>
    </row>
    <row r="59" spans="1:15" s="8" customFormat="1" ht="33.6" customHeight="1" x14ac:dyDescent="0.25">
      <c r="A59" s="60">
        <v>57</v>
      </c>
      <c r="B59" s="12" t="s">
        <v>125</v>
      </c>
      <c r="C59" s="10">
        <v>25805.4</v>
      </c>
      <c r="D59" s="10" t="s">
        <v>9</v>
      </c>
      <c r="E59" s="10" t="s">
        <v>9</v>
      </c>
      <c r="F59" s="10" t="s">
        <v>9</v>
      </c>
      <c r="G59" s="10" t="s">
        <v>9</v>
      </c>
      <c r="H59" s="10" t="s">
        <v>64</v>
      </c>
      <c r="I59" s="9" t="s">
        <v>9</v>
      </c>
      <c r="J59" s="11" t="s">
        <v>9</v>
      </c>
      <c r="K59" s="10" t="s">
        <v>9</v>
      </c>
      <c r="L59" s="10" t="s">
        <v>9</v>
      </c>
      <c r="M59" s="10" t="s">
        <v>9</v>
      </c>
      <c r="N59" s="10" t="s">
        <v>9</v>
      </c>
      <c r="O59" s="61" t="s">
        <v>9</v>
      </c>
    </row>
    <row r="60" spans="1:15" s="8" customFormat="1" ht="33.6" customHeight="1" x14ac:dyDescent="0.25">
      <c r="A60" s="60">
        <v>58</v>
      </c>
      <c r="B60" s="12" t="s">
        <v>126</v>
      </c>
      <c r="C60" s="10">
        <v>25805.4</v>
      </c>
      <c r="D60" s="10" t="s">
        <v>9</v>
      </c>
      <c r="E60" s="10" t="s">
        <v>9</v>
      </c>
      <c r="F60" s="10" t="s">
        <v>9</v>
      </c>
      <c r="G60" s="10" t="s">
        <v>9</v>
      </c>
      <c r="H60" s="10" t="s">
        <v>64</v>
      </c>
      <c r="I60" s="9" t="s">
        <v>9</v>
      </c>
      <c r="J60" s="11" t="s">
        <v>9</v>
      </c>
      <c r="K60" s="10" t="s">
        <v>9</v>
      </c>
      <c r="L60" s="10" t="s">
        <v>9</v>
      </c>
      <c r="M60" s="10" t="s">
        <v>9</v>
      </c>
      <c r="N60" s="10" t="s">
        <v>9</v>
      </c>
      <c r="O60" s="61" t="s">
        <v>9</v>
      </c>
    </row>
    <row r="61" spans="1:15" s="8" customFormat="1" ht="33.6" customHeight="1" x14ac:dyDescent="0.25">
      <c r="A61" s="60">
        <v>59</v>
      </c>
      <c r="B61" s="12" t="s">
        <v>127</v>
      </c>
      <c r="C61" s="10">
        <v>25805.4</v>
      </c>
      <c r="D61" s="10" t="s">
        <v>9</v>
      </c>
      <c r="E61" s="10" t="s">
        <v>9</v>
      </c>
      <c r="F61" s="10" t="s">
        <v>9</v>
      </c>
      <c r="G61" s="10" t="s">
        <v>9</v>
      </c>
      <c r="H61" s="10" t="s">
        <v>64</v>
      </c>
      <c r="I61" s="9" t="s">
        <v>9</v>
      </c>
      <c r="J61" s="11" t="s">
        <v>9</v>
      </c>
      <c r="K61" s="10" t="s">
        <v>9</v>
      </c>
      <c r="L61" s="10" t="s">
        <v>9</v>
      </c>
      <c r="M61" s="10" t="s">
        <v>9</v>
      </c>
      <c r="N61" s="10" t="s">
        <v>9</v>
      </c>
      <c r="O61" s="61" t="s">
        <v>9</v>
      </c>
    </row>
    <row r="62" spans="1:15" s="8" customFormat="1" ht="33.6" customHeight="1" x14ac:dyDescent="0.25">
      <c r="A62" s="60">
        <v>60</v>
      </c>
      <c r="B62" s="12" t="s">
        <v>128</v>
      </c>
      <c r="C62" s="10">
        <v>25805.4</v>
      </c>
      <c r="D62" s="10" t="s">
        <v>9</v>
      </c>
      <c r="E62" s="10" t="s">
        <v>9</v>
      </c>
      <c r="F62" s="10" t="s">
        <v>9</v>
      </c>
      <c r="G62" s="10" t="s">
        <v>9</v>
      </c>
      <c r="H62" s="10" t="s">
        <v>64</v>
      </c>
      <c r="I62" s="9" t="s">
        <v>9</v>
      </c>
      <c r="J62" s="11" t="s">
        <v>9</v>
      </c>
      <c r="K62" s="10" t="s">
        <v>9</v>
      </c>
      <c r="L62" s="10" t="s">
        <v>9</v>
      </c>
      <c r="M62" s="10" t="s">
        <v>9</v>
      </c>
      <c r="N62" s="10" t="s">
        <v>9</v>
      </c>
      <c r="O62" s="61" t="s">
        <v>9</v>
      </c>
    </row>
    <row r="63" spans="1:15" s="8" customFormat="1" ht="33.6" customHeight="1" x14ac:dyDescent="0.25">
      <c r="A63" s="60">
        <v>61</v>
      </c>
      <c r="B63" s="12" t="s">
        <v>129</v>
      </c>
      <c r="C63" s="10">
        <v>25805.4</v>
      </c>
      <c r="D63" s="10" t="s">
        <v>9</v>
      </c>
      <c r="E63" s="10" t="s">
        <v>9</v>
      </c>
      <c r="F63" s="10" t="s">
        <v>9</v>
      </c>
      <c r="G63" s="10" t="s">
        <v>9</v>
      </c>
      <c r="H63" s="10" t="s">
        <v>64</v>
      </c>
      <c r="I63" s="9" t="s">
        <v>9</v>
      </c>
      <c r="J63" s="11" t="s">
        <v>9</v>
      </c>
      <c r="K63" s="10" t="s">
        <v>9</v>
      </c>
      <c r="L63" s="10" t="s">
        <v>9</v>
      </c>
      <c r="M63" s="10" t="s">
        <v>9</v>
      </c>
      <c r="N63" s="10" t="s">
        <v>9</v>
      </c>
      <c r="O63" s="61" t="s">
        <v>9</v>
      </c>
    </row>
    <row r="64" spans="1:15" s="8" customFormat="1" ht="33.6" customHeight="1" x14ac:dyDescent="0.25">
      <c r="A64" s="60">
        <v>62</v>
      </c>
      <c r="B64" s="12" t="s">
        <v>130</v>
      </c>
      <c r="C64" s="10">
        <v>25805.4</v>
      </c>
      <c r="D64" s="10" t="s">
        <v>9</v>
      </c>
      <c r="E64" s="10" t="s">
        <v>9</v>
      </c>
      <c r="F64" s="10" t="s">
        <v>9</v>
      </c>
      <c r="G64" s="10" t="s">
        <v>9</v>
      </c>
      <c r="H64" s="10" t="s">
        <v>64</v>
      </c>
      <c r="I64" s="9" t="s">
        <v>9</v>
      </c>
      <c r="J64" s="11" t="s">
        <v>9</v>
      </c>
      <c r="K64" s="10" t="s">
        <v>9</v>
      </c>
      <c r="L64" s="10" t="s">
        <v>9</v>
      </c>
      <c r="M64" s="10" t="s">
        <v>9</v>
      </c>
      <c r="N64" s="10" t="s">
        <v>9</v>
      </c>
      <c r="O64" s="61" t="s">
        <v>9</v>
      </c>
    </row>
    <row r="65" spans="1:15" s="8" customFormat="1" ht="23.45" customHeight="1" x14ac:dyDescent="0.25">
      <c r="A65" s="60">
        <v>63</v>
      </c>
      <c r="B65" s="12" t="s">
        <v>131</v>
      </c>
      <c r="C65" s="10">
        <v>26432.799999999999</v>
      </c>
      <c r="D65" s="10" t="s">
        <v>9</v>
      </c>
      <c r="E65" s="10" t="s">
        <v>9</v>
      </c>
      <c r="F65" s="10" t="s">
        <v>9</v>
      </c>
      <c r="G65" s="10" t="s">
        <v>9</v>
      </c>
      <c r="H65" s="10" t="s">
        <v>64</v>
      </c>
      <c r="I65" s="9" t="s">
        <v>9</v>
      </c>
      <c r="J65" s="11" t="s">
        <v>9</v>
      </c>
      <c r="K65" s="10" t="s">
        <v>9</v>
      </c>
      <c r="L65" s="10" t="s">
        <v>9</v>
      </c>
      <c r="M65" s="10" t="s">
        <v>9</v>
      </c>
      <c r="N65" s="10" t="s">
        <v>9</v>
      </c>
      <c r="O65" s="61" t="s">
        <v>9</v>
      </c>
    </row>
    <row r="66" spans="1:15" s="8" customFormat="1" ht="23.45" customHeight="1" x14ac:dyDescent="0.25">
      <c r="A66" s="60">
        <v>64</v>
      </c>
      <c r="B66" s="12" t="s">
        <v>132</v>
      </c>
      <c r="C66" s="10">
        <v>23124</v>
      </c>
      <c r="D66" s="10" t="s">
        <v>9</v>
      </c>
      <c r="E66" s="10" t="s">
        <v>9</v>
      </c>
      <c r="F66" s="10" t="s">
        <v>9</v>
      </c>
      <c r="G66" s="10" t="s">
        <v>9</v>
      </c>
      <c r="H66" s="10" t="s">
        <v>64</v>
      </c>
      <c r="I66" s="9" t="s">
        <v>9</v>
      </c>
      <c r="J66" s="11" t="s">
        <v>9</v>
      </c>
      <c r="K66" s="10" t="s">
        <v>9</v>
      </c>
      <c r="L66" s="10" t="s">
        <v>9</v>
      </c>
      <c r="M66" s="10" t="s">
        <v>9</v>
      </c>
      <c r="N66" s="10" t="s">
        <v>9</v>
      </c>
      <c r="O66" s="61" t="s">
        <v>9</v>
      </c>
    </row>
    <row r="67" spans="1:15" s="8" customFormat="1" ht="31.5" x14ac:dyDescent="0.25">
      <c r="A67" s="60">
        <v>65</v>
      </c>
      <c r="B67" s="12" t="s">
        <v>133</v>
      </c>
      <c r="C67" s="10">
        <v>23124</v>
      </c>
      <c r="D67" s="10" t="s">
        <v>9</v>
      </c>
      <c r="E67" s="10" t="s">
        <v>9</v>
      </c>
      <c r="F67" s="10" t="s">
        <v>9</v>
      </c>
      <c r="G67" s="10" t="s">
        <v>9</v>
      </c>
      <c r="H67" s="10" t="s">
        <v>64</v>
      </c>
      <c r="I67" s="9" t="s">
        <v>9</v>
      </c>
      <c r="J67" s="11" t="s">
        <v>9</v>
      </c>
      <c r="K67" s="10" t="s">
        <v>9</v>
      </c>
      <c r="L67" s="10" t="s">
        <v>9</v>
      </c>
      <c r="M67" s="10" t="s">
        <v>9</v>
      </c>
      <c r="N67" s="10" t="s">
        <v>9</v>
      </c>
      <c r="O67" s="61" t="s">
        <v>9</v>
      </c>
    </row>
    <row r="68" spans="1:15" s="8" customFormat="1" ht="30.6" customHeight="1" x14ac:dyDescent="0.25">
      <c r="A68" s="60">
        <v>66</v>
      </c>
      <c r="B68" s="12" t="s">
        <v>134</v>
      </c>
      <c r="C68" s="10">
        <v>24559.74</v>
      </c>
      <c r="D68" s="10" t="s">
        <v>9</v>
      </c>
      <c r="E68" s="10" t="s">
        <v>9</v>
      </c>
      <c r="F68" s="10" t="s">
        <v>9</v>
      </c>
      <c r="G68" s="10" t="s">
        <v>9</v>
      </c>
      <c r="H68" s="10" t="s">
        <v>64</v>
      </c>
      <c r="I68" s="9" t="s">
        <v>9</v>
      </c>
      <c r="J68" s="11" t="s">
        <v>9</v>
      </c>
      <c r="K68" s="10" t="s">
        <v>9</v>
      </c>
      <c r="L68" s="10" t="s">
        <v>9</v>
      </c>
      <c r="M68" s="10" t="s">
        <v>9</v>
      </c>
      <c r="N68" s="10" t="s">
        <v>9</v>
      </c>
      <c r="O68" s="61" t="s">
        <v>9</v>
      </c>
    </row>
    <row r="69" spans="1:15" s="8" customFormat="1" ht="72.599999999999994" customHeight="1" thickBot="1" x14ac:dyDescent="0.3">
      <c r="A69" s="76">
        <v>67</v>
      </c>
      <c r="B69" s="77" t="s">
        <v>560</v>
      </c>
      <c r="C69" s="78">
        <v>150000</v>
      </c>
      <c r="D69" s="78" t="s">
        <v>9</v>
      </c>
      <c r="E69" s="78" t="s">
        <v>9</v>
      </c>
      <c r="F69" s="78" t="s">
        <v>9</v>
      </c>
      <c r="G69" s="78" t="s">
        <v>9</v>
      </c>
      <c r="H69" s="78" t="s">
        <v>64</v>
      </c>
      <c r="I69" s="79" t="s">
        <v>9</v>
      </c>
      <c r="J69" s="79" t="s">
        <v>9</v>
      </c>
      <c r="K69" s="79" t="s">
        <v>9</v>
      </c>
      <c r="L69" s="79" t="s">
        <v>9</v>
      </c>
      <c r="M69" s="79" t="s">
        <v>9</v>
      </c>
      <c r="N69" s="79" t="s">
        <v>9</v>
      </c>
      <c r="O69" s="80" t="s">
        <v>9</v>
      </c>
    </row>
    <row r="70" spans="1:15" s="8" customFormat="1" ht="37.5" customHeight="1" thickBot="1" x14ac:dyDescent="0.3">
      <c r="A70" s="191" t="s">
        <v>135</v>
      </c>
      <c r="B70" s="192"/>
      <c r="C70" s="83">
        <f>SUM(C3:C69)</f>
        <v>13332773.330000006</v>
      </c>
      <c r="D70" s="83" t="s">
        <v>9</v>
      </c>
      <c r="E70" s="83">
        <f>SUM(E3:E68)</f>
        <v>1787186.32</v>
      </c>
      <c r="F70" s="83">
        <f>SUM(F3:F68)</f>
        <v>5867030</v>
      </c>
      <c r="G70" s="83" t="s">
        <v>9</v>
      </c>
      <c r="H70" s="83" t="s">
        <v>9</v>
      </c>
      <c r="I70" s="84" t="s">
        <v>9</v>
      </c>
      <c r="J70" s="85" t="s">
        <v>9</v>
      </c>
      <c r="K70" s="83" t="s">
        <v>9</v>
      </c>
      <c r="L70" s="83" t="s">
        <v>9</v>
      </c>
      <c r="M70" s="83" t="s">
        <v>9</v>
      </c>
      <c r="N70" s="83" t="s">
        <v>9</v>
      </c>
      <c r="O70" s="86" t="s">
        <v>9</v>
      </c>
    </row>
    <row r="71" spans="1:15" s="8" customFormat="1" ht="134.44999999999999" customHeight="1" x14ac:dyDescent="0.25">
      <c r="A71" s="87">
        <v>1</v>
      </c>
      <c r="B71" s="88" t="s">
        <v>136</v>
      </c>
      <c r="C71" s="89" t="s">
        <v>9</v>
      </c>
      <c r="D71" s="89">
        <v>870</v>
      </c>
      <c r="E71" s="89" t="s">
        <v>9</v>
      </c>
      <c r="F71" s="89">
        <f>D71*3500</f>
        <v>3045000</v>
      </c>
      <c r="G71" s="89" t="s">
        <v>137</v>
      </c>
      <c r="H71" s="89" t="s">
        <v>64</v>
      </c>
      <c r="I71" s="90" t="s">
        <v>9</v>
      </c>
      <c r="J71" s="91" t="s">
        <v>138</v>
      </c>
      <c r="K71" s="89" t="s">
        <v>139</v>
      </c>
      <c r="L71" s="92" t="s">
        <v>140</v>
      </c>
      <c r="M71" s="89" t="s">
        <v>141</v>
      </c>
      <c r="N71" s="89" t="s">
        <v>142</v>
      </c>
      <c r="O71" s="93" t="s">
        <v>9</v>
      </c>
    </row>
    <row r="72" spans="1:15" s="8" customFormat="1" ht="75.599999999999994" customHeight="1" x14ac:dyDescent="0.25">
      <c r="A72" s="60">
        <v>2</v>
      </c>
      <c r="B72" s="12" t="s">
        <v>143</v>
      </c>
      <c r="C72" s="10">
        <f>129891.86+129000</f>
        <v>258891.86</v>
      </c>
      <c r="D72" s="10" t="s">
        <v>9</v>
      </c>
      <c r="E72" s="10" t="s">
        <v>9</v>
      </c>
      <c r="F72" s="10" t="s">
        <v>9</v>
      </c>
      <c r="G72" s="10" t="s">
        <v>9</v>
      </c>
      <c r="H72" s="10" t="s">
        <v>64</v>
      </c>
      <c r="I72" s="9">
        <v>2018</v>
      </c>
      <c r="J72" s="11" t="s">
        <v>144</v>
      </c>
      <c r="K72" s="10" t="s">
        <v>9</v>
      </c>
      <c r="L72" s="10" t="s">
        <v>9</v>
      </c>
      <c r="M72" s="10" t="s">
        <v>9</v>
      </c>
      <c r="N72" s="10" t="s">
        <v>9</v>
      </c>
      <c r="O72" s="61" t="s">
        <v>9</v>
      </c>
    </row>
    <row r="73" spans="1:15" s="8" customFormat="1" ht="44.45" customHeight="1" x14ac:dyDescent="0.25">
      <c r="A73" s="60">
        <v>3</v>
      </c>
      <c r="B73" s="12" t="s">
        <v>145</v>
      </c>
      <c r="C73" s="10" t="s">
        <v>9</v>
      </c>
      <c r="D73" s="10">
        <v>60</v>
      </c>
      <c r="E73" s="10">
        <v>24000</v>
      </c>
      <c r="F73" s="10" t="s">
        <v>9</v>
      </c>
      <c r="G73" s="10" t="s">
        <v>146</v>
      </c>
      <c r="H73" s="10" t="s">
        <v>64</v>
      </c>
      <c r="I73" s="9">
        <v>2010</v>
      </c>
      <c r="J73" s="11" t="s">
        <v>9</v>
      </c>
      <c r="K73" s="10" t="s">
        <v>147</v>
      </c>
      <c r="L73" s="10" t="s">
        <v>148</v>
      </c>
      <c r="M73" s="10" t="s">
        <v>9</v>
      </c>
      <c r="N73" s="10" t="s">
        <v>149</v>
      </c>
      <c r="O73" s="61" t="s">
        <v>9</v>
      </c>
    </row>
    <row r="74" spans="1:15" s="8" customFormat="1" ht="44.45" customHeight="1" thickBot="1" x14ac:dyDescent="0.3">
      <c r="A74" s="81">
        <v>4</v>
      </c>
      <c r="B74" s="82" t="s">
        <v>150</v>
      </c>
      <c r="C74" s="62">
        <v>129891.86</v>
      </c>
      <c r="D74" s="62" t="s">
        <v>9</v>
      </c>
      <c r="E74" s="62" t="s">
        <v>9</v>
      </c>
      <c r="F74" s="62" t="s">
        <v>9</v>
      </c>
      <c r="G74" s="62" t="s">
        <v>9</v>
      </c>
      <c r="H74" s="62" t="s">
        <v>64</v>
      </c>
      <c r="I74" s="63">
        <v>2018</v>
      </c>
      <c r="J74" s="64" t="s">
        <v>9</v>
      </c>
      <c r="K74" s="62" t="s">
        <v>9</v>
      </c>
      <c r="L74" s="62" t="s">
        <v>9</v>
      </c>
      <c r="M74" s="62" t="s">
        <v>9</v>
      </c>
      <c r="N74" s="62" t="s">
        <v>9</v>
      </c>
      <c r="O74" s="65" t="s">
        <v>9</v>
      </c>
    </row>
    <row r="75" spans="1:15" s="8" customFormat="1" ht="37.5" customHeight="1" thickBot="1" x14ac:dyDescent="0.3">
      <c r="A75" s="181" t="s">
        <v>135</v>
      </c>
      <c r="B75" s="182"/>
      <c r="C75" s="94">
        <f>SUM(C71:C74)</f>
        <v>388783.72</v>
      </c>
      <c r="D75" s="94" t="s">
        <v>9</v>
      </c>
      <c r="E75" s="94">
        <f>SUM(E71:E74)</f>
        <v>24000</v>
      </c>
      <c r="F75" s="94">
        <f>SUM(F71:F74)</f>
        <v>3045000</v>
      </c>
      <c r="G75" s="94" t="s">
        <v>9</v>
      </c>
      <c r="H75" s="94" t="s">
        <v>9</v>
      </c>
      <c r="I75" s="95" t="s">
        <v>9</v>
      </c>
      <c r="J75" s="96" t="s">
        <v>9</v>
      </c>
      <c r="K75" s="94" t="s">
        <v>9</v>
      </c>
      <c r="L75" s="94" t="s">
        <v>9</v>
      </c>
      <c r="M75" s="94" t="s">
        <v>9</v>
      </c>
      <c r="N75" s="94" t="s">
        <v>9</v>
      </c>
      <c r="O75" s="97" t="s">
        <v>9</v>
      </c>
    </row>
    <row r="76" spans="1:15" s="8" customFormat="1" ht="187.9" customHeight="1" x14ac:dyDescent="0.25">
      <c r="A76" s="87">
        <v>1</v>
      </c>
      <c r="B76" s="88" t="s">
        <v>151</v>
      </c>
      <c r="C76" s="89" t="s">
        <v>9</v>
      </c>
      <c r="D76" s="89">
        <v>1980</v>
      </c>
      <c r="E76" s="89" t="s">
        <v>9</v>
      </c>
      <c r="F76" s="89">
        <f>D76*3500</f>
        <v>6930000</v>
      </c>
      <c r="G76" s="89" t="s">
        <v>137</v>
      </c>
      <c r="H76" s="89" t="s">
        <v>64</v>
      </c>
      <c r="I76" s="90">
        <v>1966</v>
      </c>
      <c r="J76" s="91" t="s">
        <v>9</v>
      </c>
      <c r="K76" s="89" t="s">
        <v>65</v>
      </c>
      <c r="L76" s="89" t="s">
        <v>152</v>
      </c>
      <c r="M76" s="89" t="s">
        <v>153</v>
      </c>
      <c r="N76" s="89" t="s">
        <v>154</v>
      </c>
      <c r="O76" s="93" t="s">
        <v>9</v>
      </c>
    </row>
    <row r="77" spans="1:15" s="8" customFormat="1" ht="132.6" customHeight="1" x14ac:dyDescent="0.25">
      <c r="A77" s="60">
        <v>2</v>
      </c>
      <c r="B77" s="12" t="s">
        <v>155</v>
      </c>
      <c r="C77" s="10" t="s">
        <v>9</v>
      </c>
      <c r="D77" s="10">
        <v>1464</v>
      </c>
      <c r="E77" s="10" t="s">
        <v>9</v>
      </c>
      <c r="F77" s="10">
        <f>D77*3500</f>
        <v>5124000</v>
      </c>
      <c r="G77" s="10" t="s">
        <v>137</v>
      </c>
      <c r="H77" s="10" t="s">
        <v>64</v>
      </c>
      <c r="I77" s="9">
        <v>1996</v>
      </c>
      <c r="J77" s="11" t="s">
        <v>9</v>
      </c>
      <c r="K77" s="10" t="s">
        <v>156</v>
      </c>
      <c r="L77" s="10" t="s">
        <v>157</v>
      </c>
      <c r="M77" s="10" t="s">
        <v>158</v>
      </c>
      <c r="N77" s="10" t="s">
        <v>159</v>
      </c>
      <c r="O77" s="61" t="s">
        <v>9</v>
      </c>
    </row>
    <row r="78" spans="1:15" s="8" customFormat="1" ht="43.15" customHeight="1" x14ac:dyDescent="0.25">
      <c r="A78" s="60">
        <v>3</v>
      </c>
      <c r="B78" s="12" t="s">
        <v>160</v>
      </c>
      <c r="C78" s="10">
        <v>1026524.15</v>
      </c>
      <c r="D78" s="10"/>
      <c r="E78" s="10" t="s">
        <v>9</v>
      </c>
      <c r="F78" s="10" t="s">
        <v>9</v>
      </c>
      <c r="G78" s="10" t="s">
        <v>9</v>
      </c>
      <c r="H78" s="10" t="s">
        <v>64</v>
      </c>
      <c r="I78" s="9" t="s">
        <v>9</v>
      </c>
      <c r="J78" s="11" t="s">
        <v>9</v>
      </c>
      <c r="K78" s="10" t="s">
        <v>9</v>
      </c>
      <c r="L78" s="10" t="s">
        <v>9</v>
      </c>
      <c r="M78" s="10" t="s">
        <v>9</v>
      </c>
      <c r="N78" s="10" t="s">
        <v>9</v>
      </c>
      <c r="O78" s="61" t="s">
        <v>9</v>
      </c>
    </row>
    <row r="79" spans="1:15" s="8" customFormat="1" ht="43.15" customHeight="1" thickBot="1" x14ac:dyDescent="0.3">
      <c r="A79" s="81">
        <v>4</v>
      </c>
      <c r="B79" s="82" t="s">
        <v>161</v>
      </c>
      <c r="C79" s="62"/>
      <c r="D79" s="62">
        <v>99</v>
      </c>
      <c r="E79" s="62" t="s">
        <v>9</v>
      </c>
      <c r="F79" s="62">
        <f>D79*3500</f>
        <v>346500</v>
      </c>
      <c r="G79" s="62" t="s">
        <v>9</v>
      </c>
      <c r="H79" s="62" t="s">
        <v>64</v>
      </c>
      <c r="I79" s="63">
        <v>1966</v>
      </c>
      <c r="J79" s="64" t="s">
        <v>9</v>
      </c>
      <c r="K79" s="62" t="s">
        <v>65</v>
      </c>
      <c r="L79" s="98" t="s">
        <v>162</v>
      </c>
      <c r="M79" s="62" t="s">
        <v>163</v>
      </c>
      <c r="N79" s="62" t="s">
        <v>164</v>
      </c>
      <c r="O79" s="65" t="s">
        <v>9</v>
      </c>
    </row>
    <row r="80" spans="1:15" s="8" customFormat="1" ht="37.5" customHeight="1" thickBot="1" x14ac:dyDescent="0.3">
      <c r="A80" s="171" t="s">
        <v>135</v>
      </c>
      <c r="B80" s="172"/>
      <c r="C80" s="149">
        <f>SUM(C76:C79)</f>
        <v>1026524.15</v>
      </c>
      <c r="D80" s="149" t="s">
        <v>9</v>
      </c>
      <c r="E80" s="149">
        <f>SUM(E76:E79)</f>
        <v>0</v>
      </c>
      <c r="F80" s="149">
        <f>SUM(F76:F79)</f>
        <v>12400500</v>
      </c>
      <c r="G80" s="149" t="s">
        <v>9</v>
      </c>
      <c r="H80" s="149" t="s">
        <v>9</v>
      </c>
      <c r="I80" s="150" t="s">
        <v>9</v>
      </c>
      <c r="J80" s="151" t="s">
        <v>9</v>
      </c>
      <c r="K80" s="149" t="s">
        <v>9</v>
      </c>
      <c r="L80" s="149" t="s">
        <v>9</v>
      </c>
      <c r="M80" s="149" t="s">
        <v>9</v>
      </c>
      <c r="N80" s="149" t="s">
        <v>9</v>
      </c>
      <c r="O80" s="152" t="s">
        <v>9</v>
      </c>
    </row>
    <row r="81" spans="1:15" s="8" customFormat="1" ht="131.44999999999999" customHeight="1" x14ac:dyDescent="0.25">
      <c r="A81" s="66">
        <v>1</v>
      </c>
      <c r="B81" s="67" t="s">
        <v>165</v>
      </c>
      <c r="C81" s="68" t="s">
        <v>9</v>
      </c>
      <c r="D81" s="68">
        <v>764.38</v>
      </c>
      <c r="E81" s="68">
        <v>2141347.61</v>
      </c>
      <c r="F81" s="68" t="s">
        <v>9</v>
      </c>
      <c r="G81" s="68" t="s">
        <v>137</v>
      </c>
      <c r="H81" s="68" t="s">
        <v>64</v>
      </c>
      <c r="I81" s="69" t="s">
        <v>9</v>
      </c>
      <c r="J81" s="70" t="s">
        <v>138</v>
      </c>
      <c r="K81" s="68" t="s">
        <v>166</v>
      </c>
      <c r="L81" s="68" t="s">
        <v>167</v>
      </c>
      <c r="M81" s="68" t="s">
        <v>168</v>
      </c>
      <c r="N81" s="68" t="s">
        <v>169</v>
      </c>
      <c r="O81" s="71" t="s">
        <v>9</v>
      </c>
    </row>
    <row r="82" spans="1:15" s="8" customFormat="1" ht="136.15" customHeight="1" x14ac:dyDescent="0.25">
      <c r="A82" s="60">
        <v>2</v>
      </c>
      <c r="B82" s="12" t="s">
        <v>170</v>
      </c>
      <c r="C82" s="10" t="s">
        <v>9</v>
      </c>
      <c r="D82" s="10">
        <v>515.79999999999995</v>
      </c>
      <c r="E82" s="10" t="s">
        <v>9</v>
      </c>
      <c r="F82" s="10">
        <f>D82*3500</f>
        <v>1805299.9999999998</v>
      </c>
      <c r="G82" s="10" t="s">
        <v>171</v>
      </c>
      <c r="H82" s="10" t="s">
        <v>64</v>
      </c>
      <c r="I82" s="9" t="s">
        <v>172</v>
      </c>
      <c r="J82" s="11" t="s">
        <v>9</v>
      </c>
      <c r="K82" s="10" t="s">
        <v>173</v>
      </c>
      <c r="L82" s="10" t="s">
        <v>174</v>
      </c>
      <c r="M82" s="10" t="s">
        <v>175</v>
      </c>
      <c r="N82" s="10" t="s">
        <v>176</v>
      </c>
      <c r="O82" s="61" t="s">
        <v>9</v>
      </c>
    </row>
    <row r="83" spans="1:15" s="8" customFormat="1" ht="47.25" x14ac:dyDescent="0.25">
      <c r="A83" s="60">
        <v>3</v>
      </c>
      <c r="B83" s="12" t="s">
        <v>177</v>
      </c>
      <c r="C83" s="10">
        <v>576401.53</v>
      </c>
      <c r="D83" s="10" t="s">
        <v>9</v>
      </c>
      <c r="E83" s="10" t="s">
        <v>9</v>
      </c>
      <c r="F83" s="10" t="s">
        <v>9</v>
      </c>
      <c r="G83" s="10" t="s">
        <v>9</v>
      </c>
      <c r="H83" s="10" t="s">
        <v>64</v>
      </c>
      <c r="I83" s="9" t="s">
        <v>9</v>
      </c>
      <c r="J83" s="11" t="s">
        <v>9</v>
      </c>
      <c r="K83" s="10" t="s">
        <v>9</v>
      </c>
      <c r="L83" s="10" t="s">
        <v>9</v>
      </c>
      <c r="M83" s="10" t="s">
        <v>9</v>
      </c>
      <c r="N83" s="10" t="s">
        <v>9</v>
      </c>
      <c r="O83" s="61" t="s">
        <v>9</v>
      </c>
    </row>
    <row r="84" spans="1:15" s="8" customFormat="1" ht="48" thickBot="1" x14ac:dyDescent="0.3">
      <c r="A84" s="76">
        <v>37</v>
      </c>
      <c r="B84" s="77" t="s">
        <v>178</v>
      </c>
      <c r="C84" s="78">
        <v>41113</v>
      </c>
      <c r="D84" s="78" t="s">
        <v>9</v>
      </c>
      <c r="E84" s="78" t="s">
        <v>9</v>
      </c>
      <c r="F84" s="78" t="s">
        <v>9</v>
      </c>
      <c r="G84" s="78" t="s">
        <v>9</v>
      </c>
      <c r="H84" s="78" t="s">
        <v>64</v>
      </c>
      <c r="I84" s="79">
        <v>2015</v>
      </c>
      <c r="J84" s="153" t="s">
        <v>9</v>
      </c>
      <c r="K84" s="78" t="s">
        <v>9</v>
      </c>
      <c r="L84" s="78" t="s">
        <v>9</v>
      </c>
      <c r="M84" s="78" t="s">
        <v>9</v>
      </c>
      <c r="N84" s="78" t="s">
        <v>9</v>
      </c>
      <c r="O84" s="154" t="s">
        <v>9</v>
      </c>
    </row>
    <row r="85" spans="1:15" s="8" customFormat="1" ht="37.5" customHeight="1" thickBot="1" x14ac:dyDescent="0.3">
      <c r="A85" s="171" t="s">
        <v>135</v>
      </c>
      <c r="B85" s="172"/>
      <c r="C85" s="149">
        <f>SUM(C81:C84)</f>
        <v>617514.53</v>
      </c>
      <c r="D85" s="149" t="s">
        <v>9</v>
      </c>
      <c r="E85" s="149">
        <f>SUM(E81:E84)</f>
        <v>2141347.61</v>
      </c>
      <c r="F85" s="149">
        <f>SUM(F81:F84)</f>
        <v>1805299.9999999998</v>
      </c>
      <c r="G85" s="149" t="s">
        <v>9</v>
      </c>
      <c r="H85" s="149" t="s">
        <v>9</v>
      </c>
      <c r="I85" s="150" t="s">
        <v>9</v>
      </c>
      <c r="J85" s="151" t="s">
        <v>9</v>
      </c>
      <c r="K85" s="149" t="s">
        <v>9</v>
      </c>
      <c r="L85" s="149" t="s">
        <v>9</v>
      </c>
      <c r="M85" s="149" t="s">
        <v>9</v>
      </c>
      <c r="N85" s="149" t="s">
        <v>9</v>
      </c>
      <c r="O85" s="152" t="s">
        <v>9</v>
      </c>
    </row>
    <row r="86" spans="1:15" s="8" customFormat="1" ht="126.75" thickBot="1" x14ac:dyDescent="0.3">
      <c r="A86" s="155">
        <v>1</v>
      </c>
      <c r="B86" s="156" t="s">
        <v>179</v>
      </c>
      <c r="C86" s="157" t="s">
        <v>9</v>
      </c>
      <c r="D86" s="157">
        <v>861.6</v>
      </c>
      <c r="E86" s="157" t="s">
        <v>9</v>
      </c>
      <c r="F86" s="157">
        <v>6229950</v>
      </c>
      <c r="G86" s="157" t="s">
        <v>180</v>
      </c>
      <c r="H86" s="157" t="s">
        <v>64</v>
      </c>
      <c r="I86" s="158" t="s">
        <v>181</v>
      </c>
      <c r="J86" s="159" t="s">
        <v>182</v>
      </c>
      <c r="K86" s="157" t="s">
        <v>183</v>
      </c>
      <c r="L86" s="157" t="s">
        <v>184</v>
      </c>
      <c r="M86" s="157" t="s">
        <v>185</v>
      </c>
      <c r="N86" s="157" t="s">
        <v>186</v>
      </c>
      <c r="O86" s="160" t="s">
        <v>187</v>
      </c>
    </row>
    <row r="87" spans="1:15" s="8" customFormat="1" ht="37.5" customHeight="1" thickBot="1" x14ac:dyDescent="0.3">
      <c r="A87" s="171" t="s">
        <v>135</v>
      </c>
      <c r="B87" s="172"/>
      <c r="C87" s="149">
        <f>SUM(C86)</f>
        <v>0</v>
      </c>
      <c r="D87" s="149" t="s">
        <v>9</v>
      </c>
      <c r="E87" s="149">
        <f>SUM(E86)</f>
        <v>0</v>
      </c>
      <c r="F87" s="149">
        <f>SUM(F86)</f>
        <v>6229950</v>
      </c>
      <c r="G87" s="149" t="s">
        <v>9</v>
      </c>
      <c r="H87" s="149" t="s">
        <v>9</v>
      </c>
      <c r="I87" s="150" t="s">
        <v>9</v>
      </c>
      <c r="J87" s="151" t="s">
        <v>9</v>
      </c>
      <c r="K87" s="149" t="s">
        <v>9</v>
      </c>
      <c r="L87" s="149" t="s">
        <v>9</v>
      </c>
      <c r="M87" s="149" t="s">
        <v>9</v>
      </c>
      <c r="N87" s="149" t="s">
        <v>9</v>
      </c>
      <c r="O87" s="152" t="s">
        <v>9</v>
      </c>
    </row>
    <row r="88" spans="1:15" s="8" customFormat="1" ht="69.599999999999994" customHeight="1" thickBot="1" x14ac:dyDescent="0.3">
      <c r="A88" s="155">
        <v>1</v>
      </c>
      <c r="B88" s="156" t="s">
        <v>188</v>
      </c>
      <c r="C88" s="157" t="s">
        <v>9</v>
      </c>
      <c r="D88" s="157">
        <v>195.15</v>
      </c>
      <c r="E88" s="157" t="s">
        <v>9</v>
      </c>
      <c r="F88" s="157" t="s">
        <v>9</v>
      </c>
      <c r="G88" s="157" t="s">
        <v>189</v>
      </c>
      <c r="H88" s="173" t="s">
        <v>190</v>
      </c>
      <c r="I88" s="174"/>
      <c r="J88" s="174"/>
      <c r="K88" s="174"/>
      <c r="L88" s="174"/>
      <c r="M88" s="174"/>
      <c r="N88" s="174"/>
      <c r="O88" s="175"/>
    </row>
    <row r="89" spans="1:15" s="8" customFormat="1" ht="37.5" customHeight="1" thickBot="1" x14ac:dyDescent="0.3">
      <c r="A89" s="171" t="s">
        <v>135</v>
      </c>
      <c r="B89" s="172"/>
      <c r="C89" s="149">
        <f>SUM(C88)</f>
        <v>0</v>
      </c>
      <c r="D89" s="149" t="s">
        <v>9</v>
      </c>
      <c r="E89" s="149">
        <f>SUM(E88)</f>
        <v>0</v>
      </c>
      <c r="F89" s="149">
        <f>SUM(F88)</f>
        <v>0</v>
      </c>
      <c r="G89" s="149" t="s">
        <v>9</v>
      </c>
      <c r="H89" s="149" t="s">
        <v>9</v>
      </c>
      <c r="I89" s="150" t="s">
        <v>9</v>
      </c>
      <c r="J89" s="151" t="s">
        <v>9</v>
      </c>
      <c r="K89" s="149" t="s">
        <v>9</v>
      </c>
      <c r="L89" s="149" t="s">
        <v>9</v>
      </c>
      <c r="M89" s="149" t="s">
        <v>9</v>
      </c>
      <c r="N89" s="149" t="s">
        <v>9</v>
      </c>
      <c r="O89" s="152" t="s">
        <v>9</v>
      </c>
    </row>
    <row r="90" spans="1:15" s="8" customFormat="1" ht="217.15" customHeight="1" x14ac:dyDescent="0.25">
      <c r="A90" s="66">
        <v>1</v>
      </c>
      <c r="B90" s="67" t="s">
        <v>191</v>
      </c>
      <c r="C90" s="68" t="s">
        <v>9</v>
      </c>
      <c r="D90" s="68">
        <v>691.82</v>
      </c>
      <c r="E90" s="68" t="s">
        <v>9</v>
      </c>
      <c r="F90" s="68">
        <f>D90*3500</f>
        <v>2421370</v>
      </c>
      <c r="G90" s="68" t="s">
        <v>192</v>
      </c>
      <c r="H90" s="68" t="s">
        <v>64</v>
      </c>
      <c r="I90" s="69" t="s">
        <v>9</v>
      </c>
      <c r="J90" s="70" t="s">
        <v>138</v>
      </c>
      <c r="K90" s="68" t="s">
        <v>193</v>
      </c>
      <c r="L90" s="68" t="s">
        <v>194</v>
      </c>
      <c r="M90" s="68" t="s">
        <v>195</v>
      </c>
      <c r="N90" s="68" t="s">
        <v>196</v>
      </c>
      <c r="O90" s="71" t="s">
        <v>9</v>
      </c>
    </row>
    <row r="91" spans="1:15" s="8" customFormat="1" ht="42" customHeight="1" thickBot="1" x14ac:dyDescent="0.3">
      <c r="A91" s="76">
        <v>2</v>
      </c>
      <c r="B91" s="77" t="s">
        <v>197</v>
      </c>
      <c r="C91" s="78">
        <v>29123</v>
      </c>
      <c r="D91" s="78" t="s">
        <v>9</v>
      </c>
      <c r="E91" s="78" t="s">
        <v>9</v>
      </c>
      <c r="F91" s="78" t="s">
        <v>9</v>
      </c>
      <c r="G91" s="78" t="s">
        <v>9</v>
      </c>
      <c r="H91" s="78" t="s">
        <v>64</v>
      </c>
      <c r="I91" s="79">
        <v>2022</v>
      </c>
      <c r="J91" s="153" t="s">
        <v>9</v>
      </c>
      <c r="K91" s="78" t="s">
        <v>9</v>
      </c>
      <c r="L91" s="78" t="s">
        <v>9</v>
      </c>
      <c r="M91" s="78" t="s">
        <v>9</v>
      </c>
      <c r="N91" s="78" t="s">
        <v>9</v>
      </c>
      <c r="O91" s="154" t="s">
        <v>9</v>
      </c>
    </row>
    <row r="92" spans="1:15" s="8" customFormat="1" ht="37.5" customHeight="1" thickBot="1" x14ac:dyDescent="0.3">
      <c r="A92" s="171" t="s">
        <v>135</v>
      </c>
      <c r="B92" s="172"/>
      <c r="C92" s="149">
        <f>SUM(C90:C91)</f>
        <v>29123</v>
      </c>
      <c r="D92" s="149" t="s">
        <v>9</v>
      </c>
      <c r="E92" s="149">
        <f>SUM(E90:E91)</f>
        <v>0</v>
      </c>
      <c r="F92" s="149">
        <f>SUM(F90:F91)</f>
        <v>2421370</v>
      </c>
      <c r="G92" s="149" t="s">
        <v>9</v>
      </c>
      <c r="H92" s="149" t="s">
        <v>9</v>
      </c>
      <c r="I92" s="150" t="s">
        <v>9</v>
      </c>
      <c r="J92" s="151" t="s">
        <v>9</v>
      </c>
      <c r="K92" s="149" t="s">
        <v>9</v>
      </c>
      <c r="L92" s="149" t="s">
        <v>9</v>
      </c>
      <c r="M92" s="149" t="s">
        <v>9</v>
      </c>
      <c r="N92" s="149" t="s">
        <v>9</v>
      </c>
      <c r="O92" s="152" t="s">
        <v>9</v>
      </c>
    </row>
    <row r="93" spans="1:15" s="8" customFormat="1" ht="69.599999999999994" customHeight="1" x14ac:dyDescent="0.25">
      <c r="A93" s="66">
        <v>1</v>
      </c>
      <c r="B93" s="67" t="s">
        <v>198</v>
      </c>
      <c r="C93" s="68" t="s">
        <v>9</v>
      </c>
      <c r="D93" s="68" t="s">
        <v>9</v>
      </c>
      <c r="E93" s="68" t="s">
        <v>9</v>
      </c>
      <c r="F93" s="68" t="s">
        <v>9</v>
      </c>
      <c r="G93" s="68" t="s">
        <v>199</v>
      </c>
      <c r="H93" s="68" t="s">
        <v>64</v>
      </c>
      <c r="I93" s="69" t="s">
        <v>9</v>
      </c>
      <c r="J93" s="70" t="s">
        <v>9</v>
      </c>
      <c r="K93" s="68" t="s">
        <v>9</v>
      </c>
      <c r="L93" s="68" t="s">
        <v>9</v>
      </c>
      <c r="M93" s="68" t="s">
        <v>9</v>
      </c>
      <c r="N93" s="68" t="s">
        <v>9</v>
      </c>
      <c r="O93" s="71" t="s">
        <v>9</v>
      </c>
    </row>
    <row r="94" spans="1:15" s="8" customFormat="1" ht="24.6" customHeight="1" x14ac:dyDescent="0.25">
      <c r="A94" s="60">
        <v>2</v>
      </c>
      <c r="B94" s="12" t="s">
        <v>200</v>
      </c>
      <c r="C94" s="10" t="s">
        <v>9</v>
      </c>
      <c r="D94" s="10">
        <v>298</v>
      </c>
      <c r="E94" s="10" t="s">
        <v>9</v>
      </c>
      <c r="F94" s="10">
        <f>D94*3000</f>
        <v>894000</v>
      </c>
      <c r="G94" s="10" t="s">
        <v>201</v>
      </c>
      <c r="H94" s="10" t="s">
        <v>64</v>
      </c>
      <c r="I94" s="9" t="s">
        <v>9</v>
      </c>
      <c r="J94" s="11" t="s">
        <v>9</v>
      </c>
      <c r="K94" s="10" t="s">
        <v>9</v>
      </c>
      <c r="L94" s="10" t="s">
        <v>9</v>
      </c>
      <c r="M94" s="10" t="s">
        <v>9</v>
      </c>
      <c r="N94" s="10" t="s">
        <v>9</v>
      </c>
      <c r="O94" s="61" t="s">
        <v>9</v>
      </c>
    </row>
    <row r="95" spans="1:15" s="8" customFormat="1" ht="24.6" customHeight="1" x14ac:dyDescent="0.25">
      <c r="A95" s="60">
        <v>3</v>
      </c>
      <c r="B95" s="12" t="s">
        <v>202</v>
      </c>
      <c r="C95" s="10" t="s">
        <v>9</v>
      </c>
      <c r="D95" s="10">
        <v>268.04000000000002</v>
      </c>
      <c r="E95" s="10" t="s">
        <v>9</v>
      </c>
      <c r="F95" s="10">
        <f t="shared" ref="F95:F158" si="0">D95*3000</f>
        <v>804120.00000000012</v>
      </c>
      <c r="G95" s="10" t="s">
        <v>201</v>
      </c>
      <c r="H95" s="10" t="s">
        <v>64</v>
      </c>
      <c r="I95" s="9" t="s">
        <v>9</v>
      </c>
      <c r="J95" s="11" t="s">
        <v>9</v>
      </c>
      <c r="K95" s="10" t="s">
        <v>9</v>
      </c>
      <c r="L95" s="10" t="s">
        <v>9</v>
      </c>
      <c r="M95" s="10" t="s">
        <v>9</v>
      </c>
      <c r="N95" s="10" t="s">
        <v>9</v>
      </c>
      <c r="O95" s="61" t="s">
        <v>9</v>
      </c>
    </row>
    <row r="96" spans="1:15" s="8" customFormat="1" ht="24.6" customHeight="1" x14ac:dyDescent="0.25">
      <c r="A96" s="60">
        <v>4</v>
      </c>
      <c r="B96" s="12" t="s">
        <v>203</v>
      </c>
      <c r="C96" s="10" t="s">
        <v>9</v>
      </c>
      <c r="D96" s="10">
        <v>384.16</v>
      </c>
      <c r="E96" s="10" t="s">
        <v>9</v>
      </c>
      <c r="F96" s="10">
        <f t="shared" si="0"/>
        <v>1152480</v>
      </c>
      <c r="G96" s="10" t="s">
        <v>201</v>
      </c>
      <c r="H96" s="10" t="s">
        <v>64</v>
      </c>
      <c r="I96" s="9" t="s">
        <v>9</v>
      </c>
      <c r="J96" s="11" t="s">
        <v>9</v>
      </c>
      <c r="K96" s="10" t="s">
        <v>9</v>
      </c>
      <c r="L96" s="10" t="s">
        <v>9</v>
      </c>
      <c r="M96" s="10" t="s">
        <v>9</v>
      </c>
      <c r="N96" s="10" t="s">
        <v>9</v>
      </c>
      <c r="O96" s="61" t="s">
        <v>9</v>
      </c>
    </row>
    <row r="97" spans="1:15" s="8" customFormat="1" ht="24.6" customHeight="1" x14ac:dyDescent="0.25">
      <c r="A97" s="60">
        <v>5</v>
      </c>
      <c r="B97" s="12" t="s">
        <v>204</v>
      </c>
      <c r="C97" s="10" t="s">
        <v>9</v>
      </c>
      <c r="D97" s="10">
        <v>222.42</v>
      </c>
      <c r="E97" s="10" t="s">
        <v>9</v>
      </c>
      <c r="F97" s="10">
        <f t="shared" si="0"/>
        <v>667260</v>
      </c>
      <c r="G97" s="10" t="s">
        <v>201</v>
      </c>
      <c r="H97" s="10" t="s">
        <v>64</v>
      </c>
      <c r="I97" s="9" t="s">
        <v>9</v>
      </c>
      <c r="J97" s="11" t="s">
        <v>9</v>
      </c>
      <c r="K97" s="10" t="s">
        <v>9</v>
      </c>
      <c r="L97" s="10" t="s">
        <v>9</v>
      </c>
      <c r="M97" s="10" t="s">
        <v>9</v>
      </c>
      <c r="N97" s="10" t="s">
        <v>9</v>
      </c>
      <c r="O97" s="61" t="s">
        <v>9</v>
      </c>
    </row>
    <row r="98" spans="1:15" s="8" customFormat="1" ht="24.6" customHeight="1" x14ac:dyDescent="0.25">
      <c r="A98" s="60">
        <v>6</v>
      </c>
      <c r="B98" s="12" t="s">
        <v>205</v>
      </c>
      <c r="C98" s="10" t="s">
        <v>9</v>
      </c>
      <c r="D98" s="10">
        <v>303.3</v>
      </c>
      <c r="E98" s="10" t="s">
        <v>9</v>
      </c>
      <c r="F98" s="10">
        <f t="shared" si="0"/>
        <v>909900</v>
      </c>
      <c r="G98" s="10" t="s">
        <v>206</v>
      </c>
      <c r="H98" s="10" t="s">
        <v>64</v>
      </c>
      <c r="I98" s="9" t="s">
        <v>9</v>
      </c>
      <c r="J98" s="11" t="s">
        <v>9</v>
      </c>
      <c r="K98" s="10" t="s">
        <v>9</v>
      </c>
      <c r="L98" s="10" t="s">
        <v>9</v>
      </c>
      <c r="M98" s="10" t="s">
        <v>9</v>
      </c>
      <c r="N98" s="10" t="s">
        <v>9</v>
      </c>
      <c r="O98" s="61" t="s">
        <v>9</v>
      </c>
    </row>
    <row r="99" spans="1:15" s="8" customFormat="1" ht="24.6" customHeight="1" x14ac:dyDescent="0.25">
      <c r="A99" s="60">
        <v>7</v>
      </c>
      <c r="B99" s="12" t="s">
        <v>207</v>
      </c>
      <c r="C99" s="10" t="s">
        <v>9</v>
      </c>
      <c r="D99" s="10">
        <v>125.71</v>
      </c>
      <c r="E99" s="10" t="s">
        <v>9</v>
      </c>
      <c r="F99" s="10">
        <f t="shared" si="0"/>
        <v>377130</v>
      </c>
      <c r="G99" s="10" t="s">
        <v>201</v>
      </c>
      <c r="H99" s="10" t="s">
        <v>64</v>
      </c>
      <c r="I99" s="9" t="s">
        <v>9</v>
      </c>
      <c r="J99" s="11" t="s">
        <v>9</v>
      </c>
      <c r="K99" s="10" t="s">
        <v>9</v>
      </c>
      <c r="L99" s="10" t="s">
        <v>9</v>
      </c>
      <c r="M99" s="10" t="s">
        <v>9</v>
      </c>
      <c r="N99" s="10" t="s">
        <v>9</v>
      </c>
      <c r="O99" s="61" t="s">
        <v>9</v>
      </c>
    </row>
    <row r="100" spans="1:15" s="8" customFormat="1" ht="24.6" customHeight="1" x14ac:dyDescent="0.25">
      <c r="A100" s="60">
        <v>8</v>
      </c>
      <c r="B100" s="12" t="s">
        <v>208</v>
      </c>
      <c r="C100" s="10" t="s">
        <v>9</v>
      </c>
      <c r="D100" s="10">
        <v>126.94</v>
      </c>
      <c r="E100" s="10" t="s">
        <v>9</v>
      </c>
      <c r="F100" s="10">
        <f t="shared" si="0"/>
        <v>380820</v>
      </c>
      <c r="G100" s="10" t="s">
        <v>201</v>
      </c>
      <c r="H100" s="10" t="s">
        <v>64</v>
      </c>
      <c r="I100" s="9" t="s">
        <v>9</v>
      </c>
      <c r="J100" s="11" t="s">
        <v>9</v>
      </c>
      <c r="K100" s="10" t="s">
        <v>9</v>
      </c>
      <c r="L100" s="10" t="s">
        <v>9</v>
      </c>
      <c r="M100" s="10" t="s">
        <v>9</v>
      </c>
      <c r="N100" s="10" t="s">
        <v>9</v>
      </c>
      <c r="O100" s="61" t="s">
        <v>9</v>
      </c>
    </row>
    <row r="101" spans="1:15" s="8" customFormat="1" ht="24.6" customHeight="1" x14ac:dyDescent="0.25">
      <c r="A101" s="60">
        <v>9</v>
      </c>
      <c r="B101" s="12" t="s">
        <v>209</v>
      </c>
      <c r="C101" s="10" t="s">
        <v>9</v>
      </c>
      <c r="D101" s="10">
        <v>140.21</v>
      </c>
      <c r="E101" s="10" t="s">
        <v>9</v>
      </c>
      <c r="F101" s="10">
        <f t="shared" si="0"/>
        <v>420630</v>
      </c>
      <c r="G101" s="10" t="s">
        <v>201</v>
      </c>
      <c r="H101" s="10" t="s">
        <v>64</v>
      </c>
      <c r="I101" s="9" t="s">
        <v>9</v>
      </c>
      <c r="J101" s="11" t="s">
        <v>9</v>
      </c>
      <c r="K101" s="10" t="s">
        <v>9</v>
      </c>
      <c r="L101" s="10" t="s">
        <v>9</v>
      </c>
      <c r="M101" s="10" t="s">
        <v>9</v>
      </c>
      <c r="N101" s="10" t="s">
        <v>9</v>
      </c>
      <c r="O101" s="61" t="s">
        <v>9</v>
      </c>
    </row>
    <row r="102" spans="1:15" s="8" customFormat="1" ht="24.6" customHeight="1" x14ac:dyDescent="0.25">
      <c r="A102" s="60">
        <v>10</v>
      </c>
      <c r="B102" s="12" t="s">
        <v>210</v>
      </c>
      <c r="C102" s="10" t="s">
        <v>9</v>
      </c>
      <c r="D102" s="10">
        <v>262.45999999999998</v>
      </c>
      <c r="E102" s="10" t="s">
        <v>9</v>
      </c>
      <c r="F102" s="10">
        <f t="shared" si="0"/>
        <v>787379.99999999988</v>
      </c>
      <c r="G102" s="10" t="s">
        <v>201</v>
      </c>
      <c r="H102" s="10" t="s">
        <v>64</v>
      </c>
      <c r="I102" s="9" t="s">
        <v>9</v>
      </c>
      <c r="J102" s="11" t="s">
        <v>9</v>
      </c>
      <c r="K102" s="10" t="s">
        <v>9</v>
      </c>
      <c r="L102" s="10" t="s">
        <v>9</v>
      </c>
      <c r="M102" s="10" t="s">
        <v>9</v>
      </c>
      <c r="N102" s="10" t="s">
        <v>9</v>
      </c>
      <c r="O102" s="61" t="s">
        <v>9</v>
      </c>
    </row>
    <row r="103" spans="1:15" s="8" customFormat="1" ht="24.6" customHeight="1" x14ac:dyDescent="0.25">
      <c r="A103" s="60">
        <v>11</v>
      </c>
      <c r="B103" s="12" t="s">
        <v>211</v>
      </c>
      <c r="C103" s="10" t="s">
        <v>9</v>
      </c>
      <c r="D103" s="10">
        <v>207.21</v>
      </c>
      <c r="E103" s="10" t="s">
        <v>9</v>
      </c>
      <c r="F103" s="10">
        <f t="shared" si="0"/>
        <v>621630</v>
      </c>
      <c r="G103" s="10" t="s">
        <v>201</v>
      </c>
      <c r="H103" s="10" t="s">
        <v>64</v>
      </c>
      <c r="I103" s="9" t="s">
        <v>9</v>
      </c>
      <c r="J103" s="11" t="s">
        <v>9</v>
      </c>
      <c r="K103" s="10" t="s">
        <v>9</v>
      </c>
      <c r="L103" s="10" t="s">
        <v>9</v>
      </c>
      <c r="M103" s="10" t="s">
        <v>9</v>
      </c>
      <c r="N103" s="10" t="s">
        <v>9</v>
      </c>
      <c r="O103" s="61" t="s">
        <v>9</v>
      </c>
    </row>
    <row r="104" spans="1:15" s="8" customFormat="1" ht="24.6" customHeight="1" x14ac:dyDescent="0.25">
      <c r="A104" s="60">
        <v>12</v>
      </c>
      <c r="B104" s="12" t="s">
        <v>212</v>
      </c>
      <c r="C104" s="10" t="s">
        <v>9</v>
      </c>
      <c r="D104" s="10">
        <v>341.12</v>
      </c>
      <c r="E104" s="10" t="s">
        <v>9</v>
      </c>
      <c r="F104" s="10">
        <f t="shared" si="0"/>
        <v>1023360</v>
      </c>
      <c r="G104" s="10" t="s">
        <v>201</v>
      </c>
      <c r="H104" s="10" t="s">
        <v>64</v>
      </c>
      <c r="I104" s="9" t="s">
        <v>9</v>
      </c>
      <c r="J104" s="11" t="s">
        <v>9</v>
      </c>
      <c r="K104" s="10" t="s">
        <v>9</v>
      </c>
      <c r="L104" s="10" t="s">
        <v>9</v>
      </c>
      <c r="M104" s="10" t="s">
        <v>9</v>
      </c>
      <c r="N104" s="10" t="s">
        <v>9</v>
      </c>
      <c r="O104" s="61" t="s">
        <v>9</v>
      </c>
    </row>
    <row r="105" spans="1:15" s="8" customFormat="1" ht="24.6" customHeight="1" x14ac:dyDescent="0.25">
      <c r="A105" s="60">
        <v>13</v>
      </c>
      <c r="B105" s="12" t="s">
        <v>213</v>
      </c>
      <c r="C105" s="10" t="s">
        <v>9</v>
      </c>
      <c r="D105" s="10">
        <v>294.67</v>
      </c>
      <c r="E105" s="10" t="s">
        <v>9</v>
      </c>
      <c r="F105" s="10">
        <f t="shared" si="0"/>
        <v>884010</v>
      </c>
      <c r="G105" s="10" t="s">
        <v>201</v>
      </c>
      <c r="H105" s="10" t="s">
        <v>64</v>
      </c>
      <c r="I105" s="9" t="s">
        <v>9</v>
      </c>
      <c r="J105" s="11" t="s">
        <v>9</v>
      </c>
      <c r="K105" s="10" t="s">
        <v>9</v>
      </c>
      <c r="L105" s="10" t="s">
        <v>9</v>
      </c>
      <c r="M105" s="10" t="s">
        <v>9</v>
      </c>
      <c r="N105" s="10" t="s">
        <v>9</v>
      </c>
      <c r="O105" s="61" t="s">
        <v>9</v>
      </c>
    </row>
    <row r="106" spans="1:15" s="8" customFormat="1" ht="24.6" customHeight="1" x14ac:dyDescent="0.25">
      <c r="A106" s="60">
        <v>14</v>
      </c>
      <c r="B106" s="12" t="s">
        <v>214</v>
      </c>
      <c r="C106" s="10" t="s">
        <v>9</v>
      </c>
      <c r="D106" s="10">
        <v>398</v>
      </c>
      <c r="E106" s="10" t="s">
        <v>9</v>
      </c>
      <c r="F106" s="10">
        <f t="shared" si="0"/>
        <v>1194000</v>
      </c>
      <c r="G106" s="10" t="s">
        <v>201</v>
      </c>
      <c r="H106" s="10" t="s">
        <v>64</v>
      </c>
      <c r="I106" s="9" t="s">
        <v>9</v>
      </c>
      <c r="J106" s="11" t="s">
        <v>9</v>
      </c>
      <c r="K106" s="10" t="s">
        <v>9</v>
      </c>
      <c r="L106" s="10" t="s">
        <v>9</v>
      </c>
      <c r="M106" s="10" t="s">
        <v>9</v>
      </c>
      <c r="N106" s="10" t="s">
        <v>9</v>
      </c>
      <c r="O106" s="61" t="s">
        <v>9</v>
      </c>
    </row>
    <row r="107" spans="1:15" s="8" customFormat="1" ht="24.6" customHeight="1" x14ac:dyDescent="0.25">
      <c r="A107" s="60">
        <v>15</v>
      </c>
      <c r="B107" s="12" t="s">
        <v>215</v>
      </c>
      <c r="C107" s="10" t="s">
        <v>9</v>
      </c>
      <c r="D107" s="10">
        <v>211.45</v>
      </c>
      <c r="E107" s="10" t="s">
        <v>9</v>
      </c>
      <c r="F107" s="10">
        <f t="shared" si="0"/>
        <v>634350</v>
      </c>
      <c r="G107" s="10" t="s">
        <v>201</v>
      </c>
      <c r="H107" s="10" t="s">
        <v>64</v>
      </c>
      <c r="I107" s="9" t="s">
        <v>9</v>
      </c>
      <c r="J107" s="11" t="s">
        <v>9</v>
      </c>
      <c r="K107" s="10" t="s">
        <v>9</v>
      </c>
      <c r="L107" s="10" t="s">
        <v>9</v>
      </c>
      <c r="M107" s="10" t="s">
        <v>9</v>
      </c>
      <c r="N107" s="10" t="s">
        <v>9</v>
      </c>
      <c r="O107" s="61" t="s">
        <v>9</v>
      </c>
    </row>
    <row r="108" spans="1:15" s="8" customFormat="1" ht="24.6" customHeight="1" x14ac:dyDescent="0.25">
      <c r="A108" s="60">
        <v>16</v>
      </c>
      <c r="B108" s="12" t="s">
        <v>216</v>
      </c>
      <c r="C108" s="10" t="s">
        <v>9</v>
      </c>
      <c r="D108" s="10">
        <v>335.88</v>
      </c>
      <c r="E108" s="10" t="s">
        <v>9</v>
      </c>
      <c r="F108" s="10">
        <f t="shared" si="0"/>
        <v>1007640</v>
      </c>
      <c r="G108" s="10" t="s">
        <v>201</v>
      </c>
      <c r="H108" s="10" t="s">
        <v>64</v>
      </c>
      <c r="I108" s="9" t="s">
        <v>9</v>
      </c>
      <c r="J108" s="11" t="s">
        <v>9</v>
      </c>
      <c r="K108" s="10" t="s">
        <v>9</v>
      </c>
      <c r="L108" s="10" t="s">
        <v>9</v>
      </c>
      <c r="M108" s="10" t="s">
        <v>9</v>
      </c>
      <c r="N108" s="10" t="s">
        <v>9</v>
      </c>
      <c r="O108" s="61" t="s">
        <v>9</v>
      </c>
    </row>
    <row r="109" spans="1:15" s="8" customFormat="1" ht="24.6" customHeight="1" x14ac:dyDescent="0.25">
      <c r="A109" s="60">
        <v>17</v>
      </c>
      <c r="B109" s="12" t="s">
        <v>217</v>
      </c>
      <c r="C109" s="10" t="s">
        <v>9</v>
      </c>
      <c r="D109" s="10">
        <v>216</v>
      </c>
      <c r="E109" s="10" t="s">
        <v>9</v>
      </c>
      <c r="F109" s="10">
        <f t="shared" si="0"/>
        <v>648000</v>
      </c>
      <c r="G109" s="10" t="s">
        <v>201</v>
      </c>
      <c r="H109" s="10" t="s">
        <v>64</v>
      </c>
      <c r="I109" s="9" t="s">
        <v>9</v>
      </c>
      <c r="J109" s="11" t="s">
        <v>9</v>
      </c>
      <c r="K109" s="10" t="s">
        <v>9</v>
      </c>
      <c r="L109" s="10" t="s">
        <v>9</v>
      </c>
      <c r="M109" s="10" t="s">
        <v>9</v>
      </c>
      <c r="N109" s="10" t="s">
        <v>9</v>
      </c>
      <c r="O109" s="61" t="s">
        <v>9</v>
      </c>
    </row>
    <row r="110" spans="1:15" s="8" customFormat="1" ht="24.6" customHeight="1" x14ac:dyDescent="0.25">
      <c r="A110" s="60">
        <v>18</v>
      </c>
      <c r="B110" s="12" t="s">
        <v>218</v>
      </c>
      <c r="C110" s="10" t="s">
        <v>9</v>
      </c>
      <c r="D110" s="10">
        <v>97</v>
      </c>
      <c r="E110" s="10" t="s">
        <v>9</v>
      </c>
      <c r="F110" s="10">
        <f t="shared" si="0"/>
        <v>291000</v>
      </c>
      <c r="G110" s="10" t="s">
        <v>201</v>
      </c>
      <c r="H110" s="10" t="s">
        <v>64</v>
      </c>
      <c r="I110" s="9" t="s">
        <v>9</v>
      </c>
      <c r="J110" s="11" t="s">
        <v>9</v>
      </c>
      <c r="K110" s="10" t="s">
        <v>9</v>
      </c>
      <c r="L110" s="10" t="s">
        <v>9</v>
      </c>
      <c r="M110" s="10" t="s">
        <v>9</v>
      </c>
      <c r="N110" s="10" t="s">
        <v>9</v>
      </c>
      <c r="O110" s="61" t="s">
        <v>9</v>
      </c>
    </row>
    <row r="111" spans="1:15" s="8" customFormat="1" ht="24.6" customHeight="1" x14ac:dyDescent="0.25">
      <c r="A111" s="60">
        <v>19</v>
      </c>
      <c r="B111" s="12" t="s">
        <v>219</v>
      </c>
      <c r="C111" s="10" t="s">
        <v>9</v>
      </c>
      <c r="D111" s="10">
        <v>258.22000000000003</v>
      </c>
      <c r="E111" s="10" t="s">
        <v>9</v>
      </c>
      <c r="F111" s="10">
        <f t="shared" si="0"/>
        <v>774660.00000000012</v>
      </c>
      <c r="G111" s="10" t="s">
        <v>201</v>
      </c>
      <c r="H111" s="10" t="s">
        <v>64</v>
      </c>
      <c r="I111" s="9" t="s">
        <v>9</v>
      </c>
      <c r="J111" s="11" t="s">
        <v>9</v>
      </c>
      <c r="K111" s="10" t="s">
        <v>9</v>
      </c>
      <c r="L111" s="10" t="s">
        <v>9</v>
      </c>
      <c r="M111" s="10" t="s">
        <v>9</v>
      </c>
      <c r="N111" s="10" t="s">
        <v>9</v>
      </c>
      <c r="O111" s="61" t="s">
        <v>9</v>
      </c>
    </row>
    <row r="112" spans="1:15" s="8" customFormat="1" ht="24.6" customHeight="1" x14ac:dyDescent="0.25">
      <c r="A112" s="60">
        <v>20</v>
      </c>
      <c r="B112" s="12" t="s">
        <v>220</v>
      </c>
      <c r="C112" s="10" t="s">
        <v>9</v>
      </c>
      <c r="D112" s="10">
        <v>115</v>
      </c>
      <c r="E112" s="10" t="s">
        <v>9</v>
      </c>
      <c r="F112" s="10">
        <f t="shared" si="0"/>
        <v>345000</v>
      </c>
      <c r="G112" s="10" t="s">
        <v>201</v>
      </c>
      <c r="H112" s="10" t="s">
        <v>64</v>
      </c>
      <c r="I112" s="9" t="s">
        <v>9</v>
      </c>
      <c r="J112" s="11" t="s">
        <v>9</v>
      </c>
      <c r="K112" s="10" t="s">
        <v>9</v>
      </c>
      <c r="L112" s="10" t="s">
        <v>9</v>
      </c>
      <c r="M112" s="10" t="s">
        <v>9</v>
      </c>
      <c r="N112" s="10" t="s">
        <v>9</v>
      </c>
      <c r="O112" s="61" t="s">
        <v>9</v>
      </c>
    </row>
    <row r="113" spans="1:15" s="8" customFormat="1" ht="24.6" customHeight="1" x14ac:dyDescent="0.25">
      <c r="A113" s="60">
        <v>21</v>
      </c>
      <c r="B113" s="12" t="s">
        <v>221</v>
      </c>
      <c r="C113" s="10" t="s">
        <v>9</v>
      </c>
      <c r="D113" s="10">
        <v>133</v>
      </c>
      <c r="E113" s="10" t="s">
        <v>9</v>
      </c>
      <c r="F113" s="10">
        <f t="shared" si="0"/>
        <v>399000</v>
      </c>
      <c r="G113" s="10" t="s">
        <v>201</v>
      </c>
      <c r="H113" s="10" t="s">
        <v>64</v>
      </c>
      <c r="I113" s="9" t="s">
        <v>9</v>
      </c>
      <c r="J113" s="11" t="s">
        <v>9</v>
      </c>
      <c r="K113" s="10" t="s">
        <v>9</v>
      </c>
      <c r="L113" s="10" t="s">
        <v>9</v>
      </c>
      <c r="M113" s="10" t="s">
        <v>9</v>
      </c>
      <c r="N113" s="10" t="s">
        <v>9</v>
      </c>
      <c r="O113" s="61" t="s">
        <v>9</v>
      </c>
    </row>
    <row r="114" spans="1:15" s="8" customFormat="1" ht="24.6" customHeight="1" x14ac:dyDescent="0.25">
      <c r="A114" s="60">
        <v>22</v>
      </c>
      <c r="B114" s="12" t="s">
        <v>222</v>
      </c>
      <c r="C114" s="10" t="s">
        <v>9</v>
      </c>
      <c r="D114" s="10">
        <v>321</v>
      </c>
      <c r="E114" s="10" t="s">
        <v>9</v>
      </c>
      <c r="F114" s="10">
        <f t="shared" si="0"/>
        <v>963000</v>
      </c>
      <c r="G114" s="10" t="s">
        <v>201</v>
      </c>
      <c r="H114" s="10" t="s">
        <v>64</v>
      </c>
      <c r="I114" s="9" t="s">
        <v>9</v>
      </c>
      <c r="J114" s="11" t="s">
        <v>9</v>
      </c>
      <c r="K114" s="10" t="s">
        <v>9</v>
      </c>
      <c r="L114" s="10" t="s">
        <v>9</v>
      </c>
      <c r="M114" s="10" t="s">
        <v>9</v>
      </c>
      <c r="N114" s="10" t="s">
        <v>9</v>
      </c>
      <c r="O114" s="61" t="s">
        <v>9</v>
      </c>
    </row>
    <row r="115" spans="1:15" s="8" customFormat="1" ht="24.6" customHeight="1" x14ac:dyDescent="0.25">
      <c r="A115" s="60">
        <v>23</v>
      </c>
      <c r="B115" s="12" t="s">
        <v>223</v>
      </c>
      <c r="C115" s="10" t="s">
        <v>9</v>
      </c>
      <c r="D115" s="10">
        <v>263</v>
      </c>
      <c r="E115" s="10" t="s">
        <v>9</v>
      </c>
      <c r="F115" s="10">
        <f t="shared" si="0"/>
        <v>789000</v>
      </c>
      <c r="G115" s="10" t="s">
        <v>201</v>
      </c>
      <c r="H115" s="10" t="s">
        <v>64</v>
      </c>
      <c r="I115" s="9" t="s">
        <v>9</v>
      </c>
      <c r="J115" s="11" t="s">
        <v>9</v>
      </c>
      <c r="K115" s="10" t="s">
        <v>9</v>
      </c>
      <c r="L115" s="10" t="s">
        <v>9</v>
      </c>
      <c r="M115" s="10" t="s">
        <v>9</v>
      </c>
      <c r="N115" s="10" t="s">
        <v>9</v>
      </c>
      <c r="O115" s="61" t="s">
        <v>9</v>
      </c>
    </row>
    <row r="116" spans="1:15" s="8" customFormat="1" ht="24.6" customHeight="1" x14ac:dyDescent="0.25">
      <c r="A116" s="60">
        <v>24</v>
      </c>
      <c r="B116" s="12" t="s">
        <v>224</v>
      </c>
      <c r="C116" s="10" t="s">
        <v>9</v>
      </c>
      <c r="D116" s="10">
        <v>275.32</v>
      </c>
      <c r="E116" s="10" t="s">
        <v>9</v>
      </c>
      <c r="F116" s="10">
        <f t="shared" si="0"/>
        <v>825960</v>
      </c>
      <c r="G116" s="10" t="s">
        <v>201</v>
      </c>
      <c r="H116" s="10" t="s">
        <v>64</v>
      </c>
      <c r="I116" s="9" t="s">
        <v>9</v>
      </c>
      <c r="J116" s="11" t="s">
        <v>9</v>
      </c>
      <c r="K116" s="10" t="s">
        <v>9</v>
      </c>
      <c r="L116" s="10" t="s">
        <v>9</v>
      </c>
      <c r="M116" s="10" t="s">
        <v>9</v>
      </c>
      <c r="N116" s="10" t="s">
        <v>9</v>
      </c>
      <c r="O116" s="61" t="s">
        <v>9</v>
      </c>
    </row>
    <row r="117" spans="1:15" s="8" customFormat="1" ht="24.6" customHeight="1" x14ac:dyDescent="0.25">
      <c r="A117" s="60">
        <v>25</v>
      </c>
      <c r="B117" s="12" t="s">
        <v>225</v>
      </c>
      <c r="C117" s="10" t="s">
        <v>9</v>
      </c>
      <c r="D117" s="10">
        <v>275</v>
      </c>
      <c r="E117" s="10" t="s">
        <v>9</v>
      </c>
      <c r="F117" s="10">
        <f t="shared" si="0"/>
        <v>825000</v>
      </c>
      <c r="G117" s="10" t="s">
        <v>201</v>
      </c>
      <c r="H117" s="10" t="s">
        <v>64</v>
      </c>
      <c r="I117" s="9" t="s">
        <v>9</v>
      </c>
      <c r="J117" s="11" t="s">
        <v>9</v>
      </c>
      <c r="K117" s="10" t="s">
        <v>9</v>
      </c>
      <c r="L117" s="10" t="s">
        <v>9</v>
      </c>
      <c r="M117" s="10" t="s">
        <v>9</v>
      </c>
      <c r="N117" s="10" t="s">
        <v>9</v>
      </c>
      <c r="O117" s="61" t="s">
        <v>9</v>
      </c>
    </row>
    <row r="118" spans="1:15" s="8" customFormat="1" ht="24.6" customHeight="1" x14ac:dyDescent="0.25">
      <c r="A118" s="60">
        <v>26</v>
      </c>
      <c r="B118" s="12" t="s">
        <v>226</v>
      </c>
      <c r="C118" s="10" t="s">
        <v>9</v>
      </c>
      <c r="D118" s="10">
        <v>83.17</v>
      </c>
      <c r="E118" s="10" t="s">
        <v>9</v>
      </c>
      <c r="F118" s="10">
        <f t="shared" si="0"/>
        <v>249510</v>
      </c>
      <c r="G118" s="10" t="s">
        <v>201</v>
      </c>
      <c r="H118" s="10" t="s">
        <v>64</v>
      </c>
      <c r="I118" s="9" t="s">
        <v>9</v>
      </c>
      <c r="J118" s="11" t="s">
        <v>9</v>
      </c>
      <c r="K118" s="10" t="s">
        <v>9</v>
      </c>
      <c r="L118" s="10" t="s">
        <v>9</v>
      </c>
      <c r="M118" s="10" t="s">
        <v>9</v>
      </c>
      <c r="N118" s="10" t="s">
        <v>9</v>
      </c>
      <c r="O118" s="61" t="s">
        <v>9</v>
      </c>
    </row>
    <row r="119" spans="1:15" s="8" customFormat="1" ht="24.6" customHeight="1" x14ac:dyDescent="0.25">
      <c r="A119" s="60">
        <v>27</v>
      </c>
      <c r="B119" s="12" t="s">
        <v>227</v>
      </c>
      <c r="C119" s="10" t="s">
        <v>9</v>
      </c>
      <c r="D119" s="10">
        <v>188</v>
      </c>
      <c r="E119" s="10" t="s">
        <v>9</v>
      </c>
      <c r="F119" s="10">
        <f t="shared" si="0"/>
        <v>564000</v>
      </c>
      <c r="G119" s="10" t="s">
        <v>201</v>
      </c>
      <c r="H119" s="10" t="s">
        <v>64</v>
      </c>
      <c r="I119" s="9" t="s">
        <v>9</v>
      </c>
      <c r="J119" s="11" t="s">
        <v>9</v>
      </c>
      <c r="K119" s="10" t="s">
        <v>9</v>
      </c>
      <c r="L119" s="10" t="s">
        <v>9</v>
      </c>
      <c r="M119" s="10" t="s">
        <v>9</v>
      </c>
      <c r="N119" s="10" t="s">
        <v>9</v>
      </c>
      <c r="O119" s="61" t="s">
        <v>9</v>
      </c>
    </row>
    <row r="120" spans="1:15" s="8" customFormat="1" ht="24.6" customHeight="1" x14ac:dyDescent="0.25">
      <c r="A120" s="60">
        <v>28</v>
      </c>
      <c r="B120" s="12" t="s">
        <v>228</v>
      </c>
      <c r="C120" s="10" t="s">
        <v>9</v>
      </c>
      <c r="D120" s="10">
        <v>308.14</v>
      </c>
      <c r="E120" s="10" t="s">
        <v>9</v>
      </c>
      <c r="F120" s="10">
        <f t="shared" si="0"/>
        <v>924420</v>
      </c>
      <c r="G120" s="10" t="s">
        <v>201</v>
      </c>
      <c r="H120" s="10" t="s">
        <v>64</v>
      </c>
      <c r="I120" s="9" t="s">
        <v>9</v>
      </c>
      <c r="J120" s="11" t="s">
        <v>9</v>
      </c>
      <c r="K120" s="10" t="s">
        <v>9</v>
      </c>
      <c r="L120" s="10" t="s">
        <v>9</v>
      </c>
      <c r="M120" s="10" t="s">
        <v>9</v>
      </c>
      <c r="N120" s="10" t="s">
        <v>9</v>
      </c>
      <c r="O120" s="61" t="s">
        <v>9</v>
      </c>
    </row>
    <row r="121" spans="1:15" s="8" customFormat="1" ht="24.6" customHeight="1" x14ac:dyDescent="0.25">
      <c r="A121" s="60">
        <v>29</v>
      </c>
      <c r="B121" s="12" t="s">
        <v>229</v>
      </c>
      <c r="C121" s="10" t="s">
        <v>9</v>
      </c>
      <c r="D121" s="10">
        <v>212.37</v>
      </c>
      <c r="E121" s="10" t="s">
        <v>9</v>
      </c>
      <c r="F121" s="10">
        <f t="shared" si="0"/>
        <v>637110</v>
      </c>
      <c r="G121" s="10" t="s">
        <v>201</v>
      </c>
      <c r="H121" s="10" t="s">
        <v>64</v>
      </c>
      <c r="I121" s="9" t="s">
        <v>9</v>
      </c>
      <c r="J121" s="11" t="s">
        <v>9</v>
      </c>
      <c r="K121" s="10" t="s">
        <v>9</v>
      </c>
      <c r="L121" s="10" t="s">
        <v>9</v>
      </c>
      <c r="M121" s="10" t="s">
        <v>9</v>
      </c>
      <c r="N121" s="10" t="s">
        <v>9</v>
      </c>
      <c r="O121" s="61" t="s">
        <v>9</v>
      </c>
    </row>
    <row r="122" spans="1:15" s="8" customFormat="1" ht="24.6" customHeight="1" x14ac:dyDescent="0.25">
      <c r="A122" s="60">
        <v>30</v>
      </c>
      <c r="B122" s="12" t="s">
        <v>230</v>
      </c>
      <c r="C122" s="10" t="s">
        <v>9</v>
      </c>
      <c r="D122" s="10">
        <v>218.16</v>
      </c>
      <c r="E122" s="10" t="s">
        <v>9</v>
      </c>
      <c r="F122" s="10">
        <f t="shared" si="0"/>
        <v>654480</v>
      </c>
      <c r="G122" s="10" t="s">
        <v>201</v>
      </c>
      <c r="H122" s="10" t="s">
        <v>64</v>
      </c>
      <c r="I122" s="9" t="s">
        <v>9</v>
      </c>
      <c r="J122" s="11" t="s">
        <v>9</v>
      </c>
      <c r="K122" s="10" t="s">
        <v>9</v>
      </c>
      <c r="L122" s="10" t="s">
        <v>9</v>
      </c>
      <c r="M122" s="10" t="s">
        <v>9</v>
      </c>
      <c r="N122" s="10" t="s">
        <v>9</v>
      </c>
      <c r="O122" s="61" t="s">
        <v>9</v>
      </c>
    </row>
    <row r="123" spans="1:15" s="8" customFormat="1" ht="24.6" customHeight="1" x14ac:dyDescent="0.25">
      <c r="A123" s="60">
        <v>31</v>
      </c>
      <c r="B123" s="12" t="s">
        <v>231</v>
      </c>
      <c r="C123" s="10" t="s">
        <v>9</v>
      </c>
      <c r="D123" s="10">
        <v>229</v>
      </c>
      <c r="E123" s="10" t="s">
        <v>9</v>
      </c>
      <c r="F123" s="10">
        <f t="shared" si="0"/>
        <v>687000</v>
      </c>
      <c r="G123" s="10" t="s">
        <v>201</v>
      </c>
      <c r="H123" s="10" t="s">
        <v>64</v>
      </c>
      <c r="I123" s="9" t="s">
        <v>9</v>
      </c>
      <c r="J123" s="11" t="s">
        <v>9</v>
      </c>
      <c r="K123" s="10" t="s">
        <v>9</v>
      </c>
      <c r="L123" s="10" t="s">
        <v>9</v>
      </c>
      <c r="M123" s="10" t="s">
        <v>9</v>
      </c>
      <c r="N123" s="10" t="s">
        <v>9</v>
      </c>
      <c r="O123" s="61" t="s">
        <v>9</v>
      </c>
    </row>
    <row r="124" spans="1:15" s="8" customFormat="1" ht="24.6" customHeight="1" x14ac:dyDescent="0.25">
      <c r="A124" s="60">
        <v>32</v>
      </c>
      <c r="B124" s="12" t="s">
        <v>232</v>
      </c>
      <c r="C124" s="10" t="s">
        <v>9</v>
      </c>
      <c r="D124" s="10">
        <v>164.04</v>
      </c>
      <c r="E124" s="10" t="s">
        <v>9</v>
      </c>
      <c r="F124" s="10">
        <f t="shared" si="0"/>
        <v>492120</v>
      </c>
      <c r="G124" s="10" t="s">
        <v>201</v>
      </c>
      <c r="H124" s="10" t="s">
        <v>64</v>
      </c>
      <c r="I124" s="9" t="s">
        <v>9</v>
      </c>
      <c r="J124" s="11" t="s">
        <v>9</v>
      </c>
      <c r="K124" s="10" t="s">
        <v>9</v>
      </c>
      <c r="L124" s="10" t="s">
        <v>9</v>
      </c>
      <c r="M124" s="10" t="s">
        <v>9</v>
      </c>
      <c r="N124" s="10" t="s">
        <v>9</v>
      </c>
      <c r="O124" s="61" t="s">
        <v>9</v>
      </c>
    </row>
    <row r="125" spans="1:15" s="8" customFormat="1" ht="24.6" customHeight="1" x14ac:dyDescent="0.25">
      <c r="A125" s="60">
        <v>33</v>
      </c>
      <c r="B125" s="12" t="s">
        <v>233</v>
      </c>
      <c r="C125" s="10" t="s">
        <v>9</v>
      </c>
      <c r="D125" s="10">
        <v>161.84</v>
      </c>
      <c r="E125" s="10" t="s">
        <v>9</v>
      </c>
      <c r="F125" s="10">
        <f t="shared" si="0"/>
        <v>485520</v>
      </c>
      <c r="G125" s="10" t="s">
        <v>201</v>
      </c>
      <c r="H125" s="10" t="s">
        <v>64</v>
      </c>
      <c r="I125" s="9" t="s">
        <v>9</v>
      </c>
      <c r="J125" s="11" t="s">
        <v>9</v>
      </c>
      <c r="K125" s="10" t="s">
        <v>9</v>
      </c>
      <c r="L125" s="10" t="s">
        <v>9</v>
      </c>
      <c r="M125" s="10" t="s">
        <v>9</v>
      </c>
      <c r="N125" s="10" t="s">
        <v>9</v>
      </c>
      <c r="O125" s="61" t="s">
        <v>9</v>
      </c>
    </row>
    <row r="126" spans="1:15" s="8" customFormat="1" ht="24.6" customHeight="1" x14ac:dyDescent="0.25">
      <c r="A126" s="60">
        <v>34</v>
      </c>
      <c r="B126" s="12" t="s">
        <v>234</v>
      </c>
      <c r="C126" s="10" t="s">
        <v>9</v>
      </c>
      <c r="D126" s="10">
        <v>271.22000000000003</v>
      </c>
      <c r="E126" s="10" t="s">
        <v>9</v>
      </c>
      <c r="F126" s="10">
        <f t="shared" si="0"/>
        <v>813660.00000000012</v>
      </c>
      <c r="G126" s="10" t="s">
        <v>201</v>
      </c>
      <c r="H126" s="10" t="s">
        <v>64</v>
      </c>
      <c r="I126" s="9" t="s">
        <v>9</v>
      </c>
      <c r="J126" s="11" t="s">
        <v>9</v>
      </c>
      <c r="K126" s="10" t="s">
        <v>9</v>
      </c>
      <c r="L126" s="10" t="s">
        <v>9</v>
      </c>
      <c r="M126" s="10" t="s">
        <v>9</v>
      </c>
      <c r="N126" s="10" t="s">
        <v>9</v>
      </c>
      <c r="O126" s="61" t="s">
        <v>9</v>
      </c>
    </row>
    <row r="127" spans="1:15" s="8" customFormat="1" ht="24.6" customHeight="1" x14ac:dyDescent="0.25">
      <c r="A127" s="60">
        <v>35</v>
      </c>
      <c r="B127" s="12" t="s">
        <v>235</v>
      </c>
      <c r="C127" s="10" t="s">
        <v>9</v>
      </c>
      <c r="D127" s="10">
        <v>411.56</v>
      </c>
      <c r="E127" s="10" t="s">
        <v>9</v>
      </c>
      <c r="F127" s="10">
        <f t="shared" si="0"/>
        <v>1234680</v>
      </c>
      <c r="G127" s="10" t="s">
        <v>201</v>
      </c>
      <c r="H127" s="10" t="s">
        <v>64</v>
      </c>
      <c r="I127" s="9" t="s">
        <v>9</v>
      </c>
      <c r="J127" s="11" t="s">
        <v>9</v>
      </c>
      <c r="K127" s="10" t="s">
        <v>9</v>
      </c>
      <c r="L127" s="10" t="s">
        <v>9</v>
      </c>
      <c r="M127" s="10" t="s">
        <v>9</v>
      </c>
      <c r="N127" s="10" t="s">
        <v>9</v>
      </c>
      <c r="O127" s="61" t="s">
        <v>9</v>
      </c>
    </row>
    <row r="128" spans="1:15" s="8" customFormat="1" ht="24.6" customHeight="1" x14ac:dyDescent="0.25">
      <c r="A128" s="60">
        <v>36</v>
      </c>
      <c r="B128" s="12" t="s">
        <v>236</v>
      </c>
      <c r="C128" s="10" t="s">
        <v>9</v>
      </c>
      <c r="D128" s="10">
        <v>235.22</v>
      </c>
      <c r="E128" s="10" t="s">
        <v>9</v>
      </c>
      <c r="F128" s="10">
        <f t="shared" si="0"/>
        <v>705660</v>
      </c>
      <c r="G128" s="10" t="s">
        <v>201</v>
      </c>
      <c r="H128" s="10" t="s">
        <v>64</v>
      </c>
      <c r="I128" s="9" t="s">
        <v>9</v>
      </c>
      <c r="J128" s="11" t="s">
        <v>9</v>
      </c>
      <c r="K128" s="10" t="s">
        <v>9</v>
      </c>
      <c r="L128" s="10" t="s">
        <v>9</v>
      </c>
      <c r="M128" s="10" t="s">
        <v>9</v>
      </c>
      <c r="N128" s="10" t="s">
        <v>9</v>
      </c>
      <c r="O128" s="61" t="s">
        <v>9</v>
      </c>
    </row>
    <row r="129" spans="1:15" s="8" customFormat="1" ht="24.6" customHeight="1" x14ac:dyDescent="0.25">
      <c r="A129" s="60">
        <v>37</v>
      </c>
      <c r="B129" s="12" t="s">
        <v>237</v>
      </c>
      <c r="C129" s="10" t="s">
        <v>9</v>
      </c>
      <c r="D129" s="10">
        <v>46</v>
      </c>
      <c r="E129" s="10" t="s">
        <v>9</v>
      </c>
      <c r="F129" s="10">
        <f t="shared" si="0"/>
        <v>138000</v>
      </c>
      <c r="G129" s="10" t="s">
        <v>201</v>
      </c>
      <c r="H129" s="10" t="s">
        <v>64</v>
      </c>
      <c r="I129" s="9" t="s">
        <v>9</v>
      </c>
      <c r="J129" s="11" t="s">
        <v>9</v>
      </c>
      <c r="K129" s="10" t="s">
        <v>9</v>
      </c>
      <c r="L129" s="10" t="s">
        <v>9</v>
      </c>
      <c r="M129" s="10" t="s">
        <v>9</v>
      </c>
      <c r="N129" s="10" t="s">
        <v>9</v>
      </c>
      <c r="O129" s="61" t="s">
        <v>9</v>
      </c>
    </row>
    <row r="130" spans="1:15" s="8" customFormat="1" ht="24.6" customHeight="1" x14ac:dyDescent="0.25">
      <c r="A130" s="60">
        <v>38</v>
      </c>
      <c r="B130" s="12" t="s">
        <v>238</v>
      </c>
      <c r="C130" s="10" t="s">
        <v>9</v>
      </c>
      <c r="D130" s="10">
        <v>209.16</v>
      </c>
      <c r="E130" s="10" t="s">
        <v>9</v>
      </c>
      <c r="F130" s="10">
        <f t="shared" si="0"/>
        <v>627480</v>
      </c>
      <c r="G130" s="10" t="s">
        <v>201</v>
      </c>
      <c r="H130" s="10" t="s">
        <v>64</v>
      </c>
      <c r="I130" s="9" t="s">
        <v>9</v>
      </c>
      <c r="J130" s="11" t="s">
        <v>9</v>
      </c>
      <c r="K130" s="10" t="s">
        <v>9</v>
      </c>
      <c r="L130" s="10" t="s">
        <v>9</v>
      </c>
      <c r="M130" s="10" t="s">
        <v>9</v>
      </c>
      <c r="N130" s="10" t="s">
        <v>9</v>
      </c>
      <c r="O130" s="61" t="s">
        <v>9</v>
      </c>
    </row>
    <row r="131" spans="1:15" s="8" customFormat="1" ht="24.6" customHeight="1" x14ac:dyDescent="0.25">
      <c r="A131" s="60">
        <v>39</v>
      </c>
      <c r="B131" s="12" t="s">
        <v>239</v>
      </c>
      <c r="C131" s="10" t="s">
        <v>9</v>
      </c>
      <c r="D131" s="10">
        <v>97</v>
      </c>
      <c r="E131" s="10" t="s">
        <v>9</v>
      </c>
      <c r="F131" s="10">
        <f t="shared" si="0"/>
        <v>291000</v>
      </c>
      <c r="G131" s="10" t="s">
        <v>201</v>
      </c>
      <c r="H131" s="10" t="s">
        <v>64</v>
      </c>
      <c r="I131" s="9" t="s">
        <v>9</v>
      </c>
      <c r="J131" s="11" t="s">
        <v>9</v>
      </c>
      <c r="K131" s="10" t="s">
        <v>9</v>
      </c>
      <c r="L131" s="10" t="s">
        <v>9</v>
      </c>
      <c r="M131" s="10" t="s">
        <v>9</v>
      </c>
      <c r="N131" s="10" t="s">
        <v>9</v>
      </c>
      <c r="O131" s="61" t="s">
        <v>9</v>
      </c>
    </row>
    <row r="132" spans="1:15" s="8" customFormat="1" ht="24.6" customHeight="1" x14ac:dyDescent="0.25">
      <c r="A132" s="60">
        <v>40</v>
      </c>
      <c r="B132" s="12" t="s">
        <v>240</v>
      </c>
      <c r="C132" s="10" t="s">
        <v>9</v>
      </c>
      <c r="D132" s="10">
        <v>148</v>
      </c>
      <c r="E132" s="10" t="s">
        <v>9</v>
      </c>
      <c r="F132" s="10">
        <f t="shared" si="0"/>
        <v>444000</v>
      </c>
      <c r="G132" s="10" t="s">
        <v>201</v>
      </c>
      <c r="H132" s="10" t="s">
        <v>64</v>
      </c>
      <c r="I132" s="9" t="s">
        <v>9</v>
      </c>
      <c r="J132" s="11" t="s">
        <v>9</v>
      </c>
      <c r="K132" s="10" t="s">
        <v>9</v>
      </c>
      <c r="L132" s="10" t="s">
        <v>9</v>
      </c>
      <c r="M132" s="10" t="s">
        <v>9</v>
      </c>
      <c r="N132" s="10" t="s">
        <v>9</v>
      </c>
      <c r="O132" s="61" t="s">
        <v>9</v>
      </c>
    </row>
    <row r="133" spans="1:15" s="8" customFormat="1" ht="24.6" customHeight="1" x14ac:dyDescent="0.25">
      <c r="A133" s="60">
        <v>41</v>
      </c>
      <c r="B133" s="12" t="s">
        <v>241</v>
      </c>
      <c r="C133" s="10" t="s">
        <v>9</v>
      </c>
      <c r="D133" s="10">
        <v>149.44</v>
      </c>
      <c r="E133" s="10" t="s">
        <v>9</v>
      </c>
      <c r="F133" s="10">
        <f t="shared" si="0"/>
        <v>448320</v>
      </c>
      <c r="G133" s="10" t="s">
        <v>201</v>
      </c>
      <c r="H133" s="10" t="s">
        <v>64</v>
      </c>
      <c r="I133" s="9" t="s">
        <v>9</v>
      </c>
      <c r="J133" s="11" t="s">
        <v>9</v>
      </c>
      <c r="K133" s="10" t="s">
        <v>9</v>
      </c>
      <c r="L133" s="10" t="s">
        <v>9</v>
      </c>
      <c r="M133" s="10" t="s">
        <v>9</v>
      </c>
      <c r="N133" s="10" t="s">
        <v>9</v>
      </c>
      <c r="O133" s="61" t="s">
        <v>9</v>
      </c>
    </row>
    <row r="134" spans="1:15" s="8" customFormat="1" ht="24.6" customHeight="1" x14ac:dyDescent="0.25">
      <c r="A134" s="60">
        <v>42</v>
      </c>
      <c r="B134" s="12" t="s">
        <v>242</v>
      </c>
      <c r="C134" s="10" t="s">
        <v>9</v>
      </c>
      <c r="D134" s="10">
        <v>115</v>
      </c>
      <c r="E134" s="10" t="s">
        <v>9</v>
      </c>
      <c r="F134" s="10">
        <f t="shared" si="0"/>
        <v>345000</v>
      </c>
      <c r="G134" s="10" t="s">
        <v>201</v>
      </c>
      <c r="H134" s="10" t="s">
        <v>64</v>
      </c>
      <c r="I134" s="9" t="s">
        <v>9</v>
      </c>
      <c r="J134" s="11" t="s">
        <v>9</v>
      </c>
      <c r="K134" s="10" t="s">
        <v>9</v>
      </c>
      <c r="L134" s="10" t="s">
        <v>9</v>
      </c>
      <c r="M134" s="10" t="s">
        <v>9</v>
      </c>
      <c r="N134" s="10" t="s">
        <v>9</v>
      </c>
      <c r="O134" s="61" t="s">
        <v>9</v>
      </c>
    </row>
    <row r="135" spans="1:15" s="8" customFormat="1" ht="24.6" customHeight="1" x14ac:dyDescent="0.25">
      <c r="A135" s="60">
        <v>43</v>
      </c>
      <c r="B135" s="12" t="s">
        <v>243</v>
      </c>
      <c r="C135" s="10" t="s">
        <v>9</v>
      </c>
      <c r="D135" s="10">
        <v>239</v>
      </c>
      <c r="E135" s="10" t="s">
        <v>9</v>
      </c>
      <c r="F135" s="10">
        <f t="shared" si="0"/>
        <v>717000</v>
      </c>
      <c r="G135" s="10" t="s">
        <v>201</v>
      </c>
      <c r="H135" s="10" t="s">
        <v>64</v>
      </c>
      <c r="I135" s="9" t="s">
        <v>9</v>
      </c>
      <c r="J135" s="11" t="s">
        <v>9</v>
      </c>
      <c r="K135" s="10" t="s">
        <v>9</v>
      </c>
      <c r="L135" s="10" t="s">
        <v>9</v>
      </c>
      <c r="M135" s="10" t="s">
        <v>9</v>
      </c>
      <c r="N135" s="10" t="s">
        <v>9</v>
      </c>
      <c r="O135" s="61" t="s">
        <v>9</v>
      </c>
    </row>
    <row r="136" spans="1:15" s="8" customFormat="1" ht="24.6" customHeight="1" x14ac:dyDescent="0.25">
      <c r="A136" s="60">
        <v>44</v>
      </c>
      <c r="B136" s="12" t="s">
        <v>244</v>
      </c>
      <c r="C136" s="10" t="s">
        <v>9</v>
      </c>
      <c r="D136" s="10">
        <v>218</v>
      </c>
      <c r="E136" s="10" t="s">
        <v>9</v>
      </c>
      <c r="F136" s="10">
        <f t="shared" si="0"/>
        <v>654000</v>
      </c>
      <c r="G136" s="10" t="s">
        <v>201</v>
      </c>
      <c r="H136" s="10" t="s">
        <v>64</v>
      </c>
      <c r="I136" s="9" t="s">
        <v>9</v>
      </c>
      <c r="J136" s="11" t="s">
        <v>9</v>
      </c>
      <c r="K136" s="10" t="s">
        <v>9</v>
      </c>
      <c r="L136" s="10" t="s">
        <v>9</v>
      </c>
      <c r="M136" s="10" t="s">
        <v>9</v>
      </c>
      <c r="N136" s="10" t="s">
        <v>9</v>
      </c>
      <c r="O136" s="61" t="s">
        <v>9</v>
      </c>
    </row>
    <row r="137" spans="1:15" s="8" customFormat="1" ht="24.6" customHeight="1" x14ac:dyDescent="0.25">
      <c r="A137" s="60">
        <v>45</v>
      </c>
      <c r="B137" s="12" t="s">
        <v>245</v>
      </c>
      <c r="C137" s="10" t="s">
        <v>9</v>
      </c>
      <c r="D137" s="10">
        <v>117</v>
      </c>
      <c r="E137" s="10" t="s">
        <v>9</v>
      </c>
      <c r="F137" s="10">
        <f t="shared" si="0"/>
        <v>351000</v>
      </c>
      <c r="G137" s="10" t="s">
        <v>201</v>
      </c>
      <c r="H137" s="10" t="s">
        <v>64</v>
      </c>
      <c r="I137" s="9" t="s">
        <v>9</v>
      </c>
      <c r="J137" s="11" t="s">
        <v>9</v>
      </c>
      <c r="K137" s="10" t="s">
        <v>9</v>
      </c>
      <c r="L137" s="10" t="s">
        <v>9</v>
      </c>
      <c r="M137" s="10" t="s">
        <v>9</v>
      </c>
      <c r="N137" s="10" t="s">
        <v>9</v>
      </c>
      <c r="O137" s="61" t="s">
        <v>9</v>
      </c>
    </row>
    <row r="138" spans="1:15" s="8" customFormat="1" ht="24.6" customHeight="1" x14ac:dyDescent="0.25">
      <c r="A138" s="60">
        <v>46</v>
      </c>
      <c r="B138" s="12" t="s">
        <v>246</v>
      </c>
      <c r="C138" s="10" t="s">
        <v>9</v>
      </c>
      <c r="D138" s="10">
        <v>245.47</v>
      </c>
      <c r="E138" s="10" t="s">
        <v>9</v>
      </c>
      <c r="F138" s="10">
        <f t="shared" si="0"/>
        <v>736410</v>
      </c>
      <c r="G138" s="10" t="s">
        <v>201</v>
      </c>
      <c r="H138" s="10" t="s">
        <v>64</v>
      </c>
      <c r="I138" s="9" t="s">
        <v>9</v>
      </c>
      <c r="J138" s="11" t="s">
        <v>9</v>
      </c>
      <c r="K138" s="10" t="s">
        <v>9</v>
      </c>
      <c r="L138" s="10" t="s">
        <v>9</v>
      </c>
      <c r="M138" s="10" t="s">
        <v>9</v>
      </c>
      <c r="N138" s="10" t="s">
        <v>9</v>
      </c>
      <c r="O138" s="61" t="s">
        <v>9</v>
      </c>
    </row>
    <row r="139" spans="1:15" s="8" customFormat="1" ht="24.6" customHeight="1" x14ac:dyDescent="0.25">
      <c r="A139" s="60">
        <v>47</v>
      </c>
      <c r="B139" s="12" t="s">
        <v>247</v>
      </c>
      <c r="C139" s="10" t="s">
        <v>9</v>
      </c>
      <c r="D139" s="10">
        <v>99.11</v>
      </c>
      <c r="E139" s="10" t="s">
        <v>9</v>
      </c>
      <c r="F139" s="10">
        <f t="shared" si="0"/>
        <v>297330</v>
      </c>
      <c r="G139" s="10" t="s">
        <v>201</v>
      </c>
      <c r="H139" s="10" t="s">
        <v>64</v>
      </c>
      <c r="I139" s="9" t="s">
        <v>9</v>
      </c>
      <c r="J139" s="11" t="s">
        <v>9</v>
      </c>
      <c r="K139" s="10" t="s">
        <v>9</v>
      </c>
      <c r="L139" s="10" t="s">
        <v>9</v>
      </c>
      <c r="M139" s="10" t="s">
        <v>9</v>
      </c>
      <c r="N139" s="10" t="s">
        <v>9</v>
      </c>
      <c r="O139" s="61" t="s">
        <v>9</v>
      </c>
    </row>
    <row r="140" spans="1:15" s="8" customFormat="1" ht="24.6" customHeight="1" x14ac:dyDescent="0.25">
      <c r="A140" s="60">
        <v>48</v>
      </c>
      <c r="B140" s="12" t="s">
        <v>248</v>
      </c>
      <c r="C140" s="10" t="s">
        <v>9</v>
      </c>
      <c r="D140" s="10">
        <v>131.33000000000001</v>
      </c>
      <c r="E140" s="10" t="s">
        <v>9</v>
      </c>
      <c r="F140" s="10">
        <f t="shared" si="0"/>
        <v>393990.00000000006</v>
      </c>
      <c r="G140" s="10" t="s">
        <v>201</v>
      </c>
      <c r="H140" s="10" t="s">
        <v>64</v>
      </c>
      <c r="I140" s="9" t="s">
        <v>9</v>
      </c>
      <c r="J140" s="11" t="s">
        <v>9</v>
      </c>
      <c r="K140" s="10" t="s">
        <v>9</v>
      </c>
      <c r="L140" s="10" t="s">
        <v>9</v>
      </c>
      <c r="M140" s="10" t="s">
        <v>9</v>
      </c>
      <c r="N140" s="10" t="s">
        <v>9</v>
      </c>
      <c r="O140" s="61" t="s">
        <v>9</v>
      </c>
    </row>
    <row r="141" spans="1:15" s="8" customFormat="1" ht="24.6" customHeight="1" x14ac:dyDescent="0.25">
      <c r="A141" s="60">
        <v>49</v>
      </c>
      <c r="B141" s="12" t="s">
        <v>249</v>
      </c>
      <c r="C141" s="10" t="s">
        <v>9</v>
      </c>
      <c r="D141" s="10">
        <v>99.11</v>
      </c>
      <c r="E141" s="10" t="s">
        <v>9</v>
      </c>
      <c r="F141" s="10">
        <f t="shared" si="0"/>
        <v>297330</v>
      </c>
      <c r="G141" s="10" t="s">
        <v>201</v>
      </c>
      <c r="H141" s="10" t="s">
        <v>64</v>
      </c>
      <c r="I141" s="9" t="s">
        <v>9</v>
      </c>
      <c r="J141" s="11" t="s">
        <v>9</v>
      </c>
      <c r="K141" s="10" t="s">
        <v>9</v>
      </c>
      <c r="L141" s="10" t="s">
        <v>9</v>
      </c>
      <c r="M141" s="10" t="s">
        <v>9</v>
      </c>
      <c r="N141" s="10" t="s">
        <v>9</v>
      </c>
      <c r="O141" s="61" t="s">
        <v>9</v>
      </c>
    </row>
    <row r="142" spans="1:15" s="8" customFormat="1" ht="24.6" customHeight="1" x14ac:dyDescent="0.25">
      <c r="A142" s="60">
        <v>50</v>
      </c>
      <c r="B142" s="12" t="s">
        <v>250</v>
      </c>
      <c r="C142" s="10" t="s">
        <v>9</v>
      </c>
      <c r="D142" s="10">
        <v>87.42</v>
      </c>
      <c r="E142" s="10" t="s">
        <v>9</v>
      </c>
      <c r="F142" s="10">
        <f t="shared" si="0"/>
        <v>262260</v>
      </c>
      <c r="G142" s="10" t="s">
        <v>201</v>
      </c>
      <c r="H142" s="10" t="s">
        <v>64</v>
      </c>
      <c r="I142" s="9" t="s">
        <v>9</v>
      </c>
      <c r="J142" s="11" t="s">
        <v>9</v>
      </c>
      <c r="K142" s="10" t="s">
        <v>9</v>
      </c>
      <c r="L142" s="10" t="s">
        <v>9</v>
      </c>
      <c r="M142" s="10" t="s">
        <v>9</v>
      </c>
      <c r="N142" s="10" t="s">
        <v>9</v>
      </c>
      <c r="O142" s="61" t="s">
        <v>9</v>
      </c>
    </row>
    <row r="143" spans="1:15" s="8" customFormat="1" ht="24.6" customHeight="1" x14ac:dyDescent="0.25">
      <c r="A143" s="60">
        <v>51</v>
      </c>
      <c r="B143" s="12" t="s">
        <v>251</v>
      </c>
      <c r="C143" s="10" t="s">
        <v>9</v>
      </c>
      <c r="D143" s="10">
        <v>228.21</v>
      </c>
      <c r="E143" s="10" t="s">
        <v>9</v>
      </c>
      <c r="F143" s="10">
        <f t="shared" si="0"/>
        <v>684630</v>
      </c>
      <c r="G143" s="10" t="s">
        <v>201</v>
      </c>
      <c r="H143" s="10" t="s">
        <v>64</v>
      </c>
      <c r="I143" s="9" t="s">
        <v>9</v>
      </c>
      <c r="J143" s="11" t="s">
        <v>9</v>
      </c>
      <c r="K143" s="10" t="s">
        <v>9</v>
      </c>
      <c r="L143" s="10" t="s">
        <v>9</v>
      </c>
      <c r="M143" s="10" t="s">
        <v>9</v>
      </c>
      <c r="N143" s="10" t="s">
        <v>9</v>
      </c>
      <c r="O143" s="61" t="s">
        <v>9</v>
      </c>
    </row>
    <row r="144" spans="1:15" s="8" customFormat="1" ht="24.6" customHeight="1" x14ac:dyDescent="0.25">
      <c r="A144" s="60">
        <v>52</v>
      </c>
      <c r="B144" s="12" t="s">
        <v>252</v>
      </c>
      <c r="C144" s="10" t="s">
        <v>9</v>
      </c>
      <c r="D144" s="10">
        <v>282.17</v>
      </c>
      <c r="E144" s="10" t="s">
        <v>9</v>
      </c>
      <c r="F144" s="10">
        <f t="shared" si="0"/>
        <v>846510</v>
      </c>
      <c r="G144" s="10" t="s">
        <v>201</v>
      </c>
      <c r="H144" s="10" t="s">
        <v>64</v>
      </c>
      <c r="I144" s="9" t="s">
        <v>9</v>
      </c>
      <c r="J144" s="11" t="s">
        <v>9</v>
      </c>
      <c r="K144" s="10" t="s">
        <v>9</v>
      </c>
      <c r="L144" s="10" t="s">
        <v>9</v>
      </c>
      <c r="M144" s="10" t="s">
        <v>9</v>
      </c>
      <c r="N144" s="10" t="s">
        <v>9</v>
      </c>
      <c r="O144" s="61" t="s">
        <v>9</v>
      </c>
    </row>
    <row r="145" spans="1:15" s="8" customFormat="1" ht="24.6" customHeight="1" x14ac:dyDescent="0.25">
      <c r="A145" s="60">
        <v>53</v>
      </c>
      <c r="B145" s="12" t="s">
        <v>253</v>
      </c>
      <c r="C145" s="10" t="s">
        <v>9</v>
      </c>
      <c r="D145" s="10">
        <v>170</v>
      </c>
      <c r="E145" s="10" t="s">
        <v>9</v>
      </c>
      <c r="F145" s="10">
        <f t="shared" si="0"/>
        <v>510000</v>
      </c>
      <c r="G145" s="10" t="s">
        <v>201</v>
      </c>
      <c r="H145" s="10" t="s">
        <v>64</v>
      </c>
      <c r="I145" s="9" t="s">
        <v>9</v>
      </c>
      <c r="J145" s="11" t="s">
        <v>9</v>
      </c>
      <c r="K145" s="10" t="s">
        <v>9</v>
      </c>
      <c r="L145" s="10" t="s">
        <v>9</v>
      </c>
      <c r="M145" s="10" t="s">
        <v>9</v>
      </c>
      <c r="N145" s="10" t="s">
        <v>9</v>
      </c>
      <c r="O145" s="61" t="s">
        <v>9</v>
      </c>
    </row>
    <row r="146" spans="1:15" s="8" customFormat="1" ht="24.6" customHeight="1" x14ac:dyDescent="0.25">
      <c r="A146" s="60">
        <v>54</v>
      </c>
      <c r="B146" s="12" t="s">
        <v>254</v>
      </c>
      <c r="C146" s="10" t="s">
        <v>9</v>
      </c>
      <c r="D146" s="10">
        <v>43</v>
      </c>
      <c r="E146" s="10" t="s">
        <v>9</v>
      </c>
      <c r="F146" s="10">
        <f t="shared" si="0"/>
        <v>129000</v>
      </c>
      <c r="G146" s="10" t="s">
        <v>201</v>
      </c>
      <c r="H146" s="10" t="s">
        <v>64</v>
      </c>
      <c r="I146" s="9" t="s">
        <v>9</v>
      </c>
      <c r="J146" s="11" t="s">
        <v>9</v>
      </c>
      <c r="K146" s="10" t="s">
        <v>9</v>
      </c>
      <c r="L146" s="10" t="s">
        <v>9</v>
      </c>
      <c r="M146" s="10" t="s">
        <v>9</v>
      </c>
      <c r="N146" s="10" t="s">
        <v>9</v>
      </c>
      <c r="O146" s="61" t="s">
        <v>9</v>
      </c>
    </row>
    <row r="147" spans="1:15" s="8" customFormat="1" ht="31.5" x14ac:dyDescent="0.25">
      <c r="A147" s="60">
        <v>55</v>
      </c>
      <c r="B147" s="12" t="s">
        <v>255</v>
      </c>
      <c r="C147" s="10" t="s">
        <v>9</v>
      </c>
      <c r="D147" s="10">
        <v>78.14</v>
      </c>
      <c r="E147" s="10" t="s">
        <v>9</v>
      </c>
      <c r="F147" s="10">
        <f t="shared" si="0"/>
        <v>234420</v>
      </c>
      <c r="G147" s="10" t="s">
        <v>256</v>
      </c>
      <c r="H147" s="10" t="s">
        <v>64</v>
      </c>
      <c r="I147" s="9" t="s">
        <v>9</v>
      </c>
      <c r="J147" s="11" t="s">
        <v>9</v>
      </c>
      <c r="K147" s="10" t="s">
        <v>9</v>
      </c>
      <c r="L147" s="10" t="s">
        <v>9</v>
      </c>
      <c r="M147" s="10" t="s">
        <v>9</v>
      </c>
      <c r="N147" s="10" t="s">
        <v>9</v>
      </c>
      <c r="O147" s="61" t="s">
        <v>9</v>
      </c>
    </row>
    <row r="148" spans="1:15" s="8" customFormat="1" ht="31.5" x14ac:dyDescent="0.25">
      <c r="A148" s="60">
        <v>56</v>
      </c>
      <c r="B148" s="12" t="s">
        <v>257</v>
      </c>
      <c r="C148" s="10" t="s">
        <v>9</v>
      </c>
      <c r="D148" s="10">
        <v>71.36</v>
      </c>
      <c r="E148" s="10" t="s">
        <v>9</v>
      </c>
      <c r="F148" s="10">
        <f t="shared" si="0"/>
        <v>214080</v>
      </c>
      <c r="G148" s="10" t="s">
        <v>258</v>
      </c>
      <c r="H148" s="10" t="s">
        <v>64</v>
      </c>
      <c r="I148" s="9" t="s">
        <v>9</v>
      </c>
      <c r="J148" s="11" t="s">
        <v>9</v>
      </c>
      <c r="K148" s="10" t="s">
        <v>9</v>
      </c>
      <c r="L148" s="10" t="s">
        <v>9</v>
      </c>
      <c r="M148" s="10" t="s">
        <v>9</v>
      </c>
      <c r="N148" s="10" t="s">
        <v>9</v>
      </c>
      <c r="O148" s="61" t="s">
        <v>9</v>
      </c>
    </row>
    <row r="149" spans="1:15" s="8" customFormat="1" ht="25.15" customHeight="1" x14ac:dyDescent="0.25">
      <c r="A149" s="60">
        <v>57</v>
      </c>
      <c r="B149" s="12" t="s">
        <v>259</v>
      </c>
      <c r="C149" s="10" t="s">
        <v>9</v>
      </c>
      <c r="D149" s="10">
        <v>297</v>
      </c>
      <c r="E149" s="10" t="s">
        <v>9</v>
      </c>
      <c r="F149" s="10">
        <f t="shared" si="0"/>
        <v>891000</v>
      </c>
      <c r="G149" s="10" t="s">
        <v>201</v>
      </c>
      <c r="H149" s="10" t="s">
        <v>64</v>
      </c>
      <c r="I149" s="9" t="s">
        <v>9</v>
      </c>
      <c r="J149" s="11" t="s">
        <v>9</v>
      </c>
      <c r="K149" s="10" t="s">
        <v>9</v>
      </c>
      <c r="L149" s="10" t="s">
        <v>9</v>
      </c>
      <c r="M149" s="10" t="s">
        <v>9</v>
      </c>
      <c r="N149" s="10" t="s">
        <v>9</v>
      </c>
      <c r="O149" s="61" t="s">
        <v>9</v>
      </c>
    </row>
    <row r="150" spans="1:15" s="8" customFormat="1" ht="25.15" customHeight="1" x14ac:dyDescent="0.25">
      <c r="A150" s="60">
        <v>58</v>
      </c>
      <c r="B150" s="12" t="s">
        <v>260</v>
      </c>
      <c r="C150" s="10" t="s">
        <v>9</v>
      </c>
      <c r="D150" s="10">
        <v>303</v>
      </c>
      <c r="E150" s="10" t="s">
        <v>9</v>
      </c>
      <c r="F150" s="10">
        <f t="shared" si="0"/>
        <v>909000</v>
      </c>
      <c r="G150" s="10" t="s">
        <v>201</v>
      </c>
      <c r="H150" s="10" t="s">
        <v>64</v>
      </c>
      <c r="I150" s="9" t="s">
        <v>9</v>
      </c>
      <c r="J150" s="11" t="s">
        <v>9</v>
      </c>
      <c r="K150" s="10" t="s">
        <v>9</v>
      </c>
      <c r="L150" s="10" t="s">
        <v>9</v>
      </c>
      <c r="M150" s="10" t="s">
        <v>261</v>
      </c>
      <c r="N150" s="10" t="s">
        <v>262</v>
      </c>
      <c r="O150" s="61" t="s">
        <v>9</v>
      </c>
    </row>
    <row r="151" spans="1:15" s="8" customFormat="1" ht="25.15" customHeight="1" x14ac:dyDescent="0.25">
      <c r="A151" s="60">
        <v>59</v>
      </c>
      <c r="B151" s="12" t="s">
        <v>263</v>
      </c>
      <c r="C151" s="10" t="s">
        <v>9</v>
      </c>
      <c r="D151" s="10">
        <v>64</v>
      </c>
      <c r="E151" s="10" t="s">
        <v>9</v>
      </c>
      <c r="F151" s="10">
        <f t="shared" si="0"/>
        <v>192000</v>
      </c>
      <c r="G151" s="10" t="s">
        <v>201</v>
      </c>
      <c r="H151" s="10" t="s">
        <v>64</v>
      </c>
      <c r="I151" s="9" t="s">
        <v>9</v>
      </c>
      <c r="J151" s="11" t="s">
        <v>9</v>
      </c>
      <c r="K151" s="10" t="s">
        <v>9</v>
      </c>
      <c r="L151" s="10" t="s">
        <v>9</v>
      </c>
      <c r="M151" s="10" t="s">
        <v>261</v>
      </c>
      <c r="N151" s="10" t="s">
        <v>262</v>
      </c>
      <c r="O151" s="61" t="s">
        <v>9</v>
      </c>
    </row>
    <row r="152" spans="1:15" s="8" customFormat="1" ht="25.15" customHeight="1" x14ac:dyDescent="0.25">
      <c r="A152" s="60">
        <v>60</v>
      </c>
      <c r="B152" s="12" t="s">
        <v>264</v>
      </c>
      <c r="C152" s="10" t="s">
        <v>9</v>
      </c>
      <c r="D152" s="10">
        <v>86</v>
      </c>
      <c r="E152" s="10" t="s">
        <v>9</v>
      </c>
      <c r="F152" s="10">
        <f t="shared" si="0"/>
        <v>258000</v>
      </c>
      <c r="G152" s="10" t="s">
        <v>201</v>
      </c>
      <c r="H152" s="10" t="s">
        <v>64</v>
      </c>
      <c r="I152" s="9" t="s">
        <v>9</v>
      </c>
      <c r="J152" s="11" t="s">
        <v>9</v>
      </c>
      <c r="K152" s="10" t="s">
        <v>9</v>
      </c>
      <c r="L152" s="10" t="s">
        <v>9</v>
      </c>
      <c r="M152" s="10" t="s">
        <v>261</v>
      </c>
      <c r="N152" s="10" t="s">
        <v>265</v>
      </c>
      <c r="O152" s="61" t="s">
        <v>9</v>
      </c>
    </row>
    <row r="153" spans="1:15" s="8" customFormat="1" ht="25.15" customHeight="1" x14ac:dyDescent="0.25">
      <c r="A153" s="60">
        <v>61</v>
      </c>
      <c r="B153" s="12" t="s">
        <v>266</v>
      </c>
      <c r="C153" s="10" t="s">
        <v>9</v>
      </c>
      <c r="D153" s="10" t="s">
        <v>9</v>
      </c>
      <c r="E153" s="10" t="s">
        <v>9</v>
      </c>
      <c r="F153" s="10">
        <v>200000</v>
      </c>
      <c r="G153" s="10" t="s">
        <v>201</v>
      </c>
      <c r="H153" s="10" t="s">
        <v>64</v>
      </c>
      <c r="I153" s="9" t="s">
        <v>9</v>
      </c>
      <c r="J153" s="11" t="s">
        <v>9</v>
      </c>
      <c r="K153" s="10" t="s">
        <v>9</v>
      </c>
      <c r="L153" s="10" t="s">
        <v>9</v>
      </c>
      <c r="M153" s="10" t="s">
        <v>261</v>
      </c>
      <c r="N153" s="10" t="s">
        <v>265</v>
      </c>
      <c r="O153" s="61" t="s">
        <v>9</v>
      </c>
    </row>
    <row r="154" spans="1:15" s="8" customFormat="1" ht="25.15" customHeight="1" x14ac:dyDescent="0.25">
      <c r="A154" s="60">
        <v>62</v>
      </c>
      <c r="B154" s="12" t="s">
        <v>267</v>
      </c>
      <c r="C154" s="10" t="s">
        <v>9</v>
      </c>
      <c r="D154" s="10">
        <v>102.84</v>
      </c>
      <c r="E154" s="10" t="s">
        <v>9</v>
      </c>
      <c r="F154" s="10">
        <f t="shared" si="0"/>
        <v>308520</v>
      </c>
      <c r="G154" s="10" t="s">
        <v>201</v>
      </c>
      <c r="H154" s="10" t="s">
        <v>64</v>
      </c>
      <c r="I154" s="9" t="s">
        <v>9</v>
      </c>
      <c r="J154" s="11" t="s">
        <v>9</v>
      </c>
      <c r="K154" s="10" t="s">
        <v>9</v>
      </c>
      <c r="L154" s="10" t="s">
        <v>9</v>
      </c>
      <c r="M154" s="10" t="s">
        <v>268</v>
      </c>
      <c r="N154" s="10" t="s">
        <v>269</v>
      </c>
      <c r="O154" s="61" t="s">
        <v>9</v>
      </c>
    </row>
    <row r="155" spans="1:15" s="8" customFormat="1" ht="25.15" customHeight="1" x14ac:dyDescent="0.25">
      <c r="A155" s="60">
        <v>63</v>
      </c>
      <c r="B155" s="12" t="s">
        <v>270</v>
      </c>
      <c r="C155" s="10" t="s">
        <v>9</v>
      </c>
      <c r="D155" s="10" t="s">
        <v>9</v>
      </c>
      <c r="E155" s="10" t="s">
        <v>9</v>
      </c>
      <c r="F155" s="10">
        <v>200000</v>
      </c>
      <c r="G155" s="10" t="s">
        <v>201</v>
      </c>
      <c r="H155" s="10" t="s">
        <v>64</v>
      </c>
      <c r="I155" s="9" t="s">
        <v>9</v>
      </c>
      <c r="J155" s="11" t="s">
        <v>9</v>
      </c>
      <c r="K155" s="10" t="s">
        <v>9</v>
      </c>
      <c r="L155" s="10" t="s">
        <v>9</v>
      </c>
      <c r="M155" s="10" t="s">
        <v>268</v>
      </c>
      <c r="N155" s="10" t="s">
        <v>271</v>
      </c>
      <c r="O155" s="61" t="s">
        <v>9</v>
      </c>
    </row>
    <row r="156" spans="1:15" s="8" customFormat="1" ht="25.15" customHeight="1" x14ac:dyDescent="0.25">
      <c r="A156" s="60">
        <v>64</v>
      </c>
      <c r="B156" s="12" t="s">
        <v>272</v>
      </c>
      <c r="C156" s="10" t="s">
        <v>9</v>
      </c>
      <c r="D156" s="10">
        <v>53</v>
      </c>
      <c r="E156" s="10" t="s">
        <v>9</v>
      </c>
      <c r="F156" s="10">
        <f t="shared" si="0"/>
        <v>159000</v>
      </c>
      <c r="G156" s="10" t="s">
        <v>201</v>
      </c>
      <c r="H156" s="10" t="s">
        <v>64</v>
      </c>
      <c r="I156" s="9" t="s">
        <v>9</v>
      </c>
      <c r="J156" s="11" t="s">
        <v>9</v>
      </c>
      <c r="K156" s="10" t="s">
        <v>9</v>
      </c>
      <c r="L156" s="10" t="s">
        <v>9</v>
      </c>
      <c r="M156" s="10" t="s">
        <v>268</v>
      </c>
      <c r="N156" s="10" t="s">
        <v>271</v>
      </c>
      <c r="O156" s="61" t="s">
        <v>9</v>
      </c>
    </row>
    <row r="157" spans="1:15" s="8" customFormat="1" ht="25.15" customHeight="1" x14ac:dyDescent="0.25">
      <c r="A157" s="60">
        <v>65</v>
      </c>
      <c r="B157" s="12" t="s">
        <v>273</v>
      </c>
      <c r="C157" s="10" t="s">
        <v>9</v>
      </c>
      <c r="D157" s="10">
        <v>57.02</v>
      </c>
      <c r="E157" s="10" t="s">
        <v>9</v>
      </c>
      <c r="F157" s="10">
        <f t="shared" si="0"/>
        <v>171060</v>
      </c>
      <c r="G157" s="10" t="s">
        <v>274</v>
      </c>
      <c r="H157" s="10" t="s">
        <v>64</v>
      </c>
      <c r="I157" s="9" t="s">
        <v>9</v>
      </c>
      <c r="J157" s="11" t="s">
        <v>9</v>
      </c>
      <c r="K157" s="10" t="s">
        <v>9</v>
      </c>
      <c r="L157" s="10" t="s">
        <v>9</v>
      </c>
      <c r="M157" s="10" t="s">
        <v>261</v>
      </c>
      <c r="N157" s="10" t="s">
        <v>271</v>
      </c>
      <c r="O157" s="61" t="s">
        <v>9</v>
      </c>
    </row>
    <row r="158" spans="1:15" s="8" customFormat="1" ht="25.15" customHeight="1" x14ac:dyDescent="0.25">
      <c r="A158" s="60">
        <v>66</v>
      </c>
      <c r="B158" s="12" t="s">
        <v>273</v>
      </c>
      <c r="C158" s="10" t="s">
        <v>9</v>
      </c>
      <c r="D158" s="10">
        <v>43.52</v>
      </c>
      <c r="E158" s="10" t="s">
        <v>9</v>
      </c>
      <c r="F158" s="10">
        <f t="shared" si="0"/>
        <v>130560.00000000001</v>
      </c>
      <c r="G158" s="10" t="s">
        <v>201</v>
      </c>
      <c r="H158" s="10" t="s">
        <v>64</v>
      </c>
      <c r="I158" s="9" t="s">
        <v>9</v>
      </c>
      <c r="J158" s="11" t="s">
        <v>9</v>
      </c>
      <c r="K158" s="10" t="s">
        <v>9</v>
      </c>
      <c r="L158" s="10" t="s">
        <v>9</v>
      </c>
      <c r="M158" s="10" t="s">
        <v>261</v>
      </c>
      <c r="N158" s="10" t="s">
        <v>271</v>
      </c>
      <c r="O158" s="61" t="s">
        <v>9</v>
      </c>
    </row>
    <row r="159" spans="1:15" s="8" customFormat="1" ht="25.15" customHeight="1" x14ac:dyDescent="0.25">
      <c r="A159" s="60">
        <v>67</v>
      </c>
      <c r="B159" s="12" t="s">
        <v>275</v>
      </c>
      <c r="C159" s="10" t="s">
        <v>9</v>
      </c>
      <c r="D159" s="10">
        <v>53</v>
      </c>
      <c r="E159" s="10" t="s">
        <v>9</v>
      </c>
      <c r="F159" s="10">
        <f t="shared" ref="F159:F179" si="1">D159*3000</f>
        <v>159000</v>
      </c>
      <c r="G159" s="10" t="s">
        <v>201</v>
      </c>
      <c r="H159" s="10" t="s">
        <v>64</v>
      </c>
      <c r="I159" s="9" t="s">
        <v>9</v>
      </c>
      <c r="J159" s="11" t="s">
        <v>9</v>
      </c>
      <c r="K159" s="10" t="s">
        <v>9</v>
      </c>
      <c r="L159" s="10" t="s">
        <v>9</v>
      </c>
      <c r="M159" s="10" t="s">
        <v>261</v>
      </c>
      <c r="N159" s="10" t="s">
        <v>271</v>
      </c>
      <c r="O159" s="61" t="s">
        <v>9</v>
      </c>
    </row>
    <row r="160" spans="1:15" s="8" customFormat="1" ht="25.15" customHeight="1" x14ac:dyDescent="0.25">
      <c r="A160" s="60">
        <v>68</v>
      </c>
      <c r="B160" s="12" t="s">
        <v>276</v>
      </c>
      <c r="C160" s="10" t="s">
        <v>9</v>
      </c>
      <c r="D160" s="10">
        <v>57</v>
      </c>
      <c r="E160" s="10" t="s">
        <v>9</v>
      </c>
      <c r="F160" s="10">
        <f t="shared" si="1"/>
        <v>171000</v>
      </c>
      <c r="G160" s="10" t="s">
        <v>277</v>
      </c>
      <c r="H160" s="10" t="s">
        <v>64</v>
      </c>
      <c r="I160" s="9" t="s">
        <v>9</v>
      </c>
      <c r="J160" s="11" t="s">
        <v>9</v>
      </c>
      <c r="K160" s="10" t="s">
        <v>9</v>
      </c>
      <c r="L160" s="10" t="s">
        <v>9</v>
      </c>
      <c r="M160" s="10" t="s">
        <v>261</v>
      </c>
      <c r="N160" s="10" t="s">
        <v>278</v>
      </c>
      <c r="O160" s="61" t="s">
        <v>9</v>
      </c>
    </row>
    <row r="161" spans="1:15" s="8" customFormat="1" ht="25.15" customHeight="1" x14ac:dyDescent="0.25">
      <c r="A161" s="60">
        <v>69</v>
      </c>
      <c r="B161" s="12" t="s">
        <v>279</v>
      </c>
      <c r="C161" s="10" t="s">
        <v>9</v>
      </c>
      <c r="D161" s="10">
        <v>42</v>
      </c>
      <c r="E161" s="10" t="s">
        <v>9</v>
      </c>
      <c r="F161" s="10">
        <f t="shared" si="1"/>
        <v>126000</v>
      </c>
      <c r="G161" s="10" t="s">
        <v>201</v>
      </c>
      <c r="H161" s="10" t="s">
        <v>64</v>
      </c>
      <c r="I161" s="9" t="s">
        <v>9</v>
      </c>
      <c r="J161" s="11" t="s">
        <v>9</v>
      </c>
      <c r="K161" s="10" t="s">
        <v>9</v>
      </c>
      <c r="L161" s="10" t="s">
        <v>9</v>
      </c>
      <c r="M161" s="10" t="s">
        <v>261</v>
      </c>
      <c r="N161" s="10" t="s">
        <v>278</v>
      </c>
      <c r="O161" s="61" t="s">
        <v>9</v>
      </c>
    </row>
    <row r="162" spans="1:15" s="8" customFormat="1" ht="25.15" customHeight="1" x14ac:dyDescent="0.25">
      <c r="A162" s="60">
        <v>70</v>
      </c>
      <c r="B162" s="12" t="s">
        <v>280</v>
      </c>
      <c r="C162" s="10" t="s">
        <v>9</v>
      </c>
      <c r="D162" s="10">
        <v>43</v>
      </c>
      <c r="E162" s="10" t="s">
        <v>9</v>
      </c>
      <c r="F162" s="10">
        <f t="shared" si="1"/>
        <v>129000</v>
      </c>
      <c r="G162" s="10" t="s">
        <v>201</v>
      </c>
      <c r="H162" s="10" t="s">
        <v>64</v>
      </c>
      <c r="I162" s="9" t="s">
        <v>9</v>
      </c>
      <c r="J162" s="11" t="s">
        <v>9</v>
      </c>
      <c r="K162" s="10" t="s">
        <v>9</v>
      </c>
      <c r="L162" s="10" t="s">
        <v>9</v>
      </c>
      <c r="M162" s="10" t="s">
        <v>261</v>
      </c>
      <c r="N162" s="10" t="s">
        <v>281</v>
      </c>
      <c r="O162" s="61" t="s">
        <v>9</v>
      </c>
    </row>
    <row r="163" spans="1:15" s="8" customFormat="1" ht="25.15" customHeight="1" x14ac:dyDescent="0.25">
      <c r="A163" s="60">
        <v>71</v>
      </c>
      <c r="B163" s="12" t="s">
        <v>282</v>
      </c>
      <c r="C163" s="10" t="s">
        <v>9</v>
      </c>
      <c r="D163" s="10">
        <v>53</v>
      </c>
      <c r="E163" s="10" t="s">
        <v>9</v>
      </c>
      <c r="F163" s="10">
        <f t="shared" si="1"/>
        <v>159000</v>
      </c>
      <c r="G163" s="10" t="s">
        <v>201</v>
      </c>
      <c r="H163" s="10" t="s">
        <v>64</v>
      </c>
      <c r="I163" s="9" t="s">
        <v>9</v>
      </c>
      <c r="J163" s="11" t="s">
        <v>9</v>
      </c>
      <c r="K163" s="10" t="s">
        <v>9</v>
      </c>
      <c r="L163" s="10" t="s">
        <v>9</v>
      </c>
      <c r="M163" s="10" t="s">
        <v>9</v>
      </c>
      <c r="N163" s="10" t="s">
        <v>9</v>
      </c>
      <c r="O163" s="61" t="s">
        <v>9</v>
      </c>
    </row>
    <row r="164" spans="1:15" s="8" customFormat="1" ht="25.15" customHeight="1" x14ac:dyDescent="0.25">
      <c r="A164" s="60">
        <v>72</v>
      </c>
      <c r="B164" s="12" t="s">
        <v>283</v>
      </c>
      <c r="C164" s="10" t="s">
        <v>9</v>
      </c>
      <c r="D164" s="10">
        <v>49</v>
      </c>
      <c r="E164" s="10" t="s">
        <v>9</v>
      </c>
      <c r="F164" s="10">
        <f t="shared" si="1"/>
        <v>147000</v>
      </c>
      <c r="G164" s="10" t="s">
        <v>201</v>
      </c>
      <c r="H164" s="10" t="s">
        <v>64</v>
      </c>
      <c r="I164" s="9" t="s">
        <v>9</v>
      </c>
      <c r="J164" s="11" t="s">
        <v>9</v>
      </c>
      <c r="K164" s="10" t="s">
        <v>9</v>
      </c>
      <c r="L164" s="10" t="s">
        <v>9</v>
      </c>
      <c r="M164" s="10" t="s">
        <v>9</v>
      </c>
      <c r="N164" s="10" t="s">
        <v>9</v>
      </c>
      <c r="O164" s="61" t="s">
        <v>9</v>
      </c>
    </row>
    <row r="165" spans="1:15" s="8" customFormat="1" ht="25.15" customHeight="1" x14ac:dyDescent="0.25">
      <c r="A165" s="60">
        <v>73</v>
      </c>
      <c r="B165" s="12" t="s">
        <v>284</v>
      </c>
      <c r="C165" s="10" t="s">
        <v>9</v>
      </c>
      <c r="D165" s="10" t="s">
        <v>9</v>
      </c>
      <c r="E165" s="10" t="s">
        <v>9</v>
      </c>
      <c r="F165" s="10">
        <v>200000</v>
      </c>
      <c r="G165" s="10" t="s">
        <v>201</v>
      </c>
      <c r="H165" s="10" t="s">
        <v>64</v>
      </c>
      <c r="I165" s="9" t="s">
        <v>9</v>
      </c>
      <c r="J165" s="11" t="s">
        <v>9</v>
      </c>
      <c r="K165" s="10" t="s">
        <v>9</v>
      </c>
      <c r="L165" s="10" t="s">
        <v>9</v>
      </c>
      <c r="M165" s="10" t="s">
        <v>9</v>
      </c>
      <c r="N165" s="10" t="s">
        <v>9</v>
      </c>
      <c r="O165" s="61" t="s">
        <v>9</v>
      </c>
    </row>
    <row r="166" spans="1:15" s="8" customFormat="1" ht="25.15" customHeight="1" x14ac:dyDescent="0.25">
      <c r="A166" s="60">
        <v>74</v>
      </c>
      <c r="B166" s="12" t="s">
        <v>285</v>
      </c>
      <c r="C166" s="10" t="s">
        <v>9</v>
      </c>
      <c r="D166" s="10">
        <v>66</v>
      </c>
      <c r="E166" s="10" t="s">
        <v>9</v>
      </c>
      <c r="F166" s="10">
        <f t="shared" si="1"/>
        <v>198000</v>
      </c>
      <c r="G166" s="10" t="s">
        <v>201</v>
      </c>
      <c r="H166" s="10" t="s">
        <v>64</v>
      </c>
      <c r="I166" s="9" t="s">
        <v>9</v>
      </c>
      <c r="J166" s="11" t="s">
        <v>9</v>
      </c>
      <c r="K166" s="10" t="s">
        <v>9</v>
      </c>
      <c r="L166" s="10" t="s">
        <v>9</v>
      </c>
      <c r="M166" s="10" t="s">
        <v>9</v>
      </c>
      <c r="N166" s="10" t="s">
        <v>9</v>
      </c>
      <c r="O166" s="61" t="s">
        <v>9</v>
      </c>
    </row>
    <row r="167" spans="1:15" s="8" customFormat="1" ht="25.15" customHeight="1" x14ac:dyDescent="0.25">
      <c r="A167" s="60">
        <v>75</v>
      </c>
      <c r="B167" s="12" t="s">
        <v>286</v>
      </c>
      <c r="C167" s="10" t="s">
        <v>9</v>
      </c>
      <c r="D167" s="10" t="s">
        <v>9</v>
      </c>
      <c r="E167" s="10" t="s">
        <v>9</v>
      </c>
      <c r="F167" s="10">
        <v>200000</v>
      </c>
      <c r="G167" s="10" t="s">
        <v>201</v>
      </c>
      <c r="H167" s="10" t="s">
        <v>64</v>
      </c>
      <c r="I167" s="9" t="s">
        <v>9</v>
      </c>
      <c r="J167" s="11" t="s">
        <v>9</v>
      </c>
      <c r="K167" s="10" t="s">
        <v>9</v>
      </c>
      <c r="L167" s="10" t="s">
        <v>9</v>
      </c>
      <c r="M167" s="10" t="s">
        <v>9</v>
      </c>
      <c r="N167" s="10" t="s">
        <v>9</v>
      </c>
      <c r="O167" s="61" t="s">
        <v>9</v>
      </c>
    </row>
    <row r="168" spans="1:15" s="8" customFormat="1" ht="25.15" customHeight="1" x14ac:dyDescent="0.25">
      <c r="A168" s="60">
        <v>76</v>
      </c>
      <c r="B168" s="12" t="s">
        <v>287</v>
      </c>
      <c r="C168" s="10" t="s">
        <v>9</v>
      </c>
      <c r="D168" s="10" t="s">
        <v>9</v>
      </c>
      <c r="E168" s="10" t="s">
        <v>9</v>
      </c>
      <c r="F168" s="10">
        <v>200000</v>
      </c>
      <c r="G168" s="10" t="s">
        <v>201</v>
      </c>
      <c r="H168" s="10" t="s">
        <v>64</v>
      </c>
      <c r="I168" s="9" t="s">
        <v>9</v>
      </c>
      <c r="J168" s="11" t="s">
        <v>9</v>
      </c>
      <c r="K168" s="10" t="s">
        <v>9</v>
      </c>
      <c r="L168" s="10" t="s">
        <v>9</v>
      </c>
      <c r="M168" s="10" t="s">
        <v>9</v>
      </c>
      <c r="N168" s="10" t="s">
        <v>9</v>
      </c>
      <c r="O168" s="61" t="s">
        <v>9</v>
      </c>
    </row>
    <row r="169" spans="1:15" s="8" customFormat="1" ht="25.15" customHeight="1" x14ac:dyDescent="0.25">
      <c r="A169" s="60">
        <v>77</v>
      </c>
      <c r="B169" s="12" t="s">
        <v>288</v>
      </c>
      <c r="C169" s="10" t="s">
        <v>9</v>
      </c>
      <c r="D169" s="10">
        <v>69</v>
      </c>
      <c r="E169" s="10" t="s">
        <v>9</v>
      </c>
      <c r="F169" s="10">
        <f t="shared" si="1"/>
        <v>207000</v>
      </c>
      <c r="G169" s="10" t="s">
        <v>201</v>
      </c>
      <c r="H169" s="10" t="s">
        <v>64</v>
      </c>
      <c r="I169" s="9" t="s">
        <v>9</v>
      </c>
      <c r="J169" s="11" t="s">
        <v>9</v>
      </c>
      <c r="K169" s="10" t="s">
        <v>9</v>
      </c>
      <c r="L169" s="10" t="s">
        <v>9</v>
      </c>
      <c r="M169" s="10" t="s">
        <v>261</v>
      </c>
      <c r="N169" s="10" t="s">
        <v>289</v>
      </c>
      <c r="O169" s="61" t="s">
        <v>9</v>
      </c>
    </row>
    <row r="170" spans="1:15" s="8" customFormat="1" ht="25.15" customHeight="1" x14ac:dyDescent="0.25">
      <c r="A170" s="60">
        <v>78</v>
      </c>
      <c r="B170" s="12" t="s">
        <v>290</v>
      </c>
      <c r="C170" s="10" t="s">
        <v>9</v>
      </c>
      <c r="D170" s="10">
        <v>42</v>
      </c>
      <c r="E170" s="10" t="s">
        <v>9</v>
      </c>
      <c r="F170" s="10">
        <f t="shared" si="1"/>
        <v>126000</v>
      </c>
      <c r="G170" s="10" t="s">
        <v>201</v>
      </c>
      <c r="H170" s="10" t="s">
        <v>64</v>
      </c>
      <c r="I170" s="9" t="s">
        <v>9</v>
      </c>
      <c r="J170" s="11" t="s">
        <v>9</v>
      </c>
      <c r="K170" s="10" t="s">
        <v>9</v>
      </c>
      <c r="L170" s="10" t="s">
        <v>9</v>
      </c>
      <c r="M170" s="10" t="s">
        <v>9</v>
      </c>
      <c r="N170" s="10" t="s">
        <v>9</v>
      </c>
      <c r="O170" s="61" t="s">
        <v>9</v>
      </c>
    </row>
    <row r="171" spans="1:15" s="8" customFormat="1" ht="31.5" x14ac:dyDescent="0.25">
      <c r="A171" s="60">
        <v>79</v>
      </c>
      <c r="B171" s="12" t="s">
        <v>291</v>
      </c>
      <c r="C171" s="10" t="s">
        <v>9</v>
      </c>
      <c r="D171" s="10">
        <v>137</v>
      </c>
      <c r="E171" s="10" t="s">
        <v>9</v>
      </c>
      <c r="F171" s="10">
        <f t="shared" si="1"/>
        <v>411000</v>
      </c>
      <c r="G171" s="10" t="s">
        <v>292</v>
      </c>
      <c r="H171" s="10" t="s">
        <v>64</v>
      </c>
      <c r="I171" s="9" t="s">
        <v>9</v>
      </c>
      <c r="J171" s="11" t="s">
        <v>9</v>
      </c>
      <c r="K171" s="10" t="s">
        <v>9</v>
      </c>
      <c r="L171" s="10" t="s">
        <v>9</v>
      </c>
      <c r="M171" s="10" t="s">
        <v>9</v>
      </c>
      <c r="N171" s="10" t="s">
        <v>9</v>
      </c>
      <c r="O171" s="61" t="s">
        <v>9</v>
      </c>
    </row>
    <row r="172" spans="1:15" s="8" customFormat="1" ht="27" customHeight="1" x14ac:dyDescent="0.25">
      <c r="A172" s="60">
        <v>80</v>
      </c>
      <c r="B172" s="12" t="s">
        <v>293</v>
      </c>
      <c r="C172" s="10" t="s">
        <v>9</v>
      </c>
      <c r="D172" s="10">
        <v>66</v>
      </c>
      <c r="E172" s="10" t="s">
        <v>9</v>
      </c>
      <c r="F172" s="10">
        <f t="shared" si="1"/>
        <v>198000</v>
      </c>
      <c r="G172" s="10" t="s">
        <v>201</v>
      </c>
      <c r="H172" s="10" t="s">
        <v>64</v>
      </c>
      <c r="I172" s="9" t="s">
        <v>9</v>
      </c>
      <c r="J172" s="11" t="s">
        <v>9</v>
      </c>
      <c r="K172" s="10" t="s">
        <v>9</v>
      </c>
      <c r="L172" s="10" t="s">
        <v>9</v>
      </c>
      <c r="M172" s="10" t="s">
        <v>9</v>
      </c>
      <c r="N172" s="10" t="s">
        <v>9</v>
      </c>
      <c r="O172" s="61" t="s">
        <v>9</v>
      </c>
    </row>
    <row r="173" spans="1:15" s="8" customFormat="1" ht="27" customHeight="1" x14ac:dyDescent="0.25">
      <c r="A173" s="60">
        <v>81</v>
      </c>
      <c r="B173" s="12" t="s">
        <v>294</v>
      </c>
      <c r="C173" s="10" t="s">
        <v>9</v>
      </c>
      <c r="D173" s="10">
        <v>56</v>
      </c>
      <c r="E173" s="10" t="s">
        <v>9</v>
      </c>
      <c r="F173" s="10">
        <f t="shared" si="1"/>
        <v>168000</v>
      </c>
      <c r="G173" s="10" t="s">
        <v>201</v>
      </c>
      <c r="H173" s="10" t="s">
        <v>64</v>
      </c>
      <c r="I173" s="9" t="s">
        <v>9</v>
      </c>
      <c r="J173" s="11" t="s">
        <v>9</v>
      </c>
      <c r="K173" s="10" t="s">
        <v>9</v>
      </c>
      <c r="L173" s="10" t="s">
        <v>9</v>
      </c>
      <c r="M173" s="10" t="s">
        <v>9</v>
      </c>
      <c r="N173" s="10" t="s">
        <v>9</v>
      </c>
      <c r="O173" s="61" t="s">
        <v>9</v>
      </c>
    </row>
    <row r="174" spans="1:15" s="8" customFormat="1" ht="31.5" x14ac:dyDescent="0.25">
      <c r="A174" s="60">
        <v>82</v>
      </c>
      <c r="B174" s="12" t="s">
        <v>295</v>
      </c>
      <c r="C174" s="10" t="s">
        <v>9</v>
      </c>
      <c r="D174" s="10" t="s">
        <v>9</v>
      </c>
      <c r="E174" s="10" t="s">
        <v>9</v>
      </c>
      <c r="F174" s="10">
        <v>200000</v>
      </c>
      <c r="G174" s="10" t="s">
        <v>292</v>
      </c>
      <c r="H174" s="10" t="s">
        <v>64</v>
      </c>
      <c r="I174" s="9" t="s">
        <v>9</v>
      </c>
      <c r="J174" s="11" t="s">
        <v>9</v>
      </c>
      <c r="K174" s="10" t="s">
        <v>9</v>
      </c>
      <c r="L174" s="10" t="s">
        <v>9</v>
      </c>
      <c r="M174" s="10" t="s">
        <v>9</v>
      </c>
      <c r="N174" s="10" t="s">
        <v>9</v>
      </c>
      <c r="O174" s="61" t="s">
        <v>9</v>
      </c>
    </row>
    <row r="175" spans="1:15" s="8" customFormat="1" ht="25.15" customHeight="1" x14ac:dyDescent="0.25">
      <c r="A175" s="60">
        <v>83</v>
      </c>
      <c r="B175" s="12" t="s">
        <v>296</v>
      </c>
      <c r="C175" s="10" t="s">
        <v>9</v>
      </c>
      <c r="D175" s="10">
        <v>111.36</v>
      </c>
      <c r="E175" s="10" t="s">
        <v>9</v>
      </c>
      <c r="F175" s="10">
        <f t="shared" si="1"/>
        <v>334080</v>
      </c>
      <c r="G175" s="10" t="s">
        <v>201</v>
      </c>
      <c r="H175" s="10" t="s">
        <v>64</v>
      </c>
      <c r="I175" s="9" t="s">
        <v>9</v>
      </c>
      <c r="J175" s="11" t="s">
        <v>9</v>
      </c>
      <c r="K175" s="10" t="s">
        <v>9</v>
      </c>
      <c r="L175" s="10" t="s">
        <v>9</v>
      </c>
      <c r="M175" s="10" t="s">
        <v>9</v>
      </c>
      <c r="N175" s="10" t="s">
        <v>9</v>
      </c>
      <c r="O175" s="61" t="s">
        <v>9</v>
      </c>
    </row>
    <row r="176" spans="1:15" s="8" customFormat="1" ht="25.15" customHeight="1" x14ac:dyDescent="0.25">
      <c r="A176" s="60">
        <v>84</v>
      </c>
      <c r="B176" s="12" t="s">
        <v>297</v>
      </c>
      <c r="C176" s="10" t="s">
        <v>9</v>
      </c>
      <c r="D176" s="10">
        <v>34</v>
      </c>
      <c r="E176" s="10" t="s">
        <v>9</v>
      </c>
      <c r="F176" s="10">
        <f t="shared" si="1"/>
        <v>102000</v>
      </c>
      <c r="G176" s="10" t="s">
        <v>277</v>
      </c>
      <c r="H176" s="10" t="s">
        <v>64</v>
      </c>
      <c r="I176" s="9" t="s">
        <v>9</v>
      </c>
      <c r="J176" s="11" t="s">
        <v>9</v>
      </c>
      <c r="K176" s="10" t="s">
        <v>9</v>
      </c>
      <c r="L176" s="10" t="s">
        <v>9</v>
      </c>
      <c r="M176" s="10" t="s">
        <v>9</v>
      </c>
      <c r="N176" s="10" t="s">
        <v>9</v>
      </c>
      <c r="O176" s="61" t="s">
        <v>9</v>
      </c>
    </row>
    <row r="177" spans="1:15" s="8" customFormat="1" ht="25.15" customHeight="1" x14ac:dyDescent="0.25">
      <c r="A177" s="60">
        <v>85</v>
      </c>
      <c r="B177" s="12" t="s">
        <v>298</v>
      </c>
      <c r="C177" s="10" t="s">
        <v>9</v>
      </c>
      <c r="D177" s="10">
        <v>39</v>
      </c>
      <c r="E177" s="10" t="s">
        <v>9</v>
      </c>
      <c r="F177" s="10">
        <f t="shared" si="1"/>
        <v>117000</v>
      </c>
      <c r="G177" s="10" t="s">
        <v>201</v>
      </c>
      <c r="H177" s="10" t="s">
        <v>64</v>
      </c>
      <c r="I177" s="9" t="s">
        <v>9</v>
      </c>
      <c r="J177" s="11" t="s">
        <v>9</v>
      </c>
      <c r="K177" s="10" t="s">
        <v>9</v>
      </c>
      <c r="L177" s="10" t="s">
        <v>9</v>
      </c>
      <c r="M177" s="10" t="s">
        <v>9</v>
      </c>
      <c r="N177" s="10" t="s">
        <v>9</v>
      </c>
      <c r="O177" s="61" t="s">
        <v>9</v>
      </c>
    </row>
    <row r="178" spans="1:15" s="8" customFormat="1" ht="25.15" customHeight="1" x14ac:dyDescent="0.25">
      <c r="A178" s="60">
        <v>86</v>
      </c>
      <c r="B178" s="12" t="s">
        <v>299</v>
      </c>
      <c r="C178" s="10" t="s">
        <v>9</v>
      </c>
      <c r="D178" s="10">
        <v>52</v>
      </c>
      <c r="E178" s="10" t="s">
        <v>9</v>
      </c>
      <c r="F178" s="10">
        <f t="shared" si="1"/>
        <v>156000</v>
      </c>
      <c r="G178" s="10" t="s">
        <v>201</v>
      </c>
      <c r="H178" s="10" t="s">
        <v>64</v>
      </c>
      <c r="I178" s="9" t="s">
        <v>9</v>
      </c>
      <c r="J178" s="11" t="s">
        <v>9</v>
      </c>
      <c r="K178" s="10" t="s">
        <v>9</v>
      </c>
      <c r="L178" s="10" t="s">
        <v>9</v>
      </c>
      <c r="M178" s="10" t="s">
        <v>9</v>
      </c>
      <c r="N178" s="10" t="s">
        <v>9</v>
      </c>
      <c r="O178" s="61" t="s">
        <v>9</v>
      </c>
    </row>
    <row r="179" spans="1:15" s="8" customFormat="1" ht="25.15" customHeight="1" x14ac:dyDescent="0.25">
      <c r="A179" s="60">
        <v>87</v>
      </c>
      <c r="B179" s="12" t="s">
        <v>300</v>
      </c>
      <c r="C179" s="10" t="s">
        <v>9</v>
      </c>
      <c r="D179" s="10">
        <v>48</v>
      </c>
      <c r="E179" s="10" t="s">
        <v>9</v>
      </c>
      <c r="F179" s="10">
        <f t="shared" si="1"/>
        <v>144000</v>
      </c>
      <c r="G179" s="10" t="s">
        <v>201</v>
      </c>
      <c r="H179" s="10" t="s">
        <v>64</v>
      </c>
      <c r="I179" s="9" t="s">
        <v>9</v>
      </c>
      <c r="J179" s="11" t="s">
        <v>9</v>
      </c>
      <c r="K179" s="10" t="s">
        <v>9</v>
      </c>
      <c r="L179" s="10" t="s">
        <v>9</v>
      </c>
      <c r="M179" s="10" t="s">
        <v>9</v>
      </c>
      <c r="N179" s="10" t="s">
        <v>9</v>
      </c>
      <c r="O179" s="61" t="s">
        <v>9</v>
      </c>
    </row>
    <row r="180" spans="1:15" s="8" customFormat="1" ht="25.15" customHeight="1" x14ac:dyDescent="0.25">
      <c r="A180" s="60">
        <v>88</v>
      </c>
      <c r="B180" s="12" t="s">
        <v>301</v>
      </c>
      <c r="C180" s="10" t="s">
        <v>9</v>
      </c>
      <c r="D180" s="10">
        <v>84</v>
      </c>
      <c r="E180" s="10" t="s">
        <v>9</v>
      </c>
      <c r="F180" s="10">
        <f>D180*3000</f>
        <v>252000</v>
      </c>
      <c r="G180" s="10" t="s">
        <v>201</v>
      </c>
      <c r="H180" s="10" t="s">
        <v>64</v>
      </c>
      <c r="I180" s="9" t="s">
        <v>9</v>
      </c>
      <c r="J180" s="11" t="s">
        <v>9</v>
      </c>
      <c r="K180" s="10" t="s">
        <v>9</v>
      </c>
      <c r="L180" s="10" t="s">
        <v>9</v>
      </c>
      <c r="M180" s="10" t="s">
        <v>9</v>
      </c>
      <c r="N180" s="10" t="s">
        <v>9</v>
      </c>
      <c r="O180" s="61" t="s">
        <v>9</v>
      </c>
    </row>
    <row r="181" spans="1:15" s="8" customFormat="1" ht="25.15" customHeight="1" x14ac:dyDescent="0.25">
      <c r="A181" s="60">
        <v>89</v>
      </c>
      <c r="B181" s="12" t="s">
        <v>302</v>
      </c>
      <c r="C181" s="10" t="s">
        <v>9</v>
      </c>
      <c r="D181" s="10">
        <v>21</v>
      </c>
      <c r="E181" s="10">
        <v>1991.39</v>
      </c>
      <c r="F181" s="10" t="s">
        <v>9</v>
      </c>
      <c r="G181" s="10" t="s">
        <v>303</v>
      </c>
      <c r="H181" s="10" t="s">
        <v>64</v>
      </c>
      <c r="I181" s="9" t="s">
        <v>9</v>
      </c>
      <c r="J181" s="11" t="s">
        <v>9</v>
      </c>
      <c r="K181" s="10" t="s">
        <v>9</v>
      </c>
      <c r="L181" s="10" t="s">
        <v>9</v>
      </c>
      <c r="M181" s="10" t="s">
        <v>9</v>
      </c>
      <c r="N181" s="10" t="s">
        <v>9</v>
      </c>
      <c r="O181" s="61" t="s">
        <v>9</v>
      </c>
    </row>
    <row r="182" spans="1:15" s="8" customFormat="1" ht="25.15" customHeight="1" x14ac:dyDescent="0.25">
      <c r="A182" s="60">
        <v>90</v>
      </c>
      <c r="B182" s="12" t="s">
        <v>304</v>
      </c>
      <c r="C182" s="10" t="s">
        <v>9</v>
      </c>
      <c r="D182" s="10">
        <v>20</v>
      </c>
      <c r="E182" s="10">
        <v>8085.9</v>
      </c>
      <c r="F182" s="10" t="s">
        <v>9</v>
      </c>
      <c r="G182" s="10" t="s">
        <v>303</v>
      </c>
      <c r="H182" s="10" t="s">
        <v>64</v>
      </c>
      <c r="I182" s="9" t="s">
        <v>9</v>
      </c>
      <c r="J182" s="11" t="s">
        <v>9</v>
      </c>
      <c r="K182" s="10" t="s">
        <v>9</v>
      </c>
      <c r="L182" s="10" t="s">
        <v>9</v>
      </c>
      <c r="M182" s="10" t="s">
        <v>9</v>
      </c>
      <c r="N182" s="10" t="s">
        <v>9</v>
      </c>
      <c r="O182" s="61" t="s">
        <v>9</v>
      </c>
    </row>
    <row r="183" spans="1:15" s="8" customFormat="1" ht="25.15" customHeight="1" x14ac:dyDescent="0.25">
      <c r="A183" s="60">
        <v>91</v>
      </c>
      <c r="B183" s="12" t="s">
        <v>305</v>
      </c>
      <c r="C183" s="10" t="s">
        <v>9</v>
      </c>
      <c r="D183" s="10">
        <v>18</v>
      </c>
      <c r="E183" s="10">
        <v>7350.75</v>
      </c>
      <c r="F183" s="10" t="s">
        <v>9</v>
      </c>
      <c r="G183" s="10" t="s">
        <v>303</v>
      </c>
      <c r="H183" s="10" t="s">
        <v>64</v>
      </c>
      <c r="I183" s="9" t="s">
        <v>9</v>
      </c>
      <c r="J183" s="11" t="s">
        <v>9</v>
      </c>
      <c r="K183" s="10" t="s">
        <v>9</v>
      </c>
      <c r="L183" s="10" t="s">
        <v>9</v>
      </c>
      <c r="M183" s="10" t="s">
        <v>9</v>
      </c>
      <c r="N183" s="10" t="s">
        <v>9</v>
      </c>
      <c r="O183" s="61" t="s">
        <v>9</v>
      </c>
    </row>
    <row r="184" spans="1:15" s="8" customFormat="1" ht="25.15" customHeight="1" x14ac:dyDescent="0.25">
      <c r="A184" s="60">
        <v>92</v>
      </c>
      <c r="B184" s="12" t="s">
        <v>306</v>
      </c>
      <c r="C184" s="10" t="s">
        <v>9</v>
      </c>
      <c r="D184" s="10">
        <v>43</v>
      </c>
      <c r="E184" s="10">
        <v>12272.41</v>
      </c>
      <c r="F184" s="10" t="s">
        <v>9</v>
      </c>
      <c r="G184" s="10" t="s">
        <v>303</v>
      </c>
      <c r="H184" s="10" t="s">
        <v>64</v>
      </c>
      <c r="I184" s="9" t="s">
        <v>9</v>
      </c>
      <c r="J184" s="11" t="s">
        <v>9</v>
      </c>
      <c r="K184" s="10" t="s">
        <v>9</v>
      </c>
      <c r="L184" s="10" t="s">
        <v>9</v>
      </c>
      <c r="M184" s="10" t="s">
        <v>9</v>
      </c>
      <c r="N184" s="10" t="s">
        <v>9</v>
      </c>
      <c r="O184" s="61" t="s">
        <v>9</v>
      </c>
    </row>
    <row r="185" spans="1:15" s="8" customFormat="1" ht="25.15" customHeight="1" x14ac:dyDescent="0.25">
      <c r="A185" s="60">
        <v>93</v>
      </c>
      <c r="B185" s="12" t="s">
        <v>214</v>
      </c>
      <c r="C185" s="10" t="s">
        <v>9</v>
      </c>
      <c r="D185" s="10">
        <v>82</v>
      </c>
      <c r="E185" s="10">
        <v>9000</v>
      </c>
      <c r="F185" s="10" t="s">
        <v>9</v>
      </c>
      <c r="G185" s="10" t="s">
        <v>303</v>
      </c>
      <c r="H185" s="10" t="s">
        <v>64</v>
      </c>
      <c r="I185" s="9" t="s">
        <v>9</v>
      </c>
      <c r="J185" s="11" t="s">
        <v>9</v>
      </c>
      <c r="K185" s="10" t="s">
        <v>9</v>
      </c>
      <c r="L185" s="10" t="s">
        <v>9</v>
      </c>
      <c r="M185" s="10" t="s">
        <v>9</v>
      </c>
      <c r="N185" s="10" t="s">
        <v>9</v>
      </c>
      <c r="O185" s="61" t="s">
        <v>9</v>
      </c>
    </row>
    <row r="186" spans="1:15" s="8" customFormat="1" ht="25.15" customHeight="1" x14ac:dyDescent="0.25">
      <c r="A186" s="60">
        <v>94</v>
      </c>
      <c r="B186" s="12" t="s">
        <v>215</v>
      </c>
      <c r="C186" s="10" t="s">
        <v>9</v>
      </c>
      <c r="D186" s="10">
        <v>41</v>
      </c>
      <c r="E186" s="10">
        <v>2600</v>
      </c>
      <c r="F186" s="10" t="s">
        <v>9</v>
      </c>
      <c r="G186" s="10" t="s">
        <v>303</v>
      </c>
      <c r="H186" s="10" t="s">
        <v>64</v>
      </c>
      <c r="I186" s="9" t="s">
        <v>9</v>
      </c>
      <c r="J186" s="11" t="s">
        <v>9</v>
      </c>
      <c r="K186" s="10" t="s">
        <v>9</v>
      </c>
      <c r="L186" s="10" t="s">
        <v>9</v>
      </c>
      <c r="M186" s="10" t="s">
        <v>9</v>
      </c>
      <c r="N186" s="10" t="s">
        <v>9</v>
      </c>
      <c r="O186" s="61" t="s">
        <v>9</v>
      </c>
    </row>
    <row r="187" spans="1:15" s="8" customFormat="1" ht="25.15" customHeight="1" x14ac:dyDescent="0.25">
      <c r="A187" s="60">
        <v>95</v>
      </c>
      <c r="B187" s="12" t="s">
        <v>216</v>
      </c>
      <c r="C187" s="10" t="s">
        <v>9</v>
      </c>
      <c r="D187" s="10">
        <v>54</v>
      </c>
      <c r="E187" s="10">
        <v>11072.64</v>
      </c>
      <c r="F187" s="10" t="s">
        <v>9</v>
      </c>
      <c r="G187" s="10" t="s">
        <v>303</v>
      </c>
      <c r="H187" s="10" t="s">
        <v>64</v>
      </c>
      <c r="I187" s="9" t="s">
        <v>9</v>
      </c>
      <c r="J187" s="11" t="s">
        <v>9</v>
      </c>
      <c r="K187" s="10" t="s">
        <v>9</v>
      </c>
      <c r="L187" s="10" t="s">
        <v>9</v>
      </c>
      <c r="M187" s="10" t="s">
        <v>9</v>
      </c>
      <c r="N187" s="10" t="s">
        <v>9</v>
      </c>
      <c r="O187" s="61" t="s">
        <v>9</v>
      </c>
    </row>
    <row r="188" spans="1:15" s="8" customFormat="1" ht="25.15" customHeight="1" x14ac:dyDescent="0.25">
      <c r="A188" s="60">
        <v>96</v>
      </c>
      <c r="B188" s="12" t="s">
        <v>217</v>
      </c>
      <c r="C188" s="10" t="s">
        <v>9</v>
      </c>
      <c r="D188" s="10">
        <v>45</v>
      </c>
      <c r="E188" s="10">
        <v>5443.45</v>
      </c>
      <c r="F188" s="10" t="s">
        <v>9</v>
      </c>
      <c r="G188" s="10" t="s">
        <v>303</v>
      </c>
      <c r="H188" s="10" t="s">
        <v>64</v>
      </c>
      <c r="I188" s="9" t="s">
        <v>9</v>
      </c>
      <c r="J188" s="11" t="s">
        <v>9</v>
      </c>
      <c r="K188" s="10" t="s">
        <v>9</v>
      </c>
      <c r="L188" s="10" t="s">
        <v>9</v>
      </c>
      <c r="M188" s="10" t="s">
        <v>9</v>
      </c>
      <c r="N188" s="10" t="s">
        <v>9</v>
      </c>
      <c r="O188" s="61" t="s">
        <v>9</v>
      </c>
    </row>
    <row r="189" spans="1:15" s="8" customFormat="1" ht="25.15" customHeight="1" x14ac:dyDescent="0.25">
      <c r="A189" s="60">
        <v>97</v>
      </c>
      <c r="B189" s="12" t="s">
        <v>202</v>
      </c>
      <c r="C189" s="10" t="s">
        <v>9</v>
      </c>
      <c r="D189" s="10">
        <v>60</v>
      </c>
      <c r="E189" s="10">
        <v>6346.72</v>
      </c>
      <c r="F189" s="10" t="s">
        <v>9</v>
      </c>
      <c r="G189" s="10" t="s">
        <v>303</v>
      </c>
      <c r="H189" s="10" t="s">
        <v>64</v>
      </c>
      <c r="I189" s="9" t="s">
        <v>9</v>
      </c>
      <c r="J189" s="11" t="s">
        <v>9</v>
      </c>
      <c r="K189" s="10" t="s">
        <v>9</v>
      </c>
      <c r="L189" s="10" t="s">
        <v>9</v>
      </c>
      <c r="M189" s="10" t="s">
        <v>9</v>
      </c>
      <c r="N189" s="10" t="s">
        <v>9</v>
      </c>
      <c r="O189" s="61" t="s">
        <v>9</v>
      </c>
    </row>
    <row r="190" spans="1:15" s="8" customFormat="1" ht="25.15" customHeight="1" x14ac:dyDescent="0.25">
      <c r="A190" s="60">
        <v>98</v>
      </c>
      <c r="B190" s="12" t="s">
        <v>203</v>
      </c>
      <c r="C190" s="10" t="s">
        <v>9</v>
      </c>
      <c r="D190" s="10">
        <v>72</v>
      </c>
      <c r="E190" s="10">
        <v>5518.62</v>
      </c>
      <c r="F190" s="10" t="s">
        <v>9</v>
      </c>
      <c r="G190" s="10" t="s">
        <v>303</v>
      </c>
      <c r="H190" s="10" t="s">
        <v>64</v>
      </c>
      <c r="I190" s="9" t="s">
        <v>9</v>
      </c>
      <c r="J190" s="11" t="s">
        <v>9</v>
      </c>
      <c r="K190" s="10" t="s">
        <v>9</v>
      </c>
      <c r="L190" s="10" t="s">
        <v>9</v>
      </c>
      <c r="M190" s="10" t="s">
        <v>9</v>
      </c>
      <c r="N190" s="10" t="s">
        <v>9</v>
      </c>
      <c r="O190" s="61" t="s">
        <v>9</v>
      </c>
    </row>
    <row r="191" spans="1:15" s="8" customFormat="1" ht="25.15" customHeight="1" x14ac:dyDescent="0.25">
      <c r="A191" s="60">
        <v>99</v>
      </c>
      <c r="B191" s="12" t="s">
        <v>307</v>
      </c>
      <c r="C191" s="10" t="s">
        <v>9</v>
      </c>
      <c r="D191" s="10">
        <v>26</v>
      </c>
      <c r="E191" s="10">
        <v>3790.9</v>
      </c>
      <c r="F191" s="10" t="s">
        <v>9</v>
      </c>
      <c r="G191" s="10" t="s">
        <v>303</v>
      </c>
      <c r="H191" s="10" t="s">
        <v>64</v>
      </c>
      <c r="I191" s="9" t="s">
        <v>9</v>
      </c>
      <c r="J191" s="11" t="s">
        <v>9</v>
      </c>
      <c r="K191" s="10" t="s">
        <v>9</v>
      </c>
      <c r="L191" s="10" t="s">
        <v>9</v>
      </c>
      <c r="M191" s="10" t="s">
        <v>9</v>
      </c>
      <c r="N191" s="10" t="s">
        <v>9</v>
      </c>
      <c r="O191" s="61" t="s">
        <v>9</v>
      </c>
    </row>
    <row r="192" spans="1:15" s="8" customFormat="1" ht="25.15" customHeight="1" x14ac:dyDescent="0.25">
      <c r="A192" s="60">
        <v>100</v>
      </c>
      <c r="B192" s="12" t="s">
        <v>308</v>
      </c>
      <c r="C192" s="10" t="s">
        <v>9</v>
      </c>
      <c r="D192" s="10">
        <v>28</v>
      </c>
      <c r="E192" s="10">
        <v>6923.12</v>
      </c>
      <c r="F192" s="10" t="s">
        <v>9</v>
      </c>
      <c r="G192" s="10" t="s">
        <v>303</v>
      </c>
      <c r="H192" s="10" t="s">
        <v>64</v>
      </c>
      <c r="I192" s="9" t="s">
        <v>9</v>
      </c>
      <c r="J192" s="11" t="s">
        <v>9</v>
      </c>
      <c r="K192" s="10" t="s">
        <v>9</v>
      </c>
      <c r="L192" s="10" t="s">
        <v>9</v>
      </c>
      <c r="M192" s="10" t="s">
        <v>9</v>
      </c>
      <c r="N192" s="10" t="s">
        <v>9</v>
      </c>
      <c r="O192" s="61" t="s">
        <v>9</v>
      </c>
    </row>
    <row r="193" spans="1:15" s="8" customFormat="1" ht="25.15" customHeight="1" x14ac:dyDescent="0.25">
      <c r="A193" s="60">
        <v>101</v>
      </c>
      <c r="B193" s="12" t="s">
        <v>309</v>
      </c>
      <c r="C193" s="10" t="s">
        <v>9</v>
      </c>
      <c r="D193" s="10">
        <v>72</v>
      </c>
      <c r="E193" s="10">
        <v>2801.69</v>
      </c>
      <c r="F193" s="10" t="s">
        <v>9</v>
      </c>
      <c r="G193" s="10" t="s">
        <v>303</v>
      </c>
      <c r="H193" s="10" t="s">
        <v>64</v>
      </c>
      <c r="I193" s="9" t="s">
        <v>9</v>
      </c>
      <c r="J193" s="11" t="s">
        <v>9</v>
      </c>
      <c r="K193" s="10" t="s">
        <v>9</v>
      </c>
      <c r="L193" s="10" t="s">
        <v>9</v>
      </c>
      <c r="M193" s="10" t="s">
        <v>9</v>
      </c>
      <c r="N193" s="10" t="s">
        <v>9</v>
      </c>
      <c r="O193" s="61" t="s">
        <v>9</v>
      </c>
    </row>
    <row r="194" spans="1:15" s="8" customFormat="1" ht="25.15" customHeight="1" x14ac:dyDescent="0.25">
      <c r="A194" s="60">
        <v>102</v>
      </c>
      <c r="B194" s="12" t="s">
        <v>310</v>
      </c>
      <c r="C194" s="10" t="s">
        <v>9</v>
      </c>
      <c r="D194" s="10">
        <v>48</v>
      </c>
      <c r="E194" s="10">
        <v>5155.93</v>
      </c>
      <c r="F194" s="10" t="s">
        <v>9</v>
      </c>
      <c r="G194" s="10" t="s">
        <v>303</v>
      </c>
      <c r="H194" s="10" t="s">
        <v>64</v>
      </c>
      <c r="I194" s="9" t="s">
        <v>9</v>
      </c>
      <c r="J194" s="11" t="s">
        <v>9</v>
      </c>
      <c r="K194" s="10" t="s">
        <v>9</v>
      </c>
      <c r="L194" s="10" t="s">
        <v>9</v>
      </c>
      <c r="M194" s="10" t="s">
        <v>9</v>
      </c>
      <c r="N194" s="10" t="s">
        <v>9</v>
      </c>
      <c r="O194" s="61" t="s">
        <v>9</v>
      </c>
    </row>
    <row r="195" spans="1:15" s="8" customFormat="1" ht="25.15" customHeight="1" x14ac:dyDescent="0.25">
      <c r="A195" s="60">
        <v>103</v>
      </c>
      <c r="B195" s="12" t="s">
        <v>208</v>
      </c>
      <c r="C195" s="10" t="s">
        <v>9</v>
      </c>
      <c r="D195" s="10">
        <v>32</v>
      </c>
      <c r="E195" s="10">
        <v>4183.0200000000004</v>
      </c>
      <c r="F195" s="10" t="s">
        <v>9</v>
      </c>
      <c r="G195" s="10" t="s">
        <v>303</v>
      </c>
      <c r="H195" s="10" t="s">
        <v>64</v>
      </c>
      <c r="I195" s="9" t="s">
        <v>9</v>
      </c>
      <c r="J195" s="11" t="s">
        <v>9</v>
      </c>
      <c r="K195" s="10" t="s">
        <v>9</v>
      </c>
      <c r="L195" s="10" t="s">
        <v>9</v>
      </c>
      <c r="M195" s="10" t="s">
        <v>9</v>
      </c>
      <c r="N195" s="10" t="s">
        <v>9</v>
      </c>
      <c r="O195" s="61" t="s">
        <v>9</v>
      </c>
    </row>
    <row r="196" spans="1:15" s="8" customFormat="1" ht="25.15" customHeight="1" x14ac:dyDescent="0.25">
      <c r="A196" s="60">
        <v>104</v>
      </c>
      <c r="B196" s="12" t="s">
        <v>209</v>
      </c>
      <c r="C196" s="10" t="s">
        <v>9</v>
      </c>
      <c r="D196" s="10">
        <v>28</v>
      </c>
      <c r="E196" s="10">
        <v>7341.54</v>
      </c>
      <c r="F196" s="10" t="s">
        <v>9</v>
      </c>
      <c r="G196" s="10" t="s">
        <v>303</v>
      </c>
      <c r="H196" s="10" t="s">
        <v>64</v>
      </c>
      <c r="I196" s="9" t="s">
        <v>9</v>
      </c>
      <c r="J196" s="11" t="s">
        <v>9</v>
      </c>
      <c r="K196" s="10" t="s">
        <v>9</v>
      </c>
      <c r="L196" s="10" t="s">
        <v>9</v>
      </c>
      <c r="M196" s="10" t="s">
        <v>9</v>
      </c>
      <c r="N196" s="10" t="s">
        <v>9</v>
      </c>
      <c r="O196" s="61" t="s">
        <v>9</v>
      </c>
    </row>
    <row r="197" spans="1:15" s="8" customFormat="1" ht="25.15" customHeight="1" x14ac:dyDescent="0.25">
      <c r="A197" s="60">
        <v>105</v>
      </c>
      <c r="B197" s="12" t="s">
        <v>311</v>
      </c>
      <c r="C197" s="10" t="s">
        <v>9</v>
      </c>
      <c r="D197" s="10">
        <v>26</v>
      </c>
      <c r="E197" s="10">
        <v>1796.66</v>
      </c>
      <c r="F197" s="10" t="s">
        <v>9</v>
      </c>
      <c r="G197" s="10" t="s">
        <v>303</v>
      </c>
      <c r="H197" s="10" t="s">
        <v>64</v>
      </c>
      <c r="I197" s="9" t="s">
        <v>9</v>
      </c>
      <c r="J197" s="11" t="s">
        <v>9</v>
      </c>
      <c r="K197" s="10" t="s">
        <v>9</v>
      </c>
      <c r="L197" s="10" t="s">
        <v>9</v>
      </c>
      <c r="M197" s="10" t="s">
        <v>9</v>
      </c>
      <c r="N197" s="10" t="s">
        <v>9</v>
      </c>
      <c r="O197" s="61" t="s">
        <v>9</v>
      </c>
    </row>
    <row r="198" spans="1:15" s="8" customFormat="1" ht="25.15" customHeight="1" x14ac:dyDescent="0.25">
      <c r="A198" s="60">
        <v>106</v>
      </c>
      <c r="B198" s="12" t="s">
        <v>312</v>
      </c>
      <c r="C198" s="10" t="s">
        <v>9</v>
      </c>
      <c r="D198" s="10">
        <v>28</v>
      </c>
      <c r="E198" s="10">
        <v>7362.6</v>
      </c>
      <c r="F198" s="10" t="s">
        <v>9</v>
      </c>
      <c r="G198" s="10" t="s">
        <v>303</v>
      </c>
      <c r="H198" s="10" t="s">
        <v>64</v>
      </c>
      <c r="I198" s="9" t="s">
        <v>9</v>
      </c>
      <c r="J198" s="11" t="s">
        <v>9</v>
      </c>
      <c r="K198" s="10" t="s">
        <v>9</v>
      </c>
      <c r="L198" s="10" t="s">
        <v>9</v>
      </c>
      <c r="M198" s="10" t="s">
        <v>9</v>
      </c>
      <c r="N198" s="10" t="s">
        <v>9</v>
      </c>
      <c r="O198" s="61" t="s">
        <v>9</v>
      </c>
    </row>
    <row r="199" spans="1:15" s="8" customFormat="1" ht="25.15" customHeight="1" x14ac:dyDescent="0.25">
      <c r="A199" s="60">
        <v>107</v>
      </c>
      <c r="B199" s="12" t="s">
        <v>313</v>
      </c>
      <c r="C199" s="10" t="s">
        <v>9</v>
      </c>
      <c r="D199" s="10">
        <v>26</v>
      </c>
      <c r="E199" s="10">
        <v>3280.91</v>
      </c>
      <c r="F199" s="10" t="s">
        <v>9</v>
      </c>
      <c r="G199" s="10" t="s">
        <v>303</v>
      </c>
      <c r="H199" s="10" t="s">
        <v>64</v>
      </c>
      <c r="I199" s="9" t="s">
        <v>9</v>
      </c>
      <c r="J199" s="11" t="s">
        <v>9</v>
      </c>
      <c r="K199" s="10" t="s">
        <v>9</v>
      </c>
      <c r="L199" s="10" t="s">
        <v>9</v>
      </c>
      <c r="M199" s="10" t="s">
        <v>9</v>
      </c>
      <c r="N199" s="10" t="s">
        <v>9</v>
      </c>
      <c r="O199" s="61" t="s">
        <v>9</v>
      </c>
    </row>
    <row r="200" spans="1:15" s="8" customFormat="1" ht="25.15" customHeight="1" x14ac:dyDescent="0.25">
      <c r="A200" s="60">
        <v>108</v>
      </c>
      <c r="B200" s="12" t="s">
        <v>314</v>
      </c>
      <c r="C200" s="10" t="s">
        <v>9</v>
      </c>
      <c r="D200" s="10">
        <v>44</v>
      </c>
      <c r="E200" s="10">
        <v>5207.8599999999997</v>
      </c>
      <c r="F200" s="10" t="s">
        <v>9</v>
      </c>
      <c r="G200" s="10" t="s">
        <v>303</v>
      </c>
      <c r="H200" s="10" t="s">
        <v>64</v>
      </c>
      <c r="I200" s="9" t="s">
        <v>9</v>
      </c>
      <c r="J200" s="11" t="s">
        <v>9</v>
      </c>
      <c r="K200" s="10" t="s">
        <v>9</v>
      </c>
      <c r="L200" s="10" t="s">
        <v>9</v>
      </c>
      <c r="M200" s="10" t="s">
        <v>9</v>
      </c>
      <c r="N200" s="10" t="s">
        <v>9</v>
      </c>
      <c r="O200" s="61" t="s">
        <v>9</v>
      </c>
    </row>
    <row r="201" spans="1:15" s="8" customFormat="1" ht="25.15" customHeight="1" x14ac:dyDescent="0.25">
      <c r="A201" s="60">
        <v>109</v>
      </c>
      <c r="B201" s="12" t="s">
        <v>219</v>
      </c>
      <c r="C201" s="10" t="s">
        <v>9</v>
      </c>
      <c r="D201" s="10">
        <v>48</v>
      </c>
      <c r="E201" s="10">
        <v>6619.5</v>
      </c>
      <c r="F201" s="10" t="s">
        <v>9</v>
      </c>
      <c r="G201" s="10" t="s">
        <v>303</v>
      </c>
      <c r="H201" s="10" t="s">
        <v>64</v>
      </c>
      <c r="I201" s="9" t="s">
        <v>9</v>
      </c>
      <c r="J201" s="11" t="s">
        <v>9</v>
      </c>
      <c r="K201" s="10" t="s">
        <v>9</v>
      </c>
      <c r="L201" s="10" t="s">
        <v>9</v>
      </c>
      <c r="M201" s="10" t="s">
        <v>9</v>
      </c>
      <c r="N201" s="10" t="s">
        <v>9</v>
      </c>
      <c r="O201" s="61" t="s">
        <v>9</v>
      </c>
    </row>
    <row r="202" spans="1:15" s="8" customFormat="1" ht="25.15" customHeight="1" x14ac:dyDescent="0.25">
      <c r="A202" s="60">
        <v>110</v>
      </c>
      <c r="B202" s="12" t="s">
        <v>221</v>
      </c>
      <c r="C202" s="10" t="s">
        <v>9</v>
      </c>
      <c r="D202" s="10">
        <v>36</v>
      </c>
      <c r="E202" s="10">
        <v>5456.89</v>
      </c>
      <c r="F202" s="10" t="s">
        <v>9</v>
      </c>
      <c r="G202" s="10" t="s">
        <v>303</v>
      </c>
      <c r="H202" s="10" t="s">
        <v>64</v>
      </c>
      <c r="I202" s="9" t="s">
        <v>9</v>
      </c>
      <c r="J202" s="11" t="s">
        <v>9</v>
      </c>
      <c r="K202" s="10" t="s">
        <v>9</v>
      </c>
      <c r="L202" s="10" t="s">
        <v>9</v>
      </c>
      <c r="M202" s="10" t="s">
        <v>9</v>
      </c>
      <c r="N202" s="10" t="s">
        <v>9</v>
      </c>
      <c r="O202" s="61" t="s">
        <v>9</v>
      </c>
    </row>
    <row r="203" spans="1:15" s="8" customFormat="1" ht="25.15" customHeight="1" x14ac:dyDescent="0.25">
      <c r="A203" s="60">
        <v>111</v>
      </c>
      <c r="B203" s="12" t="s">
        <v>222</v>
      </c>
      <c r="C203" s="10" t="s">
        <v>9</v>
      </c>
      <c r="D203" s="10">
        <v>48</v>
      </c>
      <c r="E203" s="10">
        <v>14226.85</v>
      </c>
      <c r="F203" s="10" t="s">
        <v>9</v>
      </c>
      <c r="G203" s="10" t="s">
        <v>303</v>
      </c>
      <c r="H203" s="10" t="s">
        <v>64</v>
      </c>
      <c r="I203" s="9" t="s">
        <v>9</v>
      </c>
      <c r="J203" s="11" t="s">
        <v>9</v>
      </c>
      <c r="K203" s="10" t="s">
        <v>9</v>
      </c>
      <c r="L203" s="10" t="s">
        <v>9</v>
      </c>
      <c r="M203" s="10" t="s">
        <v>9</v>
      </c>
      <c r="N203" s="10" t="s">
        <v>9</v>
      </c>
      <c r="O203" s="61" t="s">
        <v>9</v>
      </c>
    </row>
    <row r="204" spans="1:15" s="8" customFormat="1" ht="25.15" customHeight="1" x14ac:dyDescent="0.25">
      <c r="A204" s="60">
        <v>112</v>
      </c>
      <c r="B204" s="12" t="s">
        <v>223</v>
      </c>
      <c r="C204" s="10" t="s">
        <v>9</v>
      </c>
      <c r="D204" s="10">
        <v>25</v>
      </c>
      <c r="E204" s="10">
        <v>4797.2</v>
      </c>
      <c r="F204" s="10" t="s">
        <v>9</v>
      </c>
      <c r="G204" s="10" t="s">
        <v>303</v>
      </c>
      <c r="H204" s="10" t="s">
        <v>64</v>
      </c>
      <c r="I204" s="9" t="s">
        <v>9</v>
      </c>
      <c r="J204" s="11" t="s">
        <v>9</v>
      </c>
      <c r="K204" s="10" t="s">
        <v>9</v>
      </c>
      <c r="L204" s="10" t="s">
        <v>9</v>
      </c>
      <c r="M204" s="10" t="s">
        <v>9</v>
      </c>
      <c r="N204" s="10" t="s">
        <v>9</v>
      </c>
      <c r="O204" s="61" t="s">
        <v>9</v>
      </c>
    </row>
    <row r="205" spans="1:15" s="8" customFormat="1" ht="25.15" customHeight="1" x14ac:dyDescent="0.25">
      <c r="A205" s="60">
        <v>113</v>
      </c>
      <c r="B205" s="12" t="s">
        <v>224</v>
      </c>
      <c r="C205" s="10" t="s">
        <v>9</v>
      </c>
      <c r="D205" s="10">
        <v>34</v>
      </c>
      <c r="E205" s="10">
        <v>5023.83</v>
      </c>
      <c r="F205" s="10" t="s">
        <v>9</v>
      </c>
      <c r="G205" s="10" t="s">
        <v>303</v>
      </c>
      <c r="H205" s="10" t="s">
        <v>64</v>
      </c>
      <c r="I205" s="9" t="s">
        <v>9</v>
      </c>
      <c r="J205" s="11" t="s">
        <v>9</v>
      </c>
      <c r="K205" s="10" t="s">
        <v>9</v>
      </c>
      <c r="L205" s="10" t="s">
        <v>9</v>
      </c>
      <c r="M205" s="10" t="s">
        <v>9</v>
      </c>
      <c r="N205" s="10" t="s">
        <v>9</v>
      </c>
      <c r="O205" s="61" t="s">
        <v>9</v>
      </c>
    </row>
    <row r="206" spans="1:15" s="8" customFormat="1" ht="25.15" customHeight="1" x14ac:dyDescent="0.25">
      <c r="A206" s="60">
        <v>114</v>
      </c>
      <c r="B206" s="12" t="s">
        <v>315</v>
      </c>
      <c r="C206" s="10" t="s">
        <v>9</v>
      </c>
      <c r="D206" s="10">
        <v>20</v>
      </c>
      <c r="E206" s="10">
        <v>2635.43</v>
      </c>
      <c r="F206" s="10" t="s">
        <v>9</v>
      </c>
      <c r="G206" s="10" t="s">
        <v>303</v>
      </c>
      <c r="H206" s="10" t="s">
        <v>64</v>
      </c>
      <c r="I206" s="9" t="s">
        <v>9</v>
      </c>
      <c r="J206" s="11" t="s">
        <v>9</v>
      </c>
      <c r="K206" s="10" t="s">
        <v>9</v>
      </c>
      <c r="L206" s="10" t="s">
        <v>9</v>
      </c>
      <c r="M206" s="10" t="s">
        <v>9</v>
      </c>
      <c r="N206" s="10" t="s">
        <v>9</v>
      </c>
      <c r="O206" s="61" t="s">
        <v>9</v>
      </c>
    </row>
    <row r="207" spans="1:15" s="8" customFormat="1" ht="25.15" customHeight="1" x14ac:dyDescent="0.25">
      <c r="A207" s="60">
        <v>115</v>
      </c>
      <c r="B207" s="12" t="s">
        <v>315</v>
      </c>
      <c r="C207" s="10" t="s">
        <v>9</v>
      </c>
      <c r="D207" s="10">
        <v>10</v>
      </c>
      <c r="E207" s="10">
        <v>4816</v>
      </c>
      <c r="F207" s="10" t="s">
        <v>9</v>
      </c>
      <c r="G207" s="10" t="s">
        <v>303</v>
      </c>
      <c r="H207" s="10" t="s">
        <v>64</v>
      </c>
      <c r="I207" s="9" t="s">
        <v>9</v>
      </c>
      <c r="J207" s="11" t="s">
        <v>9</v>
      </c>
      <c r="K207" s="10" t="s">
        <v>9</v>
      </c>
      <c r="L207" s="10" t="s">
        <v>9</v>
      </c>
      <c r="M207" s="10" t="s">
        <v>9</v>
      </c>
      <c r="N207" s="10" t="s">
        <v>9</v>
      </c>
      <c r="O207" s="61" t="s">
        <v>9</v>
      </c>
    </row>
    <row r="208" spans="1:15" s="8" customFormat="1" ht="25.15" customHeight="1" x14ac:dyDescent="0.25">
      <c r="A208" s="60">
        <v>116</v>
      </c>
      <c r="B208" s="12" t="s">
        <v>315</v>
      </c>
      <c r="C208" s="10" t="s">
        <v>9</v>
      </c>
      <c r="D208" s="10">
        <v>28</v>
      </c>
      <c r="E208" s="10">
        <v>6181.02</v>
      </c>
      <c r="F208" s="10" t="s">
        <v>9</v>
      </c>
      <c r="G208" s="10" t="s">
        <v>303</v>
      </c>
      <c r="H208" s="10" t="s">
        <v>64</v>
      </c>
      <c r="I208" s="9" t="s">
        <v>9</v>
      </c>
      <c r="J208" s="11" t="s">
        <v>9</v>
      </c>
      <c r="K208" s="10" t="s">
        <v>9</v>
      </c>
      <c r="L208" s="10" t="s">
        <v>9</v>
      </c>
      <c r="M208" s="10" t="s">
        <v>9</v>
      </c>
      <c r="N208" s="10" t="s">
        <v>9</v>
      </c>
      <c r="O208" s="61" t="s">
        <v>9</v>
      </c>
    </row>
    <row r="209" spans="1:15" s="8" customFormat="1" ht="25.15" customHeight="1" x14ac:dyDescent="0.25">
      <c r="A209" s="60">
        <v>117</v>
      </c>
      <c r="B209" s="12" t="s">
        <v>316</v>
      </c>
      <c r="C209" s="10" t="s">
        <v>9</v>
      </c>
      <c r="D209" s="10">
        <v>41</v>
      </c>
      <c r="E209" s="10">
        <v>10789.34</v>
      </c>
      <c r="F209" s="10" t="s">
        <v>9</v>
      </c>
      <c r="G209" s="10" t="s">
        <v>303</v>
      </c>
      <c r="H209" s="10" t="s">
        <v>64</v>
      </c>
      <c r="I209" s="9" t="s">
        <v>9</v>
      </c>
      <c r="J209" s="11" t="s">
        <v>9</v>
      </c>
      <c r="K209" s="10" t="s">
        <v>9</v>
      </c>
      <c r="L209" s="10" t="s">
        <v>9</v>
      </c>
      <c r="M209" s="10" t="s">
        <v>9</v>
      </c>
      <c r="N209" s="10" t="s">
        <v>9</v>
      </c>
      <c r="O209" s="61" t="s">
        <v>9</v>
      </c>
    </row>
    <row r="210" spans="1:15" s="8" customFormat="1" ht="25.15" customHeight="1" x14ac:dyDescent="0.25">
      <c r="A210" s="60">
        <v>118</v>
      </c>
      <c r="B210" s="12" t="s">
        <v>228</v>
      </c>
      <c r="C210" s="10" t="s">
        <v>9</v>
      </c>
      <c r="D210" s="10">
        <v>22</v>
      </c>
      <c r="E210" s="10">
        <v>20000</v>
      </c>
      <c r="F210" s="10" t="s">
        <v>9</v>
      </c>
      <c r="G210" s="10" t="s">
        <v>317</v>
      </c>
      <c r="H210" s="10" t="s">
        <v>64</v>
      </c>
      <c r="I210" s="9" t="s">
        <v>9</v>
      </c>
      <c r="J210" s="11" t="s">
        <v>9</v>
      </c>
      <c r="K210" s="10" t="s">
        <v>9</v>
      </c>
      <c r="L210" s="10" t="s">
        <v>9</v>
      </c>
      <c r="M210" s="10" t="s">
        <v>9</v>
      </c>
      <c r="N210" s="10" t="s">
        <v>9</v>
      </c>
      <c r="O210" s="61" t="s">
        <v>9</v>
      </c>
    </row>
    <row r="211" spans="1:15" s="8" customFormat="1" ht="25.15" customHeight="1" x14ac:dyDescent="0.25">
      <c r="A211" s="60">
        <v>119</v>
      </c>
      <c r="B211" s="12" t="s">
        <v>230</v>
      </c>
      <c r="C211" s="10" t="s">
        <v>9</v>
      </c>
      <c r="D211" s="10">
        <v>36</v>
      </c>
      <c r="E211" s="10">
        <v>3500.3</v>
      </c>
      <c r="F211" s="10" t="s">
        <v>9</v>
      </c>
      <c r="G211" s="10" t="s">
        <v>303</v>
      </c>
      <c r="H211" s="10" t="s">
        <v>64</v>
      </c>
      <c r="I211" s="9" t="s">
        <v>9</v>
      </c>
      <c r="J211" s="11" t="s">
        <v>9</v>
      </c>
      <c r="K211" s="10" t="s">
        <v>9</v>
      </c>
      <c r="L211" s="10" t="s">
        <v>9</v>
      </c>
      <c r="M211" s="10" t="s">
        <v>9</v>
      </c>
      <c r="N211" s="10" t="s">
        <v>9</v>
      </c>
      <c r="O211" s="61" t="s">
        <v>9</v>
      </c>
    </row>
    <row r="212" spans="1:15" s="8" customFormat="1" ht="25.15" customHeight="1" x14ac:dyDescent="0.25">
      <c r="A212" s="60">
        <v>120</v>
      </c>
      <c r="B212" s="12" t="s">
        <v>231</v>
      </c>
      <c r="C212" s="10" t="s">
        <v>9</v>
      </c>
      <c r="D212" s="10">
        <v>44</v>
      </c>
      <c r="E212" s="10">
        <v>7228.08</v>
      </c>
      <c r="F212" s="10" t="s">
        <v>9</v>
      </c>
      <c r="G212" s="10" t="s">
        <v>303</v>
      </c>
      <c r="H212" s="10" t="s">
        <v>64</v>
      </c>
      <c r="I212" s="9" t="s">
        <v>9</v>
      </c>
      <c r="J212" s="11" t="s">
        <v>9</v>
      </c>
      <c r="K212" s="10" t="s">
        <v>9</v>
      </c>
      <c r="L212" s="10" t="s">
        <v>9</v>
      </c>
      <c r="M212" s="10" t="s">
        <v>9</v>
      </c>
      <c r="N212" s="10" t="s">
        <v>9</v>
      </c>
      <c r="O212" s="61" t="s">
        <v>9</v>
      </c>
    </row>
    <row r="213" spans="1:15" s="8" customFormat="1" ht="25.15" customHeight="1" x14ac:dyDescent="0.25">
      <c r="A213" s="60">
        <v>121</v>
      </c>
      <c r="B213" s="12" t="s">
        <v>318</v>
      </c>
      <c r="C213" s="10" t="s">
        <v>9</v>
      </c>
      <c r="D213" s="10">
        <v>35</v>
      </c>
      <c r="E213" s="10">
        <v>4812.87</v>
      </c>
      <c r="F213" s="10" t="s">
        <v>9</v>
      </c>
      <c r="G213" s="10" t="s">
        <v>303</v>
      </c>
      <c r="H213" s="10" t="s">
        <v>64</v>
      </c>
      <c r="I213" s="9" t="s">
        <v>9</v>
      </c>
      <c r="J213" s="11" t="s">
        <v>9</v>
      </c>
      <c r="K213" s="10" t="s">
        <v>9</v>
      </c>
      <c r="L213" s="10" t="s">
        <v>9</v>
      </c>
      <c r="M213" s="10" t="s">
        <v>9</v>
      </c>
      <c r="N213" s="10" t="s">
        <v>9</v>
      </c>
      <c r="O213" s="61" t="s">
        <v>9</v>
      </c>
    </row>
    <row r="214" spans="1:15" s="8" customFormat="1" ht="25.15" customHeight="1" x14ac:dyDescent="0.25">
      <c r="A214" s="60">
        <v>122</v>
      </c>
      <c r="B214" s="12" t="s">
        <v>233</v>
      </c>
      <c r="C214" s="10" t="s">
        <v>9</v>
      </c>
      <c r="D214" s="10">
        <v>43</v>
      </c>
      <c r="E214" s="10">
        <v>4040.79</v>
      </c>
      <c r="F214" s="10" t="s">
        <v>9</v>
      </c>
      <c r="G214" s="10" t="s">
        <v>303</v>
      </c>
      <c r="H214" s="10" t="s">
        <v>64</v>
      </c>
      <c r="I214" s="9" t="s">
        <v>9</v>
      </c>
      <c r="J214" s="11" t="s">
        <v>9</v>
      </c>
      <c r="K214" s="10" t="s">
        <v>9</v>
      </c>
      <c r="L214" s="10" t="s">
        <v>9</v>
      </c>
      <c r="M214" s="10" t="s">
        <v>9</v>
      </c>
      <c r="N214" s="10" t="s">
        <v>9</v>
      </c>
      <c r="O214" s="61" t="s">
        <v>9</v>
      </c>
    </row>
    <row r="215" spans="1:15" s="8" customFormat="1" ht="25.15" customHeight="1" x14ac:dyDescent="0.25">
      <c r="A215" s="60">
        <v>123</v>
      </c>
      <c r="B215" s="12" t="s">
        <v>237</v>
      </c>
      <c r="C215" s="10" t="s">
        <v>9</v>
      </c>
      <c r="D215" s="10">
        <v>12</v>
      </c>
      <c r="E215" s="10">
        <v>2164.06</v>
      </c>
      <c r="F215" s="10" t="s">
        <v>9</v>
      </c>
      <c r="G215" s="10" t="s">
        <v>317</v>
      </c>
      <c r="H215" s="10" t="s">
        <v>64</v>
      </c>
      <c r="I215" s="9" t="s">
        <v>9</v>
      </c>
      <c r="J215" s="11" t="s">
        <v>9</v>
      </c>
      <c r="K215" s="10" t="s">
        <v>9</v>
      </c>
      <c r="L215" s="10" t="s">
        <v>9</v>
      </c>
      <c r="M215" s="10" t="s">
        <v>9</v>
      </c>
      <c r="N215" s="10" t="s">
        <v>9</v>
      </c>
      <c r="O215" s="61" t="s">
        <v>9</v>
      </c>
    </row>
    <row r="216" spans="1:15" s="8" customFormat="1" ht="25.15" customHeight="1" x14ac:dyDescent="0.25">
      <c r="A216" s="60">
        <v>124</v>
      </c>
      <c r="B216" s="12" t="s">
        <v>236</v>
      </c>
      <c r="C216" s="10" t="s">
        <v>9</v>
      </c>
      <c r="D216" s="10">
        <v>32</v>
      </c>
      <c r="E216" s="10">
        <v>3549.62</v>
      </c>
      <c r="F216" s="10" t="s">
        <v>9</v>
      </c>
      <c r="G216" s="10" t="s">
        <v>303</v>
      </c>
      <c r="H216" s="10" t="s">
        <v>64</v>
      </c>
      <c r="I216" s="9" t="s">
        <v>9</v>
      </c>
      <c r="J216" s="11" t="s">
        <v>9</v>
      </c>
      <c r="K216" s="10" t="s">
        <v>9</v>
      </c>
      <c r="L216" s="10" t="s">
        <v>9</v>
      </c>
      <c r="M216" s="10" t="s">
        <v>9</v>
      </c>
      <c r="N216" s="10" t="s">
        <v>9</v>
      </c>
      <c r="O216" s="61" t="s">
        <v>9</v>
      </c>
    </row>
    <row r="217" spans="1:15" s="8" customFormat="1" ht="25.15" customHeight="1" x14ac:dyDescent="0.25">
      <c r="A217" s="60">
        <v>125</v>
      </c>
      <c r="B217" s="12" t="s">
        <v>238</v>
      </c>
      <c r="C217" s="10" t="s">
        <v>9</v>
      </c>
      <c r="D217" s="10">
        <v>34</v>
      </c>
      <c r="E217" s="10">
        <v>2376.63</v>
      </c>
      <c r="F217" s="10" t="s">
        <v>9</v>
      </c>
      <c r="G217" s="10" t="s">
        <v>303</v>
      </c>
      <c r="H217" s="10" t="s">
        <v>64</v>
      </c>
      <c r="I217" s="9" t="s">
        <v>9</v>
      </c>
      <c r="J217" s="11" t="s">
        <v>9</v>
      </c>
      <c r="K217" s="10" t="s">
        <v>9</v>
      </c>
      <c r="L217" s="10" t="s">
        <v>9</v>
      </c>
      <c r="M217" s="10" t="s">
        <v>9</v>
      </c>
      <c r="N217" s="10" t="s">
        <v>9</v>
      </c>
      <c r="O217" s="61" t="s">
        <v>9</v>
      </c>
    </row>
    <row r="218" spans="1:15" s="8" customFormat="1" ht="25.15" customHeight="1" x14ac:dyDescent="0.25">
      <c r="A218" s="60">
        <v>126</v>
      </c>
      <c r="B218" s="12" t="s">
        <v>238</v>
      </c>
      <c r="C218" s="10" t="s">
        <v>9</v>
      </c>
      <c r="D218" s="10">
        <v>41</v>
      </c>
      <c r="E218" s="10">
        <v>5367.26</v>
      </c>
      <c r="F218" s="10" t="s">
        <v>9</v>
      </c>
      <c r="G218" s="10" t="s">
        <v>303</v>
      </c>
      <c r="H218" s="10" t="s">
        <v>64</v>
      </c>
      <c r="I218" s="9" t="s">
        <v>9</v>
      </c>
      <c r="J218" s="11" t="s">
        <v>9</v>
      </c>
      <c r="K218" s="10" t="s">
        <v>9</v>
      </c>
      <c r="L218" s="10" t="s">
        <v>9</v>
      </c>
      <c r="M218" s="10" t="s">
        <v>9</v>
      </c>
      <c r="N218" s="10" t="s">
        <v>9</v>
      </c>
      <c r="O218" s="61" t="s">
        <v>9</v>
      </c>
    </row>
    <row r="219" spans="1:15" s="8" customFormat="1" ht="25.15" customHeight="1" x14ac:dyDescent="0.25">
      <c r="A219" s="60">
        <v>127</v>
      </c>
      <c r="B219" s="12" t="s">
        <v>240</v>
      </c>
      <c r="C219" s="10" t="s">
        <v>9</v>
      </c>
      <c r="D219" s="10">
        <v>33</v>
      </c>
      <c r="E219" s="10">
        <v>2487.94</v>
      </c>
      <c r="F219" s="10" t="s">
        <v>9</v>
      </c>
      <c r="G219" s="10" t="s">
        <v>317</v>
      </c>
      <c r="H219" s="10" t="s">
        <v>64</v>
      </c>
      <c r="I219" s="9" t="s">
        <v>9</v>
      </c>
      <c r="J219" s="11" t="s">
        <v>9</v>
      </c>
      <c r="K219" s="10" t="s">
        <v>9</v>
      </c>
      <c r="L219" s="10" t="s">
        <v>9</v>
      </c>
      <c r="M219" s="10" t="s">
        <v>9</v>
      </c>
      <c r="N219" s="10" t="s">
        <v>9</v>
      </c>
      <c r="O219" s="61" t="s">
        <v>9</v>
      </c>
    </row>
    <row r="220" spans="1:15" s="8" customFormat="1" ht="25.15" customHeight="1" x14ac:dyDescent="0.25">
      <c r="A220" s="60">
        <v>128</v>
      </c>
      <c r="B220" s="12" t="s">
        <v>241</v>
      </c>
      <c r="C220" s="10" t="s">
        <v>9</v>
      </c>
      <c r="D220" s="10">
        <v>32</v>
      </c>
      <c r="E220" s="10">
        <v>7354.54</v>
      </c>
      <c r="F220" s="10" t="s">
        <v>9</v>
      </c>
      <c r="G220" s="10" t="s">
        <v>303</v>
      </c>
      <c r="H220" s="10" t="s">
        <v>64</v>
      </c>
      <c r="I220" s="9" t="s">
        <v>9</v>
      </c>
      <c r="J220" s="11" t="s">
        <v>9</v>
      </c>
      <c r="K220" s="10" t="s">
        <v>9</v>
      </c>
      <c r="L220" s="10" t="s">
        <v>9</v>
      </c>
      <c r="M220" s="10" t="s">
        <v>9</v>
      </c>
      <c r="N220" s="10" t="s">
        <v>9</v>
      </c>
      <c r="O220" s="61" t="s">
        <v>9</v>
      </c>
    </row>
    <row r="221" spans="1:15" s="8" customFormat="1" ht="25.15" customHeight="1" x14ac:dyDescent="0.25">
      <c r="A221" s="60">
        <v>129</v>
      </c>
      <c r="B221" s="12" t="s">
        <v>242</v>
      </c>
      <c r="C221" s="10" t="s">
        <v>9</v>
      </c>
      <c r="D221" s="10">
        <v>18</v>
      </c>
      <c r="E221" s="10">
        <v>3240.31</v>
      </c>
      <c r="F221" s="10" t="s">
        <v>9</v>
      </c>
      <c r="G221" s="10" t="s">
        <v>317</v>
      </c>
      <c r="H221" s="10" t="s">
        <v>64</v>
      </c>
      <c r="I221" s="9" t="s">
        <v>9</v>
      </c>
      <c r="J221" s="11" t="s">
        <v>9</v>
      </c>
      <c r="K221" s="10" t="s">
        <v>9</v>
      </c>
      <c r="L221" s="10" t="s">
        <v>9</v>
      </c>
      <c r="M221" s="10" t="s">
        <v>9</v>
      </c>
      <c r="N221" s="10" t="s">
        <v>9</v>
      </c>
      <c r="O221" s="61" t="s">
        <v>9</v>
      </c>
    </row>
    <row r="222" spans="1:15" s="8" customFormat="1" ht="25.15" customHeight="1" x14ac:dyDescent="0.25">
      <c r="A222" s="60">
        <v>130</v>
      </c>
      <c r="B222" s="12" t="s">
        <v>243</v>
      </c>
      <c r="C222" s="10" t="s">
        <v>9</v>
      </c>
      <c r="D222" s="10">
        <v>48</v>
      </c>
      <c r="E222" s="10">
        <v>3425.59</v>
      </c>
      <c r="F222" s="10" t="s">
        <v>9</v>
      </c>
      <c r="G222" s="10" t="s">
        <v>303</v>
      </c>
      <c r="H222" s="10" t="s">
        <v>64</v>
      </c>
      <c r="I222" s="9" t="s">
        <v>9</v>
      </c>
      <c r="J222" s="11" t="s">
        <v>9</v>
      </c>
      <c r="K222" s="10" t="s">
        <v>9</v>
      </c>
      <c r="L222" s="10" t="s">
        <v>9</v>
      </c>
      <c r="M222" s="10" t="s">
        <v>9</v>
      </c>
      <c r="N222" s="10" t="s">
        <v>9</v>
      </c>
      <c r="O222" s="61" t="s">
        <v>9</v>
      </c>
    </row>
    <row r="223" spans="1:15" s="8" customFormat="1" ht="25.15" customHeight="1" x14ac:dyDescent="0.25">
      <c r="A223" s="60">
        <v>131</v>
      </c>
      <c r="B223" s="12" t="s">
        <v>244</v>
      </c>
      <c r="C223" s="10" t="s">
        <v>9</v>
      </c>
      <c r="D223" s="10">
        <v>32</v>
      </c>
      <c r="E223" s="10">
        <v>1371.74</v>
      </c>
      <c r="F223" s="10" t="s">
        <v>9</v>
      </c>
      <c r="G223" s="10" t="s">
        <v>303</v>
      </c>
      <c r="H223" s="10" t="s">
        <v>64</v>
      </c>
      <c r="I223" s="9" t="s">
        <v>9</v>
      </c>
      <c r="J223" s="11" t="s">
        <v>9</v>
      </c>
      <c r="K223" s="10" t="s">
        <v>9</v>
      </c>
      <c r="L223" s="10" t="s">
        <v>9</v>
      </c>
      <c r="M223" s="10" t="s">
        <v>9</v>
      </c>
      <c r="N223" s="10" t="s">
        <v>9</v>
      </c>
      <c r="O223" s="61" t="s">
        <v>9</v>
      </c>
    </row>
    <row r="224" spans="1:15" s="8" customFormat="1" ht="25.15" customHeight="1" x14ac:dyDescent="0.25">
      <c r="A224" s="60">
        <v>132</v>
      </c>
      <c r="B224" s="12" t="s">
        <v>245</v>
      </c>
      <c r="C224" s="10" t="s">
        <v>9</v>
      </c>
      <c r="D224" s="10">
        <v>34</v>
      </c>
      <c r="E224" s="10">
        <v>6820.41</v>
      </c>
      <c r="F224" s="10" t="s">
        <v>9</v>
      </c>
      <c r="G224" s="10" t="s">
        <v>303</v>
      </c>
      <c r="H224" s="10" t="s">
        <v>64</v>
      </c>
      <c r="I224" s="9" t="s">
        <v>9</v>
      </c>
      <c r="J224" s="11" t="s">
        <v>9</v>
      </c>
      <c r="K224" s="10" t="s">
        <v>9</v>
      </c>
      <c r="L224" s="10" t="s">
        <v>9</v>
      </c>
      <c r="M224" s="10" t="s">
        <v>9</v>
      </c>
      <c r="N224" s="10" t="s">
        <v>9</v>
      </c>
      <c r="O224" s="61" t="s">
        <v>9</v>
      </c>
    </row>
    <row r="225" spans="1:15" s="8" customFormat="1" ht="25.15" customHeight="1" x14ac:dyDescent="0.25">
      <c r="A225" s="60">
        <v>133</v>
      </c>
      <c r="B225" s="12" t="s">
        <v>246</v>
      </c>
      <c r="C225" s="10" t="s">
        <v>9</v>
      </c>
      <c r="D225" s="10">
        <v>28</v>
      </c>
      <c r="E225" s="10">
        <v>6409.11</v>
      </c>
      <c r="F225" s="10" t="s">
        <v>9</v>
      </c>
      <c r="G225" s="10" t="s">
        <v>317</v>
      </c>
      <c r="H225" s="10" t="s">
        <v>64</v>
      </c>
      <c r="I225" s="9" t="s">
        <v>9</v>
      </c>
      <c r="J225" s="11" t="s">
        <v>9</v>
      </c>
      <c r="K225" s="10" t="s">
        <v>9</v>
      </c>
      <c r="L225" s="10" t="s">
        <v>9</v>
      </c>
      <c r="M225" s="10" t="s">
        <v>9</v>
      </c>
      <c r="N225" s="10" t="s">
        <v>9</v>
      </c>
      <c r="O225" s="61" t="s">
        <v>9</v>
      </c>
    </row>
    <row r="226" spans="1:15" s="8" customFormat="1" ht="25.15" customHeight="1" x14ac:dyDescent="0.25">
      <c r="A226" s="60">
        <v>134</v>
      </c>
      <c r="B226" s="12" t="s">
        <v>246</v>
      </c>
      <c r="C226" s="10" t="s">
        <v>9</v>
      </c>
      <c r="D226" s="10" t="s">
        <v>9</v>
      </c>
      <c r="E226" s="10">
        <v>9247.41</v>
      </c>
      <c r="F226" s="10" t="s">
        <v>9</v>
      </c>
      <c r="G226" s="10" t="s">
        <v>317</v>
      </c>
      <c r="H226" s="10" t="s">
        <v>64</v>
      </c>
      <c r="I226" s="9" t="s">
        <v>9</v>
      </c>
      <c r="J226" s="11" t="s">
        <v>9</v>
      </c>
      <c r="K226" s="10" t="s">
        <v>9</v>
      </c>
      <c r="L226" s="10" t="s">
        <v>9</v>
      </c>
      <c r="M226" s="10" t="s">
        <v>9</v>
      </c>
      <c r="N226" s="10" t="s">
        <v>9</v>
      </c>
      <c r="O226" s="61" t="s">
        <v>9</v>
      </c>
    </row>
    <row r="227" spans="1:15" s="8" customFormat="1" ht="25.15" customHeight="1" x14ac:dyDescent="0.25">
      <c r="A227" s="60">
        <v>135</v>
      </c>
      <c r="B227" s="12" t="s">
        <v>248</v>
      </c>
      <c r="C227" s="10" t="s">
        <v>9</v>
      </c>
      <c r="D227" s="10">
        <v>29</v>
      </c>
      <c r="E227" s="10">
        <v>2839.88</v>
      </c>
      <c r="F227" s="10" t="s">
        <v>9</v>
      </c>
      <c r="G227" s="10" t="s">
        <v>303</v>
      </c>
      <c r="H227" s="10" t="s">
        <v>64</v>
      </c>
      <c r="I227" s="9" t="s">
        <v>9</v>
      </c>
      <c r="J227" s="11" t="s">
        <v>9</v>
      </c>
      <c r="K227" s="10" t="s">
        <v>9</v>
      </c>
      <c r="L227" s="10" t="s">
        <v>9</v>
      </c>
      <c r="M227" s="10" t="s">
        <v>9</v>
      </c>
      <c r="N227" s="10" t="s">
        <v>9</v>
      </c>
      <c r="O227" s="61" t="s">
        <v>9</v>
      </c>
    </row>
    <row r="228" spans="1:15" s="8" customFormat="1" ht="25.15" customHeight="1" x14ac:dyDescent="0.25">
      <c r="A228" s="60">
        <v>136</v>
      </c>
      <c r="B228" s="12" t="s">
        <v>247</v>
      </c>
      <c r="C228" s="10" t="s">
        <v>9</v>
      </c>
      <c r="D228" s="10">
        <v>28</v>
      </c>
      <c r="E228" s="10">
        <v>1469.41</v>
      </c>
      <c r="F228" s="10" t="s">
        <v>9</v>
      </c>
      <c r="G228" s="10" t="s">
        <v>303</v>
      </c>
      <c r="H228" s="10" t="s">
        <v>64</v>
      </c>
      <c r="I228" s="9" t="s">
        <v>9</v>
      </c>
      <c r="J228" s="11" t="s">
        <v>9</v>
      </c>
      <c r="K228" s="10" t="s">
        <v>9</v>
      </c>
      <c r="L228" s="10" t="s">
        <v>9</v>
      </c>
      <c r="M228" s="10" t="s">
        <v>9</v>
      </c>
      <c r="N228" s="10" t="s">
        <v>9</v>
      </c>
      <c r="O228" s="61" t="s">
        <v>9</v>
      </c>
    </row>
    <row r="229" spans="1:15" s="8" customFormat="1" ht="25.15" customHeight="1" x14ac:dyDescent="0.25">
      <c r="A229" s="60">
        <v>137</v>
      </c>
      <c r="B229" s="12" t="s">
        <v>249</v>
      </c>
      <c r="C229" s="10" t="s">
        <v>9</v>
      </c>
      <c r="D229" s="10">
        <v>41</v>
      </c>
      <c r="E229" s="10">
        <v>4100</v>
      </c>
      <c r="F229" s="10" t="s">
        <v>9</v>
      </c>
      <c r="G229" s="10" t="s">
        <v>317</v>
      </c>
      <c r="H229" s="10" t="s">
        <v>64</v>
      </c>
      <c r="I229" s="9" t="s">
        <v>9</v>
      </c>
      <c r="J229" s="11" t="s">
        <v>9</v>
      </c>
      <c r="K229" s="10" t="s">
        <v>9</v>
      </c>
      <c r="L229" s="10" t="s">
        <v>9</v>
      </c>
      <c r="M229" s="10" t="s">
        <v>9</v>
      </c>
      <c r="N229" s="10" t="s">
        <v>9</v>
      </c>
      <c r="O229" s="61" t="s">
        <v>9</v>
      </c>
    </row>
    <row r="230" spans="1:15" s="8" customFormat="1" ht="25.15" customHeight="1" x14ac:dyDescent="0.25">
      <c r="A230" s="60">
        <v>138</v>
      </c>
      <c r="B230" s="12" t="s">
        <v>254</v>
      </c>
      <c r="C230" s="10" t="s">
        <v>9</v>
      </c>
      <c r="D230" s="10">
        <v>36</v>
      </c>
      <c r="E230" s="10">
        <v>2838.96</v>
      </c>
      <c r="F230" s="10" t="s">
        <v>9</v>
      </c>
      <c r="G230" s="10" t="s">
        <v>317</v>
      </c>
      <c r="H230" s="10" t="s">
        <v>64</v>
      </c>
      <c r="I230" s="9" t="s">
        <v>9</v>
      </c>
      <c r="J230" s="11" t="s">
        <v>9</v>
      </c>
      <c r="K230" s="10" t="s">
        <v>9</v>
      </c>
      <c r="L230" s="10" t="s">
        <v>9</v>
      </c>
      <c r="M230" s="10" t="s">
        <v>9</v>
      </c>
      <c r="N230" s="10" t="s">
        <v>9</v>
      </c>
      <c r="O230" s="61" t="s">
        <v>9</v>
      </c>
    </row>
    <row r="231" spans="1:15" s="8" customFormat="1" ht="25.15" customHeight="1" x14ac:dyDescent="0.25">
      <c r="A231" s="60">
        <v>139</v>
      </c>
      <c r="B231" s="12" t="s">
        <v>250</v>
      </c>
      <c r="C231" s="10" t="s">
        <v>9</v>
      </c>
      <c r="D231" s="10">
        <v>26</v>
      </c>
      <c r="E231" s="10">
        <v>2600</v>
      </c>
      <c r="F231" s="10" t="s">
        <v>9</v>
      </c>
      <c r="G231" s="10" t="s">
        <v>317</v>
      </c>
      <c r="H231" s="10" t="s">
        <v>64</v>
      </c>
      <c r="I231" s="9" t="s">
        <v>9</v>
      </c>
      <c r="J231" s="11" t="s">
        <v>9</v>
      </c>
      <c r="K231" s="10" t="s">
        <v>9</v>
      </c>
      <c r="L231" s="10" t="s">
        <v>9</v>
      </c>
      <c r="M231" s="10" t="s">
        <v>9</v>
      </c>
      <c r="N231" s="10" t="s">
        <v>9</v>
      </c>
      <c r="O231" s="61" t="s">
        <v>9</v>
      </c>
    </row>
    <row r="232" spans="1:15" s="8" customFormat="1" ht="25.15" customHeight="1" x14ac:dyDescent="0.25">
      <c r="A232" s="60">
        <v>140</v>
      </c>
      <c r="B232" s="12" t="s">
        <v>251</v>
      </c>
      <c r="C232" s="10" t="s">
        <v>9</v>
      </c>
      <c r="D232" s="10">
        <v>43</v>
      </c>
      <c r="E232" s="10">
        <v>3045.51</v>
      </c>
      <c r="F232" s="10" t="s">
        <v>9</v>
      </c>
      <c r="G232" s="10" t="s">
        <v>303</v>
      </c>
      <c r="H232" s="10" t="s">
        <v>64</v>
      </c>
      <c r="I232" s="9" t="s">
        <v>9</v>
      </c>
      <c r="J232" s="11" t="s">
        <v>9</v>
      </c>
      <c r="K232" s="10" t="s">
        <v>9</v>
      </c>
      <c r="L232" s="10" t="s">
        <v>9</v>
      </c>
      <c r="M232" s="10" t="s">
        <v>9</v>
      </c>
      <c r="N232" s="10" t="s">
        <v>9</v>
      </c>
      <c r="O232" s="61" t="s">
        <v>9</v>
      </c>
    </row>
    <row r="233" spans="1:15" s="8" customFormat="1" ht="31.5" x14ac:dyDescent="0.25">
      <c r="A233" s="60">
        <v>141</v>
      </c>
      <c r="B233" s="12" t="s">
        <v>319</v>
      </c>
      <c r="C233" s="10" t="s">
        <v>9</v>
      </c>
      <c r="D233" s="10" t="s">
        <v>9</v>
      </c>
      <c r="E233" s="10">
        <v>50000</v>
      </c>
      <c r="F233" s="10" t="s">
        <v>9</v>
      </c>
      <c r="G233" s="10" t="s">
        <v>9</v>
      </c>
      <c r="H233" s="10" t="s">
        <v>64</v>
      </c>
      <c r="I233" s="9" t="s">
        <v>9</v>
      </c>
      <c r="J233" s="11" t="s">
        <v>9</v>
      </c>
      <c r="K233" s="10" t="s">
        <v>9</v>
      </c>
      <c r="L233" s="10" t="s">
        <v>9</v>
      </c>
      <c r="M233" s="10" t="s">
        <v>9</v>
      </c>
      <c r="N233" s="10" t="s">
        <v>9</v>
      </c>
      <c r="O233" s="61" t="s">
        <v>9</v>
      </c>
    </row>
    <row r="234" spans="1:15" s="8" customFormat="1" ht="30" customHeight="1" x14ac:dyDescent="0.25">
      <c r="A234" s="60">
        <v>142</v>
      </c>
      <c r="B234" s="12" t="s">
        <v>320</v>
      </c>
      <c r="C234" s="10" t="s">
        <v>9</v>
      </c>
      <c r="D234" s="10" t="s">
        <v>9</v>
      </c>
      <c r="E234" s="10">
        <v>50000</v>
      </c>
      <c r="F234" s="10" t="s">
        <v>9</v>
      </c>
      <c r="G234" s="10" t="s">
        <v>9</v>
      </c>
      <c r="H234" s="10" t="s">
        <v>64</v>
      </c>
      <c r="I234" s="9" t="s">
        <v>9</v>
      </c>
      <c r="J234" s="11" t="s">
        <v>9</v>
      </c>
      <c r="K234" s="10" t="s">
        <v>9</v>
      </c>
      <c r="L234" s="10" t="s">
        <v>9</v>
      </c>
      <c r="M234" s="10" t="s">
        <v>9</v>
      </c>
      <c r="N234" s="10" t="s">
        <v>9</v>
      </c>
      <c r="O234" s="61" t="s">
        <v>9</v>
      </c>
    </row>
    <row r="235" spans="1:15" s="8" customFormat="1" ht="31.5" x14ac:dyDescent="0.25">
      <c r="A235" s="60">
        <v>143</v>
      </c>
      <c r="B235" s="12" t="s">
        <v>321</v>
      </c>
      <c r="C235" s="10" t="s">
        <v>9</v>
      </c>
      <c r="D235" s="10" t="s">
        <v>9</v>
      </c>
      <c r="E235" s="10">
        <v>250000</v>
      </c>
      <c r="F235" s="10" t="s">
        <v>9</v>
      </c>
      <c r="G235" s="10" t="s">
        <v>9</v>
      </c>
      <c r="H235" s="10" t="s">
        <v>64</v>
      </c>
      <c r="I235" s="9" t="s">
        <v>9</v>
      </c>
      <c r="J235" s="11" t="s">
        <v>9</v>
      </c>
      <c r="K235" s="10" t="s">
        <v>9</v>
      </c>
      <c r="L235" s="10" t="s">
        <v>9</v>
      </c>
      <c r="M235" s="10" t="s">
        <v>9</v>
      </c>
      <c r="N235" s="10" t="s">
        <v>9</v>
      </c>
      <c r="O235" s="61" t="s">
        <v>9</v>
      </c>
    </row>
    <row r="236" spans="1:15" s="8" customFormat="1" ht="31.5" x14ac:dyDescent="0.25">
      <c r="A236" s="60">
        <v>144</v>
      </c>
      <c r="B236" s="12" t="s">
        <v>322</v>
      </c>
      <c r="C236" s="10" t="s">
        <v>9</v>
      </c>
      <c r="D236" s="10" t="s">
        <v>9</v>
      </c>
      <c r="E236" s="10">
        <v>50000</v>
      </c>
      <c r="F236" s="10" t="s">
        <v>9</v>
      </c>
      <c r="G236" s="10" t="s">
        <v>9</v>
      </c>
      <c r="H236" s="10" t="s">
        <v>64</v>
      </c>
      <c r="I236" s="9" t="s">
        <v>9</v>
      </c>
      <c r="J236" s="11" t="s">
        <v>9</v>
      </c>
      <c r="K236" s="10" t="s">
        <v>9</v>
      </c>
      <c r="L236" s="10" t="s">
        <v>9</v>
      </c>
      <c r="M236" s="10" t="s">
        <v>9</v>
      </c>
      <c r="N236" s="10" t="s">
        <v>9</v>
      </c>
      <c r="O236" s="61" t="s">
        <v>9</v>
      </c>
    </row>
    <row r="237" spans="1:15" s="8" customFormat="1" ht="31.5" x14ac:dyDescent="0.25">
      <c r="A237" s="60">
        <v>145</v>
      </c>
      <c r="B237" s="12" t="s">
        <v>323</v>
      </c>
      <c r="C237" s="10" t="s">
        <v>9</v>
      </c>
      <c r="D237" s="10" t="s">
        <v>9</v>
      </c>
      <c r="E237" s="10">
        <v>90000</v>
      </c>
      <c r="F237" s="10" t="s">
        <v>9</v>
      </c>
      <c r="G237" s="10" t="s">
        <v>9</v>
      </c>
      <c r="H237" s="10" t="s">
        <v>64</v>
      </c>
      <c r="I237" s="9" t="s">
        <v>9</v>
      </c>
      <c r="J237" s="11" t="s">
        <v>9</v>
      </c>
      <c r="K237" s="10" t="s">
        <v>9</v>
      </c>
      <c r="L237" s="10" t="s">
        <v>9</v>
      </c>
      <c r="M237" s="10" t="s">
        <v>9</v>
      </c>
      <c r="N237" s="10" t="s">
        <v>9</v>
      </c>
      <c r="O237" s="61" t="s">
        <v>9</v>
      </c>
    </row>
    <row r="238" spans="1:15" s="8" customFormat="1" ht="31.5" x14ac:dyDescent="0.25">
      <c r="A238" s="60">
        <v>146</v>
      </c>
      <c r="B238" s="12" t="s">
        <v>324</v>
      </c>
      <c r="C238" s="10" t="s">
        <v>9</v>
      </c>
      <c r="D238" s="10" t="s">
        <v>9</v>
      </c>
      <c r="E238" s="10">
        <v>50000</v>
      </c>
      <c r="F238" s="10" t="s">
        <v>9</v>
      </c>
      <c r="G238" s="10" t="s">
        <v>9</v>
      </c>
      <c r="H238" s="10" t="s">
        <v>64</v>
      </c>
      <c r="I238" s="9" t="s">
        <v>9</v>
      </c>
      <c r="J238" s="11" t="s">
        <v>9</v>
      </c>
      <c r="K238" s="10" t="s">
        <v>9</v>
      </c>
      <c r="L238" s="10" t="s">
        <v>9</v>
      </c>
      <c r="M238" s="10" t="s">
        <v>9</v>
      </c>
      <c r="N238" s="10" t="s">
        <v>9</v>
      </c>
      <c r="O238" s="61" t="s">
        <v>9</v>
      </c>
    </row>
    <row r="239" spans="1:15" s="8" customFormat="1" ht="31.5" x14ac:dyDescent="0.25">
      <c r="A239" s="60">
        <v>147</v>
      </c>
      <c r="B239" s="12" t="s">
        <v>325</v>
      </c>
      <c r="C239" s="10" t="s">
        <v>9</v>
      </c>
      <c r="D239" s="10" t="s">
        <v>9</v>
      </c>
      <c r="E239" s="10">
        <v>354376.84</v>
      </c>
      <c r="F239" s="10" t="s">
        <v>9</v>
      </c>
      <c r="G239" s="10" t="s">
        <v>9</v>
      </c>
      <c r="H239" s="10" t="s">
        <v>64</v>
      </c>
      <c r="I239" s="9" t="s">
        <v>9</v>
      </c>
      <c r="J239" s="11" t="s">
        <v>9</v>
      </c>
      <c r="K239" s="10" t="s">
        <v>9</v>
      </c>
      <c r="L239" s="10" t="s">
        <v>9</v>
      </c>
      <c r="M239" s="10" t="s">
        <v>9</v>
      </c>
      <c r="N239" s="10" t="s">
        <v>9</v>
      </c>
      <c r="O239" s="61" t="s">
        <v>9</v>
      </c>
    </row>
    <row r="240" spans="1:15" s="8" customFormat="1" ht="31.5" x14ac:dyDescent="0.25">
      <c r="A240" s="60">
        <v>148</v>
      </c>
      <c r="B240" s="12" t="s">
        <v>326</v>
      </c>
      <c r="C240" s="10" t="s">
        <v>9</v>
      </c>
      <c r="D240" s="10" t="s">
        <v>9</v>
      </c>
      <c r="E240" s="10">
        <v>644875.15</v>
      </c>
      <c r="F240" s="10" t="s">
        <v>9</v>
      </c>
      <c r="G240" s="10" t="s">
        <v>9</v>
      </c>
      <c r="H240" s="10" t="s">
        <v>64</v>
      </c>
      <c r="I240" s="9" t="s">
        <v>9</v>
      </c>
      <c r="J240" s="11" t="s">
        <v>9</v>
      </c>
      <c r="K240" s="10" t="s">
        <v>9</v>
      </c>
      <c r="L240" s="10" t="s">
        <v>9</v>
      </c>
      <c r="M240" s="10" t="s">
        <v>9</v>
      </c>
      <c r="N240" s="10" t="s">
        <v>9</v>
      </c>
      <c r="O240" s="61" t="s">
        <v>9</v>
      </c>
    </row>
    <row r="241" spans="1:15" s="8" customFormat="1" ht="31.5" x14ac:dyDescent="0.25">
      <c r="A241" s="60">
        <v>149</v>
      </c>
      <c r="B241" s="12" t="s">
        <v>327</v>
      </c>
      <c r="C241" s="10" t="s">
        <v>9</v>
      </c>
      <c r="D241" s="10" t="s">
        <v>9</v>
      </c>
      <c r="E241" s="10">
        <v>26799.61</v>
      </c>
      <c r="F241" s="10" t="s">
        <v>9</v>
      </c>
      <c r="G241" s="10" t="s">
        <v>9</v>
      </c>
      <c r="H241" s="10" t="s">
        <v>64</v>
      </c>
      <c r="I241" s="9" t="s">
        <v>9</v>
      </c>
      <c r="J241" s="11" t="s">
        <v>9</v>
      </c>
      <c r="K241" s="10" t="s">
        <v>9</v>
      </c>
      <c r="L241" s="10" t="s">
        <v>9</v>
      </c>
      <c r="M241" s="10" t="s">
        <v>9</v>
      </c>
      <c r="N241" s="10" t="s">
        <v>9</v>
      </c>
      <c r="O241" s="61" t="s">
        <v>9</v>
      </c>
    </row>
    <row r="242" spans="1:15" s="8" customFormat="1" ht="31.5" x14ac:dyDescent="0.25">
      <c r="A242" s="60">
        <v>150</v>
      </c>
      <c r="B242" s="12" t="s">
        <v>328</v>
      </c>
      <c r="C242" s="10" t="s">
        <v>9</v>
      </c>
      <c r="D242" s="10" t="s">
        <v>9</v>
      </c>
      <c r="E242" s="10">
        <v>372178.82</v>
      </c>
      <c r="F242" s="10" t="s">
        <v>9</v>
      </c>
      <c r="G242" s="10" t="s">
        <v>9</v>
      </c>
      <c r="H242" s="10" t="s">
        <v>64</v>
      </c>
      <c r="I242" s="9" t="s">
        <v>9</v>
      </c>
      <c r="J242" s="11" t="s">
        <v>9</v>
      </c>
      <c r="K242" s="10" t="s">
        <v>9</v>
      </c>
      <c r="L242" s="10" t="s">
        <v>9</v>
      </c>
      <c r="M242" s="10" t="s">
        <v>9</v>
      </c>
      <c r="N242" s="10" t="s">
        <v>9</v>
      </c>
      <c r="O242" s="61" t="s">
        <v>9</v>
      </c>
    </row>
    <row r="243" spans="1:15" s="8" customFormat="1" ht="31.5" x14ac:dyDescent="0.25">
      <c r="A243" s="60">
        <v>151</v>
      </c>
      <c r="B243" s="12" t="s">
        <v>329</v>
      </c>
      <c r="C243" s="10" t="s">
        <v>9</v>
      </c>
      <c r="D243" s="10" t="s">
        <v>9</v>
      </c>
      <c r="E243" s="10">
        <v>7000</v>
      </c>
      <c r="F243" s="10" t="s">
        <v>9</v>
      </c>
      <c r="G243" s="10" t="s">
        <v>9</v>
      </c>
      <c r="H243" s="10" t="s">
        <v>64</v>
      </c>
      <c r="I243" s="9" t="s">
        <v>9</v>
      </c>
      <c r="J243" s="11" t="s">
        <v>9</v>
      </c>
      <c r="K243" s="10" t="s">
        <v>9</v>
      </c>
      <c r="L243" s="10" t="s">
        <v>9</v>
      </c>
      <c r="M243" s="10" t="s">
        <v>9</v>
      </c>
      <c r="N243" s="10" t="s">
        <v>9</v>
      </c>
      <c r="O243" s="61" t="s">
        <v>9</v>
      </c>
    </row>
    <row r="244" spans="1:15" s="8" customFormat="1" ht="31.5" x14ac:dyDescent="0.25">
      <c r="A244" s="60">
        <v>152</v>
      </c>
      <c r="B244" s="12" t="s">
        <v>330</v>
      </c>
      <c r="C244" s="10" t="s">
        <v>9</v>
      </c>
      <c r="D244" s="10" t="s">
        <v>9</v>
      </c>
      <c r="E244" s="10">
        <v>30000</v>
      </c>
      <c r="F244" s="10" t="s">
        <v>9</v>
      </c>
      <c r="G244" s="10" t="s">
        <v>9</v>
      </c>
      <c r="H244" s="10" t="s">
        <v>64</v>
      </c>
      <c r="I244" s="9" t="s">
        <v>9</v>
      </c>
      <c r="J244" s="11" t="s">
        <v>9</v>
      </c>
      <c r="K244" s="10" t="s">
        <v>9</v>
      </c>
      <c r="L244" s="10" t="s">
        <v>9</v>
      </c>
      <c r="M244" s="10" t="s">
        <v>9</v>
      </c>
      <c r="N244" s="10" t="s">
        <v>9</v>
      </c>
      <c r="O244" s="61" t="s">
        <v>9</v>
      </c>
    </row>
    <row r="245" spans="1:15" s="8" customFormat="1" ht="31.5" x14ac:dyDescent="0.25">
      <c r="A245" s="60">
        <v>153</v>
      </c>
      <c r="B245" s="12" t="s">
        <v>331</v>
      </c>
      <c r="C245" s="10" t="s">
        <v>9</v>
      </c>
      <c r="D245" s="10" t="s">
        <v>9</v>
      </c>
      <c r="E245" s="10">
        <v>8000</v>
      </c>
      <c r="F245" s="10" t="s">
        <v>9</v>
      </c>
      <c r="G245" s="10" t="s">
        <v>9</v>
      </c>
      <c r="H245" s="10" t="s">
        <v>64</v>
      </c>
      <c r="I245" s="9" t="s">
        <v>9</v>
      </c>
      <c r="J245" s="11" t="s">
        <v>9</v>
      </c>
      <c r="K245" s="10" t="s">
        <v>9</v>
      </c>
      <c r="L245" s="10" t="s">
        <v>9</v>
      </c>
      <c r="M245" s="10" t="s">
        <v>9</v>
      </c>
      <c r="N245" s="10" t="s">
        <v>9</v>
      </c>
      <c r="O245" s="61" t="s">
        <v>9</v>
      </c>
    </row>
    <row r="246" spans="1:15" s="8" customFormat="1" ht="30" customHeight="1" thickBot="1" x14ac:dyDescent="0.3">
      <c r="A246" s="76">
        <v>154</v>
      </c>
      <c r="B246" s="77" t="s">
        <v>332</v>
      </c>
      <c r="C246" s="78" t="s">
        <v>9</v>
      </c>
      <c r="D246" s="78" t="s">
        <v>9</v>
      </c>
      <c r="E246" s="78">
        <v>1723723.65</v>
      </c>
      <c r="F246" s="78" t="s">
        <v>9</v>
      </c>
      <c r="G246" s="78" t="s">
        <v>9</v>
      </c>
      <c r="H246" s="78" t="s">
        <v>64</v>
      </c>
      <c r="I246" s="79" t="s">
        <v>9</v>
      </c>
      <c r="J246" s="153" t="s">
        <v>9</v>
      </c>
      <c r="K246" s="78" t="s">
        <v>9</v>
      </c>
      <c r="L246" s="78" t="s">
        <v>9</v>
      </c>
      <c r="M246" s="78" t="s">
        <v>9</v>
      </c>
      <c r="N246" s="78" t="s">
        <v>333</v>
      </c>
      <c r="O246" s="154" t="s">
        <v>9</v>
      </c>
    </row>
    <row r="247" spans="1:15" s="8" customFormat="1" ht="37.5" customHeight="1" thickBot="1" x14ac:dyDescent="0.3">
      <c r="A247" s="171" t="s">
        <v>135</v>
      </c>
      <c r="B247" s="172"/>
      <c r="C247" s="149">
        <f>SUM(C93:C246)</f>
        <v>0</v>
      </c>
      <c r="D247" s="149" t="s">
        <v>9</v>
      </c>
      <c r="E247" s="149">
        <f>SUM(E93:E246)</f>
        <v>3995316.66</v>
      </c>
      <c r="F247" s="149">
        <f>SUM(F93:F246)</f>
        <v>41212470</v>
      </c>
      <c r="G247" s="149" t="s">
        <v>9</v>
      </c>
      <c r="H247" s="149" t="s">
        <v>9</v>
      </c>
      <c r="I247" s="150" t="s">
        <v>9</v>
      </c>
      <c r="J247" s="151" t="s">
        <v>9</v>
      </c>
      <c r="K247" s="149" t="s">
        <v>9</v>
      </c>
      <c r="L247" s="149" t="s">
        <v>9</v>
      </c>
      <c r="M247" s="149" t="s">
        <v>9</v>
      </c>
      <c r="N247" s="149" t="s">
        <v>9</v>
      </c>
      <c r="O247" s="152" t="s">
        <v>9</v>
      </c>
    </row>
    <row r="248" spans="1:15" s="8" customFormat="1" ht="149.44999999999999" customHeight="1" x14ac:dyDescent="0.25">
      <c r="A248" s="66">
        <v>1</v>
      </c>
      <c r="B248" s="67" t="s">
        <v>334</v>
      </c>
      <c r="C248" s="68" t="s">
        <v>9</v>
      </c>
      <c r="D248" s="68">
        <v>3919</v>
      </c>
      <c r="E248" s="68">
        <v>17692853.68</v>
      </c>
      <c r="F248" s="68" t="s">
        <v>9</v>
      </c>
      <c r="G248" s="68" t="s">
        <v>335</v>
      </c>
      <c r="H248" s="68" t="s">
        <v>64</v>
      </c>
      <c r="I248" s="69">
        <v>2016</v>
      </c>
      <c r="J248" s="70" t="s">
        <v>9</v>
      </c>
      <c r="K248" s="68" t="s">
        <v>336</v>
      </c>
      <c r="L248" s="68" t="s">
        <v>337</v>
      </c>
      <c r="M248" s="68" t="s">
        <v>338</v>
      </c>
      <c r="N248" s="68" t="s">
        <v>339</v>
      </c>
      <c r="O248" s="71" t="s">
        <v>340</v>
      </c>
    </row>
    <row r="249" spans="1:15" s="8" customFormat="1" ht="94.5" x14ac:dyDescent="0.25">
      <c r="A249" s="60">
        <v>2</v>
      </c>
      <c r="B249" s="12" t="s">
        <v>341</v>
      </c>
      <c r="C249" s="10" t="s">
        <v>9</v>
      </c>
      <c r="D249" s="10">
        <v>338</v>
      </c>
      <c r="E249" s="10" t="s">
        <v>9</v>
      </c>
      <c r="F249" s="10">
        <f>D249*4349</f>
        <v>1469962</v>
      </c>
      <c r="G249" s="10" t="s">
        <v>342</v>
      </c>
      <c r="H249" s="10" t="s">
        <v>64</v>
      </c>
      <c r="I249" s="9" t="s">
        <v>9</v>
      </c>
      <c r="J249" s="11" t="s">
        <v>343</v>
      </c>
      <c r="K249" s="10" t="s">
        <v>344</v>
      </c>
      <c r="L249" s="10" t="s">
        <v>345</v>
      </c>
      <c r="M249" s="10" t="s">
        <v>346</v>
      </c>
      <c r="N249" s="10" t="s">
        <v>347</v>
      </c>
      <c r="O249" s="61" t="s">
        <v>9</v>
      </c>
    </row>
    <row r="250" spans="1:15" s="8" customFormat="1" ht="40.9" customHeight="1" x14ac:dyDescent="0.25">
      <c r="A250" s="60">
        <v>3</v>
      </c>
      <c r="B250" s="12" t="s">
        <v>348</v>
      </c>
      <c r="C250" s="10">
        <v>300980.09999999998</v>
      </c>
      <c r="D250" s="10" t="s">
        <v>9</v>
      </c>
      <c r="E250" s="10" t="s">
        <v>9</v>
      </c>
      <c r="F250" s="10" t="s">
        <v>9</v>
      </c>
      <c r="G250" s="10" t="s">
        <v>9</v>
      </c>
      <c r="H250" s="10" t="s">
        <v>64</v>
      </c>
      <c r="I250" s="9">
        <v>2019</v>
      </c>
      <c r="J250" s="11" t="s">
        <v>9</v>
      </c>
      <c r="K250" s="10" t="s">
        <v>9</v>
      </c>
      <c r="L250" s="10" t="s">
        <v>9</v>
      </c>
      <c r="M250" s="10" t="s">
        <v>9</v>
      </c>
      <c r="N250" s="10" t="s">
        <v>9</v>
      </c>
      <c r="O250" s="61" t="s">
        <v>9</v>
      </c>
    </row>
    <row r="251" spans="1:15" s="8" customFormat="1" ht="47.25" x14ac:dyDescent="0.25">
      <c r="A251" s="60">
        <v>4</v>
      </c>
      <c r="B251" s="12" t="s">
        <v>349</v>
      </c>
      <c r="C251" s="10" t="s">
        <v>9</v>
      </c>
      <c r="D251" s="10">
        <v>152.97999999999999</v>
      </c>
      <c r="E251" s="10" t="s">
        <v>9</v>
      </c>
      <c r="F251" s="10">
        <f>D251*3500</f>
        <v>535430</v>
      </c>
      <c r="G251" s="10" t="s">
        <v>335</v>
      </c>
      <c r="H251" s="10" t="s">
        <v>64</v>
      </c>
      <c r="I251" s="9" t="s">
        <v>9</v>
      </c>
      <c r="J251" s="11" t="s">
        <v>9</v>
      </c>
      <c r="K251" s="10" t="s">
        <v>65</v>
      </c>
      <c r="L251" s="10" t="s">
        <v>350</v>
      </c>
      <c r="M251" s="10" t="s">
        <v>351</v>
      </c>
      <c r="N251" s="10" t="s">
        <v>352</v>
      </c>
      <c r="O251" s="61" t="s">
        <v>9</v>
      </c>
    </row>
    <row r="252" spans="1:15" s="8" customFormat="1" ht="31.5" x14ac:dyDescent="0.25">
      <c r="A252" s="60">
        <v>5</v>
      </c>
      <c r="B252" s="12" t="s">
        <v>353</v>
      </c>
      <c r="C252" s="10" t="s">
        <v>9</v>
      </c>
      <c r="D252" s="10">
        <v>130</v>
      </c>
      <c r="E252" s="10" t="s">
        <v>9</v>
      </c>
      <c r="F252" s="10">
        <f>D252*3500</f>
        <v>455000</v>
      </c>
      <c r="G252" s="10" t="s">
        <v>354</v>
      </c>
      <c r="H252" s="10" t="s">
        <v>64</v>
      </c>
      <c r="I252" s="9" t="s">
        <v>9</v>
      </c>
      <c r="J252" s="11" t="s">
        <v>9</v>
      </c>
      <c r="K252" s="10" t="s">
        <v>344</v>
      </c>
      <c r="L252" s="10" t="s">
        <v>350</v>
      </c>
      <c r="M252" s="10" t="s">
        <v>163</v>
      </c>
      <c r="N252" s="10" t="s">
        <v>355</v>
      </c>
      <c r="O252" s="61" t="s">
        <v>9</v>
      </c>
    </row>
    <row r="253" spans="1:15" s="8" customFormat="1" ht="31.5" x14ac:dyDescent="0.25">
      <c r="A253" s="60">
        <v>6</v>
      </c>
      <c r="B253" s="12" t="s">
        <v>356</v>
      </c>
      <c r="C253" s="10" t="s">
        <v>9</v>
      </c>
      <c r="D253" s="10">
        <v>150</v>
      </c>
      <c r="E253" s="10" t="s">
        <v>9</v>
      </c>
      <c r="F253" s="10">
        <f>D253*4349</f>
        <v>652350</v>
      </c>
      <c r="G253" s="10" t="s">
        <v>354</v>
      </c>
      <c r="H253" s="10" t="s">
        <v>64</v>
      </c>
      <c r="I253" s="9" t="s">
        <v>9</v>
      </c>
      <c r="J253" s="11" t="s">
        <v>9</v>
      </c>
      <c r="K253" s="10" t="s">
        <v>357</v>
      </c>
      <c r="L253" s="10" t="s">
        <v>350</v>
      </c>
      <c r="M253" s="10" t="s">
        <v>163</v>
      </c>
      <c r="N253" s="10" t="s">
        <v>355</v>
      </c>
      <c r="O253" s="61" t="s">
        <v>9</v>
      </c>
    </row>
    <row r="254" spans="1:15" s="8" customFormat="1" ht="31.5" x14ac:dyDescent="0.25">
      <c r="A254" s="60">
        <v>7</v>
      </c>
      <c r="B254" s="12" t="s">
        <v>358</v>
      </c>
      <c r="C254" s="10" t="s">
        <v>9</v>
      </c>
      <c r="D254" s="10">
        <v>76</v>
      </c>
      <c r="E254" s="10" t="s">
        <v>9</v>
      </c>
      <c r="F254" s="10">
        <f>D254*4349</f>
        <v>330524</v>
      </c>
      <c r="G254" s="10" t="s">
        <v>354</v>
      </c>
      <c r="H254" s="10" t="s">
        <v>64</v>
      </c>
      <c r="I254" s="9" t="s">
        <v>9</v>
      </c>
      <c r="J254" s="11" t="s">
        <v>9</v>
      </c>
      <c r="K254" s="10" t="s">
        <v>344</v>
      </c>
      <c r="L254" s="10" t="s">
        <v>350</v>
      </c>
      <c r="M254" s="10" t="s">
        <v>163</v>
      </c>
      <c r="N254" s="10" t="s">
        <v>355</v>
      </c>
      <c r="O254" s="61" t="s">
        <v>9</v>
      </c>
    </row>
    <row r="255" spans="1:15" s="8" customFormat="1" ht="31.5" x14ac:dyDescent="0.25">
      <c r="A255" s="60">
        <v>8</v>
      </c>
      <c r="B255" s="12" t="s">
        <v>359</v>
      </c>
      <c r="C255" s="10" t="s">
        <v>9</v>
      </c>
      <c r="D255" s="10">
        <v>200</v>
      </c>
      <c r="E255" s="10" t="s">
        <v>9</v>
      </c>
      <c r="F255" s="10">
        <f>D255*4349</f>
        <v>869800</v>
      </c>
      <c r="G255" s="10" t="s">
        <v>354</v>
      </c>
      <c r="H255" s="10" t="s">
        <v>64</v>
      </c>
      <c r="I255" s="9" t="s">
        <v>9</v>
      </c>
      <c r="J255" s="11" t="s">
        <v>9</v>
      </c>
      <c r="K255" s="10" t="s">
        <v>65</v>
      </c>
      <c r="L255" s="10" t="s">
        <v>66</v>
      </c>
      <c r="M255" s="10" t="s">
        <v>163</v>
      </c>
      <c r="N255" s="10" t="s">
        <v>360</v>
      </c>
      <c r="O255" s="61" t="s">
        <v>9</v>
      </c>
    </row>
    <row r="256" spans="1:15" s="8" customFormat="1" ht="31.5" x14ac:dyDescent="0.25">
      <c r="A256" s="60">
        <v>9</v>
      </c>
      <c r="B256" s="12" t="s">
        <v>361</v>
      </c>
      <c r="C256" s="10" t="s">
        <v>9</v>
      </c>
      <c r="D256" s="10">
        <v>57</v>
      </c>
      <c r="E256" s="10" t="s">
        <v>9</v>
      </c>
      <c r="F256" s="10">
        <f>D256*4349</f>
        <v>247893</v>
      </c>
      <c r="G256" s="10" t="s">
        <v>354</v>
      </c>
      <c r="H256" s="10" t="s">
        <v>64</v>
      </c>
      <c r="I256" s="9" t="s">
        <v>9</v>
      </c>
      <c r="J256" s="11" t="s">
        <v>9</v>
      </c>
      <c r="K256" s="10" t="s">
        <v>362</v>
      </c>
      <c r="L256" s="10" t="s">
        <v>350</v>
      </c>
      <c r="M256" s="10" t="s">
        <v>163</v>
      </c>
      <c r="N256" s="10" t="s">
        <v>363</v>
      </c>
      <c r="O256" s="61" t="s">
        <v>9</v>
      </c>
    </row>
    <row r="257" spans="1:15" s="8" customFormat="1" ht="31.5" x14ac:dyDescent="0.25">
      <c r="A257" s="60">
        <v>10</v>
      </c>
      <c r="B257" s="12" t="s">
        <v>364</v>
      </c>
      <c r="C257" s="10" t="s">
        <v>9</v>
      </c>
      <c r="D257" s="10" t="s">
        <v>9</v>
      </c>
      <c r="E257" s="10">
        <v>1195780.6599999999</v>
      </c>
      <c r="F257" s="10" t="s">
        <v>9</v>
      </c>
      <c r="G257" s="10" t="s">
        <v>354</v>
      </c>
      <c r="H257" s="10" t="s">
        <v>64</v>
      </c>
      <c r="I257" s="9" t="s">
        <v>9</v>
      </c>
      <c r="J257" s="11" t="s">
        <v>365</v>
      </c>
      <c r="K257" s="10" t="s">
        <v>9</v>
      </c>
      <c r="L257" s="10" t="s">
        <v>366</v>
      </c>
      <c r="M257" s="10" t="s">
        <v>9</v>
      </c>
      <c r="N257" s="10" t="s">
        <v>9</v>
      </c>
      <c r="O257" s="61" t="s">
        <v>9</v>
      </c>
    </row>
    <row r="258" spans="1:15" s="8" customFormat="1" ht="31.5" x14ac:dyDescent="0.25">
      <c r="A258" s="60">
        <v>11</v>
      </c>
      <c r="B258" s="12" t="s">
        <v>367</v>
      </c>
      <c r="C258" s="10" t="s">
        <v>9</v>
      </c>
      <c r="D258" s="10">
        <v>64</v>
      </c>
      <c r="E258" s="10" t="s">
        <v>9</v>
      </c>
      <c r="F258" s="10">
        <f>D258*4349</f>
        <v>278336</v>
      </c>
      <c r="G258" s="10" t="s">
        <v>354</v>
      </c>
      <c r="H258" s="10" t="s">
        <v>64</v>
      </c>
      <c r="I258" s="9" t="s">
        <v>9</v>
      </c>
      <c r="J258" s="11" t="s">
        <v>9</v>
      </c>
      <c r="K258" s="10" t="s">
        <v>368</v>
      </c>
      <c r="L258" s="10" t="s">
        <v>350</v>
      </c>
      <c r="M258" s="10" t="s">
        <v>163</v>
      </c>
      <c r="N258" s="10" t="s">
        <v>369</v>
      </c>
      <c r="O258" s="61" t="s">
        <v>9</v>
      </c>
    </row>
    <row r="259" spans="1:15" s="8" customFormat="1" ht="31.5" x14ac:dyDescent="0.25">
      <c r="A259" s="60">
        <v>12</v>
      </c>
      <c r="B259" s="12" t="s">
        <v>370</v>
      </c>
      <c r="C259" s="10" t="s">
        <v>9</v>
      </c>
      <c r="D259" s="10">
        <v>50</v>
      </c>
      <c r="E259" s="10" t="s">
        <v>9</v>
      </c>
      <c r="F259" s="10">
        <f>D259*4349</f>
        <v>217450</v>
      </c>
      <c r="G259" s="10" t="s">
        <v>354</v>
      </c>
      <c r="H259" s="10" t="s">
        <v>64</v>
      </c>
      <c r="I259" s="9" t="s">
        <v>9</v>
      </c>
      <c r="J259" s="11" t="s">
        <v>9</v>
      </c>
      <c r="K259" s="10" t="s">
        <v>65</v>
      </c>
      <c r="L259" s="10" t="s">
        <v>350</v>
      </c>
      <c r="M259" s="10" t="s">
        <v>163</v>
      </c>
      <c r="N259" s="10" t="s">
        <v>371</v>
      </c>
      <c r="O259" s="61" t="s">
        <v>9</v>
      </c>
    </row>
    <row r="260" spans="1:15" s="8" customFormat="1" ht="31.5" x14ac:dyDescent="0.25">
      <c r="A260" s="60">
        <v>13</v>
      </c>
      <c r="B260" s="12" t="s">
        <v>372</v>
      </c>
      <c r="C260" s="10" t="s">
        <v>9</v>
      </c>
      <c r="D260" s="10">
        <v>204.5</v>
      </c>
      <c r="E260" s="10">
        <v>953203.32</v>
      </c>
      <c r="F260" s="10" t="s">
        <v>9</v>
      </c>
      <c r="G260" s="10" t="s">
        <v>354</v>
      </c>
      <c r="H260" s="10" t="s">
        <v>64</v>
      </c>
      <c r="I260" s="9">
        <v>2010</v>
      </c>
      <c r="J260" s="11" t="s">
        <v>9</v>
      </c>
      <c r="K260" s="10" t="s">
        <v>373</v>
      </c>
      <c r="L260" s="10" t="s">
        <v>350</v>
      </c>
      <c r="M260" s="10" t="s">
        <v>163</v>
      </c>
      <c r="N260" s="10" t="s">
        <v>374</v>
      </c>
      <c r="O260" s="61" t="s">
        <v>9</v>
      </c>
    </row>
    <row r="261" spans="1:15" s="8" customFormat="1" ht="87" customHeight="1" x14ac:dyDescent="0.25">
      <c r="A261" s="60">
        <v>14</v>
      </c>
      <c r="B261" s="12" t="s">
        <v>375</v>
      </c>
      <c r="C261" s="10" t="s">
        <v>9</v>
      </c>
      <c r="D261" s="10">
        <v>171.2</v>
      </c>
      <c r="E261" s="10" t="s">
        <v>9</v>
      </c>
      <c r="F261" s="10">
        <f>D261*4349</f>
        <v>744548.79999999993</v>
      </c>
      <c r="G261" s="10" t="s">
        <v>354</v>
      </c>
      <c r="H261" s="10" t="s">
        <v>64</v>
      </c>
      <c r="I261" s="9">
        <v>2013</v>
      </c>
      <c r="J261" s="11" t="s">
        <v>9</v>
      </c>
      <c r="K261" s="10" t="s">
        <v>376</v>
      </c>
      <c r="L261" s="10" t="s">
        <v>377</v>
      </c>
      <c r="M261" s="10" t="s">
        <v>378</v>
      </c>
      <c r="N261" s="10" t="s">
        <v>379</v>
      </c>
      <c r="O261" s="61" t="s">
        <v>9</v>
      </c>
    </row>
    <row r="262" spans="1:15" s="8" customFormat="1" ht="87" customHeight="1" x14ac:dyDescent="0.25">
      <c r="A262" s="60">
        <v>15</v>
      </c>
      <c r="B262" s="12" t="s">
        <v>380</v>
      </c>
      <c r="C262" s="10" t="s">
        <v>9</v>
      </c>
      <c r="D262" s="10">
        <v>171.2</v>
      </c>
      <c r="E262" s="10" t="s">
        <v>9</v>
      </c>
      <c r="F262" s="10">
        <f>D262*4349</f>
        <v>744548.79999999993</v>
      </c>
      <c r="G262" s="10" t="s">
        <v>354</v>
      </c>
      <c r="H262" s="10" t="s">
        <v>64</v>
      </c>
      <c r="I262" s="9">
        <v>2013</v>
      </c>
      <c r="J262" s="11" t="s">
        <v>9</v>
      </c>
      <c r="K262" s="10" t="s">
        <v>376</v>
      </c>
      <c r="L262" s="10" t="s">
        <v>377</v>
      </c>
      <c r="M262" s="10" t="s">
        <v>378</v>
      </c>
      <c r="N262" s="10" t="s">
        <v>379</v>
      </c>
      <c r="O262" s="61" t="s">
        <v>9</v>
      </c>
    </row>
    <row r="263" spans="1:15" s="8" customFormat="1" ht="87" customHeight="1" x14ac:dyDescent="0.25">
      <c r="A263" s="60">
        <v>16</v>
      </c>
      <c r="B263" s="12" t="s">
        <v>381</v>
      </c>
      <c r="C263" s="10" t="s">
        <v>9</v>
      </c>
      <c r="D263" s="10">
        <v>141.5</v>
      </c>
      <c r="E263" s="10" t="s">
        <v>9</v>
      </c>
      <c r="F263" s="10">
        <f>D263*4349</f>
        <v>615383.5</v>
      </c>
      <c r="G263" s="10" t="s">
        <v>354</v>
      </c>
      <c r="H263" s="10" t="s">
        <v>64</v>
      </c>
      <c r="I263" s="9">
        <v>2013</v>
      </c>
      <c r="J263" s="11" t="s">
        <v>9</v>
      </c>
      <c r="K263" s="10" t="s">
        <v>376</v>
      </c>
      <c r="L263" s="10" t="s">
        <v>377</v>
      </c>
      <c r="M263" s="10" t="s">
        <v>378</v>
      </c>
      <c r="N263" s="10" t="s">
        <v>382</v>
      </c>
      <c r="O263" s="61" t="s">
        <v>9</v>
      </c>
    </row>
    <row r="264" spans="1:15" s="8" customFormat="1" ht="87" customHeight="1" x14ac:dyDescent="0.25">
      <c r="A264" s="60">
        <v>17</v>
      </c>
      <c r="B264" s="12" t="s">
        <v>383</v>
      </c>
      <c r="C264" s="10" t="s">
        <v>9</v>
      </c>
      <c r="D264" s="10">
        <v>141.5</v>
      </c>
      <c r="E264" s="10" t="s">
        <v>9</v>
      </c>
      <c r="F264" s="10">
        <f>D264*4349</f>
        <v>615383.5</v>
      </c>
      <c r="G264" s="10" t="s">
        <v>354</v>
      </c>
      <c r="H264" s="10" t="s">
        <v>64</v>
      </c>
      <c r="I264" s="9">
        <v>2013</v>
      </c>
      <c r="J264" s="11" t="s">
        <v>9</v>
      </c>
      <c r="K264" s="10" t="s">
        <v>376</v>
      </c>
      <c r="L264" s="10" t="s">
        <v>377</v>
      </c>
      <c r="M264" s="10" t="s">
        <v>378</v>
      </c>
      <c r="N264" s="10" t="s">
        <v>379</v>
      </c>
      <c r="O264" s="61" t="s">
        <v>9</v>
      </c>
    </row>
    <row r="265" spans="1:15" s="8" customFormat="1" ht="48" thickBot="1" x14ac:dyDescent="0.3">
      <c r="A265" s="76">
        <v>18</v>
      </c>
      <c r="B265" s="77" t="s">
        <v>384</v>
      </c>
      <c r="C265" s="78" t="s">
        <v>9</v>
      </c>
      <c r="D265" s="78">
        <v>297.10000000000002</v>
      </c>
      <c r="E265" s="78" t="s">
        <v>9</v>
      </c>
      <c r="F265" s="78">
        <f>D265*4349</f>
        <v>1292087.9000000001</v>
      </c>
      <c r="G265" s="78" t="s">
        <v>354</v>
      </c>
      <c r="H265" s="78" t="s">
        <v>64</v>
      </c>
      <c r="I265" s="79">
        <v>2021</v>
      </c>
      <c r="J265" s="153" t="s">
        <v>9</v>
      </c>
      <c r="K265" s="78" t="s">
        <v>385</v>
      </c>
      <c r="L265" s="78" t="s">
        <v>386</v>
      </c>
      <c r="M265" s="78" t="s">
        <v>163</v>
      </c>
      <c r="N265" s="78" t="s">
        <v>387</v>
      </c>
      <c r="O265" s="154" t="s">
        <v>9</v>
      </c>
    </row>
    <row r="266" spans="1:15" s="8" customFormat="1" ht="37.5" customHeight="1" thickBot="1" x14ac:dyDescent="0.3">
      <c r="A266" s="171" t="s">
        <v>135</v>
      </c>
      <c r="B266" s="172"/>
      <c r="C266" s="149">
        <f>SUM(C248:C265)</f>
        <v>300980.09999999998</v>
      </c>
      <c r="D266" s="149" t="s">
        <v>9</v>
      </c>
      <c r="E266" s="149">
        <f>SUM(E248:E265)</f>
        <v>19841837.66</v>
      </c>
      <c r="F266" s="149">
        <f>SUM(F248:F265)</f>
        <v>9068697.5</v>
      </c>
      <c r="G266" s="149" t="s">
        <v>9</v>
      </c>
      <c r="H266" s="149" t="s">
        <v>9</v>
      </c>
      <c r="I266" s="150" t="s">
        <v>9</v>
      </c>
      <c r="J266" s="151" t="s">
        <v>9</v>
      </c>
      <c r="K266" s="149" t="s">
        <v>9</v>
      </c>
      <c r="L266" s="149" t="s">
        <v>9</v>
      </c>
      <c r="M266" s="149" t="s">
        <v>9</v>
      </c>
      <c r="N266" s="149" t="s">
        <v>9</v>
      </c>
      <c r="O266" s="152" t="s">
        <v>9</v>
      </c>
    </row>
    <row r="267" spans="1:15" s="8" customFormat="1" ht="69.599999999999994" customHeight="1" x14ac:dyDescent="0.25">
      <c r="A267" s="66">
        <v>1</v>
      </c>
      <c r="B267" s="67" t="s">
        <v>388</v>
      </c>
      <c r="C267" s="68" t="s">
        <v>9</v>
      </c>
      <c r="D267" s="68">
        <v>260</v>
      </c>
      <c r="E267" s="68" t="s">
        <v>9</v>
      </c>
      <c r="F267" s="68">
        <f>D267*4000</f>
        <v>1040000</v>
      </c>
      <c r="G267" s="68" t="s">
        <v>389</v>
      </c>
      <c r="H267" s="68" t="s">
        <v>64</v>
      </c>
      <c r="I267" s="69" t="s">
        <v>390</v>
      </c>
      <c r="J267" s="70" t="s">
        <v>9</v>
      </c>
      <c r="K267" s="68" t="s">
        <v>65</v>
      </c>
      <c r="L267" s="68" t="s">
        <v>66</v>
      </c>
      <c r="M267" s="68" t="s">
        <v>391</v>
      </c>
      <c r="N267" s="68" t="s">
        <v>392</v>
      </c>
      <c r="O267" s="71" t="s">
        <v>9</v>
      </c>
    </row>
    <row r="268" spans="1:15" s="8" customFormat="1" ht="42" customHeight="1" x14ac:dyDescent="0.25">
      <c r="A268" s="60">
        <v>3</v>
      </c>
      <c r="B268" s="12" t="s">
        <v>393</v>
      </c>
      <c r="C268" s="10" t="s">
        <v>9</v>
      </c>
      <c r="D268" s="10">
        <v>220</v>
      </c>
      <c r="E268" s="10" t="s">
        <v>9</v>
      </c>
      <c r="F268" s="10">
        <f>D268*3500</f>
        <v>770000</v>
      </c>
      <c r="G268" s="10" t="s">
        <v>389</v>
      </c>
      <c r="H268" s="10" t="s">
        <v>64</v>
      </c>
      <c r="I268" s="9" t="s">
        <v>9</v>
      </c>
      <c r="J268" s="11" t="s">
        <v>9</v>
      </c>
      <c r="K268" s="10" t="s">
        <v>65</v>
      </c>
      <c r="L268" s="10" t="s">
        <v>66</v>
      </c>
      <c r="M268" s="10" t="s">
        <v>394</v>
      </c>
      <c r="N268" s="10" t="s">
        <v>395</v>
      </c>
      <c r="O268" s="61" t="s">
        <v>9</v>
      </c>
    </row>
    <row r="269" spans="1:15" s="8" customFormat="1" ht="42" customHeight="1" x14ac:dyDescent="0.25">
      <c r="A269" s="60">
        <v>4</v>
      </c>
      <c r="B269" s="12" t="s">
        <v>396</v>
      </c>
      <c r="C269" s="10" t="s">
        <v>9</v>
      </c>
      <c r="D269" s="10">
        <v>140</v>
      </c>
      <c r="E269" s="10" t="s">
        <v>9</v>
      </c>
      <c r="F269" s="10">
        <f>D269*3500</f>
        <v>490000</v>
      </c>
      <c r="G269" s="10" t="s">
        <v>389</v>
      </c>
      <c r="H269" s="10" t="s">
        <v>64</v>
      </c>
      <c r="I269" s="9" t="s">
        <v>9</v>
      </c>
      <c r="J269" s="11" t="s">
        <v>9</v>
      </c>
      <c r="K269" s="10" t="s">
        <v>65</v>
      </c>
      <c r="L269" s="10" t="s">
        <v>66</v>
      </c>
      <c r="M269" s="10" t="s">
        <v>394</v>
      </c>
      <c r="N269" s="10" t="s">
        <v>397</v>
      </c>
      <c r="O269" s="61" t="s">
        <v>9</v>
      </c>
    </row>
    <row r="270" spans="1:15" s="8" customFormat="1" ht="42" customHeight="1" x14ac:dyDescent="0.25">
      <c r="A270" s="60">
        <v>5</v>
      </c>
      <c r="B270" s="12" t="s">
        <v>398</v>
      </c>
      <c r="C270" s="10" t="s">
        <v>9</v>
      </c>
      <c r="D270" s="10">
        <v>47</v>
      </c>
      <c r="E270" s="10" t="s">
        <v>9</v>
      </c>
      <c r="F270" s="10">
        <f>D270*3500</f>
        <v>164500</v>
      </c>
      <c r="G270" s="10" t="s">
        <v>389</v>
      </c>
      <c r="H270" s="10" t="s">
        <v>64</v>
      </c>
      <c r="I270" s="9" t="s">
        <v>9</v>
      </c>
      <c r="J270" s="11" t="s">
        <v>9</v>
      </c>
      <c r="K270" s="10" t="s">
        <v>65</v>
      </c>
      <c r="L270" s="10" t="s">
        <v>66</v>
      </c>
      <c r="M270" s="10" t="s">
        <v>394</v>
      </c>
      <c r="N270" s="10" t="s">
        <v>399</v>
      </c>
      <c r="O270" s="61" t="s">
        <v>9</v>
      </c>
    </row>
    <row r="271" spans="1:15" s="8" customFormat="1" ht="42" customHeight="1" thickBot="1" x14ac:dyDescent="0.3">
      <c r="A271" s="76">
        <v>6</v>
      </c>
      <c r="B271" s="77" t="s">
        <v>400</v>
      </c>
      <c r="C271" s="78" t="s">
        <v>9</v>
      </c>
      <c r="D271" s="78">
        <v>35</v>
      </c>
      <c r="E271" s="78" t="s">
        <v>9</v>
      </c>
      <c r="F271" s="78">
        <f>D271*3500</f>
        <v>122500</v>
      </c>
      <c r="G271" s="78" t="s">
        <v>389</v>
      </c>
      <c r="H271" s="78" t="s">
        <v>64</v>
      </c>
      <c r="I271" s="79" t="s">
        <v>9</v>
      </c>
      <c r="J271" s="153" t="s">
        <v>9</v>
      </c>
      <c r="K271" s="78" t="s">
        <v>65</v>
      </c>
      <c r="L271" s="78" t="s">
        <v>66</v>
      </c>
      <c r="M271" s="78" t="s">
        <v>394</v>
      </c>
      <c r="N271" s="78" t="s">
        <v>401</v>
      </c>
      <c r="O271" s="154" t="s">
        <v>9</v>
      </c>
    </row>
    <row r="272" spans="1:15" s="8" customFormat="1" ht="37.5" customHeight="1" thickBot="1" x14ac:dyDescent="0.3">
      <c r="A272" s="171" t="s">
        <v>135</v>
      </c>
      <c r="B272" s="172"/>
      <c r="C272" s="149">
        <f>SUM(C267:C271)</f>
        <v>0</v>
      </c>
      <c r="D272" s="149" t="s">
        <v>9</v>
      </c>
      <c r="E272" s="149">
        <f>SUM(E267:E271)</f>
        <v>0</v>
      </c>
      <c r="F272" s="149">
        <f>SUM(F267:F271)</f>
        <v>2587000</v>
      </c>
      <c r="G272" s="149" t="s">
        <v>9</v>
      </c>
      <c r="H272" s="149" t="s">
        <v>9</v>
      </c>
      <c r="I272" s="150" t="s">
        <v>9</v>
      </c>
      <c r="J272" s="151" t="s">
        <v>9</v>
      </c>
      <c r="K272" s="149" t="s">
        <v>9</v>
      </c>
      <c r="L272" s="149" t="s">
        <v>9</v>
      </c>
      <c r="M272" s="149" t="s">
        <v>9</v>
      </c>
      <c r="N272" s="149" t="s">
        <v>9</v>
      </c>
      <c r="O272" s="152" t="s">
        <v>9</v>
      </c>
    </row>
    <row r="273" spans="1:17" ht="48" customHeight="1" thickBot="1" x14ac:dyDescent="0.3">
      <c r="A273" s="176" t="s">
        <v>402</v>
      </c>
      <c r="B273" s="177"/>
      <c r="C273" s="161">
        <f>C70+C75+C80+C85+C87+C89+C92+C247+C266+C272</f>
        <v>15695698.830000006</v>
      </c>
      <c r="D273" s="161" t="s">
        <v>9</v>
      </c>
      <c r="E273" s="161">
        <f>E70+E75+E80+E85+E87+E89+E92+E247+E266+E272</f>
        <v>27789688.25</v>
      </c>
      <c r="F273" s="161">
        <f>F70+F75+F80+F85+F87+F89+F92+F247+F266+F272</f>
        <v>84637317.5</v>
      </c>
      <c r="G273" s="161" t="s">
        <v>9</v>
      </c>
      <c r="H273" s="162" t="s">
        <v>9</v>
      </c>
      <c r="I273" s="163" t="s">
        <v>9</v>
      </c>
      <c r="J273" s="164" t="s">
        <v>9</v>
      </c>
      <c r="K273" s="162" t="s">
        <v>9</v>
      </c>
      <c r="L273" s="162" t="s">
        <v>9</v>
      </c>
      <c r="M273" s="162" t="s">
        <v>9</v>
      </c>
      <c r="N273" s="162" t="s">
        <v>9</v>
      </c>
      <c r="O273" s="165" t="s">
        <v>9</v>
      </c>
      <c r="P273" s="14"/>
      <c r="Q273" s="14"/>
    </row>
    <row r="274" spans="1:17" ht="34.15" customHeight="1" x14ac:dyDescent="0.25">
      <c r="A274" s="178" t="s">
        <v>403</v>
      </c>
      <c r="B274" s="179"/>
      <c r="C274" s="179"/>
      <c r="D274" s="179"/>
      <c r="E274" s="179"/>
      <c r="F274" s="179"/>
      <c r="G274" s="179"/>
      <c r="H274" s="179"/>
      <c r="I274" s="179"/>
      <c r="J274" s="179"/>
      <c r="K274" s="179"/>
      <c r="L274" s="179"/>
      <c r="M274" s="179"/>
      <c r="N274" s="179"/>
      <c r="O274" s="180"/>
      <c r="P274" s="14"/>
      <c r="Q274" s="14"/>
    </row>
    <row r="275" spans="1:17" ht="34.15" customHeight="1" x14ac:dyDescent="0.25">
      <c r="A275" s="168" t="s">
        <v>404</v>
      </c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70"/>
      <c r="P275" s="14"/>
      <c r="Q275" s="14"/>
    </row>
    <row r="276" spans="1:17" x14ac:dyDescent="0.25">
      <c r="H276" s="17"/>
      <c r="K276" s="17"/>
      <c r="L276" s="17"/>
      <c r="M276" s="17"/>
      <c r="N276" s="17"/>
      <c r="O276" s="19"/>
      <c r="P276" s="14"/>
      <c r="Q276" s="14"/>
    </row>
    <row r="277" spans="1:17" x14ac:dyDescent="0.25">
      <c r="H277" s="17"/>
      <c r="K277" s="17"/>
      <c r="L277" s="17"/>
      <c r="M277" s="17"/>
      <c r="N277" s="17"/>
      <c r="O277" s="19"/>
      <c r="P277" s="14"/>
      <c r="Q277" s="14"/>
    </row>
    <row r="278" spans="1:17" x14ac:dyDescent="0.25">
      <c r="H278" s="17"/>
      <c r="K278" s="17"/>
      <c r="L278" s="17"/>
      <c r="M278" s="17"/>
      <c r="N278" s="17"/>
      <c r="O278" s="19"/>
      <c r="P278" s="14"/>
      <c r="Q278" s="14"/>
    </row>
    <row r="308" spans="3:15" x14ac:dyDescent="0.25">
      <c r="C308" s="15"/>
      <c r="D308" s="15"/>
      <c r="E308" s="15"/>
      <c r="F308" s="15"/>
      <c r="G308" s="15"/>
      <c r="H308" s="15"/>
      <c r="I308" s="15"/>
      <c r="J308" s="20"/>
      <c r="K308" s="15"/>
      <c r="L308" s="15"/>
      <c r="M308" s="15"/>
      <c r="N308" s="15"/>
      <c r="O308" s="15"/>
    </row>
    <row r="309" spans="3:15" x14ac:dyDescent="0.25">
      <c r="C309" s="15"/>
      <c r="D309" s="15"/>
      <c r="E309" s="15"/>
      <c r="F309" s="15"/>
      <c r="G309" s="15"/>
      <c r="H309" s="15"/>
      <c r="I309" s="15"/>
      <c r="J309" s="20"/>
      <c r="K309" s="15"/>
      <c r="L309" s="15"/>
      <c r="M309" s="15"/>
      <c r="N309" s="15"/>
      <c r="O309" s="15"/>
    </row>
    <row r="310" spans="3:15" x14ac:dyDescent="0.25">
      <c r="C310" s="15"/>
      <c r="D310" s="15"/>
      <c r="E310" s="15"/>
      <c r="F310" s="15"/>
      <c r="G310" s="15"/>
      <c r="H310" s="15"/>
      <c r="I310" s="15"/>
      <c r="J310" s="20"/>
      <c r="K310" s="15"/>
      <c r="L310" s="15"/>
      <c r="M310" s="15"/>
      <c r="N310" s="15"/>
      <c r="O310" s="15"/>
    </row>
    <row r="311" spans="3:15" x14ac:dyDescent="0.25">
      <c r="C311" s="15"/>
      <c r="D311" s="15"/>
      <c r="E311" s="15"/>
      <c r="F311" s="15"/>
      <c r="G311" s="15"/>
      <c r="H311" s="15"/>
      <c r="I311" s="15"/>
      <c r="J311" s="20"/>
      <c r="K311" s="15"/>
      <c r="L311" s="15"/>
      <c r="M311" s="15"/>
      <c r="N311" s="15"/>
      <c r="O311" s="15"/>
    </row>
    <row r="312" spans="3:15" x14ac:dyDescent="0.25">
      <c r="C312" s="15"/>
      <c r="D312" s="15"/>
      <c r="E312" s="15"/>
      <c r="F312" s="15"/>
      <c r="G312" s="15"/>
      <c r="H312" s="15"/>
      <c r="I312" s="15"/>
      <c r="J312" s="20"/>
      <c r="K312" s="15"/>
      <c r="L312" s="15"/>
      <c r="M312" s="15"/>
      <c r="N312" s="15"/>
      <c r="O312" s="15"/>
    </row>
    <row r="313" spans="3:15" x14ac:dyDescent="0.25">
      <c r="C313" s="15"/>
      <c r="D313" s="15"/>
      <c r="E313" s="15"/>
      <c r="F313" s="15"/>
      <c r="G313" s="15"/>
      <c r="H313" s="15"/>
      <c r="I313" s="15"/>
      <c r="J313" s="20"/>
      <c r="K313" s="15"/>
      <c r="L313" s="15"/>
      <c r="M313" s="15"/>
      <c r="N313" s="15"/>
      <c r="O313" s="15"/>
    </row>
    <row r="314" spans="3:15" x14ac:dyDescent="0.25">
      <c r="C314" s="15"/>
      <c r="D314" s="15"/>
      <c r="E314" s="15"/>
      <c r="F314" s="15"/>
      <c r="G314" s="15"/>
      <c r="H314" s="15"/>
      <c r="I314" s="15"/>
      <c r="J314" s="20"/>
      <c r="K314" s="15"/>
      <c r="L314" s="15"/>
      <c r="M314" s="15"/>
      <c r="N314" s="15"/>
      <c r="O314" s="15"/>
    </row>
    <row r="315" spans="3:15" x14ac:dyDescent="0.25">
      <c r="C315" s="15"/>
      <c r="D315" s="15"/>
      <c r="E315" s="15"/>
      <c r="F315" s="15"/>
      <c r="G315" s="15"/>
      <c r="H315" s="15"/>
      <c r="I315" s="15"/>
      <c r="J315" s="20"/>
      <c r="K315" s="15"/>
      <c r="L315" s="15"/>
      <c r="M315" s="15"/>
      <c r="N315" s="15"/>
      <c r="O315" s="15"/>
    </row>
    <row r="316" spans="3:15" x14ac:dyDescent="0.25">
      <c r="C316" s="15"/>
      <c r="D316" s="15"/>
      <c r="E316" s="15"/>
      <c r="F316" s="15"/>
      <c r="G316" s="15"/>
      <c r="H316" s="15"/>
      <c r="I316" s="15"/>
      <c r="J316" s="20"/>
      <c r="K316" s="15"/>
      <c r="L316" s="15"/>
      <c r="M316" s="15"/>
      <c r="N316" s="15"/>
      <c r="O316" s="15"/>
    </row>
    <row r="317" spans="3:15" x14ac:dyDescent="0.25">
      <c r="C317" s="15"/>
      <c r="D317" s="15"/>
      <c r="E317" s="15"/>
      <c r="F317" s="15"/>
      <c r="G317" s="15"/>
      <c r="H317" s="15"/>
      <c r="I317" s="15"/>
      <c r="J317" s="20"/>
      <c r="K317" s="15"/>
      <c r="L317" s="15"/>
      <c r="M317" s="15"/>
      <c r="N317" s="15"/>
      <c r="O317" s="15"/>
    </row>
    <row r="318" spans="3:15" x14ac:dyDescent="0.25">
      <c r="C318" s="15"/>
      <c r="D318" s="15"/>
      <c r="E318" s="15"/>
      <c r="F318" s="15"/>
      <c r="G318" s="15"/>
      <c r="H318" s="15"/>
      <c r="I318" s="15"/>
      <c r="J318" s="20"/>
      <c r="K318" s="15"/>
      <c r="L318" s="15"/>
      <c r="M318" s="15"/>
      <c r="N318" s="15"/>
      <c r="O318" s="15"/>
    </row>
    <row r="319" spans="3:15" x14ac:dyDescent="0.25">
      <c r="C319" s="15"/>
      <c r="D319" s="15"/>
      <c r="E319" s="15"/>
      <c r="F319" s="15"/>
      <c r="G319" s="15"/>
      <c r="H319" s="15"/>
      <c r="I319" s="15"/>
      <c r="J319" s="20"/>
      <c r="K319" s="15"/>
      <c r="L319" s="15"/>
      <c r="M319" s="15"/>
      <c r="N319" s="15"/>
      <c r="O319" s="15"/>
    </row>
    <row r="320" spans="3:15" x14ac:dyDescent="0.25">
      <c r="C320" s="15"/>
      <c r="D320" s="15"/>
      <c r="E320" s="15"/>
      <c r="F320" s="15"/>
      <c r="G320" s="15"/>
      <c r="H320" s="15"/>
      <c r="I320" s="15"/>
      <c r="J320" s="20"/>
      <c r="K320" s="15"/>
      <c r="L320" s="15"/>
      <c r="M320" s="15"/>
      <c r="N320" s="15"/>
      <c r="O320" s="15"/>
    </row>
    <row r="321" spans="3:15" x14ac:dyDescent="0.25">
      <c r="C321" s="15"/>
      <c r="D321" s="15"/>
      <c r="E321" s="15"/>
      <c r="F321" s="15"/>
      <c r="G321" s="15"/>
      <c r="H321" s="15"/>
      <c r="I321" s="15"/>
      <c r="J321" s="20"/>
      <c r="K321" s="15"/>
      <c r="L321" s="15"/>
      <c r="M321" s="15"/>
      <c r="N321" s="15"/>
      <c r="O321" s="15"/>
    </row>
    <row r="322" spans="3:15" x14ac:dyDescent="0.25">
      <c r="C322" s="15"/>
      <c r="D322" s="15"/>
      <c r="E322" s="15"/>
      <c r="F322" s="15"/>
      <c r="G322" s="15"/>
      <c r="H322" s="15"/>
      <c r="I322" s="15"/>
      <c r="J322" s="20"/>
      <c r="K322" s="15"/>
      <c r="L322" s="15"/>
      <c r="M322" s="15"/>
      <c r="N322" s="15"/>
      <c r="O322" s="15"/>
    </row>
    <row r="323" spans="3:15" x14ac:dyDescent="0.25">
      <c r="C323" s="15"/>
      <c r="D323" s="15"/>
      <c r="E323" s="15"/>
      <c r="F323" s="15"/>
      <c r="G323" s="15"/>
      <c r="H323" s="15"/>
      <c r="I323" s="15"/>
      <c r="J323" s="20"/>
      <c r="K323" s="15"/>
      <c r="L323" s="15"/>
      <c r="M323" s="15"/>
      <c r="N323" s="15"/>
      <c r="O323" s="15"/>
    </row>
    <row r="324" spans="3:15" x14ac:dyDescent="0.25">
      <c r="C324" s="15"/>
      <c r="D324" s="15"/>
      <c r="E324" s="15"/>
      <c r="F324" s="15"/>
      <c r="G324" s="15"/>
      <c r="H324" s="15"/>
      <c r="I324" s="15"/>
      <c r="J324" s="20"/>
      <c r="K324" s="15"/>
      <c r="L324" s="15"/>
      <c r="M324" s="15"/>
      <c r="N324" s="15"/>
      <c r="O324" s="15"/>
    </row>
    <row r="325" spans="3:15" x14ac:dyDescent="0.25">
      <c r="C325" s="15"/>
      <c r="D325" s="15"/>
      <c r="E325" s="15"/>
      <c r="F325" s="15"/>
      <c r="G325" s="15"/>
      <c r="H325" s="15"/>
      <c r="I325" s="15"/>
      <c r="J325" s="20"/>
      <c r="K325" s="15"/>
      <c r="L325" s="15"/>
      <c r="M325" s="15"/>
      <c r="N325" s="15"/>
      <c r="O325" s="15"/>
    </row>
    <row r="326" spans="3:15" x14ac:dyDescent="0.25">
      <c r="C326" s="15"/>
      <c r="D326" s="15"/>
      <c r="E326" s="15"/>
      <c r="F326" s="15"/>
      <c r="G326" s="15"/>
      <c r="H326" s="15"/>
      <c r="I326" s="15"/>
      <c r="J326" s="20"/>
      <c r="K326" s="15"/>
      <c r="L326" s="15"/>
      <c r="M326" s="15"/>
      <c r="N326" s="15"/>
      <c r="O326" s="15"/>
    </row>
    <row r="327" spans="3:15" x14ac:dyDescent="0.25">
      <c r="C327" s="15"/>
      <c r="D327" s="15"/>
      <c r="E327" s="15"/>
      <c r="F327" s="15"/>
      <c r="G327" s="15"/>
      <c r="H327" s="15"/>
      <c r="I327" s="15"/>
      <c r="J327" s="20"/>
      <c r="K327" s="15"/>
      <c r="L327" s="15"/>
      <c r="M327" s="15"/>
      <c r="N327" s="15"/>
      <c r="O327" s="15"/>
    </row>
    <row r="328" spans="3:15" x14ac:dyDescent="0.25">
      <c r="C328" s="15"/>
      <c r="D328" s="15"/>
      <c r="E328" s="15"/>
      <c r="F328" s="15"/>
      <c r="G328" s="15"/>
      <c r="H328" s="15"/>
      <c r="I328" s="15"/>
      <c r="J328" s="20"/>
      <c r="K328" s="15"/>
      <c r="L328" s="15"/>
      <c r="M328" s="15"/>
      <c r="N328" s="15"/>
      <c r="O328" s="15"/>
    </row>
    <row r="329" spans="3:15" x14ac:dyDescent="0.25">
      <c r="C329" s="15"/>
      <c r="D329" s="15"/>
      <c r="E329" s="15"/>
      <c r="F329" s="15"/>
      <c r="G329" s="15"/>
      <c r="H329" s="15"/>
      <c r="I329" s="15"/>
      <c r="J329" s="20"/>
      <c r="K329" s="15"/>
      <c r="L329" s="15"/>
      <c r="M329" s="15"/>
      <c r="N329" s="15"/>
      <c r="O329" s="15"/>
    </row>
    <row r="330" spans="3:15" x14ac:dyDescent="0.25">
      <c r="C330" s="15"/>
      <c r="D330" s="15"/>
      <c r="E330" s="15"/>
      <c r="F330" s="15"/>
      <c r="G330" s="15"/>
      <c r="H330" s="15"/>
      <c r="I330" s="15"/>
      <c r="J330" s="20"/>
      <c r="K330" s="15"/>
      <c r="L330" s="15"/>
      <c r="M330" s="15"/>
      <c r="N330" s="15"/>
      <c r="O330" s="15"/>
    </row>
    <row r="331" spans="3:15" x14ac:dyDescent="0.25">
      <c r="C331" s="15"/>
      <c r="D331" s="15"/>
      <c r="E331" s="15"/>
      <c r="F331" s="15"/>
      <c r="G331" s="15"/>
      <c r="H331" s="15"/>
      <c r="I331" s="15"/>
      <c r="J331" s="20"/>
      <c r="K331" s="15"/>
      <c r="L331" s="15"/>
      <c r="M331" s="15"/>
      <c r="N331" s="15"/>
      <c r="O331" s="15"/>
    </row>
    <row r="332" spans="3:15" x14ac:dyDescent="0.25">
      <c r="C332" s="15"/>
      <c r="D332" s="15"/>
      <c r="E332" s="15"/>
      <c r="F332" s="15"/>
      <c r="G332" s="15"/>
      <c r="H332" s="15"/>
      <c r="I332" s="15"/>
      <c r="J332" s="20"/>
      <c r="K332" s="15"/>
      <c r="L332" s="15"/>
      <c r="M332" s="15"/>
      <c r="N332" s="15"/>
      <c r="O332" s="15"/>
    </row>
    <row r="333" spans="3:15" x14ac:dyDescent="0.25">
      <c r="C333" s="15"/>
      <c r="D333" s="15"/>
      <c r="E333" s="15"/>
      <c r="F333" s="15"/>
      <c r="G333" s="15"/>
      <c r="H333" s="15"/>
      <c r="I333" s="15"/>
      <c r="J333" s="20"/>
      <c r="K333" s="15"/>
      <c r="L333" s="15"/>
      <c r="M333" s="15"/>
      <c r="N333" s="15"/>
      <c r="O333" s="15"/>
    </row>
    <row r="334" spans="3:15" x14ac:dyDescent="0.25">
      <c r="C334" s="15"/>
      <c r="D334" s="15"/>
      <c r="E334" s="15"/>
      <c r="F334" s="15"/>
      <c r="G334" s="15"/>
      <c r="H334" s="15"/>
      <c r="I334" s="15"/>
      <c r="J334" s="20"/>
      <c r="K334" s="15"/>
      <c r="L334" s="15"/>
      <c r="M334" s="15"/>
      <c r="N334" s="15"/>
      <c r="O334" s="15"/>
    </row>
    <row r="335" spans="3:15" x14ac:dyDescent="0.25">
      <c r="C335" s="15"/>
      <c r="D335" s="15"/>
      <c r="E335" s="15"/>
      <c r="F335" s="15"/>
      <c r="G335" s="15"/>
      <c r="H335" s="15"/>
      <c r="I335" s="15"/>
      <c r="J335" s="20"/>
      <c r="K335" s="15"/>
      <c r="L335" s="15"/>
      <c r="M335" s="15"/>
      <c r="N335" s="15"/>
      <c r="O335" s="15"/>
    </row>
    <row r="336" spans="3:15" x14ac:dyDescent="0.25">
      <c r="C336" s="15"/>
      <c r="D336" s="15"/>
      <c r="E336" s="15"/>
      <c r="F336" s="15"/>
      <c r="G336" s="15"/>
      <c r="H336" s="15"/>
      <c r="I336" s="15"/>
      <c r="J336" s="20"/>
      <c r="K336" s="15"/>
      <c r="L336" s="15"/>
      <c r="M336" s="15"/>
      <c r="N336" s="15"/>
      <c r="O336" s="15"/>
    </row>
    <row r="337" spans="3:15" x14ac:dyDescent="0.25">
      <c r="C337" s="15"/>
      <c r="D337" s="15"/>
      <c r="E337" s="15"/>
      <c r="F337" s="15"/>
      <c r="G337" s="15"/>
      <c r="H337" s="15"/>
      <c r="I337" s="15"/>
      <c r="J337" s="20"/>
      <c r="K337" s="15"/>
      <c r="L337" s="15"/>
      <c r="M337" s="15"/>
      <c r="N337" s="15"/>
      <c r="O337" s="15"/>
    </row>
    <row r="338" spans="3:15" x14ac:dyDescent="0.25">
      <c r="C338" s="15"/>
      <c r="D338" s="15"/>
      <c r="E338" s="15"/>
      <c r="F338" s="15"/>
      <c r="G338" s="15"/>
      <c r="H338" s="15"/>
      <c r="I338" s="15"/>
      <c r="J338" s="20"/>
      <c r="K338" s="15"/>
      <c r="L338" s="15"/>
      <c r="M338" s="15"/>
      <c r="N338" s="15"/>
      <c r="O338" s="15"/>
    </row>
    <row r="339" spans="3:15" x14ac:dyDescent="0.25">
      <c r="C339" s="15"/>
      <c r="D339" s="15"/>
      <c r="E339" s="15"/>
      <c r="F339" s="15"/>
      <c r="G339" s="15"/>
      <c r="H339" s="15"/>
      <c r="I339" s="15"/>
      <c r="J339" s="20"/>
      <c r="K339" s="15"/>
      <c r="L339" s="15"/>
      <c r="M339" s="15"/>
      <c r="N339" s="15"/>
      <c r="O339" s="15"/>
    </row>
    <row r="340" spans="3:15" x14ac:dyDescent="0.25">
      <c r="C340" s="15"/>
      <c r="D340" s="15"/>
      <c r="E340" s="15"/>
      <c r="F340" s="15"/>
      <c r="G340" s="15"/>
      <c r="H340" s="15"/>
      <c r="I340" s="15"/>
      <c r="J340" s="20"/>
      <c r="K340" s="15"/>
      <c r="L340" s="15"/>
      <c r="M340" s="15"/>
      <c r="N340" s="15"/>
      <c r="O340" s="15"/>
    </row>
    <row r="341" spans="3:15" x14ac:dyDescent="0.25">
      <c r="C341" s="15"/>
      <c r="D341" s="15"/>
      <c r="E341" s="15"/>
      <c r="F341" s="15"/>
      <c r="G341" s="15"/>
      <c r="H341" s="15"/>
      <c r="I341" s="15"/>
      <c r="J341" s="20"/>
      <c r="K341" s="15"/>
      <c r="L341" s="15"/>
      <c r="M341" s="15"/>
      <c r="N341" s="15"/>
      <c r="O341" s="15"/>
    </row>
    <row r="342" spans="3:15" x14ac:dyDescent="0.25">
      <c r="C342" s="15"/>
      <c r="D342" s="15"/>
      <c r="E342" s="15"/>
      <c r="F342" s="15"/>
      <c r="G342" s="15"/>
      <c r="H342" s="15"/>
      <c r="I342" s="15"/>
      <c r="J342" s="20"/>
      <c r="K342" s="15"/>
      <c r="L342" s="15"/>
      <c r="M342" s="15"/>
      <c r="N342" s="15"/>
      <c r="O342" s="15"/>
    </row>
    <row r="343" spans="3:15" x14ac:dyDescent="0.25">
      <c r="C343" s="15"/>
      <c r="D343" s="15"/>
      <c r="E343" s="15"/>
      <c r="F343" s="15"/>
      <c r="G343" s="15"/>
      <c r="H343" s="15"/>
      <c r="I343" s="15"/>
      <c r="J343" s="20"/>
      <c r="K343" s="15"/>
      <c r="L343" s="15"/>
      <c r="M343" s="15"/>
      <c r="N343" s="15"/>
      <c r="O343" s="15"/>
    </row>
    <row r="344" spans="3:15" x14ac:dyDescent="0.25">
      <c r="C344" s="15"/>
      <c r="D344" s="15"/>
      <c r="E344" s="15"/>
      <c r="F344" s="15"/>
      <c r="G344" s="15"/>
      <c r="H344" s="15"/>
      <c r="I344" s="15"/>
      <c r="J344" s="20"/>
      <c r="K344" s="15"/>
      <c r="L344" s="15"/>
      <c r="M344" s="15"/>
      <c r="N344" s="15"/>
      <c r="O344" s="15"/>
    </row>
    <row r="345" spans="3:15" x14ac:dyDescent="0.25">
      <c r="C345" s="15"/>
      <c r="D345" s="15"/>
      <c r="E345" s="15"/>
      <c r="F345" s="15"/>
      <c r="G345" s="15"/>
      <c r="H345" s="15"/>
      <c r="I345" s="15"/>
      <c r="J345" s="20"/>
      <c r="K345" s="15"/>
      <c r="L345" s="15"/>
      <c r="M345" s="15"/>
      <c r="N345" s="15"/>
      <c r="O345" s="15"/>
    </row>
    <row r="346" spans="3:15" x14ac:dyDescent="0.25">
      <c r="C346" s="15"/>
      <c r="D346" s="15"/>
      <c r="E346" s="15"/>
      <c r="F346" s="15"/>
      <c r="G346" s="15"/>
      <c r="H346" s="15"/>
      <c r="I346" s="15"/>
      <c r="J346" s="20"/>
      <c r="K346" s="15"/>
      <c r="L346" s="15"/>
      <c r="M346" s="15"/>
      <c r="N346" s="15"/>
      <c r="O346" s="15"/>
    </row>
    <row r="347" spans="3:15" x14ac:dyDescent="0.25">
      <c r="C347" s="15"/>
      <c r="D347" s="15"/>
      <c r="E347" s="15"/>
      <c r="F347" s="15"/>
      <c r="G347" s="15"/>
      <c r="H347" s="15"/>
      <c r="I347" s="15"/>
      <c r="J347" s="20"/>
      <c r="K347" s="15"/>
      <c r="L347" s="15"/>
      <c r="M347" s="15"/>
      <c r="N347" s="15"/>
      <c r="O347" s="15"/>
    </row>
    <row r="348" spans="3:15" x14ac:dyDescent="0.25">
      <c r="C348" s="15"/>
      <c r="D348" s="15"/>
      <c r="E348" s="15"/>
      <c r="F348" s="15"/>
      <c r="G348" s="15"/>
      <c r="H348" s="15"/>
      <c r="I348" s="15"/>
      <c r="J348" s="20"/>
      <c r="K348" s="15"/>
      <c r="L348" s="15"/>
      <c r="M348" s="15"/>
      <c r="N348" s="15"/>
      <c r="O348" s="15"/>
    </row>
    <row r="349" spans="3:15" x14ac:dyDescent="0.25">
      <c r="C349" s="15"/>
      <c r="D349" s="15"/>
      <c r="E349" s="15"/>
      <c r="F349" s="15"/>
      <c r="G349" s="15"/>
      <c r="H349" s="15"/>
      <c r="I349" s="15"/>
      <c r="J349" s="20"/>
      <c r="K349" s="15"/>
      <c r="L349" s="15"/>
      <c r="M349" s="15"/>
      <c r="N349" s="15"/>
      <c r="O349" s="15"/>
    </row>
    <row r="350" spans="3:15" x14ac:dyDescent="0.25">
      <c r="C350" s="15"/>
      <c r="D350" s="15"/>
      <c r="E350" s="15"/>
      <c r="F350" s="15"/>
      <c r="G350" s="15"/>
      <c r="H350" s="15"/>
      <c r="I350" s="15"/>
      <c r="J350" s="20"/>
      <c r="K350" s="15"/>
      <c r="L350" s="15"/>
      <c r="M350" s="15"/>
      <c r="N350" s="15"/>
      <c r="O350" s="15"/>
    </row>
    <row r="351" spans="3:15" x14ac:dyDescent="0.25">
      <c r="C351" s="15"/>
      <c r="D351" s="15"/>
      <c r="E351" s="15"/>
      <c r="F351" s="15"/>
      <c r="G351" s="15"/>
      <c r="H351" s="15"/>
      <c r="I351" s="15"/>
      <c r="J351" s="20"/>
      <c r="K351" s="15"/>
      <c r="L351" s="15"/>
      <c r="M351" s="15"/>
      <c r="N351" s="15"/>
      <c r="O351" s="15"/>
    </row>
    <row r="352" spans="3:15" x14ac:dyDescent="0.25">
      <c r="C352" s="15"/>
      <c r="D352" s="15"/>
      <c r="E352" s="15"/>
      <c r="F352" s="15"/>
      <c r="G352" s="15"/>
      <c r="H352" s="15"/>
      <c r="I352" s="15"/>
      <c r="J352" s="20"/>
      <c r="K352" s="15"/>
      <c r="L352" s="15"/>
      <c r="M352" s="15"/>
      <c r="N352" s="15"/>
      <c r="O352" s="15"/>
    </row>
    <row r="353" spans="3:15" x14ac:dyDescent="0.25">
      <c r="C353" s="15"/>
      <c r="D353" s="15"/>
      <c r="E353" s="15"/>
      <c r="F353" s="15"/>
      <c r="G353" s="15"/>
      <c r="H353" s="15"/>
      <c r="I353" s="15"/>
      <c r="J353" s="20"/>
      <c r="K353" s="15"/>
      <c r="L353" s="15"/>
      <c r="M353" s="15"/>
      <c r="N353" s="15"/>
      <c r="O353" s="15"/>
    </row>
    <row r="354" spans="3:15" x14ac:dyDescent="0.25">
      <c r="C354" s="15"/>
      <c r="D354" s="15"/>
      <c r="E354" s="15"/>
      <c r="F354" s="15"/>
      <c r="G354" s="15"/>
      <c r="H354" s="15"/>
      <c r="I354" s="15"/>
      <c r="J354" s="20"/>
      <c r="K354" s="15"/>
      <c r="L354" s="15"/>
      <c r="M354" s="15"/>
      <c r="N354" s="15"/>
      <c r="O354" s="15"/>
    </row>
    <row r="355" spans="3:15" x14ac:dyDescent="0.25">
      <c r="C355" s="15"/>
      <c r="D355" s="15"/>
      <c r="E355" s="15"/>
      <c r="F355" s="15"/>
      <c r="G355" s="15"/>
      <c r="H355" s="15"/>
      <c r="I355" s="15"/>
      <c r="J355" s="20"/>
      <c r="K355" s="15"/>
      <c r="L355" s="15"/>
      <c r="M355" s="15"/>
      <c r="N355" s="15"/>
      <c r="O355" s="15"/>
    </row>
    <row r="356" spans="3:15" x14ac:dyDescent="0.25">
      <c r="C356" s="15"/>
      <c r="D356" s="15"/>
      <c r="E356" s="15"/>
      <c r="F356" s="15"/>
      <c r="G356" s="15"/>
      <c r="H356" s="15"/>
      <c r="I356" s="15"/>
      <c r="J356" s="20"/>
      <c r="K356" s="15"/>
      <c r="L356" s="15"/>
      <c r="M356" s="15"/>
      <c r="N356" s="15"/>
      <c r="O356" s="15"/>
    </row>
    <row r="357" spans="3:15" x14ac:dyDescent="0.25">
      <c r="C357" s="15"/>
      <c r="D357" s="15"/>
      <c r="E357" s="15"/>
      <c r="F357" s="15"/>
      <c r="G357" s="15"/>
      <c r="H357" s="15"/>
      <c r="I357" s="15"/>
      <c r="J357" s="20"/>
      <c r="K357" s="15"/>
      <c r="L357" s="15"/>
      <c r="M357" s="15"/>
      <c r="N357" s="15"/>
      <c r="O357" s="15"/>
    </row>
    <row r="358" spans="3:15" x14ac:dyDescent="0.25">
      <c r="C358" s="15"/>
      <c r="D358" s="15"/>
      <c r="E358" s="15"/>
      <c r="F358" s="15"/>
      <c r="G358" s="15"/>
      <c r="H358" s="15"/>
      <c r="I358" s="15"/>
      <c r="J358" s="20"/>
      <c r="K358" s="15"/>
      <c r="L358" s="15"/>
      <c r="M358" s="15"/>
      <c r="N358" s="15"/>
      <c r="O358" s="15"/>
    </row>
    <row r="359" spans="3:15" x14ac:dyDescent="0.25">
      <c r="C359" s="15"/>
      <c r="D359" s="15"/>
      <c r="E359" s="15"/>
      <c r="F359" s="15"/>
      <c r="G359" s="15"/>
      <c r="H359" s="15"/>
      <c r="I359" s="15"/>
      <c r="J359" s="20"/>
      <c r="K359" s="15"/>
      <c r="L359" s="15"/>
      <c r="M359" s="15"/>
      <c r="N359" s="15"/>
      <c r="O359" s="15"/>
    </row>
    <row r="360" spans="3:15" x14ac:dyDescent="0.25">
      <c r="C360" s="15"/>
      <c r="D360" s="15"/>
      <c r="E360" s="15"/>
      <c r="F360" s="15"/>
      <c r="G360" s="15"/>
      <c r="H360" s="15"/>
      <c r="I360" s="15"/>
      <c r="J360" s="20"/>
      <c r="K360" s="15"/>
      <c r="L360" s="15"/>
      <c r="M360" s="15"/>
      <c r="N360" s="15"/>
      <c r="O360" s="15"/>
    </row>
    <row r="361" spans="3:15" x14ac:dyDescent="0.25">
      <c r="C361" s="15"/>
      <c r="D361" s="15"/>
      <c r="E361" s="15"/>
      <c r="F361" s="15"/>
      <c r="G361" s="15"/>
      <c r="H361" s="15"/>
      <c r="I361" s="15"/>
      <c r="J361" s="20"/>
      <c r="K361" s="15"/>
      <c r="L361" s="15"/>
      <c r="M361" s="15"/>
      <c r="N361" s="15"/>
      <c r="O361" s="15"/>
    </row>
    <row r="362" spans="3:15" x14ac:dyDescent="0.25">
      <c r="C362" s="15"/>
      <c r="D362" s="15"/>
      <c r="E362" s="15"/>
      <c r="F362" s="15"/>
      <c r="G362" s="15"/>
      <c r="H362" s="15"/>
      <c r="I362" s="15"/>
      <c r="J362" s="20"/>
      <c r="K362" s="15"/>
      <c r="L362" s="15"/>
      <c r="M362" s="15"/>
      <c r="N362" s="15"/>
      <c r="O362" s="15"/>
    </row>
    <row r="363" spans="3:15" x14ac:dyDescent="0.25">
      <c r="C363" s="15"/>
      <c r="D363" s="15"/>
      <c r="E363" s="15"/>
      <c r="F363" s="15"/>
      <c r="G363" s="15"/>
      <c r="H363" s="15"/>
      <c r="I363" s="15"/>
      <c r="J363" s="20"/>
      <c r="K363" s="15"/>
      <c r="L363" s="15"/>
      <c r="M363" s="15"/>
      <c r="N363" s="15"/>
      <c r="O363" s="15"/>
    </row>
    <row r="364" spans="3:15" x14ac:dyDescent="0.25">
      <c r="C364" s="15"/>
      <c r="D364" s="15"/>
      <c r="E364" s="15"/>
      <c r="F364" s="15"/>
      <c r="G364" s="15"/>
      <c r="H364" s="15"/>
      <c r="I364" s="15"/>
      <c r="J364" s="20"/>
      <c r="K364" s="15"/>
      <c r="L364" s="15"/>
      <c r="M364" s="15"/>
      <c r="N364" s="15"/>
      <c r="O364" s="15"/>
    </row>
    <row r="365" spans="3:15" x14ac:dyDescent="0.25">
      <c r="C365" s="15"/>
      <c r="D365" s="15"/>
      <c r="E365" s="15"/>
      <c r="F365" s="15"/>
      <c r="G365" s="15"/>
      <c r="H365" s="15"/>
      <c r="I365" s="15"/>
      <c r="J365" s="20"/>
      <c r="K365" s="15"/>
      <c r="L365" s="15"/>
      <c r="M365" s="15"/>
      <c r="N365" s="15"/>
      <c r="O365" s="15"/>
    </row>
    <row r="366" spans="3:15" x14ac:dyDescent="0.25">
      <c r="C366" s="15"/>
      <c r="D366" s="15"/>
      <c r="E366" s="15"/>
      <c r="F366" s="15"/>
      <c r="G366" s="15"/>
      <c r="H366" s="15"/>
      <c r="I366" s="15"/>
      <c r="J366" s="20"/>
      <c r="K366" s="15"/>
      <c r="L366" s="15"/>
      <c r="M366" s="15"/>
      <c r="N366" s="15"/>
      <c r="O366" s="15"/>
    </row>
    <row r="367" spans="3:15" x14ac:dyDescent="0.25">
      <c r="C367" s="15"/>
      <c r="D367" s="15"/>
      <c r="E367" s="15"/>
      <c r="F367" s="15"/>
      <c r="G367" s="15"/>
      <c r="H367" s="15"/>
      <c r="I367" s="15"/>
      <c r="J367" s="20"/>
      <c r="K367" s="15"/>
      <c r="L367" s="15"/>
      <c r="M367" s="15"/>
      <c r="N367" s="15"/>
      <c r="O367" s="15"/>
    </row>
    <row r="368" spans="3:15" x14ac:dyDescent="0.25">
      <c r="C368" s="15"/>
      <c r="D368" s="15"/>
      <c r="E368" s="15"/>
      <c r="F368" s="15"/>
      <c r="G368" s="15"/>
      <c r="H368" s="15"/>
      <c r="I368" s="15"/>
      <c r="J368" s="20"/>
      <c r="K368" s="15"/>
      <c r="L368" s="15"/>
      <c r="M368" s="15"/>
      <c r="N368" s="15"/>
      <c r="O368" s="15"/>
    </row>
    <row r="369" spans="3:15" x14ac:dyDescent="0.25">
      <c r="C369" s="15"/>
      <c r="D369" s="15"/>
      <c r="E369" s="15"/>
      <c r="F369" s="15"/>
      <c r="G369" s="15"/>
      <c r="H369" s="15"/>
      <c r="I369" s="15"/>
      <c r="J369" s="20"/>
      <c r="K369" s="15"/>
      <c r="L369" s="15"/>
      <c r="M369" s="15"/>
      <c r="N369" s="15"/>
      <c r="O369" s="15"/>
    </row>
    <row r="370" spans="3:15" x14ac:dyDescent="0.25">
      <c r="C370" s="15"/>
      <c r="D370" s="15"/>
      <c r="E370" s="15"/>
      <c r="F370" s="15"/>
      <c r="G370" s="15"/>
      <c r="H370" s="15"/>
      <c r="I370" s="15"/>
      <c r="J370" s="20"/>
      <c r="K370" s="15"/>
      <c r="L370" s="15"/>
      <c r="M370" s="15"/>
      <c r="N370" s="15"/>
      <c r="O370" s="15"/>
    </row>
    <row r="371" spans="3:15" x14ac:dyDescent="0.25">
      <c r="C371" s="15"/>
      <c r="D371" s="15"/>
      <c r="E371" s="15"/>
      <c r="F371" s="15"/>
      <c r="G371" s="15"/>
      <c r="H371" s="15"/>
      <c r="I371" s="15"/>
      <c r="J371" s="20"/>
      <c r="K371" s="15"/>
      <c r="L371" s="15"/>
      <c r="M371" s="15"/>
      <c r="N371" s="15"/>
      <c r="O371" s="15"/>
    </row>
    <row r="372" spans="3:15" x14ac:dyDescent="0.25">
      <c r="C372" s="15"/>
      <c r="D372" s="15"/>
      <c r="E372" s="15"/>
      <c r="F372" s="15"/>
      <c r="G372" s="15"/>
      <c r="H372" s="15"/>
      <c r="I372" s="15"/>
      <c r="J372" s="20"/>
      <c r="K372" s="15"/>
      <c r="L372" s="15"/>
      <c r="M372" s="15"/>
      <c r="N372" s="15"/>
      <c r="O372" s="15"/>
    </row>
    <row r="373" spans="3:15" x14ac:dyDescent="0.25">
      <c r="C373" s="15"/>
      <c r="D373" s="15"/>
      <c r="E373" s="15"/>
      <c r="F373" s="15"/>
      <c r="G373" s="15"/>
      <c r="H373" s="15"/>
      <c r="I373" s="15"/>
      <c r="J373" s="20"/>
      <c r="K373" s="15"/>
      <c r="L373" s="15"/>
      <c r="M373" s="15"/>
      <c r="N373" s="15"/>
      <c r="O373" s="15"/>
    </row>
    <row r="374" spans="3:15" x14ac:dyDescent="0.25">
      <c r="C374" s="15"/>
      <c r="D374" s="15"/>
      <c r="E374" s="15"/>
      <c r="F374" s="15"/>
      <c r="G374" s="15"/>
      <c r="H374" s="15"/>
      <c r="I374" s="15"/>
      <c r="J374" s="20"/>
      <c r="K374" s="15"/>
      <c r="L374" s="15"/>
      <c r="M374" s="15"/>
      <c r="N374" s="15"/>
      <c r="O374" s="15"/>
    </row>
    <row r="375" spans="3:15" x14ac:dyDescent="0.25">
      <c r="C375" s="15"/>
      <c r="D375" s="15"/>
      <c r="E375" s="15"/>
      <c r="F375" s="15"/>
      <c r="G375" s="15"/>
      <c r="H375" s="15"/>
      <c r="I375" s="15"/>
      <c r="J375" s="20"/>
      <c r="K375" s="15"/>
      <c r="L375" s="15"/>
      <c r="M375" s="15"/>
      <c r="N375" s="15"/>
      <c r="O375" s="15"/>
    </row>
    <row r="376" spans="3:15" x14ac:dyDescent="0.25">
      <c r="C376" s="15"/>
      <c r="D376" s="15"/>
      <c r="E376" s="15"/>
      <c r="F376" s="15"/>
      <c r="G376" s="15"/>
      <c r="H376" s="15"/>
      <c r="I376" s="15"/>
      <c r="J376" s="20"/>
      <c r="K376" s="15"/>
      <c r="L376" s="15"/>
      <c r="M376" s="15"/>
      <c r="N376" s="15"/>
      <c r="O376" s="15"/>
    </row>
    <row r="377" spans="3:15" x14ac:dyDescent="0.25">
      <c r="C377" s="15"/>
      <c r="D377" s="15"/>
      <c r="E377" s="15"/>
      <c r="F377" s="15"/>
      <c r="G377" s="15"/>
      <c r="H377" s="15"/>
      <c r="I377" s="15"/>
      <c r="J377" s="20"/>
      <c r="K377" s="15"/>
      <c r="L377" s="15"/>
      <c r="M377" s="15"/>
      <c r="N377" s="15"/>
      <c r="O377" s="15"/>
    </row>
    <row r="378" spans="3:15" x14ac:dyDescent="0.25">
      <c r="C378" s="15"/>
      <c r="D378" s="15"/>
      <c r="E378" s="15"/>
      <c r="F378" s="15"/>
      <c r="G378" s="15"/>
      <c r="H378" s="15"/>
      <c r="I378" s="15"/>
      <c r="J378" s="20"/>
      <c r="K378" s="15"/>
      <c r="L378" s="15"/>
      <c r="M378" s="15"/>
      <c r="N378" s="15"/>
      <c r="O378" s="15"/>
    </row>
    <row r="379" spans="3:15" x14ac:dyDescent="0.25">
      <c r="C379" s="15"/>
      <c r="D379" s="15"/>
      <c r="E379" s="15"/>
      <c r="F379" s="15"/>
      <c r="G379" s="15"/>
      <c r="H379" s="15"/>
      <c r="I379" s="15"/>
      <c r="J379" s="20"/>
      <c r="K379" s="15"/>
      <c r="L379" s="15"/>
      <c r="M379" s="15"/>
      <c r="N379" s="15"/>
      <c r="O379" s="15"/>
    </row>
    <row r="380" spans="3:15" x14ac:dyDescent="0.25">
      <c r="C380" s="15"/>
      <c r="D380" s="15"/>
      <c r="E380" s="15"/>
      <c r="F380" s="15"/>
      <c r="G380" s="15"/>
      <c r="H380" s="15"/>
      <c r="I380" s="15"/>
      <c r="J380" s="20"/>
      <c r="K380" s="15"/>
      <c r="L380" s="15"/>
      <c r="M380" s="15"/>
      <c r="N380" s="15"/>
      <c r="O380" s="15"/>
    </row>
    <row r="381" spans="3:15" x14ac:dyDescent="0.25">
      <c r="C381" s="15"/>
      <c r="D381" s="15"/>
      <c r="E381" s="15"/>
      <c r="F381" s="15"/>
      <c r="G381" s="15"/>
      <c r="H381" s="15"/>
      <c r="I381" s="15"/>
      <c r="J381" s="20"/>
      <c r="K381" s="15"/>
      <c r="L381" s="15"/>
      <c r="M381" s="15"/>
      <c r="N381" s="15"/>
      <c r="O381" s="15"/>
    </row>
    <row r="382" spans="3:15" x14ac:dyDescent="0.25">
      <c r="C382" s="15"/>
      <c r="D382" s="15"/>
      <c r="E382" s="15"/>
      <c r="F382" s="15"/>
      <c r="G382" s="15"/>
      <c r="H382" s="15"/>
      <c r="I382" s="15"/>
      <c r="J382" s="20"/>
      <c r="K382" s="15"/>
      <c r="L382" s="15"/>
      <c r="M382" s="15"/>
      <c r="N382" s="15"/>
      <c r="O382" s="15"/>
    </row>
    <row r="383" spans="3:15" x14ac:dyDescent="0.25">
      <c r="C383" s="15"/>
      <c r="D383" s="15"/>
      <c r="E383" s="15"/>
      <c r="F383" s="15"/>
      <c r="G383" s="15"/>
      <c r="H383" s="15"/>
      <c r="I383" s="15"/>
      <c r="J383" s="20"/>
      <c r="K383" s="15"/>
      <c r="L383" s="15"/>
      <c r="M383" s="15"/>
      <c r="N383" s="15"/>
      <c r="O383" s="15"/>
    </row>
    <row r="384" spans="3:15" x14ac:dyDescent="0.25">
      <c r="C384" s="15"/>
      <c r="D384" s="15"/>
      <c r="E384" s="15"/>
      <c r="F384" s="15"/>
      <c r="G384" s="15"/>
      <c r="H384" s="15"/>
      <c r="I384" s="15"/>
      <c r="J384" s="20"/>
      <c r="K384" s="15"/>
      <c r="L384" s="15"/>
      <c r="M384" s="15"/>
      <c r="N384" s="15"/>
      <c r="O384" s="15"/>
    </row>
    <row r="385" spans="3:15" x14ac:dyDescent="0.25">
      <c r="C385" s="15"/>
      <c r="D385" s="15"/>
      <c r="E385" s="15"/>
      <c r="F385" s="15"/>
      <c r="G385" s="15"/>
      <c r="H385" s="15"/>
      <c r="I385" s="15"/>
      <c r="J385" s="20"/>
      <c r="K385" s="15"/>
      <c r="L385" s="15"/>
      <c r="M385" s="15"/>
      <c r="N385" s="15"/>
      <c r="O385" s="15"/>
    </row>
    <row r="386" spans="3:15" x14ac:dyDescent="0.25">
      <c r="C386" s="15"/>
      <c r="D386" s="15"/>
      <c r="E386" s="15"/>
      <c r="F386" s="15"/>
      <c r="G386" s="15"/>
      <c r="H386" s="15"/>
      <c r="I386" s="15"/>
      <c r="J386" s="20"/>
      <c r="K386" s="15"/>
      <c r="L386" s="15"/>
      <c r="M386" s="15"/>
      <c r="N386" s="15"/>
      <c r="O386" s="15"/>
    </row>
    <row r="387" spans="3:15" x14ac:dyDescent="0.25">
      <c r="C387" s="15"/>
      <c r="D387" s="15"/>
      <c r="E387" s="15"/>
      <c r="F387" s="15"/>
      <c r="G387" s="15"/>
      <c r="H387" s="15"/>
      <c r="I387" s="15"/>
      <c r="J387" s="20"/>
      <c r="K387" s="15"/>
      <c r="L387" s="15"/>
      <c r="M387" s="15"/>
      <c r="N387" s="15"/>
      <c r="O387" s="15"/>
    </row>
    <row r="388" spans="3:15" x14ac:dyDescent="0.25">
      <c r="C388" s="15"/>
      <c r="D388" s="15"/>
      <c r="E388" s="15"/>
      <c r="F388" s="15"/>
      <c r="G388" s="15"/>
      <c r="H388" s="15"/>
      <c r="I388" s="15"/>
      <c r="J388" s="20"/>
      <c r="K388" s="15"/>
      <c r="L388" s="15"/>
      <c r="M388" s="15"/>
      <c r="N388" s="15"/>
      <c r="O388" s="15"/>
    </row>
    <row r="389" spans="3:15" x14ac:dyDescent="0.25">
      <c r="C389" s="15"/>
      <c r="D389" s="15"/>
      <c r="E389" s="15"/>
      <c r="F389" s="15"/>
      <c r="G389" s="15"/>
      <c r="H389" s="15"/>
      <c r="I389" s="15"/>
      <c r="J389" s="20"/>
      <c r="K389" s="15"/>
      <c r="L389" s="15"/>
      <c r="M389" s="15"/>
      <c r="N389" s="15"/>
      <c r="O389" s="15"/>
    </row>
    <row r="390" spans="3:15" x14ac:dyDescent="0.25">
      <c r="C390" s="15"/>
      <c r="D390" s="15"/>
      <c r="E390" s="15"/>
      <c r="F390" s="15"/>
      <c r="G390" s="15"/>
      <c r="H390" s="15"/>
      <c r="I390" s="15"/>
      <c r="J390" s="20"/>
      <c r="K390" s="15"/>
      <c r="L390" s="15"/>
      <c r="M390" s="15"/>
      <c r="N390" s="15"/>
      <c r="O390" s="15"/>
    </row>
    <row r="391" spans="3:15" x14ac:dyDescent="0.25">
      <c r="C391" s="15"/>
      <c r="D391" s="15"/>
      <c r="E391" s="15"/>
      <c r="F391" s="15"/>
      <c r="G391" s="15"/>
      <c r="H391" s="15"/>
      <c r="I391" s="15"/>
      <c r="J391" s="20"/>
      <c r="K391" s="15"/>
      <c r="L391" s="15"/>
      <c r="M391" s="15"/>
      <c r="N391" s="15"/>
      <c r="O391" s="15"/>
    </row>
    <row r="392" spans="3:15" x14ac:dyDescent="0.25">
      <c r="C392" s="15"/>
      <c r="D392" s="15"/>
      <c r="E392" s="15"/>
      <c r="F392" s="15"/>
      <c r="G392" s="15"/>
      <c r="H392" s="15"/>
      <c r="I392" s="15"/>
      <c r="J392" s="20"/>
      <c r="K392" s="15"/>
      <c r="L392" s="15"/>
      <c r="M392" s="15"/>
      <c r="N392" s="15"/>
      <c r="O392" s="15"/>
    </row>
    <row r="393" spans="3:15" x14ac:dyDescent="0.25">
      <c r="C393" s="15"/>
      <c r="D393" s="15"/>
      <c r="E393" s="15"/>
      <c r="F393" s="15"/>
      <c r="G393" s="15"/>
      <c r="H393" s="15"/>
      <c r="I393" s="15"/>
      <c r="J393" s="20"/>
      <c r="K393" s="15"/>
      <c r="L393" s="15"/>
      <c r="M393" s="15"/>
      <c r="N393" s="15"/>
      <c r="O393" s="15"/>
    </row>
    <row r="394" spans="3:15" x14ac:dyDescent="0.25">
      <c r="C394" s="15"/>
      <c r="D394" s="15"/>
      <c r="E394" s="15"/>
      <c r="F394" s="15"/>
      <c r="G394" s="15"/>
      <c r="H394" s="15"/>
      <c r="I394" s="15"/>
      <c r="J394" s="20"/>
      <c r="K394" s="15"/>
      <c r="L394" s="15"/>
      <c r="M394" s="15"/>
      <c r="N394" s="15"/>
      <c r="O394" s="15"/>
    </row>
    <row r="395" spans="3:15" x14ac:dyDescent="0.25">
      <c r="C395" s="15"/>
      <c r="D395" s="15"/>
      <c r="E395" s="15"/>
      <c r="F395" s="15"/>
      <c r="G395" s="15"/>
      <c r="H395" s="15"/>
      <c r="I395" s="15"/>
      <c r="J395" s="20"/>
      <c r="K395" s="15"/>
      <c r="L395" s="15"/>
      <c r="M395" s="15"/>
      <c r="N395" s="15"/>
      <c r="O395" s="15"/>
    </row>
    <row r="396" spans="3:15" x14ac:dyDescent="0.25">
      <c r="C396" s="15"/>
      <c r="D396" s="15"/>
      <c r="E396" s="15"/>
      <c r="F396" s="15"/>
      <c r="G396" s="15"/>
      <c r="H396" s="15"/>
      <c r="I396" s="15"/>
      <c r="J396" s="20"/>
      <c r="K396" s="15"/>
      <c r="L396" s="15"/>
      <c r="M396" s="15"/>
      <c r="N396" s="15"/>
      <c r="O396" s="15"/>
    </row>
    <row r="397" spans="3:15" x14ac:dyDescent="0.25">
      <c r="C397" s="15"/>
      <c r="D397" s="15"/>
      <c r="E397" s="15"/>
      <c r="F397" s="15"/>
      <c r="G397" s="15"/>
      <c r="H397" s="15"/>
      <c r="I397" s="15"/>
      <c r="J397" s="20"/>
      <c r="K397" s="15"/>
      <c r="L397" s="15"/>
      <c r="M397" s="15"/>
      <c r="N397" s="15"/>
      <c r="O397" s="15"/>
    </row>
    <row r="398" spans="3:15" x14ac:dyDescent="0.25">
      <c r="C398" s="15"/>
      <c r="D398" s="15"/>
      <c r="E398" s="15"/>
      <c r="F398" s="15"/>
      <c r="G398" s="15"/>
      <c r="H398" s="15"/>
      <c r="I398" s="15"/>
      <c r="J398" s="20"/>
      <c r="K398" s="15"/>
      <c r="L398" s="15"/>
      <c r="M398" s="15"/>
      <c r="N398" s="15"/>
      <c r="O398" s="15"/>
    </row>
    <row r="399" spans="3:15" x14ac:dyDescent="0.25">
      <c r="C399" s="15"/>
      <c r="D399" s="15"/>
      <c r="E399" s="15"/>
      <c r="F399" s="15"/>
      <c r="G399" s="15"/>
      <c r="H399" s="15"/>
      <c r="I399" s="15"/>
      <c r="J399" s="20"/>
      <c r="K399" s="15"/>
      <c r="L399" s="15"/>
      <c r="M399" s="15"/>
      <c r="N399" s="15"/>
      <c r="O399" s="15"/>
    </row>
    <row r="400" spans="3:15" x14ac:dyDescent="0.25">
      <c r="C400" s="15"/>
      <c r="D400" s="15"/>
      <c r="E400" s="15"/>
      <c r="F400" s="15"/>
      <c r="G400" s="15"/>
      <c r="H400" s="15"/>
      <c r="I400" s="15"/>
      <c r="J400" s="20"/>
      <c r="K400" s="15"/>
      <c r="L400" s="15"/>
      <c r="M400" s="15"/>
      <c r="N400" s="15"/>
      <c r="O400" s="15"/>
    </row>
    <row r="401" spans="3:15" x14ac:dyDescent="0.25">
      <c r="C401" s="15"/>
      <c r="D401" s="15"/>
      <c r="E401" s="15"/>
      <c r="F401" s="15"/>
      <c r="G401" s="15"/>
      <c r="H401" s="15"/>
      <c r="I401" s="15"/>
      <c r="J401" s="20"/>
      <c r="K401" s="15"/>
      <c r="L401" s="15"/>
      <c r="M401" s="15"/>
      <c r="N401" s="15"/>
      <c r="O401" s="15"/>
    </row>
    <row r="402" spans="3:15" x14ac:dyDescent="0.25">
      <c r="C402" s="15"/>
      <c r="D402" s="15"/>
      <c r="E402" s="15"/>
      <c r="F402" s="15"/>
      <c r="G402" s="15"/>
      <c r="H402" s="15"/>
      <c r="I402" s="15"/>
      <c r="J402" s="20"/>
      <c r="K402" s="15"/>
      <c r="L402" s="15"/>
      <c r="M402" s="15"/>
      <c r="N402" s="15"/>
      <c r="O402" s="15"/>
    </row>
    <row r="403" spans="3:15" x14ac:dyDescent="0.25">
      <c r="C403" s="15"/>
      <c r="D403" s="15"/>
      <c r="E403" s="15"/>
      <c r="F403" s="15"/>
      <c r="G403" s="15"/>
      <c r="H403" s="15"/>
      <c r="I403" s="15"/>
      <c r="J403" s="20"/>
      <c r="K403" s="15"/>
      <c r="L403" s="15"/>
      <c r="M403" s="15"/>
      <c r="N403" s="15"/>
      <c r="O403" s="15"/>
    </row>
    <row r="404" spans="3:15" x14ac:dyDescent="0.25">
      <c r="C404" s="15"/>
      <c r="D404" s="15"/>
      <c r="E404" s="15"/>
      <c r="F404" s="15"/>
      <c r="G404" s="15"/>
      <c r="H404" s="15"/>
      <c r="I404" s="15"/>
      <c r="J404" s="20"/>
      <c r="K404" s="15"/>
      <c r="L404" s="15"/>
      <c r="M404" s="15"/>
      <c r="N404" s="15"/>
      <c r="O404" s="15"/>
    </row>
    <row r="405" spans="3:15" x14ac:dyDescent="0.25">
      <c r="C405" s="15"/>
      <c r="D405" s="15"/>
      <c r="E405" s="15"/>
      <c r="F405" s="15"/>
      <c r="G405" s="15"/>
      <c r="H405" s="15"/>
      <c r="I405" s="15"/>
      <c r="J405" s="20"/>
      <c r="K405" s="15"/>
      <c r="L405" s="15"/>
      <c r="M405" s="15"/>
      <c r="N405" s="15"/>
      <c r="O405" s="15"/>
    </row>
    <row r="406" spans="3:15" x14ac:dyDescent="0.25">
      <c r="C406" s="15"/>
      <c r="D406" s="15"/>
      <c r="E406" s="15"/>
      <c r="F406" s="15"/>
      <c r="G406" s="15"/>
      <c r="H406" s="15"/>
      <c r="I406" s="15"/>
      <c r="J406" s="20"/>
      <c r="K406" s="15"/>
      <c r="L406" s="15"/>
      <c r="M406" s="15"/>
      <c r="N406" s="15"/>
      <c r="O406" s="15"/>
    </row>
    <row r="407" spans="3:15" x14ac:dyDescent="0.25">
      <c r="C407" s="15"/>
      <c r="D407" s="15"/>
      <c r="E407" s="15"/>
      <c r="F407" s="15"/>
      <c r="G407" s="15"/>
      <c r="H407" s="15"/>
      <c r="I407" s="15"/>
      <c r="J407" s="20"/>
      <c r="K407" s="15"/>
      <c r="L407" s="15"/>
      <c r="M407" s="15"/>
      <c r="N407" s="15"/>
      <c r="O407" s="15"/>
    </row>
    <row r="408" spans="3:15" x14ac:dyDescent="0.25">
      <c r="C408" s="15"/>
      <c r="D408" s="15"/>
      <c r="E408" s="15"/>
      <c r="F408" s="15"/>
      <c r="G408" s="15"/>
      <c r="H408" s="15"/>
      <c r="I408" s="15"/>
      <c r="J408" s="20"/>
      <c r="K408" s="15"/>
      <c r="L408" s="15"/>
      <c r="M408" s="15"/>
      <c r="N408" s="15"/>
      <c r="O408" s="15"/>
    </row>
    <row r="409" spans="3:15" x14ac:dyDescent="0.25">
      <c r="C409" s="15"/>
      <c r="D409" s="15"/>
      <c r="E409" s="15"/>
      <c r="F409" s="15"/>
      <c r="G409" s="15"/>
      <c r="H409" s="15"/>
      <c r="I409" s="15"/>
      <c r="J409" s="20"/>
      <c r="K409" s="15"/>
      <c r="L409" s="15"/>
      <c r="M409" s="15"/>
      <c r="N409" s="15"/>
      <c r="O409" s="15"/>
    </row>
    <row r="410" spans="3:15" x14ac:dyDescent="0.25">
      <c r="C410" s="15"/>
      <c r="D410" s="15"/>
      <c r="E410" s="15"/>
      <c r="F410" s="15"/>
      <c r="G410" s="15"/>
      <c r="H410" s="15"/>
      <c r="I410" s="15"/>
      <c r="J410" s="20"/>
      <c r="K410" s="15"/>
      <c r="L410" s="15"/>
      <c r="M410" s="15"/>
      <c r="N410" s="15"/>
      <c r="O410" s="15"/>
    </row>
    <row r="411" spans="3:15" x14ac:dyDescent="0.25">
      <c r="C411" s="15"/>
      <c r="D411" s="15"/>
      <c r="E411" s="15"/>
      <c r="F411" s="15"/>
      <c r="G411" s="15"/>
      <c r="H411" s="15"/>
      <c r="I411" s="15"/>
      <c r="J411" s="20"/>
      <c r="K411" s="15"/>
      <c r="L411" s="15"/>
      <c r="M411" s="15"/>
      <c r="N411" s="15"/>
      <c r="O411" s="15"/>
    </row>
    <row r="412" spans="3:15" x14ac:dyDescent="0.25">
      <c r="C412" s="15"/>
      <c r="D412" s="15"/>
      <c r="E412" s="15"/>
      <c r="F412" s="15"/>
      <c r="G412" s="15"/>
      <c r="H412" s="15"/>
      <c r="I412" s="15"/>
      <c r="J412" s="20"/>
      <c r="K412" s="15"/>
      <c r="L412" s="15"/>
      <c r="M412" s="15"/>
      <c r="N412" s="15"/>
      <c r="O412" s="15"/>
    </row>
    <row r="413" spans="3:15" x14ac:dyDescent="0.25">
      <c r="C413" s="15"/>
      <c r="D413" s="15"/>
      <c r="E413" s="15"/>
      <c r="F413" s="15"/>
      <c r="G413" s="15"/>
      <c r="H413" s="15"/>
      <c r="I413" s="15"/>
      <c r="J413" s="20"/>
      <c r="K413" s="15"/>
      <c r="L413" s="15"/>
      <c r="M413" s="15"/>
      <c r="N413" s="15"/>
      <c r="O413" s="15"/>
    </row>
    <row r="414" spans="3:15" x14ac:dyDescent="0.25">
      <c r="C414" s="15"/>
      <c r="D414" s="15"/>
      <c r="E414" s="15"/>
      <c r="F414" s="15"/>
      <c r="G414" s="15"/>
      <c r="H414" s="15"/>
      <c r="I414" s="15"/>
      <c r="J414" s="20"/>
      <c r="K414" s="15"/>
      <c r="L414" s="15"/>
      <c r="M414" s="15"/>
      <c r="N414" s="15"/>
      <c r="O414" s="15"/>
    </row>
    <row r="415" spans="3:15" x14ac:dyDescent="0.25">
      <c r="C415" s="15"/>
      <c r="D415" s="15"/>
      <c r="E415" s="15"/>
      <c r="F415" s="15"/>
      <c r="G415" s="15"/>
      <c r="H415" s="15"/>
      <c r="I415" s="15"/>
      <c r="J415" s="20"/>
      <c r="K415" s="15"/>
      <c r="L415" s="15"/>
      <c r="M415" s="15"/>
      <c r="N415" s="15"/>
      <c r="O415" s="15"/>
    </row>
    <row r="416" spans="3:15" x14ac:dyDescent="0.25">
      <c r="C416" s="15"/>
      <c r="D416" s="15"/>
      <c r="E416" s="15"/>
      <c r="F416" s="15"/>
      <c r="G416" s="15"/>
      <c r="H416" s="15"/>
      <c r="I416" s="15"/>
      <c r="J416" s="20"/>
      <c r="K416" s="15"/>
      <c r="L416" s="15"/>
      <c r="M416" s="15"/>
      <c r="N416" s="15"/>
      <c r="O416" s="15"/>
    </row>
    <row r="417" spans="3:15" x14ac:dyDescent="0.25">
      <c r="C417" s="15"/>
      <c r="D417" s="15"/>
      <c r="E417" s="15"/>
      <c r="F417" s="15"/>
      <c r="G417" s="15"/>
      <c r="H417" s="15"/>
      <c r="I417" s="15"/>
      <c r="J417" s="20"/>
      <c r="K417" s="15"/>
      <c r="L417" s="15"/>
      <c r="M417" s="15"/>
      <c r="N417" s="15"/>
      <c r="O417" s="15"/>
    </row>
    <row r="418" spans="3:15" x14ac:dyDescent="0.25">
      <c r="C418" s="15"/>
      <c r="D418" s="15"/>
      <c r="E418" s="15"/>
      <c r="F418" s="15"/>
      <c r="G418" s="15"/>
      <c r="H418" s="15"/>
      <c r="I418" s="15"/>
      <c r="J418" s="20"/>
      <c r="K418" s="15"/>
      <c r="L418" s="15"/>
      <c r="M418" s="15"/>
      <c r="N418" s="15"/>
      <c r="O418" s="15"/>
    </row>
    <row r="419" spans="3:15" x14ac:dyDescent="0.25">
      <c r="C419" s="15"/>
      <c r="D419" s="15"/>
      <c r="E419" s="15"/>
      <c r="F419" s="15"/>
      <c r="G419" s="15"/>
      <c r="H419" s="15"/>
      <c r="I419" s="15"/>
      <c r="J419" s="20"/>
      <c r="K419" s="15"/>
      <c r="L419" s="15"/>
      <c r="M419" s="15"/>
      <c r="N419" s="15"/>
      <c r="O419" s="15"/>
    </row>
    <row r="420" spans="3:15" x14ac:dyDescent="0.25">
      <c r="C420" s="15"/>
      <c r="D420" s="15"/>
      <c r="E420" s="15"/>
      <c r="F420" s="15"/>
      <c r="G420" s="15"/>
      <c r="H420" s="15"/>
      <c r="I420" s="15"/>
      <c r="J420" s="20"/>
      <c r="K420" s="15"/>
      <c r="L420" s="15"/>
      <c r="M420" s="15"/>
      <c r="N420" s="15"/>
      <c r="O420" s="15"/>
    </row>
    <row r="421" spans="3:15" x14ac:dyDescent="0.25">
      <c r="C421" s="15"/>
      <c r="D421" s="15"/>
      <c r="E421" s="15"/>
      <c r="F421" s="15"/>
      <c r="G421" s="15"/>
      <c r="H421" s="15"/>
      <c r="I421" s="15"/>
      <c r="J421" s="20"/>
      <c r="K421" s="15"/>
      <c r="L421" s="15"/>
      <c r="M421" s="15"/>
      <c r="N421" s="15"/>
      <c r="O421" s="15"/>
    </row>
    <row r="422" spans="3:15" x14ac:dyDescent="0.25">
      <c r="C422" s="15"/>
      <c r="D422" s="15"/>
      <c r="E422" s="15"/>
      <c r="F422" s="15"/>
      <c r="G422" s="15"/>
      <c r="H422" s="15"/>
      <c r="I422" s="15"/>
      <c r="J422" s="20"/>
      <c r="K422" s="15"/>
      <c r="L422" s="15"/>
      <c r="M422" s="15"/>
      <c r="N422" s="15"/>
      <c r="O422" s="15"/>
    </row>
    <row r="423" spans="3:15" x14ac:dyDescent="0.25">
      <c r="C423" s="15"/>
      <c r="D423" s="15"/>
      <c r="E423" s="15"/>
      <c r="F423" s="15"/>
      <c r="G423" s="15"/>
      <c r="H423" s="15"/>
      <c r="I423" s="15"/>
      <c r="J423" s="20"/>
      <c r="K423" s="15"/>
      <c r="L423" s="15"/>
      <c r="M423" s="15"/>
      <c r="N423" s="15"/>
      <c r="O423" s="15"/>
    </row>
    <row r="424" spans="3:15" x14ac:dyDescent="0.25">
      <c r="C424" s="15"/>
      <c r="D424" s="15"/>
      <c r="E424" s="15"/>
      <c r="F424" s="15"/>
      <c r="G424" s="15"/>
      <c r="H424" s="15"/>
      <c r="I424" s="15"/>
      <c r="J424" s="20"/>
      <c r="K424" s="15"/>
      <c r="L424" s="15"/>
      <c r="M424" s="15"/>
      <c r="N424" s="15"/>
      <c r="O424" s="15"/>
    </row>
    <row r="425" spans="3:15" x14ac:dyDescent="0.25">
      <c r="C425" s="15"/>
      <c r="D425" s="15"/>
      <c r="E425" s="15"/>
      <c r="F425" s="15"/>
      <c r="G425" s="15"/>
      <c r="H425" s="15"/>
      <c r="I425" s="15"/>
      <c r="J425" s="20"/>
      <c r="K425" s="15"/>
      <c r="L425" s="15"/>
      <c r="M425" s="15"/>
      <c r="N425" s="15"/>
      <c r="O425" s="15"/>
    </row>
    <row r="426" spans="3:15" x14ac:dyDescent="0.25">
      <c r="C426" s="15"/>
      <c r="D426" s="15"/>
      <c r="E426" s="15"/>
      <c r="F426" s="15"/>
      <c r="G426" s="15"/>
      <c r="H426" s="15"/>
      <c r="I426" s="15"/>
      <c r="J426" s="20"/>
      <c r="K426" s="15"/>
      <c r="L426" s="15"/>
      <c r="M426" s="15"/>
      <c r="N426" s="15"/>
      <c r="O426" s="15"/>
    </row>
    <row r="427" spans="3:15" x14ac:dyDescent="0.25">
      <c r="C427" s="15"/>
      <c r="D427" s="15"/>
      <c r="E427" s="15"/>
      <c r="F427" s="15"/>
      <c r="G427" s="15"/>
      <c r="H427" s="15"/>
      <c r="I427" s="15"/>
      <c r="J427" s="20"/>
      <c r="K427" s="15"/>
      <c r="L427" s="15"/>
      <c r="M427" s="15"/>
      <c r="N427" s="15"/>
      <c r="O427" s="15"/>
    </row>
    <row r="428" spans="3:15" x14ac:dyDescent="0.25">
      <c r="C428" s="15"/>
      <c r="D428" s="15"/>
      <c r="E428" s="15"/>
      <c r="F428" s="15"/>
      <c r="G428" s="15"/>
      <c r="H428" s="15"/>
      <c r="I428" s="15"/>
      <c r="J428" s="20"/>
      <c r="K428" s="15"/>
      <c r="L428" s="15"/>
      <c r="M428" s="15"/>
      <c r="N428" s="15"/>
      <c r="O428" s="15"/>
    </row>
    <row r="429" spans="3:15" x14ac:dyDescent="0.25">
      <c r="C429" s="15"/>
      <c r="D429" s="15"/>
      <c r="E429" s="15"/>
      <c r="F429" s="15"/>
      <c r="G429" s="15"/>
      <c r="H429" s="15"/>
      <c r="I429" s="15"/>
      <c r="J429" s="20"/>
      <c r="K429" s="15"/>
      <c r="L429" s="15"/>
      <c r="M429" s="15"/>
      <c r="N429" s="15"/>
      <c r="O429" s="15"/>
    </row>
    <row r="430" spans="3:15" x14ac:dyDescent="0.25">
      <c r="C430" s="15"/>
      <c r="D430" s="15"/>
      <c r="E430" s="15"/>
      <c r="F430" s="15"/>
      <c r="G430" s="15"/>
      <c r="H430" s="15"/>
      <c r="I430" s="15"/>
      <c r="J430" s="20"/>
      <c r="K430" s="15"/>
      <c r="L430" s="15"/>
      <c r="M430" s="15"/>
      <c r="N430" s="15"/>
      <c r="O430" s="15"/>
    </row>
    <row r="431" spans="3:15" x14ac:dyDescent="0.25">
      <c r="C431" s="15"/>
      <c r="D431" s="15"/>
      <c r="E431" s="15"/>
      <c r="F431" s="15"/>
      <c r="G431" s="15"/>
      <c r="H431" s="15"/>
      <c r="I431" s="15"/>
      <c r="J431" s="20"/>
      <c r="K431" s="15"/>
      <c r="L431" s="15"/>
      <c r="M431" s="15"/>
      <c r="N431" s="15"/>
      <c r="O431" s="15"/>
    </row>
    <row r="432" spans="3:15" x14ac:dyDescent="0.25">
      <c r="C432" s="15"/>
      <c r="D432" s="15"/>
      <c r="E432" s="15"/>
      <c r="F432" s="15"/>
      <c r="G432" s="15"/>
      <c r="H432" s="15"/>
      <c r="I432" s="15"/>
      <c r="J432" s="20"/>
      <c r="K432" s="15"/>
      <c r="L432" s="15"/>
      <c r="M432" s="15"/>
      <c r="N432" s="15"/>
      <c r="O432" s="15"/>
    </row>
    <row r="433" spans="3:15" x14ac:dyDescent="0.25">
      <c r="C433" s="15"/>
      <c r="D433" s="15"/>
      <c r="E433" s="15"/>
      <c r="F433" s="15"/>
      <c r="G433" s="15"/>
      <c r="H433" s="15"/>
      <c r="I433" s="15"/>
      <c r="J433" s="20"/>
      <c r="K433" s="15"/>
      <c r="L433" s="15"/>
      <c r="M433" s="15"/>
      <c r="N433" s="15"/>
      <c r="O433" s="15"/>
    </row>
    <row r="434" spans="3:15" x14ac:dyDescent="0.25">
      <c r="C434" s="15"/>
      <c r="D434" s="15"/>
      <c r="E434" s="15"/>
      <c r="F434" s="15"/>
      <c r="G434" s="15"/>
      <c r="H434" s="15"/>
      <c r="I434" s="15"/>
      <c r="J434" s="20"/>
      <c r="K434" s="15"/>
      <c r="L434" s="15"/>
      <c r="M434" s="15"/>
      <c r="N434" s="15"/>
      <c r="O434" s="15"/>
    </row>
    <row r="435" spans="3:15" x14ac:dyDescent="0.25">
      <c r="C435" s="15"/>
      <c r="D435" s="15"/>
      <c r="E435" s="15"/>
      <c r="F435" s="15"/>
      <c r="G435" s="15"/>
      <c r="H435" s="15"/>
      <c r="I435" s="15"/>
      <c r="J435" s="20"/>
      <c r="K435" s="15"/>
      <c r="L435" s="15"/>
      <c r="M435" s="15"/>
      <c r="N435" s="15"/>
      <c r="O435" s="15"/>
    </row>
    <row r="436" spans="3:15" x14ac:dyDescent="0.25">
      <c r="C436" s="15"/>
      <c r="D436" s="15"/>
      <c r="E436" s="15"/>
      <c r="F436" s="15"/>
      <c r="G436" s="15"/>
      <c r="H436" s="15"/>
      <c r="I436" s="15"/>
      <c r="J436" s="20"/>
      <c r="K436" s="15"/>
      <c r="L436" s="15"/>
      <c r="M436" s="15"/>
      <c r="N436" s="15"/>
      <c r="O436" s="15"/>
    </row>
    <row r="437" spans="3:15" x14ac:dyDescent="0.25">
      <c r="C437" s="15"/>
      <c r="D437" s="15"/>
      <c r="E437" s="15"/>
      <c r="F437" s="15"/>
      <c r="G437" s="15"/>
      <c r="H437" s="15"/>
      <c r="I437" s="15"/>
      <c r="J437" s="20"/>
      <c r="K437" s="15"/>
      <c r="L437" s="15"/>
      <c r="M437" s="15"/>
      <c r="N437" s="15"/>
      <c r="O437" s="15"/>
    </row>
    <row r="438" spans="3:15" x14ac:dyDescent="0.25">
      <c r="C438" s="15"/>
      <c r="D438" s="15"/>
      <c r="E438" s="15"/>
      <c r="F438" s="15"/>
      <c r="G438" s="15"/>
      <c r="H438" s="15"/>
      <c r="I438" s="15"/>
      <c r="J438" s="20"/>
      <c r="K438" s="15"/>
      <c r="L438" s="15"/>
      <c r="M438" s="15"/>
      <c r="N438" s="15"/>
      <c r="O438" s="15"/>
    </row>
    <row r="439" spans="3:15" x14ac:dyDescent="0.25">
      <c r="C439" s="15"/>
      <c r="D439" s="15"/>
      <c r="E439" s="15"/>
      <c r="F439" s="15"/>
      <c r="G439" s="15"/>
      <c r="H439" s="15"/>
      <c r="I439" s="15"/>
      <c r="J439" s="20"/>
      <c r="K439" s="15"/>
      <c r="L439" s="15"/>
      <c r="M439" s="15"/>
      <c r="N439" s="15"/>
      <c r="O439" s="15"/>
    </row>
    <row r="440" spans="3:15" x14ac:dyDescent="0.25">
      <c r="C440" s="15"/>
      <c r="D440" s="15"/>
      <c r="E440" s="15"/>
      <c r="F440" s="15"/>
      <c r="G440" s="15"/>
      <c r="H440" s="15"/>
      <c r="I440" s="15"/>
      <c r="J440" s="20"/>
      <c r="K440" s="15"/>
      <c r="L440" s="15"/>
      <c r="M440" s="15"/>
      <c r="N440" s="15"/>
      <c r="O440" s="15"/>
    </row>
    <row r="441" spans="3:15" x14ac:dyDescent="0.25">
      <c r="C441" s="15"/>
      <c r="D441" s="15"/>
      <c r="E441" s="15"/>
      <c r="F441" s="15"/>
      <c r="G441" s="15"/>
      <c r="H441" s="15"/>
      <c r="I441" s="15"/>
      <c r="J441" s="20"/>
      <c r="K441" s="15"/>
      <c r="L441" s="15"/>
      <c r="M441" s="15"/>
      <c r="N441" s="15"/>
      <c r="O441" s="15"/>
    </row>
    <row r="442" spans="3:15" x14ac:dyDescent="0.25">
      <c r="C442" s="15"/>
      <c r="D442" s="15"/>
      <c r="E442" s="15"/>
      <c r="F442" s="15"/>
      <c r="G442" s="15"/>
      <c r="H442" s="15"/>
      <c r="I442" s="15"/>
      <c r="J442" s="20"/>
      <c r="K442" s="15"/>
      <c r="L442" s="15"/>
      <c r="M442" s="15"/>
      <c r="N442" s="15"/>
      <c r="O442" s="15"/>
    </row>
    <row r="443" spans="3:15" x14ac:dyDescent="0.25">
      <c r="C443" s="15"/>
      <c r="D443" s="15"/>
      <c r="E443" s="15"/>
      <c r="F443" s="15"/>
      <c r="G443" s="15"/>
      <c r="H443" s="15"/>
      <c r="I443" s="15"/>
      <c r="J443" s="20"/>
      <c r="K443" s="15"/>
      <c r="L443" s="15"/>
      <c r="M443" s="15"/>
      <c r="N443" s="15"/>
      <c r="O443" s="15"/>
    </row>
    <row r="444" spans="3:15" x14ac:dyDescent="0.25">
      <c r="C444" s="15"/>
      <c r="D444" s="15"/>
      <c r="E444" s="15"/>
      <c r="F444" s="15"/>
      <c r="G444" s="15"/>
      <c r="H444" s="15"/>
      <c r="I444" s="15"/>
      <c r="J444" s="20"/>
      <c r="K444" s="15"/>
      <c r="L444" s="15"/>
      <c r="M444" s="15"/>
      <c r="N444" s="15"/>
      <c r="O444" s="15"/>
    </row>
    <row r="445" spans="3:15" x14ac:dyDescent="0.25">
      <c r="C445" s="15"/>
      <c r="D445" s="15"/>
      <c r="E445" s="15"/>
      <c r="F445" s="15"/>
      <c r="G445" s="15"/>
      <c r="H445" s="15"/>
      <c r="I445" s="15"/>
      <c r="J445" s="20"/>
      <c r="K445" s="15"/>
      <c r="L445" s="15"/>
      <c r="M445" s="15"/>
      <c r="N445" s="15"/>
      <c r="O445" s="15"/>
    </row>
    <row r="446" spans="3:15" x14ac:dyDescent="0.25">
      <c r="C446" s="15"/>
      <c r="D446" s="15"/>
      <c r="E446" s="15"/>
      <c r="F446" s="15"/>
      <c r="G446" s="15"/>
      <c r="H446" s="15"/>
      <c r="I446" s="15"/>
      <c r="J446" s="20"/>
      <c r="K446" s="15"/>
      <c r="L446" s="15"/>
      <c r="M446" s="15"/>
      <c r="N446" s="15"/>
      <c r="O446" s="15"/>
    </row>
    <row r="447" spans="3:15" x14ac:dyDescent="0.25">
      <c r="C447" s="15"/>
      <c r="D447" s="15"/>
      <c r="E447" s="15"/>
      <c r="F447" s="15"/>
      <c r="G447" s="15"/>
      <c r="H447" s="15"/>
      <c r="I447" s="15"/>
      <c r="J447" s="20"/>
      <c r="K447" s="15"/>
      <c r="L447" s="15"/>
      <c r="M447" s="15"/>
      <c r="N447" s="15"/>
      <c r="O447" s="15"/>
    </row>
    <row r="448" spans="3:15" x14ac:dyDescent="0.25">
      <c r="C448" s="15"/>
      <c r="D448" s="15"/>
      <c r="E448" s="15"/>
      <c r="F448" s="15"/>
      <c r="G448" s="15"/>
      <c r="H448" s="15"/>
      <c r="I448" s="15"/>
      <c r="J448" s="20"/>
      <c r="K448" s="15"/>
      <c r="L448" s="15"/>
      <c r="M448" s="15"/>
      <c r="N448" s="15"/>
      <c r="O448" s="15"/>
    </row>
    <row r="449" spans="1:15" x14ac:dyDescent="0.25">
      <c r="C449" s="15"/>
      <c r="D449" s="15"/>
      <c r="E449" s="15"/>
      <c r="F449" s="15"/>
      <c r="G449" s="15"/>
      <c r="H449" s="15"/>
      <c r="I449" s="15"/>
      <c r="J449" s="20"/>
      <c r="K449" s="15"/>
      <c r="L449" s="15"/>
      <c r="M449" s="15"/>
      <c r="N449" s="15"/>
      <c r="O449" s="15"/>
    </row>
    <row r="450" spans="1:15" x14ac:dyDescent="0.25">
      <c r="C450" s="15"/>
      <c r="D450" s="15"/>
      <c r="E450" s="15"/>
      <c r="F450" s="15"/>
      <c r="G450" s="15"/>
      <c r="H450" s="15"/>
      <c r="I450" s="15"/>
      <c r="J450" s="20"/>
      <c r="K450" s="15"/>
      <c r="L450" s="15"/>
      <c r="M450" s="15"/>
      <c r="N450" s="15"/>
      <c r="O450" s="15"/>
    </row>
    <row r="451" spans="1:15" x14ac:dyDescent="0.25">
      <c r="C451" s="15"/>
      <c r="D451" s="15"/>
      <c r="E451" s="15"/>
      <c r="F451" s="15"/>
      <c r="G451" s="15"/>
      <c r="H451" s="15"/>
      <c r="I451" s="15"/>
      <c r="J451" s="20"/>
      <c r="K451" s="15"/>
      <c r="L451" s="15"/>
      <c r="M451" s="15"/>
      <c r="N451" s="15"/>
      <c r="O451" s="15"/>
    </row>
    <row r="454" spans="1:15" s="17" customFormat="1" x14ac:dyDescent="0.25">
      <c r="A454" s="16"/>
      <c r="B454" s="15"/>
      <c r="H454" s="13"/>
      <c r="I454" s="13"/>
      <c r="J454" s="18"/>
      <c r="K454" s="13"/>
      <c r="L454" s="13"/>
      <c r="M454" s="13"/>
      <c r="N454" s="13"/>
      <c r="O454" s="21"/>
    </row>
    <row r="455" spans="1:15" s="17" customFormat="1" x14ac:dyDescent="0.25">
      <c r="A455" s="16"/>
      <c r="B455" s="15"/>
      <c r="H455" s="13"/>
      <c r="I455" s="13"/>
      <c r="J455" s="18"/>
      <c r="K455" s="13"/>
      <c r="L455" s="13"/>
      <c r="M455" s="13"/>
      <c r="N455" s="13"/>
      <c r="O455" s="21"/>
    </row>
    <row r="456" spans="1:15" s="17" customFormat="1" x14ac:dyDescent="0.25">
      <c r="A456" s="16"/>
      <c r="B456" s="15"/>
      <c r="H456" s="13"/>
      <c r="I456" s="13"/>
      <c r="J456" s="18"/>
      <c r="K456" s="13"/>
      <c r="L456" s="13"/>
      <c r="M456" s="13"/>
      <c r="N456" s="13"/>
      <c r="O456" s="21"/>
    </row>
    <row r="457" spans="1:15" s="17" customFormat="1" x14ac:dyDescent="0.25">
      <c r="A457" s="16"/>
      <c r="B457" s="15"/>
      <c r="H457" s="13"/>
      <c r="I457" s="13"/>
      <c r="J457" s="18"/>
      <c r="K457" s="13"/>
      <c r="L457" s="13"/>
      <c r="M457" s="13"/>
      <c r="N457" s="13"/>
      <c r="O457" s="21"/>
    </row>
    <row r="458" spans="1:15" s="17" customFormat="1" x14ac:dyDescent="0.25">
      <c r="A458" s="16"/>
      <c r="B458" s="15"/>
      <c r="H458" s="13"/>
      <c r="I458" s="13"/>
      <c r="J458" s="18"/>
      <c r="K458" s="13"/>
      <c r="L458" s="13"/>
      <c r="M458" s="13"/>
      <c r="N458" s="13"/>
      <c r="O458" s="21"/>
    </row>
  </sheetData>
  <mergeCells count="18">
    <mergeCell ref="A75:B75"/>
    <mergeCell ref="A1:A2"/>
    <mergeCell ref="B1:B2"/>
    <mergeCell ref="D1:F1"/>
    <mergeCell ref="G1:O1"/>
    <mergeCell ref="A70:B70"/>
    <mergeCell ref="A275:O275"/>
    <mergeCell ref="A80:B80"/>
    <mergeCell ref="A85:B85"/>
    <mergeCell ref="A87:B87"/>
    <mergeCell ref="H88:O88"/>
    <mergeCell ref="A89:B89"/>
    <mergeCell ref="A92:B92"/>
    <mergeCell ref="A247:B247"/>
    <mergeCell ref="A266:B266"/>
    <mergeCell ref="A272:B272"/>
    <mergeCell ref="A273:B273"/>
    <mergeCell ref="A274:O274"/>
  </mergeCells>
  <printOptions horizontalCentered="1"/>
  <pageMargins left="0.22395833333333334" right="0.33913690476190478" top="0.48749999999999999" bottom="0.38677083333333334" header="0.19285714285714287" footer="0.23622047244094491"/>
  <pageSetup paperSize="9" scale="37" fitToHeight="0" orientation="landscape" r:id="rId1"/>
  <headerFooter>
    <oddHeader>&amp;C&amp;"Garamond,Pogrubiony"&amp;12
Załącznik B do Części I
WYKAZ BUDYNKÓW I BUDOWLI</oddHeader>
    <oddFooter>&amp;C&amp;"Garamond,Normalny"&amp;11Strona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1"/>
  <sheetViews>
    <sheetView view="pageLayout" zoomScaleNormal="50" zoomScaleSheetLayoutView="100" workbookViewId="0">
      <selection activeCell="B8" sqref="B8"/>
    </sheetView>
  </sheetViews>
  <sheetFormatPr defaultRowHeight="15.75" x14ac:dyDescent="0.25"/>
  <cols>
    <col min="1" max="1" width="6.5703125" style="24" customWidth="1"/>
    <col min="2" max="2" width="81.28515625" style="25" customWidth="1"/>
    <col min="3" max="3" width="22.28515625" style="26" customWidth="1"/>
    <col min="4" max="256" width="9.140625" style="23"/>
    <col min="257" max="257" width="6.5703125" style="23" customWidth="1"/>
    <col min="258" max="258" width="74.85546875" style="23" customWidth="1"/>
    <col min="259" max="259" width="22.28515625" style="23" customWidth="1"/>
    <col min="260" max="512" width="9.140625" style="23"/>
    <col min="513" max="513" width="6.5703125" style="23" customWidth="1"/>
    <col min="514" max="514" width="74.85546875" style="23" customWidth="1"/>
    <col min="515" max="515" width="22.28515625" style="23" customWidth="1"/>
    <col min="516" max="768" width="9.140625" style="23"/>
    <col min="769" max="769" width="6.5703125" style="23" customWidth="1"/>
    <col min="770" max="770" width="74.85546875" style="23" customWidth="1"/>
    <col min="771" max="771" width="22.28515625" style="23" customWidth="1"/>
    <col min="772" max="1024" width="9.140625" style="23"/>
    <col min="1025" max="1025" width="6.5703125" style="23" customWidth="1"/>
    <col min="1026" max="1026" width="74.85546875" style="23" customWidth="1"/>
    <col min="1027" max="1027" width="22.28515625" style="23" customWidth="1"/>
    <col min="1028" max="1280" width="9.140625" style="23"/>
    <col min="1281" max="1281" width="6.5703125" style="23" customWidth="1"/>
    <col min="1282" max="1282" width="74.85546875" style="23" customWidth="1"/>
    <col min="1283" max="1283" width="22.28515625" style="23" customWidth="1"/>
    <col min="1284" max="1536" width="9.140625" style="23"/>
    <col min="1537" max="1537" width="6.5703125" style="23" customWidth="1"/>
    <col min="1538" max="1538" width="74.85546875" style="23" customWidth="1"/>
    <col min="1539" max="1539" width="22.28515625" style="23" customWidth="1"/>
    <col min="1540" max="1792" width="9.140625" style="23"/>
    <col min="1793" max="1793" width="6.5703125" style="23" customWidth="1"/>
    <col min="1794" max="1794" width="74.85546875" style="23" customWidth="1"/>
    <col min="1795" max="1795" width="22.28515625" style="23" customWidth="1"/>
    <col min="1796" max="2048" width="9.140625" style="23"/>
    <col min="2049" max="2049" width="6.5703125" style="23" customWidth="1"/>
    <col min="2050" max="2050" width="74.85546875" style="23" customWidth="1"/>
    <col min="2051" max="2051" width="22.28515625" style="23" customWidth="1"/>
    <col min="2052" max="2304" width="9.140625" style="23"/>
    <col min="2305" max="2305" width="6.5703125" style="23" customWidth="1"/>
    <col min="2306" max="2306" width="74.85546875" style="23" customWidth="1"/>
    <col min="2307" max="2307" width="22.28515625" style="23" customWidth="1"/>
    <col min="2308" max="2560" width="9.140625" style="23"/>
    <col min="2561" max="2561" width="6.5703125" style="23" customWidth="1"/>
    <col min="2562" max="2562" width="74.85546875" style="23" customWidth="1"/>
    <col min="2563" max="2563" width="22.28515625" style="23" customWidth="1"/>
    <col min="2564" max="2816" width="9.140625" style="23"/>
    <col min="2817" max="2817" width="6.5703125" style="23" customWidth="1"/>
    <col min="2818" max="2818" width="74.85546875" style="23" customWidth="1"/>
    <col min="2819" max="2819" width="22.28515625" style="23" customWidth="1"/>
    <col min="2820" max="3072" width="9.140625" style="23"/>
    <col min="3073" max="3073" width="6.5703125" style="23" customWidth="1"/>
    <col min="3074" max="3074" width="74.85546875" style="23" customWidth="1"/>
    <col min="3075" max="3075" width="22.28515625" style="23" customWidth="1"/>
    <col min="3076" max="3328" width="9.140625" style="23"/>
    <col min="3329" max="3329" width="6.5703125" style="23" customWidth="1"/>
    <col min="3330" max="3330" width="74.85546875" style="23" customWidth="1"/>
    <col min="3331" max="3331" width="22.28515625" style="23" customWidth="1"/>
    <col min="3332" max="3584" width="9.140625" style="23"/>
    <col min="3585" max="3585" width="6.5703125" style="23" customWidth="1"/>
    <col min="3586" max="3586" width="74.85546875" style="23" customWidth="1"/>
    <col min="3587" max="3587" width="22.28515625" style="23" customWidth="1"/>
    <col min="3588" max="3840" width="9.140625" style="23"/>
    <col min="3841" max="3841" width="6.5703125" style="23" customWidth="1"/>
    <col min="3842" max="3842" width="74.85546875" style="23" customWidth="1"/>
    <col min="3843" max="3843" width="22.28515625" style="23" customWidth="1"/>
    <col min="3844" max="4096" width="9.140625" style="23"/>
    <col min="4097" max="4097" width="6.5703125" style="23" customWidth="1"/>
    <col min="4098" max="4098" width="74.85546875" style="23" customWidth="1"/>
    <col min="4099" max="4099" width="22.28515625" style="23" customWidth="1"/>
    <col min="4100" max="4352" width="9.140625" style="23"/>
    <col min="4353" max="4353" width="6.5703125" style="23" customWidth="1"/>
    <col min="4354" max="4354" width="74.85546875" style="23" customWidth="1"/>
    <col min="4355" max="4355" width="22.28515625" style="23" customWidth="1"/>
    <col min="4356" max="4608" width="9.140625" style="23"/>
    <col min="4609" max="4609" width="6.5703125" style="23" customWidth="1"/>
    <col min="4610" max="4610" width="74.85546875" style="23" customWidth="1"/>
    <col min="4611" max="4611" width="22.28515625" style="23" customWidth="1"/>
    <col min="4612" max="4864" width="9.140625" style="23"/>
    <col min="4865" max="4865" width="6.5703125" style="23" customWidth="1"/>
    <col min="4866" max="4866" width="74.85546875" style="23" customWidth="1"/>
    <col min="4867" max="4867" width="22.28515625" style="23" customWidth="1"/>
    <col min="4868" max="5120" width="9.140625" style="23"/>
    <col min="5121" max="5121" width="6.5703125" style="23" customWidth="1"/>
    <col min="5122" max="5122" width="74.85546875" style="23" customWidth="1"/>
    <col min="5123" max="5123" width="22.28515625" style="23" customWidth="1"/>
    <col min="5124" max="5376" width="9.140625" style="23"/>
    <col min="5377" max="5377" width="6.5703125" style="23" customWidth="1"/>
    <col min="5378" max="5378" width="74.85546875" style="23" customWidth="1"/>
    <col min="5379" max="5379" width="22.28515625" style="23" customWidth="1"/>
    <col min="5380" max="5632" width="9.140625" style="23"/>
    <col min="5633" max="5633" width="6.5703125" style="23" customWidth="1"/>
    <col min="5634" max="5634" width="74.85546875" style="23" customWidth="1"/>
    <col min="5635" max="5635" width="22.28515625" style="23" customWidth="1"/>
    <col min="5636" max="5888" width="9.140625" style="23"/>
    <col min="5889" max="5889" width="6.5703125" style="23" customWidth="1"/>
    <col min="5890" max="5890" width="74.85546875" style="23" customWidth="1"/>
    <col min="5891" max="5891" width="22.28515625" style="23" customWidth="1"/>
    <col min="5892" max="6144" width="9.140625" style="23"/>
    <col min="6145" max="6145" width="6.5703125" style="23" customWidth="1"/>
    <col min="6146" max="6146" width="74.85546875" style="23" customWidth="1"/>
    <col min="6147" max="6147" width="22.28515625" style="23" customWidth="1"/>
    <col min="6148" max="6400" width="9.140625" style="23"/>
    <col min="6401" max="6401" width="6.5703125" style="23" customWidth="1"/>
    <col min="6402" max="6402" width="74.85546875" style="23" customWidth="1"/>
    <col min="6403" max="6403" width="22.28515625" style="23" customWidth="1"/>
    <col min="6404" max="6656" width="9.140625" style="23"/>
    <col min="6657" max="6657" width="6.5703125" style="23" customWidth="1"/>
    <col min="6658" max="6658" width="74.85546875" style="23" customWidth="1"/>
    <col min="6659" max="6659" width="22.28515625" style="23" customWidth="1"/>
    <col min="6660" max="6912" width="9.140625" style="23"/>
    <col min="6913" max="6913" width="6.5703125" style="23" customWidth="1"/>
    <col min="6914" max="6914" width="74.85546875" style="23" customWidth="1"/>
    <col min="6915" max="6915" width="22.28515625" style="23" customWidth="1"/>
    <col min="6916" max="7168" width="9.140625" style="23"/>
    <col min="7169" max="7169" width="6.5703125" style="23" customWidth="1"/>
    <col min="7170" max="7170" width="74.85546875" style="23" customWidth="1"/>
    <col min="7171" max="7171" width="22.28515625" style="23" customWidth="1"/>
    <col min="7172" max="7424" width="9.140625" style="23"/>
    <col min="7425" max="7425" width="6.5703125" style="23" customWidth="1"/>
    <col min="7426" max="7426" width="74.85546875" style="23" customWidth="1"/>
    <col min="7427" max="7427" width="22.28515625" style="23" customWidth="1"/>
    <col min="7428" max="7680" width="9.140625" style="23"/>
    <col min="7681" max="7681" width="6.5703125" style="23" customWidth="1"/>
    <col min="7682" max="7682" width="74.85546875" style="23" customWidth="1"/>
    <col min="7683" max="7683" width="22.28515625" style="23" customWidth="1"/>
    <col min="7684" max="7936" width="9.140625" style="23"/>
    <col min="7937" max="7937" width="6.5703125" style="23" customWidth="1"/>
    <col min="7938" max="7938" width="74.85546875" style="23" customWidth="1"/>
    <col min="7939" max="7939" width="22.28515625" style="23" customWidth="1"/>
    <col min="7940" max="8192" width="9.140625" style="23"/>
    <col min="8193" max="8193" width="6.5703125" style="23" customWidth="1"/>
    <col min="8194" max="8194" width="74.85546875" style="23" customWidth="1"/>
    <col min="8195" max="8195" width="22.28515625" style="23" customWidth="1"/>
    <col min="8196" max="8448" width="9.140625" style="23"/>
    <col min="8449" max="8449" width="6.5703125" style="23" customWidth="1"/>
    <col min="8450" max="8450" width="74.85546875" style="23" customWidth="1"/>
    <col min="8451" max="8451" width="22.28515625" style="23" customWidth="1"/>
    <col min="8452" max="8704" width="9.140625" style="23"/>
    <col min="8705" max="8705" width="6.5703125" style="23" customWidth="1"/>
    <col min="8706" max="8706" width="74.85546875" style="23" customWidth="1"/>
    <col min="8707" max="8707" width="22.28515625" style="23" customWidth="1"/>
    <col min="8708" max="8960" width="9.140625" style="23"/>
    <col min="8961" max="8961" width="6.5703125" style="23" customWidth="1"/>
    <col min="8962" max="8962" width="74.85546875" style="23" customWidth="1"/>
    <col min="8963" max="8963" width="22.28515625" style="23" customWidth="1"/>
    <col min="8964" max="9216" width="9.140625" style="23"/>
    <col min="9217" max="9217" width="6.5703125" style="23" customWidth="1"/>
    <col min="9218" max="9218" width="74.85546875" style="23" customWidth="1"/>
    <col min="9219" max="9219" width="22.28515625" style="23" customWidth="1"/>
    <col min="9220" max="9472" width="9.140625" style="23"/>
    <col min="9473" max="9473" width="6.5703125" style="23" customWidth="1"/>
    <col min="9474" max="9474" width="74.85546875" style="23" customWidth="1"/>
    <col min="9475" max="9475" width="22.28515625" style="23" customWidth="1"/>
    <col min="9476" max="9728" width="9.140625" style="23"/>
    <col min="9729" max="9729" width="6.5703125" style="23" customWidth="1"/>
    <col min="9730" max="9730" width="74.85546875" style="23" customWidth="1"/>
    <col min="9731" max="9731" width="22.28515625" style="23" customWidth="1"/>
    <col min="9732" max="9984" width="9.140625" style="23"/>
    <col min="9985" max="9985" width="6.5703125" style="23" customWidth="1"/>
    <col min="9986" max="9986" width="74.85546875" style="23" customWidth="1"/>
    <col min="9987" max="9987" width="22.28515625" style="23" customWidth="1"/>
    <col min="9988" max="10240" width="9.140625" style="23"/>
    <col min="10241" max="10241" width="6.5703125" style="23" customWidth="1"/>
    <col min="10242" max="10242" width="74.85546875" style="23" customWidth="1"/>
    <col min="10243" max="10243" width="22.28515625" style="23" customWidth="1"/>
    <col min="10244" max="10496" width="9.140625" style="23"/>
    <col min="10497" max="10497" width="6.5703125" style="23" customWidth="1"/>
    <col min="10498" max="10498" width="74.85546875" style="23" customWidth="1"/>
    <col min="10499" max="10499" width="22.28515625" style="23" customWidth="1"/>
    <col min="10500" max="10752" width="9.140625" style="23"/>
    <col min="10753" max="10753" width="6.5703125" style="23" customWidth="1"/>
    <col min="10754" max="10754" width="74.85546875" style="23" customWidth="1"/>
    <col min="10755" max="10755" width="22.28515625" style="23" customWidth="1"/>
    <col min="10756" max="11008" width="9.140625" style="23"/>
    <col min="11009" max="11009" width="6.5703125" style="23" customWidth="1"/>
    <col min="11010" max="11010" width="74.85546875" style="23" customWidth="1"/>
    <col min="11011" max="11011" width="22.28515625" style="23" customWidth="1"/>
    <col min="11012" max="11264" width="9.140625" style="23"/>
    <col min="11265" max="11265" width="6.5703125" style="23" customWidth="1"/>
    <col min="11266" max="11266" width="74.85546875" style="23" customWidth="1"/>
    <col min="11267" max="11267" width="22.28515625" style="23" customWidth="1"/>
    <col min="11268" max="11520" width="9.140625" style="23"/>
    <col min="11521" max="11521" width="6.5703125" style="23" customWidth="1"/>
    <col min="11522" max="11522" width="74.85546875" style="23" customWidth="1"/>
    <col min="11523" max="11523" width="22.28515625" style="23" customWidth="1"/>
    <col min="11524" max="11776" width="9.140625" style="23"/>
    <col min="11777" max="11777" width="6.5703125" style="23" customWidth="1"/>
    <col min="11778" max="11778" width="74.85546875" style="23" customWidth="1"/>
    <col min="11779" max="11779" width="22.28515625" style="23" customWidth="1"/>
    <col min="11780" max="12032" width="9.140625" style="23"/>
    <col min="12033" max="12033" width="6.5703125" style="23" customWidth="1"/>
    <col min="12034" max="12034" width="74.85546875" style="23" customWidth="1"/>
    <col min="12035" max="12035" width="22.28515625" style="23" customWidth="1"/>
    <col min="12036" max="12288" width="9.140625" style="23"/>
    <col min="12289" max="12289" width="6.5703125" style="23" customWidth="1"/>
    <col min="12290" max="12290" width="74.85546875" style="23" customWidth="1"/>
    <col min="12291" max="12291" width="22.28515625" style="23" customWidth="1"/>
    <col min="12292" max="12544" width="9.140625" style="23"/>
    <col min="12545" max="12545" width="6.5703125" style="23" customWidth="1"/>
    <col min="12546" max="12546" width="74.85546875" style="23" customWidth="1"/>
    <col min="12547" max="12547" width="22.28515625" style="23" customWidth="1"/>
    <col min="12548" max="12800" width="9.140625" style="23"/>
    <col min="12801" max="12801" width="6.5703125" style="23" customWidth="1"/>
    <col min="12802" max="12802" width="74.85546875" style="23" customWidth="1"/>
    <col min="12803" max="12803" width="22.28515625" style="23" customWidth="1"/>
    <col min="12804" max="13056" width="9.140625" style="23"/>
    <col min="13057" max="13057" width="6.5703125" style="23" customWidth="1"/>
    <col min="13058" max="13058" width="74.85546875" style="23" customWidth="1"/>
    <col min="13059" max="13059" width="22.28515625" style="23" customWidth="1"/>
    <col min="13060" max="13312" width="9.140625" style="23"/>
    <col min="13313" max="13313" width="6.5703125" style="23" customWidth="1"/>
    <col min="13314" max="13314" width="74.85546875" style="23" customWidth="1"/>
    <col min="13315" max="13315" width="22.28515625" style="23" customWidth="1"/>
    <col min="13316" max="13568" width="9.140625" style="23"/>
    <col min="13569" max="13569" width="6.5703125" style="23" customWidth="1"/>
    <col min="13570" max="13570" width="74.85546875" style="23" customWidth="1"/>
    <col min="13571" max="13571" width="22.28515625" style="23" customWidth="1"/>
    <col min="13572" max="13824" width="9.140625" style="23"/>
    <col min="13825" max="13825" width="6.5703125" style="23" customWidth="1"/>
    <col min="13826" max="13826" width="74.85546875" style="23" customWidth="1"/>
    <col min="13827" max="13827" width="22.28515625" style="23" customWidth="1"/>
    <col min="13828" max="14080" width="9.140625" style="23"/>
    <col min="14081" max="14081" width="6.5703125" style="23" customWidth="1"/>
    <col min="14082" max="14082" width="74.85546875" style="23" customWidth="1"/>
    <col min="14083" max="14083" width="22.28515625" style="23" customWidth="1"/>
    <col min="14084" max="14336" width="9.140625" style="23"/>
    <col min="14337" max="14337" width="6.5703125" style="23" customWidth="1"/>
    <col min="14338" max="14338" width="74.85546875" style="23" customWidth="1"/>
    <col min="14339" max="14339" width="22.28515625" style="23" customWidth="1"/>
    <col min="14340" max="14592" width="9.140625" style="23"/>
    <col min="14593" max="14593" width="6.5703125" style="23" customWidth="1"/>
    <col min="14594" max="14594" width="74.85546875" style="23" customWidth="1"/>
    <col min="14595" max="14595" width="22.28515625" style="23" customWidth="1"/>
    <col min="14596" max="14848" width="9.140625" style="23"/>
    <col min="14849" max="14849" width="6.5703125" style="23" customWidth="1"/>
    <col min="14850" max="14850" width="74.85546875" style="23" customWidth="1"/>
    <col min="14851" max="14851" width="22.28515625" style="23" customWidth="1"/>
    <col min="14852" max="15104" width="9.140625" style="23"/>
    <col min="15105" max="15105" width="6.5703125" style="23" customWidth="1"/>
    <col min="15106" max="15106" width="74.85546875" style="23" customWidth="1"/>
    <col min="15107" max="15107" width="22.28515625" style="23" customWidth="1"/>
    <col min="15108" max="15360" width="9.140625" style="23"/>
    <col min="15361" max="15361" width="6.5703125" style="23" customWidth="1"/>
    <col min="15362" max="15362" width="74.85546875" style="23" customWidth="1"/>
    <col min="15363" max="15363" width="22.28515625" style="23" customWidth="1"/>
    <col min="15364" max="15616" width="9.140625" style="23"/>
    <col min="15617" max="15617" width="6.5703125" style="23" customWidth="1"/>
    <col min="15618" max="15618" width="74.85546875" style="23" customWidth="1"/>
    <col min="15619" max="15619" width="22.28515625" style="23" customWidth="1"/>
    <col min="15620" max="15872" width="9.140625" style="23"/>
    <col min="15873" max="15873" width="6.5703125" style="23" customWidth="1"/>
    <col min="15874" max="15874" width="74.85546875" style="23" customWidth="1"/>
    <col min="15875" max="15875" width="22.28515625" style="23" customWidth="1"/>
    <col min="15876" max="16128" width="9.140625" style="23"/>
    <col min="16129" max="16129" width="6.5703125" style="23" customWidth="1"/>
    <col min="16130" max="16130" width="74.85546875" style="23" customWidth="1"/>
    <col min="16131" max="16131" width="22.28515625" style="23" customWidth="1"/>
    <col min="16132" max="16384" width="9.140625" style="23"/>
  </cols>
  <sheetData>
    <row r="1" spans="1:4" s="22" customFormat="1" ht="32.25" thickBot="1" x14ac:dyDescent="0.3">
      <c r="A1" s="99" t="s">
        <v>407</v>
      </c>
      <c r="B1" s="100" t="s">
        <v>405</v>
      </c>
      <c r="C1" s="101" t="s">
        <v>406</v>
      </c>
    </row>
    <row r="2" spans="1:4" ht="28.9" customHeight="1" x14ac:dyDescent="0.25">
      <c r="A2" s="102">
        <v>1</v>
      </c>
      <c r="B2" s="147" t="s">
        <v>564</v>
      </c>
      <c r="C2" s="103">
        <v>1280897.1399999999</v>
      </c>
    </row>
    <row r="3" spans="1:4" ht="28.9" customHeight="1" x14ac:dyDescent="0.25">
      <c r="A3" s="104">
        <v>2</v>
      </c>
      <c r="B3" s="147" t="s">
        <v>566</v>
      </c>
      <c r="C3" s="105">
        <v>33235.58</v>
      </c>
    </row>
    <row r="4" spans="1:4" ht="28.9" customHeight="1" x14ac:dyDescent="0.25">
      <c r="A4" s="104">
        <v>3</v>
      </c>
      <c r="B4" s="147" t="s">
        <v>567</v>
      </c>
      <c r="C4" s="105">
        <v>71555</v>
      </c>
    </row>
    <row r="5" spans="1:4" ht="28.9" customHeight="1" x14ac:dyDescent="0.25">
      <c r="A5" s="104">
        <v>4</v>
      </c>
      <c r="B5" s="147" t="s">
        <v>568</v>
      </c>
      <c r="C5" s="105">
        <v>0</v>
      </c>
    </row>
    <row r="6" spans="1:4" ht="28.9" customHeight="1" x14ac:dyDescent="0.25">
      <c r="A6" s="104">
        <v>5</v>
      </c>
      <c r="B6" s="147" t="s">
        <v>569</v>
      </c>
      <c r="C6" s="105">
        <v>240000</v>
      </c>
    </row>
    <row r="7" spans="1:4" ht="28.9" customHeight="1" x14ac:dyDescent="0.25">
      <c r="A7" s="104">
        <v>6</v>
      </c>
      <c r="B7" s="147" t="s">
        <v>570</v>
      </c>
      <c r="C7" s="105">
        <v>54526.69</v>
      </c>
    </row>
    <row r="8" spans="1:4" ht="28.9" customHeight="1" x14ac:dyDescent="0.25">
      <c r="A8" s="104">
        <v>7</v>
      </c>
      <c r="B8" s="147" t="s">
        <v>571</v>
      </c>
      <c r="C8" s="105">
        <v>3774096.52</v>
      </c>
    </row>
    <row r="9" spans="1:4" ht="28.9" customHeight="1" x14ac:dyDescent="0.25">
      <c r="A9" s="104">
        <v>8</v>
      </c>
      <c r="B9" s="147" t="s">
        <v>572</v>
      </c>
      <c r="C9" s="105">
        <v>30646</v>
      </c>
    </row>
    <row r="10" spans="1:4" ht="28.9" customHeight="1" x14ac:dyDescent="0.25">
      <c r="A10" s="104">
        <v>9</v>
      </c>
      <c r="B10" s="147" t="s">
        <v>573</v>
      </c>
      <c r="C10" s="105">
        <v>551829.9</v>
      </c>
    </row>
    <row r="11" spans="1:4" ht="28.9" customHeight="1" x14ac:dyDescent="0.25">
      <c r="A11" s="108">
        <v>10</v>
      </c>
      <c r="B11" s="147" t="s">
        <v>574</v>
      </c>
      <c r="C11" s="109">
        <v>50000</v>
      </c>
    </row>
    <row r="12" spans="1:4" ht="28.9" customHeight="1" thickBot="1" x14ac:dyDescent="0.3">
      <c r="A12" s="106">
        <v>11</v>
      </c>
      <c r="B12" s="147" t="s">
        <v>575</v>
      </c>
      <c r="C12" s="107">
        <v>119154.19</v>
      </c>
    </row>
    <row r="13" spans="1:4" ht="25.5" customHeight="1" thickBot="1" x14ac:dyDescent="0.3">
      <c r="A13" s="193" t="s">
        <v>135</v>
      </c>
      <c r="B13" s="194"/>
      <c r="C13" s="101">
        <f>SUM(C2:C12)</f>
        <v>6205941.0200000005</v>
      </c>
    </row>
    <row r="14" spans="1:4" ht="15.6" customHeight="1" x14ac:dyDescent="0.25">
      <c r="A14" s="195" t="s">
        <v>562</v>
      </c>
      <c r="B14" s="195"/>
      <c r="C14" s="195"/>
      <c r="D14" s="145"/>
    </row>
    <row r="21" spans="1:3" s="27" customFormat="1" x14ac:dyDescent="0.25">
      <c r="A21" s="24"/>
      <c r="B21" s="25"/>
      <c r="C21" s="26"/>
    </row>
    <row r="22" spans="1:3" s="27" customFormat="1" x14ac:dyDescent="0.25">
      <c r="A22" s="24"/>
      <c r="B22" s="25"/>
      <c r="C22" s="26"/>
    </row>
    <row r="23" spans="1:3" s="27" customFormat="1" x14ac:dyDescent="0.25">
      <c r="A23" s="24"/>
      <c r="B23" s="25"/>
      <c r="C23" s="26"/>
    </row>
    <row r="24" spans="1:3" s="27" customFormat="1" x14ac:dyDescent="0.25">
      <c r="A24" s="24"/>
      <c r="B24" s="25"/>
      <c r="C24" s="26"/>
    </row>
    <row r="25" spans="1:3" s="27" customFormat="1" x14ac:dyDescent="0.25">
      <c r="A25" s="24"/>
      <c r="B25" s="25"/>
      <c r="C25" s="26"/>
    </row>
    <row r="26" spans="1:3" s="27" customFormat="1" x14ac:dyDescent="0.25">
      <c r="A26" s="24"/>
      <c r="B26" s="25"/>
      <c r="C26" s="26"/>
    </row>
    <row r="27" spans="1:3" s="27" customFormat="1" x14ac:dyDescent="0.25">
      <c r="A27" s="24"/>
      <c r="B27" s="25"/>
      <c r="C27" s="26"/>
    </row>
    <row r="28" spans="1:3" s="27" customFormat="1" x14ac:dyDescent="0.25">
      <c r="A28" s="24"/>
      <c r="B28" s="25"/>
      <c r="C28" s="26"/>
    </row>
    <row r="29" spans="1:3" s="27" customFormat="1" x14ac:dyDescent="0.25">
      <c r="A29" s="24"/>
      <c r="B29" s="25"/>
      <c r="C29" s="26"/>
    </row>
    <row r="30" spans="1:3" s="27" customFormat="1" x14ac:dyDescent="0.25">
      <c r="A30" s="24"/>
      <c r="B30" s="25"/>
      <c r="C30" s="26"/>
    </row>
    <row r="31" spans="1:3" s="27" customFormat="1" x14ac:dyDescent="0.25">
      <c r="A31" s="24"/>
      <c r="B31" s="25"/>
      <c r="C31" s="26"/>
    </row>
    <row r="32" spans="1:3" s="27" customFormat="1" x14ac:dyDescent="0.25">
      <c r="A32" s="24"/>
      <c r="B32" s="25"/>
      <c r="C32" s="26"/>
    </row>
    <row r="33" spans="1:3" s="27" customFormat="1" x14ac:dyDescent="0.25">
      <c r="A33" s="24"/>
      <c r="B33" s="25"/>
      <c r="C33" s="26"/>
    </row>
    <row r="34" spans="1:3" s="27" customFormat="1" x14ac:dyDescent="0.25">
      <c r="A34" s="24"/>
      <c r="B34" s="25"/>
      <c r="C34" s="26"/>
    </row>
    <row r="35" spans="1:3" s="27" customFormat="1" x14ac:dyDescent="0.25">
      <c r="A35" s="24"/>
      <c r="B35" s="25"/>
      <c r="C35" s="26"/>
    </row>
    <row r="36" spans="1:3" s="27" customFormat="1" x14ac:dyDescent="0.25">
      <c r="A36" s="24"/>
      <c r="B36" s="25"/>
      <c r="C36" s="26"/>
    </row>
    <row r="37" spans="1:3" s="27" customFormat="1" x14ac:dyDescent="0.25">
      <c r="A37" s="24"/>
      <c r="B37" s="25"/>
      <c r="C37" s="26"/>
    </row>
    <row r="38" spans="1:3" s="27" customFormat="1" x14ac:dyDescent="0.25">
      <c r="A38" s="24"/>
      <c r="B38" s="25"/>
      <c r="C38" s="26"/>
    </row>
    <row r="39" spans="1:3" s="27" customFormat="1" x14ac:dyDescent="0.25">
      <c r="A39" s="24"/>
      <c r="B39" s="25"/>
      <c r="C39" s="26"/>
    </row>
    <row r="40" spans="1:3" s="27" customFormat="1" x14ac:dyDescent="0.25">
      <c r="A40" s="24"/>
      <c r="B40" s="25"/>
      <c r="C40" s="26"/>
    </row>
    <row r="41" spans="1:3" s="27" customFormat="1" x14ac:dyDescent="0.25">
      <c r="A41" s="24"/>
      <c r="B41" s="25"/>
      <c r="C41" s="26"/>
    </row>
    <row r="42" spans="1:3" s="27" customFormat="1" x14ac:dyDescent="0.25">
      <c r="A42" s="24"/>
      <c r="B42" s="25"/>
      <c r="C42" s="26"/>
    </row>
    <row r="43" spans="1:3" s="27" customFormat="1" x14ac:dyDescent="0.25">
      <c r="A43" s="24"/>
      <c r="B43" s="25"/>
      <c r="C43" s="26"/>
    </row>
    <row r="44" spans="1:3" s="27" customFormat="1" x14ac:dyDescent="0.25">
      <c r="A44" s="24"/>
      <c r="B44" s="25"/>
      <c r="C44" s="26"/>
    </row>
    <row r="45" spans="1:3" s="27" customFormat="1" x14ac:dyDescent="0.25">
      <c r="A45" s="24"/>
      <c r="B45" s="25"/>
      <c r="C45" s="26"/>
    </row>
    <row r="46" spans="1:3" s="27" customFormat="1" x14ac:dyDescent="0.25">
      <c r="A46" s="24"/>
      <c r="B46" s="25"/>
      <c r="C46" s="26"/>
    </row>
    <row r="47" spans="1:3" s="27" customFormat="1" x14ac:dyDescent="0.25">
      <c r="A47" s="24"/>
      <c r="B47" s="25"/>
      <c r="C47" s="26"/>
    </row>
    <row r="48" spans="1:3" s="27" customFormat="1" x14ac:dyDescent="0.25">
      <c r="A48" s="24"/>
      <c r="B48" s="25"/>
      <c r="C48" s="26"/>
    </row>
    <row r="49" spans="1:3" s="27" customFormat="1" x14ac:dyDescent="0.25">
      <c r="A49" s="24"/>
      <c r="B49" s="25"/>
      <c r="C49" s="26"/>
    </row>
    <row r="50" spans="1:3" s="27" customFormat="1" x14ac:dyDescent="0.25">
      <c r="A50" s="24"/>
      <c r="B50" s="25"/>
      <c r="C50" s="26"/>
    </row>
    <row r="51" spans="1:3" s="27" customFormat="1" x14ac:dyDescent="0.25">
      <c r="A51" s="24"/>
      <c r="B51" s="25"/>
      <c r="C51" s="26"/>
    </row>
    <row r="52" spans="1:3" s="27" customFormat="1" x14ac:dyDescent="0.25">
      <c r="A52" s="24"/>
      <c r="B52" s="25"/>
      <c r="C52" s="26"/>
    </row>
    <row r="53" spans="1:3" s="27" customFormat="1" x14ac:dyDescent="0.25">
      <c r="A53" s="24"/>
      <c r="B53" s="25"/>
      <c r="C53" s="26"/>
    </row>
    <row r="54" spans="1:3" s="27" customFormat="1" x14ac:dyDescent="0.25">
      <c r="A54" s="24"/>
      <c r="B54" s="25"/>
      <c r="C54" s="26"/>
    </row>
    <row r="55" spans="1:3" s="27" customFormat="1" x14ac:dyDescent="0.25">
      <c r="A55" s="24"/>
      <c r="B55" s="25"/>
      <c r="C55" s="26"/>
    </row>
    <row r="56" spans="1:3" s="27" customFormat="1" x14ac:dyDescent="0.25">
      <c r="A56" s="24"/>
      <c r="B56" s="25"/>
      <c r="C56" s="26"/>
    </row>
    <row r="57" spans="1:3" s="27" customFormat="1" x14ac:dyDescent="0.25">
      <c r="A57" s="24"/>
      <c r="B57" s="25"/>
      <c r="C57" s="26"/>
    </row>
    <row r="58" spans="1:3" s="27" customFormat="1" x14ac:dyDescent="0.25">
      <c r="A58" s="24"/>
      <c r="B58" s="25"/>
      <c r="C58" s="26"/>
    </row>
    <row r="59" spans="1:3" s="27" customFormat="1" x14ac:dyDescent="0.25">
      <c r="A59" s="24"/>
      <c r="B59" s="25"/>
      <c r="C59" s="26"/>
    </row>
    <row r="60" spans="1:3" s="27" customFormat="1" x14ac:dyDescent="0.25">
      <c r="A60" s="24"/>
      <c r="B60" s="25"/>
      <c r="C60" s="26"/>
    </row>
    <row r="61" spans="1:3" s="27" customFormat="1" x14ac:dyDescent="0.25">
      <c r="A61" s="24"/>
      <c r="B61" s="25"/>
      <c r="C61" s="26"/>
    </row>
    <row r="62" spans="1:3" s="27" customFormat="1" x14ac:dyDescent="0.25">
      <c r="A62" s="24"/>
      <c r="B62" s="25"/>
      <c r="C62" s="26"/>
    </row>
    <row r="63" spans="1:3" s="27" customFormat="1" x14ac:dyDescent="0.25">
      <c r="A63" s="24"/>
      <c r="B63" s="25"/>
      <c r="C63" s="26"/>
    </row>
    <row r="64" spans="1:3" s="27" customFormat="1" x14ac:dyDescent="0.25">
      <c r="A64" s="24"/>
      <c r="B64" s="25"/>
      <c r="C64" s="26"/>
    </row>
    <row r="65" spans="1:3" s="27" customFormat="1" x14ac:dyDescent="0.25">
      <c r="A65" s="24"/>
      <c r="B65" s="25"/>
      <c r="C65" s="26"/>
    </row>
    <row r="66" spans="1:3" s="27" customFormat="1" x14ac:dyDescent="0.25">
      <c r="A66" s="24"/>
      <c r="B66" s="25"/>
      <c r="C66" s="26"/>
    </row>
    <row r="67" spans="1:3" s="27" customFormat="1" x14ac:dyDescent="0.25">
      <c r="A67" s="24"/>
      <c r="B67" s="25"/>
      <c r="C67" s="26"/>
    </row>
    <row r="68" spans="1:3" s="27" customFormat="1" x14ac:dyDescent="0.25">
      <c r="A68" s="24"/>
      <c r="B68" s="25"/>
      <c r="C68" s="26"/>
    </row>
    <row r="69" spans="1:3" s="27" customFormat="1" x14ac:dyDescent="0.25">
      <c r="A69" s="24"/>
      <c r="B69" s="25"/>
      <c r="C69" s="26"/>
    </row>
    <row r="70" spans="1:3" s="27" customFormat="1" x14ac:dyDescent="0.25">
      <c r="A70" s="24"/>
      <c r="B70" s="25"/>
      <c r="C70" s="26"/>
    </row>
    <row r="71" spans="1:3" s="27" customFormat="1" x14ac:dyDescent="0.25">
      <c r="A71" s="24"/>
      <c r="B71" s="25"/>
      <c r="C71" s="26"/>
    </row>
    <row r="72" spans="1:3" s="27" customFormat="1" x14ac:dyDescent="0.25">
      <c r="A72" s="24"/>
      <c r="B72" s="25"/>
      <c r="C72" s="26"/>
    </row>
    <row r="73" spans="1:3" s="27" customFormat="1" x14ac:dyDescent="0.25">
      <c r="A73" s="24"/>
      <c r="B73" s="25"/>
      <c r="C73" s="26"/>
    </row>
    <row r="74" spans="1:3" s="27" customFormat="1" x14ac:dyDescent="0.25">
      <c r="A74" s="24"/>
      <c r="B74" s="25"/>
      <c r="C74" s="26"/>
    </row>
    <row r="75" spans="1:3" s="27" customFormat="1" x14ac:dyDescent="0.25">
      <c r="A75" s="24"/>
      <c r="B75" s="25"/>
      <c r="C75" s="26"/>
    </row>
    <row r="76" spans="1:3" s="27" customFormat="1" x14ac:dyDescent="0.25">
      <c r="A76" s="24"/>
      <c r="B76" s="25"/>
      <c r="C76" s="26"/>
    </row>
    <row r="77" spans="1:3" s="27" customFormat="1" x14ac:dyDescent="0.25">
      <c r="A77" s="24"/>
      <c r="B77" s="25"/>
      <c r="C77" s="26"/>
    </row>
    <row r="78" spans="1:3" s="27" customFormat="1" x14ac:dyDescent="0.25">
      <c r="A78" s="24"/>
      <c r="B78" s="25"/>
      <c r="C78" s="26"/>
    </row>
    <row r="79" spans="1:3" s="27" customFormat="1" x14ac:dyDescent="0.25">
      <c r="A79" s="24"/>
      <c r="B79" s="25"/>
      <c r="C79" s="26"/>
    </row>
    <row r="80" spans="1:3" s="27" customFormat="1" x14ac:dyDescent="0.25">
      <c r="A80" s="24"/>
      <c r="B80" s="25"/>
      <c r="C80" s="26"/>
    </row>
    <row r="81" spans="1:3" s="27" customFormat="1" x14ac:dyDescent="0.25">
      <c r="A81" s="24"/>
      <c r="B81" s="25"/>
      <c r="C81" s="26"/>
    </row>
    <row r="82" spans="1:3" s="27" customFormat="1" x14ac:dyDescent="0.25">
      <c r="A82" s="24"/>
      <c r="B82" s="25"/>
      <c r="C82" s="26"/>
    </row>
    <row r="83" spans="1:3" s="27" customFormat="1" x14ac:dyDescent="0.25">
      <c r="A83" s="24"/>
      <c r="B83" s="25"/>
      <c r="C83" s="26"/>
    </row>
    <row r="84" spans="1:3" s="27" customFormat="1" x14ac:dyDescent="0.25">
      <c r="A84" s="24"/>
      <c r="B84" s="25"/>
      <c r="C84" s="26"/>
    </row>
    <row r="85" spans="1:3" s="27" customFormat="1" x14ac:dyDescent="0.25">
      <c r="A85" s="24"/>
      <c r="B85" s="25"/>
      <c r="C85" s="26"/>
    </row>
    <row r="86" spans="1:3" s="27" customFormat="1" x14ac:dyDescent="0.25">
      <c r="A86" s="24"/>
      <c r="B86" s="25"/>
      <c r="C86" s="26"/>
    </row>
    <row r="87" spans="1:3" s="27" customFormat="1" x14ac:dyDescent="0.25">
      <c r="A87" s="24"/>
      <c r="B87" s="25"/>
      <c r="C87" s="26"/>
    </row>
    <row r="88" spans="1:3" s="27" customFormat="1" x14ac:dyDescent="0.25">
      <c r="A88" s="24"/>
      <c r="B88" s="25"/>
      <c r="C88" s="26"/>
    </row>
    <row r="89" spans="1:3" s="27" customFormat="1" x14ac:dyDescent="0.25">
      <c r="A89" s="24"/>
      <c r="B89" s="25"/>
      <c r="C89" s="26"/>
    </row>
    <row r="90" spans="1:3" s="27" customFormat="1" x14ac:dyDescent="0.25">
      <c r="A90" s="24"/>
      <c r="B90" s="25"/>
      <c r="C90" s="26"/>
    </row>
    <row r="91" spans="1:3" s="27" customFormat="1" x14ac:dyDescent="0.25">
      <c r="A91" s="24"/>
      <c r="B91" s="25"/>
      <c r="C91" s="26"/>
    </row>
    <row r="92" spans="1:3" s="27" customFormat="1" x14ac:dyDescent="0.25">
      <c r="A92" s="24"/>
      <c r="B92" s="25"/>
      <c r="C92" s="26"/>
    </row>
    <row r="93" spans="1:3" s="27" customFormat="1" x14ac:dyDescent="0.25">
      <c r="A93" s="24"/>
      <c r="B93" s="25"/>
      <c r="C93" s="26"/>
    </row>
    <row r="94" spans="1:3" s="27" customFormat="1" x14ac:dyDescent="0.25">
      <c r="A94" s="24"/>
      <c r="B94" s="25"/>
      <c r="C94" s="26"/>
    </row>
    <row r="95" spans="1:3" s="27" customFormat="1" x14ac:dyDescent="0.25">
      <c r="A95" s="24"/>
      <c r="B95" s="25"/>
      <c r="C95" s="26"/>
    </row>
    <row r="96" spans="1:3" s="27" customFormat="1" x14ac:dyDescent="0.25">
      <c r="A96" s="24"/>
      <c r="B96" s="25"/>
      <c r="C96" s="26"/>
    </row>
    <row r="97" spans="1:3" s="27" customFormat="1" x14ac:dyDescent="0.25">
      <c r="A97" s="24"/>
      <c r="B97" s="25"/>
      <c r="C97" s="26"/>
    </row>
    <row r="98" spans="1:3" s="27" customFormat="1" x14ac:dyDescent="0.25">
      <c r="A98" s="24"/>
      <c r="B98" s="25"/>
      <c r="C98" s="26"/>
    </row>
    <row r="99" spans="1:3" s="27" customFormat="1" x14ac:dyDescent="0.25">
      <c r="A99" s="24"/>
      <c r="B99" s="25"/>
      <c r="C99" s="26"/>
    </row>
    <row r="100" spans="1:3" s="27" customFormat="1" x14ac:dyDescent="0.25">
      <c r="A100" s="24"/>
      <c r="B100" s="25"/>
      <c r="C100" s="26"/>
    </row>
    <row r="101" spans="1:3" s="27" customFormat="1" x14ac:dyDescent="0.25">
      <c r="A101" s="24"/>
      <c r="B101" s="25"/>
      <c r="C101" s="26"/>
    </row>
    <row r="102" spans="1:3" s="27" customFormat="1" x14ac:dyDescent="0.25">
      <c r="A102" s="24"/>
      <c r="B102" s="25"/>
      <c r="C102" s="26"/>
    </row>
    <row r="103" spans="1:3" s="27" customFormat="1" x14ac:dyDescent="0.25">
      <c r="A103" s="24"/>
      <c r="B103" s="25"/>
      <c r="C103" s="26"/>
    </row>
    <row r="104" spans="1:3" s="27" customFormat="1" x14ac:dyDescent="0.25">
      <c r="A104" s="24"/>
      <c r="B104" s="25"/>
      <c r="C104" s="26"/>
    </row>
    <row r="105" spans="1:3" s="27" customFormat="1" x14ac:dyDescent="0.25">
      <c r="A105" s="24"/>
      <c r="B105" s="25"/>
      <c r="C105" s="26"/>
    </row>
    <row r="106" spans="1:3" s="27" customFormat="1" x14ac:dyDescent="0.25">
      <c r="A106" s="24"/>
      <c r="B106" s="25"/>
      <c r="C106" s="26"/>
    </row>
    <row r="107" spans="1:3" s="27" customFormat="1" x14ac:dyDescent="0.25">
      <c r="A107" s="24"/>
      <c r="B107" s="25"/>
      <c r="C107" s="26"/>
    </row>
    <row r="108" spans="1:3" s="27" customFormat="1" x14ac:dyDescent="0.25">
      <c r="A108" s="24"/>
      <c r="B108" s="25"/>
      <c r="C108" s="26"/>
    </row>
    <row r="109" spans="1:3" s="27" customFormat="1" x14ac:dyDescent="0.25">
      <c r="A109" s="24"/>
      <c r="B109" s="25"/>
      <c r="C109" s="26"/>
    </row>
    <row r="110" spans="1:3" s="27" customFormat="1" x14ac:dyDescent="0.25">
      <c r="A110" s="24"/>
      <c r="B110" s="25"/>
      <c r="C110" s="26"/>
    </row>
    <row r="111" spans="1:3" s="27" customFormat="1" x14ac:dyDescent="0.25">
      <c r="A111" s="24"/>
      <c r="B111" s="25"/>
      <c r="C111" s="26"/>
    </row>
    <row r="112" spans="1:3" s="27" customFormat="1" x14ac:dyDescent="0.25">
      <c r="A112" s="24"/>
      <c r="B112" s="25"/>
      <c r="C112" s="26"/>
    </row>
    <row r="113" spans="1:3" s="27" customFormat="1" x14ac:dyDescent="0.25">
      <c r="A113" s="24"/>
      <c r="B113" s="25"/>
      <c r="C113" s="26"/>
    </row>
    <row r="114" spans="1:3" s="27" customFormat="1" x14ac:dyDescent="0.25">
      <c r="A114" s="24"/>
      <c r="B114" s="25"/>
      <c r="C114" s="26"/>
    </row>
    <row r="115" spans="1:3" s="27" customFormat="1" x14ac:dyDescent="0.25">
      <c r="A115" s="24"/>
      <c r="B115" s="25"/>
      <c r="C115" s="26"/>
    </row>
    <row r="116" spans="1:3" s="27" customFormat="1" x14ac:dyDescent="0.25">
      <c r="A116" s="24"/>
      <c r="B116" s="25"/>
      <c r="C116" s="26"/>
    </row>
    <row r="117" spans="1:3" s="27" customFormat="1" x14ac:dyDescent="0.25">
      <c r="A117" s="24"/>
      <c r="B117" s="25"/>
      <c r="C117" s="26"/>
    </row>
    <row r="118" spans="1:3" s="27" customFormat="1" x14ac:dyDescent="0.25">
      <c r="A118" s="24"/>
      <c r="B118" s="25"/>
      <c r="C118" s="26"/>
    </row>
    <row r="119" spans="1:3" s="27" customFormat="1" x14ac:dyDescent="0.25">
      <c r="A119" s="24"/>
      <c r="B119" s="25"/>
      <c r="C119" s="26"/>
    </row>
    <row r="120" spans="1:3" s="27" customFormat="1" x14ac:dyDescent="0.25">
      <c r="A120" s="24"/>
      <c r="B120" s="25"/>
      <c r="C120" s="26"/>
    </row>
    <row r="121" spans="1:3" s="27" customFormat="1" x14ac:dyDescent="0.25">
      <c r="A121" s="24"/>
      <c r="B121" s="25"/>
      <c r="C121" s="26"/>
    </row>
    <row r="122" spans="1:3" s="27" customFormat="1" x14ac:dyDescent="0.25">
      <c r="A122" s="24"/>
      <c r="B122" s="25"/>
      <c r="C122" s="26"/>
    </row>
    <row r="123" spans="1:3" s="27" customFormat="1" x14ac:dyDescent="0.25">
      <c r="A123" s="24"/>
      <c r="B123" s="25"/>
      <c r="C123" s="26"/>
    </row>
    <row r="124" spans="1:3" s="27" customFormat="1" x14ac:dyDescent="0.25">
      <c r="A124" s="24"/>
      <c r="B124" s="25"/>
      <c r="C124" s="26"/>
    </row>
    <row r="125" spans="1:3" s="27" customFormat="1" x14ac:dyDescent="0.25">
      <c r="A125" s="24"/>
      <c r="B125" s="25"/>
      <c r="C125" s="26"/>
    </row>
    <row r="126" spans="1:3" s="27" customFormat="1" x14ac:dyDescent="0.25">
      <c r="A126" s="24"/>
      <c r="B126" s="25"/>
      <c r="C126" s="26"/>
    </row>
    <row r="127" spans="1:3" s="27" customFormat="1" x14ac:dyDescent="0.25">
      <c r="A127" s="24"/>
      <c r="B127" s="25"/>
      <c r="C127" s="26"/>
    </row>
    <row r="128" spans="1:3" s="27" customFormat="1" x14ac:dyDescent="0.25">
      <c r="A128" s="24"/>
      <c r="B128" s="25"/>
      <c r="C128" s="26"/>
    </row>
    <row r="129" spans="1:3" s="27" customFormat="1" x14ac:dyDescent="0.25">
      <c r="A129" s="24"/>
      <c r="B129" s="25"/>
      <c r="C129" s="26"/>
    </row>
    <row r="130" spans="1:3" s="27" customFormat="1" x14ac:dyDescent="0.25">
      <c r="A130" s="24"/>
      <c r="B130" s="25"/>
      <c r="C130" s="26"/>
    </row>
    <row r="131" spans="1:3" s="27" customFormat="1" x14ac:dyDescent="0.25">
      <c r="A131" s="24"/>
      <c r="B131" s="25"/>
      <c r="C131" s="26"/>
    </row>
    <row r="132" spans="1:3" s="27" customFormat="1" x14ac:dyDescent="0.25">
      <c r="A132" s="24"/>
      <c r="B132" s="25"/>
      <c r="C132" s="26"/>
    </row>
    <row r="133" spans="1:3" s="27" customFormat="1" x14ac:dyDescent="0.25">
      <c r="A133" s="24"/>
      <c r="B133" s="25"/>
      <c r="C133" s="26"/>
    </row>
    <row r="134" spans="1:3" s="27" customFormat="1" x14ac:dyDescent="0.25">
      <c r="A134" s="24"/>
      <c r="B134" s="25"/>
      <c r="C134" s="26"/>
    </row>
    <row r="135" spans="1:3" s="27" customFormat="1" x14ac:dyDescent="0.25">
      <c r="A135" s="24"/>
      <c r="B135" s="25"/>
      <c r="C135" s="26"/>
    </row>
    <row r="136" spans="1:3" s="27" customFormat="1" x14ac:dyDescent="0.25">
      <c r="A136" s="24"/>
      <c r="B136" s="25"/>
      <c r="C136" s="26"/>
    </row>
    <row r="137" spans="1:3" s="27" customFormat="1" x14ac:dyDescent="0.25">
      <c r="A137" s="24"/>
      <c r="B137" s="25"/>
      <c r="C137" s="26"/>
    </row>
    <row r="138" spans="1:3" s="27" customFormat="1" x14ac:dyDescent="0.25">
      <c r="A138" s="24"/>
      <c r="B138" s="25"/>
      <c r="C138" s="26"/>
    </row>
    <row r="139" spans="1:3" s="27" customFormat="1" x14ac:dyDescent="0.25">
      <c r="A139" s="24"/>
      <c r="B139" s="25"/>
      <c r="C139" s="26"/>
    </row>
    <row r="140" spans="1:3" s="27" customFormat="1" x14ac:dyDescent="0.25">
      <c r="A140" s="24"/>
      <c r="B140" s="25"/>
      <c r="C140" s="26"/>
    </row>
    <row r="141" spans="1:3" s="27" customFormat="1" x14ac:dyDescent="0.25">
      <c r="A141" s="24"/>
      <c r="B141" s="25"/>
      <c r="C141" s="26"/>
    </row>
  </sheetData>
  <sheetProtection selectLockedCells="1" selectUnlockedCells="1"/>
  <mergeCells count="2">
    <mergeCell ref="A13:B13"/>
    <mergeCell ref="A14:C14"/>
  </mergeCells>
  <printOptions horizontalCentered="1"/>
  <pageMargins left="0.55118110236220474" right="0.51181102362204722" top="1.1417322834645669" bottom="0.47244094488188981" header="0.62992125984251968" footer="0.51181102362204722"/>
  <pageSetup paperSize="9" scale="83" firstPageNumber="0" fitToWidth="0" fitToHeight="0" orientation="portrait" r:id="rId1"/>
  <headerFooter alignWithMargins="0">
    <oddHeader>&amp;C&amp;"Garamond,Pogrubiony"&amp;12Załącznik C do Części I
ŚRODKI TRWAŁE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1"/>
  <sheetViews>
    <sheetView view="pageLayout" zoomScaleNormal="50" zoomScaleSheetLayoutView="100" workbookViewId="0">
      <selection activeCell="B5" sqref="B5"/>
    </sheetView>
  </sheetViews>
  <sheetFormatPr defaultRowHeight="15.75" x14ac:dyDescent="0.25"/>
  <cols>
    <col min="1" max="1" width="6.5703125" style="24" customWidth="1"/>
    <col min="2" max="2" width="80.85546875" style="25" customWidth="1"/>
    <col min="3" max="3" width="22.28515625" style="26" customWidth="1"/>
    <col min="4" max="256" width="9.140625" style="23"/>
    <col min="257" max="257" width="6.5703125" style="23" customWidth="1"/>
    <col min="258" max="258" width="74.85546875" style="23" customWidth="1"/>
    <col min="259" max="259" width="22.28515625" style="23" customWidth="1"/>
    <col min="260" max="512" width="9.140625" style="23"/>
    <col min="513" max="513" width="6.5703125" style="23" customWidth="1"/>
    <col min="514" max="514" width="74.85546875" style="23" customWidth="1"/>
    <col min="515" max="515" width="22.28515625" style="23" customWidth="1"/>
    <col min="516" max="768" width="9.140625" style="23"/>
    <col min="769" max="769" width="6.5703125" style="23" customWidth="1"/>
    <col min="770" max="770" width="74.85546875" style="23" customWidth="1"/>
    <col min="771" max="771" width="22.28515625" style="23" customWidth="1"/>
    <col min="772" max="1024" width="9.140625" style="23"/>
    <col min="1025" max="1025" width="6.5703125" style="23" customWidth="1"/>
    <col min="1026" max="1026" width="74.85546875" style="23" customWidth="1"/>
    <col min="1027" max="1027" width="22.28515625" style="23" customWidth="1"/>
    <col min="1028" max="1280" width="9.140625" style="23"/>
    <col min="1281" max="1281" width="6.5703125" style="23" customWidth="1"/>
    <col min="1282" max="1282" width="74.85546875" style="23" customWidth="1"/>
    <col min="1283" max="1283" width="22.28515625" style="23" customWidth="1"/>
    <col min="1284" max="1536" width="9.140625" style="23"/>
    <col min="1537" max="1537" width="6.5703125" style="23" customWidth="1"/>
    <col min="1538" max="1538" width="74.85546875" style="23" customWidth="1"/>
    <col min="1539" max="1539" width="22.28515625" style="23" customWidth="1"/>
    <col min="1540" max="1792" width="9.140625" style="23"/>
    <col min="1793" max="1793" width="6.5703125" style="23" customWidth="1"/>
    <col min="1794" max="1794" width="74.85546875" style="23" customWidth="1"/>
    <col min="1795" max="1795" width="22.28515625" style="23" customWidth="1"/>
    <col min="1796" max="2048" width="9.140625" style="23"/>
    <col min="2049" max="2049" width="6.5703125" style="23" customWidth="1"/>
    <col min="2050" max="2050" width="74.85546875" style="23" customWidth="1"/>
    <col min="2051" max="2051" width="22.28515625" style="23" customWidth="1"/>
    <col min="2052" max="2304" width="9.140625" style="23"/>
    <col min="2305" max="2305" width="6.5703125" style="23" customWidth="1"/>
    <col min="2306" max="2306" width="74.85546875" style="23" customWidth="1"/>
    <col min="2307" max="2307" width="22.28515625" style="23" customWidth="1"/>
    <col min="2308" max="2560" width="9.140625" style="23"/>
    <col min="2561" max="2561" width="6.5703125" style="23" customWidth="1"/>
    <col min="2562" max="2562" width="74.85546875" style="23" customWidth="1"/>
    <col min="2563" max="2563" width="22.28515625" style="23" customWidth="1"/>
    <col min="2564" max="2816" width="9.140625" style="23"/>
    <col min="2817" max="2817" width="6.5703125" style="23" customWidth="1"/>
    <col min="2818" max="2818" width="74.85546875" style="23" customWidth="1"/>
    <col min="2819" max="2819" width="22.28515625" style="23" customWidth="1"/>
    <col min="2820" max="3072" width="9.140625" style="23"/>
    <col min="3073" max="3073" width="6.5703125" style="23" customWidth="1"/>
    <col min="3074" max="3074" width="74.85546875" style="23" customWidth="1"/>
    <col min="3075" max="3075" width="22.28515625" style="23" customWidth="1"/>
    <col min="3076" max="3328" width="9.140625" style="23"/>
    <col min="3329" max="3329" width="6.5703125" style="23" customWidth="1"/>
    <col min="3330" max="3330" width="74.85546875" style="23" customWidth="1"/>
    <col min="3331" max="3331" width="22.28515625" style="23" customWidth="1"/>
    <col min="3332" max="3584" width="9.140625" style="23"/>
    <col min="3585" max="3585" width="6.5703125" style="23" customWidth="1"/>
    <col min="3586" max="3586" width="74.85546875" style="23" customWidth="1"/>
    <col min="3587" max="3587" width="22.28515625" style="23" customWidth="1"/>
    <col min="3588" max="3840" width="9.140625" style="23"/>
    <col min="3841" max="3841" width="6.5703125" style="23" customWidth="1"/>
    <col min="3842" max="3842" width="74.85546875" style="23" customWidth="1"/>
    <col min="3843" max="3843" width="22.28515625" style="23" customWidth="1"/>
    <col min="3844" max="4096" width="9.140625" style="23"/>
    <col min="4097" max="4097" width="6.5703125" style="23" customWidth="1"/>
    <col min="4098" max="4098" width="74.85546875" style="23" customWidth="1"/>
    <col min="4099" max="4099" width="22.28515625" style="23" customWidth="1"/>
    <col min="4100" max="4352" width="9.140625" style="23"/>
    <col min="4353" max="4353" width="6.5703125" style="23" customWidth="1"/>
    <col min="4354" max="4354" width="74.85546875" style="23" customWidth="1"/>
    <col min="4355" max="4355" width="22.28515625" style="23" customWidth="1"/>
    <col min="4356" max="4608" width="9.140625" style="23"/>
    <col min="4609" max="4609" width="6.5703125" style="23" customWidth="1"/>
    <col min="4610" max="4610" width="74.85546875" style="23" customWidth="1"/>
    <col min="4611" max="4611" width="22.28515625" style="23" customWidth="1"/>
    <col min="4612" max="4864" width="9.140625" style="23"/>
    <col min="4865" max="4865" width="6.5703125" style="23" customWidth="1"/>
    <col min="4866" max="4866" width="74.85546875" style="23" customWidth="1"/>
    <col min="4867" max="4867" width="22.28515625" style="23" customWidth="1"/>
    <col min="4868" max="5120" width="9.140625" style="23"/>
    <col min="5121" max="5121" width="6.5703125" style="23" customWidth="1"/>
    <col min="5122" max="5122" width="74.85546875" style="23" customWidth="1"/>
    <col min="5123" max="5123" width="22.28515625" style="23" customWidth="1"/>
    <col min="5124" max="5376" width="9.140625" style="23"/>
    <col min="5377" max="5377" width="6.5703125" style="23" customWidth="1"/>
    <col min="5378" max="5378" width="74.85546875" style="23" customWidth="1"/>
    <col min="5379" max="5379" width="22.28515625" style="23" customWidth="1"/>
    <col min="5380" max="5632" width="9.140625" style="23"/>
    <col min="5633" max="5633" width="6.5703125" style="23" customWidth="1"/>
    <col min="5634" max="5634" width="74.85546875" style="23" customWidth="1"/>
    <col min="5635" max="5635" width="22.28515625" style="23" customWidth="1"/>
    <col min="5636" max="5888" width="9.140625" style="23"/>
    <col min="5889" max="5889" width="6.5703125" style="23" customWidth="1"/>
    <col min="5890" max="5890" width="74.85546875" style="23" customWidth="1"/>
    <col min="5891" max="5891" width="22.28515625" style="23" customWidth="1"/>
    <col min="5892" max="6144" width="9.140625" style="23"/>
    <col min="6145" max="6145" width="6.5703125" style="23" customWidth="1"/>
    <col min="6146" max="6146" width="74.85546875" style="23" customWidth="1"/>
    <col min="6147" max="6147" width="22.28515625" style="23" customWidth="1"/>
    <col min="6148" max="6400" width="9.140625" style="23"/>
    <col min="6401" max="6401" width="6.5703125" style="23" customWidth="1"/>
    <col min="6402" max="6402" width="74.85546875" style="23" customWidth="1"/>
    <col min="6403" max="6403" width="22.28515625" style="23" customWidth="1"/>
    <col min="6404" max="6656" width="9.140625" style="23"/>
    <col min="6657" max="6657" width="6.5703125" style="23" customWidth="1"/>
    <col min="6658" max="6658" width="74.85546875" style="23" customWidth="1"/>
    <col min="6659" max="6659" width="22.28515625" style="23" customWidth="1"/>
    <col min="6660" max="6912" width="9.140625" style="23"/>
    <col min="6913" max="6913" width="6.5703125" style="23" customWidth="1"/>
    <col min="6914" max="6914" width="74.85546875" style="23" customWidth="1"/>
    <col min="6915" max="6915" width="22.28515625" style="23" customWidth="1"/>
    <col min="6916" max="7168" width="9.140625" style="23"/>
    <col min="7169" max="7169" width="6.5703125" style="23" customWidth="1"/>
    <col min="7170" max="7170" width="74.85546875" style="23" customWidth="1"/>
    <col min="7171" max="7171" width="22.28515625" style="23" customWidth="1"/>
    <col min="7172" max="7424" width="9.140625" style="23"/>
    <col min="7425" max="7425" width="6.5703125" style="23" customWidth="1"/>
    <col min="7426" max="7426" width="74.85546875" style="23" customWidth="1"/>
    <col min="7427" max="7427" width="22.28515625" style="23" customWidth="1"/>
    <col min="7428" max="7680" width="9.140625" style="23"/>
    <col min="7681" max="7681" width="6.5703125" style="23" customWidth="1"/>
    <col min="7682" max="7682" width="74.85546875" style="23" customWidth="1"/>
    <col min="7683" max="7683" width="22.28515625" style="23" customWidth="1"/>
    <col min="7684" max="7936" width="9.140625" style="23"/>
    <col min="7937" max="7937" width="6.5703125" style="23" customWidth="1"/>
    <col min="7938" max="7938" width="74.85546875" style="23" customWidth="1"/>
    <col min="7939" max="7939" width="22.28515625" style="23" customWidth="1"/>
    <col min="7940" max="8192" width="9.140625" style="23"/>
    <col min="8193" max="8193" width="6.5703125" style="23" customWidth="1"/>
    <col min="8194" max="8194" width="74.85546875" style="23" customWidth="1"/>
    <col min="8195" max="8195" width="22.28515625" style="23" customWidth="1"/>
    <col min="8196" max="8448" width="9.140625" style="23"/>
    <col min="8449" max="8449" width="6.5703125" style="23" customWidth="1"/>
    <col min="8450" max="8450" width="74.85546875" style="23" customWidth="1"/>
    <col min="8451" max="8451" width="22.28515625" style="23" customWidth="1"/>
    <col min="8452" max="8704" width="9.140625" style="23"/>
    <col min="8705" max="8705" width="6.5703125" style="23" customWidth="1"/>
    <col min="8706" max="8706" width="74.85546875" style="23" customWidth="1"/>
    <col min="8707" max="8707" width="22.28515625" style="23" customWidth="1"/>
    <col min="8708" max="8960" width="9.140625" style="23"/>
    <col min="8961" max="8961" width="6.5703125" style="23" customWidth="1"/>
    <col min="8962" max="8962" width="74.85546875" style="23" customWidth="1"/>
    <col min="8963" max="8963" width="22.28515625" style="23" customWidth="1"/>
    <col min="8964" max="9216" width="9.140625" style="23"/>
    <col min="9217" max="9217" width="6.5703125" style="23" customWidth="1"/>
    <col min="9218" max="9218" width="74.85546875" style="23" customWidth="1"/>
    <col min="9219" max="9219" width="22.28515625" style="23" customWidth="1"/>
    <col min="9220" max="9472" width="9.140625" style="23"/>
    <col min="9473" max="9473" width="6.5703125" style="23" customWidth="1"/>
    <col min="9474" max="9474" width="74.85546875" style="23" customWidth="1"/>
    <col min="9475" max="9475" width="22.28515625" style="23" customWidth="1"/>
    <col min="9476" max="9728" width="9.140625" style="23"/>
    <col min="9729" max="9729" width="6.5703125" style="23" customWidth="1"/>
    <col min="9730" max="9730" width="74.85546875" style="23" customWidth="1"/>
    <col min="9731" max="9731" width="22.28515625" style="23" customWidth="1"/>
    <col min="9732" max="9984" width="9.140625" style="23"/>
    <col min="9985" max="9985" width="6.5703125" style="23" customWidth="1"/>
    <col min="9986" max="9986" width="74.85546875" style="23" customWidth="1"/>
    <col min="9987" max="9987" width="22.28515625" style="23" customWidth="1"/>
    <col min="9988" max="10240" width="9.140625" style="23"/>
    <col min="10241" max="10241" width="6.5703125" style="23" customWidth="1"/>
    <col min="10242" max="10242" width="74.85546875" style="23" customWidth="1"/>
    <col min="10243" max="10243" width="22.28515625" style="23" customWidth="1"/>
    <col min="10244" max="10496" width="9.140625" style="23"/>
    <col min="10497" max="10497" width="6.5703125" style="23" customWidth="1"/>
    <col min="10498" max="10498" width="74.85546875" style="23" customWidth="1"/>
    <col min="10499" max="10499" width="22.28515625" style="23" customWidth="1"/>
    <col min="10500" max="10752" width="9.140625" style="23"/>
    <col min="10753" max="10753" width="6.5703125" style="23" customWidth="1"/>
    <col min="10754" max="10754" width="74.85546875" style="23" customWidth="1"/>
    <col min="10755" max="10755" width="22.28515625" style="23" customWidth="1"/>
    <col min="10756" max="11008" width="9.140625" style="23"/>
    <col min="11009" max="11009" width="6.5703125" style="23" customWidth="1"/>
    <col min="11010" max="11010" width="74.85546875" style="23" customWidth="1"/>
    <col min="11011" max="11011" width="22.28515625" style="23" customWidth="1"/>
    <col min="11012" max="11264" width="9.140625" style="23"/>
    <col min="11265" max="11265" width="6.5703125" style="23" customWidth="1"/>
    <col min="11266" max="11266" width="74.85546875" style="23" customWidth="1"/>
    <col min="11267" max="11267" width="22.28515625" style="23" customWidth="1"/>
    <col min="11268" max="11520" width="9.140625" style="23"/>
    <col min="11521" max="11521" width="6.5703125" style="23" customWidth="1"/>
    <col min="11522" max="11522" width="74.85546875" style="23" customWidth="1"/>
    <col min="11523" max="11523" width="22.28515625" style="23" customWidth="1"/>
    <col min="11524" max="11776" width="9.140625" style="23"/>
    <col min="11777" max="11777" width="6.5703125" style="23" customWidth="1"/>
    <col min="11778" max="11778" width="74.85546875" style="23" customWidth="1"/>
    <col min="11779" max="11779" width="22.28515625" style="23" customWidth="1"/>
    <col min="11780" max="12032" width="9.140625" style="23"/>
    <col min="12033" max="12033" width="6.5703125" style="23" customWidth="1"/>
    <col min="12034" max="12034" width="74.85546875" style="23" customWidth="1"/>
    <col min="12035" max="12035" width="22.28515625" style="23" customWidth="1"/>
    <col min="12036" max="12288" width="9.140625" style="23"/>
    <col min="12289" max="12289" width="6.5703125" style="23" customWidth="1"/>
    <col min="12290" max="12290" width="74.85546875" style="23" customWidth="1"/>
    <col min="12291" max="12291" width="22.28515625" style="23" customWidth="1"/>
    <col min="12292" max="12544" width="9.140625" style="23"/>
    <col min="12545" max="12545" width="6.5703125" style="23" customWidth="1"/>
    <col min="12546" max="12546" width="74.85546875" style="23" customWidth="1"/>
    <col min="12547" max="12547" width="22.28515625" style="23" customWidth="1"/>
    <col min="12548" max="12800" width="9.140625" style="23"/>
    <col min="12801" max="12801" width="6.5703125" style="23" customWidth="1"/>
    <col min="12802" max="12802" width="74.85546875" style="23" customWidth="1"/>
    <col min="12803" max="12803" width="22.28515625" style="23" customWidth="1"/>
    <col min="12804" max="13056" width="9.140625" style="23"/>
    <col min="13057" max="13057" width="6.5703125" style="23" customWidth="1"/>
    <col min="13058" max="13058" width="74.85546875" style="23" customWidth="1"/>
    <col min="13059" max="13059" width="22.28515625" style="23" customWidth="1"/>
    <col min="13060" max="13312" width="9.140625" style="23"/>
    <col min="13313" max="13313" width="6.5703125" style="23" customWidth="1"/>
    <col min="13314" max="13314" width="74.85546875" style="23" customWidth="1"/>
    <col min="13315" max="13315" width="22.28515625" style="23" customWidth="1"/>
    <col min="13316" max="13568" width="9.140625" style="23"/>
    <col min="13569" max="13569" width="6.5703125" style="23" customWidth="1"/>
    <col min="13570" max="13570" width="74.85546875" style="23" customWidth="1"/>
    <col min="13571" max="13571" width="22.28515625" style="23" customWidth="1"/>
    <col min="13572" max="13824" width="9.140625" style="23"/>
    <col min="13825" max="13825" width="6.5703125" style="23" customWidth="1"/>
    <col min="13826" max="13826" width="74.85546875" style="23" customWidth="1"/>
    <col min="13827" max="13827" width="22.28515625" style="23" customWidth="1"/>
    <col min="13828" max="14080" width="9.140625" style="23"/>
    <col min="14081" max="14081" width="6.5703125" style="23" customWidth="1"/>
    <col min="14082" max="14082" width="74.85546875" style="23" customWidth="1"/>
    <col min="14083" max="14083" width="22.28515625" style="23" customWidth="1"/>
    <col min="14084" max="14336" width="9.140625" style="23"/>
    <col min="14337" max="14337" width="6.5703125" style="23" customWidth="1"/>
    <col min="14338" max="14338" width="74.85546875" style="23" customWidth="1"/>
    <col min="14339" max="14339" width="22.28515625" style="23" customWidth="1"/>
    <col min="14340" max="14592" width="9.140625" style="23"/>
    <col min="14593" max="14593" width="6.5703125" style="23" customWidth="1"/>
    <col min="14594" max="14594" width="74.85546875" style="23" customWidth="1"/>
    <col min="14595" max="14595" width="22.28515625" style="23" customWidth="1"/>
    <col min="14596" max="14848" width="9.140625" style="23"/>
    <col min="14849" max="14849" width="6.5703125" style="23" customWidth="1"/>
    <col min="14850" max="14850" width="74.85546875" style="23" customWidth="1"/>
    <col min="14851" max="14851" width="22.28515625" style="23" customWidth="1"/>
    <col min="14852" max="15104" width="9.140625" style="23"/>
    <col min="15105" max="15105" width="6.5703125" style="23" customWidth="1"/>
    <col min="15106" max="15106" width="74.85546875" style="23" customWidth="1"/>
    <col min="15107" max="15107" width="22.28515625" style="23" customWidth="1"/>
    <col min="15108" max="15360" width="9.140625" style="23"/>
    <col min="15361" max="15361" width="6.5703125" style="23" customWidth="1"/>
    <col min="15362" max="15362" width="74.85546875" style="23" customWidth="1"/>
    <col min="15363" max="15363" width="22.28515625" style="23" customWidth="1"/>
    <col min="15364" max="15616" width="9.140625" style="23"/>
    <col min="15617" max="15617" width="6.5703125" style="23" customWidth="1"/>
    <col min="15618" max="15618" width="74.85546875" style="23" customWidth="1"/>
    <col min="15619" max="15619" width="22.28515625" style="23" customWidth="1"/>
    <col min="15620" max="15872" width="9.140625" style="23"/>
    <col min="15873" max="15873" width="6.5703125" style="23" customWidth="1"/>
    <col min="15874" max="15874" width="74.85546875" style="23" customWidth="1"/>
    <col min="15875" max="15875" width="22.28515625" style="23" customWidth="1"/>
    <col min="15876" max="16128" width="9.140625" style="23"/>
    <col min="16129" max="16129" width="6.5703125" style="23" customWidth="1"/>
    <col min="16130" max="16130" width="74.85546875" style="23" customWidth="1"/>
    <col min="16131" max="16131" width="22.28515625" style="23" customWidth="1"/>
    <col min="16132" max="16384" width="9.140625" style="23"/>
  </cols>
  <sheetData>
    <row r="1" spans="1:3" s="22" customFormat="1" ht="32.25" thickBot="1" x14ac:dyDescent="0.3">
      <c r="A1" s="99" t="s">
        <v>407</v>
      </c>
      <c r="B1" s="100" t="s">
        <v>405</v>
      </c>
      <c r="C1" s="101" t="s">
        <v>406</v>
      </c>
    </row>
    <row r="2" spans="1:3" ht="28.15" customHeight="1" x14ac:dyDescent="0.25">
      <c r="A2" s="102">
        <v>1</v>
      </c>
      <c r="B2" s="146" t="s">
        <v>564</v>
      </c>
      <c r="C2" s="103">
        <v>1076153.74</v>
      </c>
    </row>
    <row r="3" spans="1:3" ht="28.15" customHeight="1" x14ac:dyDescent="0.25">
      <c r="A3" s="104">
        <v>2</v>
      </c>
      <c r="B3" s="147" t="s">
        <v>566</v>
      </c>
      <c r="C3" s="105">
        <v>715807.05</v>
      </c>
    </row>
    <row r="4" spans="1:3" ht="28.15" customHeight="1" x14ac:dyDescent="0.25">
      <c r="A4" s="104">
        <v>3</v>
      </c>
      <c r="B4" s="147" t="s">
        <v>567</v>
      </c>
      <c r="C4" s="105">
        <v>1034379.08</v>
      </c>
    </row>
    <row r="5" spans="1:3" ht="28.15" customHeight="1" x14ac:dyDescent="0.25">
      <c r="A5" s="104">
        <v>4</v>
      </c>
      <c r="B5" s="147" t="s">
        <v>568</v>
      </c>
      <c r="C5" s="105">
        <v>409900.42</v>
      </c>
    </row>
    <row r="6" spans="1:3" ht="28.15" customHeight="1" x14ac:dyDescent="0.25">
      <c r="A6" s="104">
        <v>5</v>
      </c>
      <c r="B6" s="147" t="s">
        <v>569</v>
      </c>
      <c r="C6" s="105">
        <v>0</v>
      </c>
    </row>
    <row r="7" spans="1:3" ht="28.15" customHeight="1" x14ac:dyDescent="0.25">
      <c r="A7" s="104">
        <v>6</v>
      </c>
      <c r="B7" s="147" t="s">
        <v>570</v>
      </c>
      <c r="C7" s="105">
        <v>237022.82</v>
      </c>
    </row>
    <row r="8" spans="1:3" ht="28.15" customHeight="1" x14ac:dyDescent="0.25">
      <c r="A8" s="104">
        <v>7</v>
      </c>
      <c r="B8" s="147" t="s">
        <v>571</v>
      </c>
      <c r="C8" s="105">
        <v>0</v>
      </c>
    </row>
    <row r="9" spans="1:3" ht="28.15" customHeight="1" x14ac:dyDescent="0.25">
      <c r="A9" s="104">
        <v>8</v>
      </c>
      <c r="B9" s="147" t="s">
        <v>572</v>
      </c>
      <c r="C9" s="105">
        <v>207829.7</v>
      </c>
    </row>
    <row r="10" spans="1:3" ht="28.15" customHeight="1" x14ac:dyDescent="0.25">
      <c r="A10" s="104">
        <v>9</v>
      </c>
      <c r="B10" s="147" t="s">
        <v>573</v>
      </c>
      <c r="C10" s="105">
        <v>219602.23</v>
      </c>
    </row>
    <row r="11" spans="1:3" ht="28.15" customHeight="1" x14ac:dyDescent="0.25">
      <c r="A11" s="108">
        <v>10</v>
      </c>
      <c r="B11" s="147" t="s">
        <v>574</v>
      </c>
      <c r="C11" s="109">
        <v>20000</v>
      </c>
    </row>
    <row r="12" spans="1:3" ht="28.15" customHeight="1" thickBot="1" x14ac:dyDescent="0.3">
      <c r="A12" s="108">
        <v>11</v>
      </c>
      <c r="B12" s="148" t="s">
        <v>575</v>
      </c>
      <c r="C12" s="109">
        <v>325606.03999999998</v>
      </c>
    </row>
    <row r="13" spans="1:3" ht="25.5" customHeight="1" thickBot="1" x14ac:dyDescent="0.3">
      <c r="A13" s="193" t="s">
        <v>135</v>
      </c>
      <c r="B13" s="194"/>
      <c r="C13" s="101">
        <f>SUM(C2:C12)</f>
        <v>4246301.08</v>
      </c>
    </row>
    <row r="14" spans="1:3" x14ac:dyDescent="0.25">
      <c r="A14" s="195" t="s">
        <v>563</v>
      </c>
      <c r="B14" s="195"/>
      <c r="C14" s="195"/>
    </row>
    <row r="21" spans="1:3" s="27" customFormat="1" x14ac:dyDescent="0.25">
      <c r="A21" s="24"/>
      <c r="B21" s="25"/>
      <c r="C21" s="26"/>
    </row>
    <row r="22" spans="1:3" s="27" customFormat="1" x14ac:dyDescent="0.25">
      <c r="A22" s="24"/>
      <c r="B22" s="25"/>
      <c r="C22" s="26"/>
    </row>
    <row r="23" spans="1:3" s="27" customFormat="1" x14ac:dyDescent="0.25">
      <c r="A23" s="24"/>
      <c r="B23" s="25"/>
      <c r="C23" s="26"/>
    </row>
    <row r="24" spans="1:3" s="27" customFormat="1" x14ac:dyDescent="0.25">
      <c r="A24" s="24"/>
      <c r="B24" s="25"/>
      <c r="C24" s="26"/>
    </row>
    <row r="25" spans="1:3" s="27" customFormat="1" x14ac:dyDescent="0.25">
      <c r="A25" s="24"/>
      <c r="B25" s="25"/>
      <c r="C25" s="26"/>
    </row>
    <row r="26" spans="1:3" s="27" customFormat="1" x14ac:dyDescent="0.25">
      <c r="A26" s="24"/>
      <c r="B26" s="25"/>
      <c r="C26" s="26"/>
    </row>
    <row r="27" spans="1:3" s="27" customFormat="1" x14ac:dyDescent="0.25">
      <c r="A27" s="24"/>
      <c r="B27" s="25"/>
      <c r="C27" s="26"/>
    </row>
    <row r="28" spans="1:3" s="27" customFormat="1" x14ac:dyDescent="0.25">
      <c r="A28" s="24"/>
      <c r="B28" s="25"/>
      <c r="C28" s="26"/>
    </row>
    <row r="29" spans="1:3" s="27" customFormat="1" x14ac:dyDescent="0.25">
      <c r="A29" s="24"/>
      <c r="B29" s="25"/>
      <c r="C29" s="26"/>
    </row>
    <row r="30" spans="1:3" s="27" customFormat="1" x14ac:dyDescent="0.25">
      <c r="A30" s="24"/>
      <c r="B30" s="25"/>
      <c r="C30" s="26"/>
    </row>
    <row r="31" spans="1:3" s="27" customFormat="1" x14ac:dyDescent="0.25">
      <c r="A31" s="24"/>
      <c r="B31" s="25"/>
      <c r="C31" s="26"/>
    </row>
    <row r="32" spans="1:3" s="27" customFormat="1" x14ac:dyDescent="0.25">
      <c r="A32" s="24"/>
      <c r="B32" s="25"/>
      <c r="C32" s="26"/>
    </row>
    <row r="33" spans="1:3" s="27" customFormat="1" x14ac:dyDescent="0.25">
      <c r="A33" s="24"/>
      <c r="B33" s="25"/>
      <c r="C33" s="26"/>
    </row>
    <row r="34" spans="1:3" s="27" customFormat="1" x14ac:dyDescent="0.25">
      <c r="A34" s="24"/>
      <c r="B34" s="25"/>
      <c r="C34" s="26"/>
    </row>
    <row r="35" spans="1:3" s="27" customFormat="1" x14ac:dyDescent="0.25">
      <c r="A35" s="24"/>
      <c r="B35" s="25"/>
      <c r="C35" s="26"/>
    </row>
    <row r="36" spans="1:3" s="27" customFormat="1" x14ac:dyDescent="0.25">
      <c r="A36" s="24"/>
      <c r="B36" s="25"/>
      <c r="C36" s="26"/>
    </row>
    <row r="37" spans="1:3" s="27" customFormat="1" x14ac:dyDescent="0.25">
      <c r="A37" s="24"/>
      <c r="B37" s="25"/>
      <c r="C37" s="26"/>
    </row>
    <row r="38" spans="1:3" s="27" customFormat="1" x14ac:dyDescent="0.25">
      <c r="A38" s="24"/>
      <c r="B38" s="25"/>
      <c r="C38" s="26"/>
    </row>
    <row r="39" spans="1:3" s="27" customFormat="1" x14ac:dyDescent="0.25">
      <c r="A39" s="24"/>
      <c r="B39" s="25"/>
      <c r="C39" s="26"/>
    </row>
    <row r="40" spans="1:3" s="27" customFormat="1" x14ac:dyDescent="0.25">
      <c r="A40" s="24"/>
      <c r="B40" s="25"/>
      <c r="C40" s="26"/>
    </row>
    <row r="41" spans="1:3" s="27" customFormat="1" x14ac:dyDescent="0.25">
      <c r="A41" s="24"/>
      <c r="B41" s="25"/>
      <c r="C41" s="26"/>
    </row>
    <row r="42" spans="1:3" s="27" customFormat="1" x14ac:dyDescent="0.25">
      <c r="A42" s="24"/>
      <c r="B42" s="25"/>
      <c r="C42" s="26"/>
    </row>
    <row r="43" spans="1:3" s="27" customFormat="1" x14ac:dyDescent="0.25">
      <c r="A43" s="24"/>
      <c r="B43" s="25"/>
      <c r="C43" s="26"/>
    </row>
    <row r="44" spans="1:3" s="27" customFormat="1" x14ac:dyDescent="0.25">
      <c r="A44" s="24"/>
      <c r="B44" s="25"/>
      <c r="C44" s="26"/>
    </row>
    <row r="45" spans="1:3" s="27" customFormat="1" x14ac:dyDescent="0.25">
      <c r="A45" s="24"/>
      <c r="B45" s="25"/>
      <c r="C45" s="26"/>
    </row>
    <row r="46" spans="1:3" s="27" customFormat="1" x14ac:dyDescent="0.25">
      <c r="A46" s="24"/>
      <c r="B46" s="25"/>
      <c r="C46" s="26"/>
    </row>
    <row r="47" spans="1:3" s="27" customFormat="1" x14ac:dyDescent="0.25">
      <c r="A47" s="24"/>
      <c r="B47" s="25"/>
      <c r="C47" s="26"/>
    </row>
    <row r="48" spans="1:3" s="27" customFormat="1" x14ac:dyDescent="0.25">
      <c r="A48" s="24"/>
      <c r="B48" s="25"/>
      <c r="C48" s="26"/>
    </row>
    <row r="49" spans="1:3" s="27" customFormat="1" x14ac:dyDescent="0.25">
      <c r="A49" s="24"/>
      <c r="B49" s="25"/>
      <c r="C49" s="26"/>
    </row>
    <row r="50" spans="1:3" s="27" customFormat="1" x14ac:dyDescent="0.25">
      <c r="A50" s="24"/>
      <c r="B50" s="25"/>
      <c r="C50" s="26"/>
    </row>
    <row r="51" spans="1:3" s="27" customFormat="1" x14ac:dyDescent="0.25">
      <c r="A51" s="24"/>
      <c r="B51" s="25"/>
      <c r="C51" s="26"/>
    </row>
    <row r="52" spans="1:3" s="27" customFormat="1" x14ac:dyDescent="0.25">
      <c r="A52" s="24"/>
      <c r="B52" s="25"/>
      <c r="C52" s="26"/>
    </row>
    <row r="53" spans="1:3" s="27" customFormat="1" x14ac:dyDescent="0.25">
      <c r="A53" s="24"/>
      <c r="B53" s="25"/>
      <c r="C53" s="26"/>
    </row>
    <row r="54" spans="1:3" s="27" customFormat="1" x14ac:dyDescent="0.25">
      <c r="A54" s="24"/>
      <c r="B54" s="25"/>
      <c r="C54" s="26"/>
    </row>
    <row r="55" spans="1:3" s="27" customFormat="1" x14ac:dyDescent="0.25">
      <c r="A55" s="24"/>
      <c r="B55" s="25"/>
      <c r="C55" s="26"/>
    </row>
    <row r="56" spans="1:3" s="27" customFormat="1" x14ac:dyDescent="0.25">
      <c r="A56" s="24"/>
      <c r="B56" s="25"/>
      <c r="C56" s="26"/>
    </row>
    <row r="57" spans="1:3" s="27" customFormat="1" x14ac:dyDescent="0.25">
      <c r="A57" s="24"/>
      <c r="B57" s="25"/>
      <c r="C57" s="26"/>
    </row>
    <row r="58" spans="1:3" s="27" customFormat="1" x14ac:dyDescent="0.25">
      <c r="A58" s="24"/>
      <c r="B58" s="25"/>
      <c r="C58" s="26"/>
    </row>
    <row r="59" spans="1:3" s="27" customFormat="1" x14ac:dyDescent="0.25">
      <c r="A59" s="24"/>
      <c r="B59" s="25"/>
      <c r="C59" s="26"/>
    </row>
    <row r="60" spans="1:3" s="27" customFormat="1" x14ac:dyDescent="0.25">
      <c r="A60" s="24"/>
      <c r="B60" s="25"/>
      <c r="C60" s="26"/>
    </row>
    <row r="61" spans="1:3" s="27" customFormat="1" x14ac:dyDescent="0.25">
      <c r="A61" s="24"/>
      <c r="B61" s="25"/>
      <c r="C61" s="26"/>
    </row>
    <row r="62" spans="1:3" s="27" customFormat="1" x14ac:dyDescent="0.25">
      <c r="A62" s="24"/>
      <c r="B62" s="25"/>
      <c r="C62" s="26"/>
    </row>
    <row r="63" spans="1:3" s="27" customFormat="1" x14ac:dyDescent="0.25">
      <c r="A63" s="24"/>
      <c r="B63" s="25"/>
      <c r="C63" s="26"/>
    </row>
    <row r="64" spans="1:3" s="27" customFormat="1" x14ac:dyDescent="0.25">
      <c r="A64" s="24"/>
      <c r="B64" s="25"/>
      <c r="C64" s="26"/>
    </row>
    <row r="65" spans="1:3" s="27" customFormat="1" x14ac:dyDescent="0.25">
      <c r="A65" s="24"/>
      <c r="B65" s="25"/>
      <c r="C65" s="26"/>
    </row>
    <row r="66" spans="1:3" s="27" customFormat="1" x14ac:dyDescent="0.25">
      <c r="A66" s="24"/>
      <c r="B66" s="25"/>
      <c r="C66" s="26"/>
    </row>
    <row r="67" spans="1:3" s="27" customFormat="1" x14ac:dyDescent="0.25">
      <c r="A67" s="24"/>
      <c r="B67" s="25"/>
      <c r="C67" s="26"/>
    </row>
    <row r="68" spans="1:3" s="27" customFormat="1" x14ac:dyDescent="0.25">
      <c r="A68" s="24"/>
      <c r="B68" s="25"/>
      <c r="C68" s="26"/>
    </row>
    <row r="69" spans="1:3" s="27" customFormat="1" x14ac:dyDescent="0.25">
      <c r="A69" s="24"/>
      <c r="B69" s="25"/>
      <c r="C69" s="26"/>
    </row>
    <row r="70" spans="1:3" s="27" customFormat="1" x14ac:dyDescent="0.25">
      <c r="A70" s="24"/>
      <c r="B70" s="25"/>
      <c r="C70" s="26"/>
    </row>
    <row r="71" spans="1:3" s="27" customFormat="1" x14ac:dyDescent="0.25">
      <c r="A71" s="24"/>
      <c r="B71" s="25"/>
      <c r="C71" s="26"/>
    </row>
    <row r="72" spans="1:3" s="27" customFormat="1" x14ac:dyDescent="0.25">
      <c r="A72" s="24"/>
      <c r="B72" s="25"/>
      <c r="C72" s="26"/>
    </row>
    <row r="73" spans="1:3" s="27" customFormat="1" x14ac:dyDescent="0.25">
      <c r="A73" s="24"/>
      <c r="B73" s="25"/>
      <c r="C73" s="26"/>
    </row>
    <row r="74" spans="1:3" s="27" customFormat="1" x14ac:dyDescent="0.25">
      <c r="A74" s="24"/>
      <c r="B74" s="25"/>
      <c r="C74" s="26"/>
    </row>
    <row r="75" spans="1:3" s="27" customFormat="1" x14ac:dyDescent="0.25">
      <c r="A75" s="24"/>
      <c r="B75" s="25"/>
      <c r="C75" s="26"/>
    </row>
    <row r="76" spans="1:3" s="27" customFormat="1" x14ac:dyDescent="0.25">
      <c r="A76" s="24"/>
      <c r="B76" s="25"/>
      <c r="C76" s="26"/>
    </row>
    <row r="77" spans="1:3" s="27" customFormat="1" x14ac:dyDescent="0.25">
      <c r="A77" s="24"/>
      <c r="B77" s="25"/>
      <c r="C77" s="26"/>
    </row>
    <row r="78" spans="1:3" s="27" customFormat="1" x14ac:dyDescent="0.25">
      <c r="A78" s="24"/>
      <c r="B78" s="25"/>
      <c r="C78" s="26"/>
    </row>
    <row r="79" spans="1:3" s="27" customFormat="1" x14ac:dyDescent="0.25">
      <c r="A79" s="24"/>
      <c r="B79" s="25"/>
      <c r="C79" s="26"/>
    </row>
    <row r="80" spans="1:3" s="27" customFormat="1" x14ac:dyDescent="0.25">
      <c r="A80" s="24"/>
      <c r="B80" s="25"/>
      <c r="C80" s="26"/>
    </row>
    <row r="81" spans="1:3" s="27" customFormat="1" x14ac:dyDescent="0.25">
      <c r="A81" s="24"/>
      <c r="B81" s="25"/>
      <c r="C81" s="26"/>
    </row>
    <row r="82" spans="1:3" s="27" customFormat="1" x14ac:dyDescent="0.25">
      <c r="A82" s="24"/>
      <c r="B82" s="25"/>
      <c r="C82" s="26"/>
    </row>
    <row r="83" spans="1:3" s="27" customFormat="1" x14ac:dyDescent="0.25">
      <c r="A83" s="24"/>
      <c r="B83" s="25"/>
      <c r="C83" s="26"/>
    </row>
    <row r="84" spans="1:3" s="27" customFormat="1" x14ac:dyDescent="0.25">
      <c r="A84" s="24"/>
      <c r="B84" s="25"/>
      <c r="C84" s="26"/>
    </row>
    <row r="85" spans="1:3" s="27" customFormat="1" x14ac:dyDescent="0.25">
      <c r="A85" s="24"/>
      <c r="B85" s="25"/>
      <c r="C85" s="26"/>
    </row>
    <row r="86" spans="1:3" s="27" customFormat="1" x14ac:dyDescent="0.25">
      <c r="A86" s="24"/>
      <c r="B86" s="25"/>
      <c r="C86" s="26"/>
    </row>
    <row r="87" spans="1:3" s="27" customFormat="1" x14ac:dyDescent="0.25">
      <c r="A87" s="24"/>
      <c r="B87" s="25"/>
      <c r="C87" s="26"/>
    </row>
    <row r="88" spans="1:3" s="27" customFormat="1" x14ac:dyDescent="0.25">
      <c r="A88" s="24"/>
      <c r="B88" s="25"/>
      <c r="C88" s="26"/>
    </row>
    <row r="89" spans="1:3" s="27" customFormat="1" x14ac:dyDescent="0.25">
      <c r="A89" s="24"/>
      <c r="B89" s="25"/>
      <c r="C89" s="26"/>
    </row>
    <row r="90" spans="1:3" s="27" customFormat="1" x14ac:dyDescent="0.25">
      <c r="A90" s="24"/>
      <c r="B90" s="25"/>
      <c r="C90" s="26"/>
    </row>
    <row r="91" spans="1:3" s="27" customFormat="1" x14ac:dyDescent="0.25">
      <c r="A91" s="24"/>
      <c r="B91" s="25"/>
      <c r="C91" s="26"/>
    </row>
    <row r="92" spans="1:3" s="27" customFormat="1" x14ac:dyDescent="0.25">
      <c r="A92" s="24"/>
      <c r="B92" s="25"/>
      <c r="C92" s="26"/>
    </row>
    <row r="93" spans="1:3" s="27" customFormat="1" x14ac:dyDescent="0.25">
      <c r="A93" s="24"/>
      <c r="B93" s="25"/>
      <c r="C93" s="26"/>
    </row>
    <row r="94" spans="1:3" s="27" customFormat="1" x14ac:dyDescent="0.25">
      <c r="A94" s="24"/>
      <c r="B94" s="25"/>
      <c r="C94" s="26"/>
    </row>
    <row r="95" spans="1:3" s="27" customFormat="1" x14ac:dyDescent="0.25">
      <c r="A95" s="24"/>
      <c r="B95" s="25"/>
      <c r="C95" s="26"/>
    </row>
    <row r="96" spans="1:3" s="27" customFormat="1" x14ac:dyDescent="0.25">
      <c r="A96" s="24"/>
      <c r="B96" s="25"/>
      <c r="C96" s="26"/>
    </row>
    <row r="97" spans="1:3" s="27" customFormat="1" x14ac:dyDescent="0.25">
      <c r="A97" s="24"/>
      <c r="B97" s="25"/>
      <c r="C97" s="26"/>
    </row>
    <row r="98" spans="1:3" s="27" customFormat="1" x14ac:dyDescent="0.25">
      <c r="A98" s="24"/>
      <c r="B98" s="25"/>
      <c r="C98" s="26"/>
    </row>
    <row r="99" spans="1:3" s="27" customFormat="1" x14ac:dyDescent="0.25">
      <c r="A99" s="24"/>
      <c r="B99" s="25"/>
      <c r="C99" s="26"/>
    </row>
    <row r="100" spans="1:3" s="27" customFormat="1" x14ac:dyDescent="0.25">
      <c r="A100" s="24"/>
      <c r="B100" s="25"/>
      <c r="C100" s="26"/>
    </row>
    <row r="101" spans="1:3" s="27" customFormat="1" x14ac:dyDescent="0.25">
      <c r="A101" s="24"/>
      <c r="B101" s="25"/>
      <c r="C101" s="26"/>
    </row>
    <row r="102" spans="1:3" s="27" customFormat="1" x14ac:dyDescent="0.25">
      <c r="A102" s="24"/>
      <c r="B102" s="25"/>
      <c r="C102" s="26"/>
    </row>
    <row r="103" spans="1:3" s="27" customFormat="1" x14ac:dyDescent="0.25">
      <c r="A103" s="24"/>
      <c r="B103" s="25"/>
      <c r="C103" s="26"/>
    </row>
    <row r="104" spans="1:3" s="27" customFormat="1" x14ac:dyDescent="0.25">
      <c r="A104" s="24"/>
      <c r="B104" s="25"/>
      <c r="C104" s="26"/>
    </row>
    <row r="105" spans="1:3" s="27" customFormat="1" x14ac:dyDescent="0.25">
      <c r="A105" s="24"/>
      <c r="B105" s="25"/>
      <c r="C105" s="26"/>
    </row>
    <row r="106" spans="1:3" s="27" customFormat="1" x14ac:dyDescent="0.25">
      <c r="A106" s="24"/>
      <c r="B106" s="25"/>
      <c r="C106" s="26"/>
    </row>
    <row r="107" spans="1:3" s="27" customFormat="1" x14ac:dyDescent="0.25">
      <c r="A107" s="24"/>
      <c r="B107" s="25"/>
      <c r="C107" s="26"/>
    </row>
    <row r="108" spans="1:3" s="27" customFormat="1" x14ac:dyDescent="0.25">
      <c r="A108" s="24"/>
      <c r="B108" s="25"/>
      <c r="C108" s="26"/>
    </row>
    <row r="109" spans="1:3" s="27" customFormat="1" x14ac:dyDescent="0.25">
      <c r="A109" s="24"/>
      <c r="B109" s="25"/>
      <c r="C109" s="26"/>
    </row>
    <row r="110" spans="1:3" s="27" customFormat="1" x14ac:dyDescent="0.25">
      <c r="A110" s="24"/>
      <c r="B110" s="25"/>
      <c r="C110" s="26"/>
    </row>
    <row r="111" spans="1:3" s="27" customFormat="1" x14ac:dyDescent="0.25">
      <c r="A111" s="24"/>
      <c r="B111" s="25"/>
      <c r="C111" s="26"/>
    </row>
    <row r="112" spans="1:3" s="27" customFormat="1" x14ac:dyDescent="0.25">
      <c r="A112" s="24"/>
      <c r="B112" s="25"/>
      <c r="C112" s="26"/>
    </row>
    <row r="113" spans="1:3" s="27" customFormat="1" x14ac:dyDescent="0.25">
      <c r="A113" s="24"/>
      <c r="B113" s="25"/>
      <c r="C113" s="26"/>
    </row>
    <row r="114" spans="1:3" s="27" customFormat="1" x14ac:dyDescent="0.25">
      <c r="A114" s="24"/>
      <c r="B114" s="25"/>
      <c r="C114" s="26"/>
    </row>
    <row r="115" spans="1:3" s="27" customFormat="1" x14ac:dyDescent="0.25">
      <c r="A115" s="24"/>
      <c r="B115" s="25"/>
      <c r="C115" s="26"/>
    </row>
    <row r="116" spans="1:3" s="27" customFormat="1" x14ac:dyDescent="0.25">
      <c r="A116" s="24"/>
      <c r="B116" s="25"/>
      <c r="C116" s="26"/>
    </row>
    <row r="117" spans="1:3" s="27" customFormat="1" x14ac:dyDescent="0.25">
      <c r="A117" s="24"/>
      <c r="B117" s="25"/>
      <c r="C117" s="26"/>
    </row>
    <row r="118" spans="1:3" s="27" customFormat="1" x14ac:dyDescent="0.25">
      <c r="A118" s="24"/>
      <c r="B118" s="25"/>
      <c r="C118" s="26"/>
    </row>
    <row r="119" spans="1:3" s="27" customFormat="1" x14ac:dyDescent="0.25">
      <c r="A119" s="24"/>
      <c r="B119" s="25"/>
      <c r="C119" s="26"/>
    </row>
    <row r="120" spans="1:3" s="27" customFormat="1" x14ac:dyDescent="0.25">
      <c r="A120" s="24"/>
      <c r="B120" s="25"/>
      <c r="C120" s="26"/>
    </row>
    <row r="121" spans="1:3" s="27" customFormat="1" x14ac:dyDescent="0.25">
      <c r="A121" s="24"/>
      <c r="B121" s="25"/>
      <c r="C121" s="26"/>
    </row>
    <row r="122" spans="1:3" s="27" customFormat="1" x14ac:dyDescent="0.25">
      <c r="A122" s="24"/>
      <c r="B122" s="25"/>
      <c r="C122" s="26"/>
    </row>
    <row r="123" spans="1:3" s="27" customFormat="1" x14ac:dyDescent="0.25">
      <c r="A123" s="24"/>
      <c r="B123" s="25"/>
      <c r="C123" s="26"/>
    </row>
    <row r="124" spans="1:3" s="27" customFormat="1" x14ac:dyDescent="0.25">
      <c r="A124" s="24"/>
      <c r="B124" s="25"/>
      <c r="C124" s="26"/>
    </row>
    <row r="125" spans="1:3" s="27" customFormat="1" x14ac:dyDescent="0.25">
      <c r="A125" s="24"/>
      <c r="B125" s="25"/>
      <c r="C125" s="26"/>
    </row>
    <row r="126" spans="1:3" s="27" customFormat="1" x14ac:dyDescent="0.25">
      <c r="A126" s="24"/>
      <c r="B126" s="25"/>
      <c r="C126" s="26"/>
    </row>
    <row r="127" spans="1:3" s="27" customFormat="1" x14ac:dyDescent="0.25">
      <c r="A127" s="24"/>
      <c r="B127" s="25"/>
      <c r="C127" s="26"/>
    </row>
    <row r="128" spans="1:3" s="27" customFormat="1" x14ac:dyDescent="0.25">
      <c r="A128" s="24"/>
      <c r="B128" s="25"/>
      <c r="C128" s="26"/>
    </row>
    <row r="129" spans="1:3" s="27" customFormat="1" x14ac:dyDescent="0.25">
      <c r="A129" s="24"/>
      <c r="B129" s="25"/>
      <c r="C129" s="26"/>
    </row>
    <row r="130" spans="1:3" s="27" customFormat="1" x14ac:dyDescent="0.25">
      <c r="A130" s="24"/>
      <c r="B130" s="25"/>
      <c r="C130" s="26"/>
    </row>
    <row r="131" spans="1:3" s="27" customFormat="1" x14ac:dyDescent="0.25">
      <c r="A131" s="24"/>
      <c r="B131" s="25"/>
      <c r="C131" s="26"/>
    </row>
    <row r="132" spans="1:3" s="27" customFormat="1" x14ac:dyDescent="0.25">
      <c r="A132" s="24"/>
      <c r="B132" s="25"/>
      <c r="C132" s="26"/>
    </row>
    <row r="133" spans="1:3" s="27" customFormat="1" x14ac:dyDescent="0.25">
      <c r="A133" s="24"/>
      <c r="B133" s="25"/>
      <c r="C133" s="26"/>
    </row>
    <row r="134" spans="1:3" s="27" customFormat="1" x14ac:dyDescent="0.25">
      <c r="A134" s="24"/>
      <c r="B134" s="25"/>
      <c r="C134" s="26"/>
    </row>
    <row r="135" spans="1:3" s="27" customFormat="1" x14ac:dyDescent="0.25">
      <c r="A135" s="24"/>
      <c r="B135" s="25"/>
      <c r="C135" s="26"/>
    </row>
    <row r="136" spans="1:3" s="27" customFormat="1" x14ac:dyDescent="0.25">
      <c r="A136" s="24"/>
      <c r="B136" s="25"/>
      <c r="C136" s="26"/>
    </row>
    <row r="137" spans="1:3" s="27" customFormat="1" x14ac:dyDescent="0.25">
      <c r="A137" s="24"/>
      <c r="B137" s="25"/>
      <c r="C137" s="26"/>
    </row>
    <row r="138" spans="1:3" s="27" customFormat="1" x14ac:dyDescent="0.25">
      <c r="A138" s="24"/>
      <c r="B138" s="25"/>
      <c r="C138" s="26"/>
    </row>
    <row r="139" spans="1:3" s="27" customFormat="1" x14ac:dyDescent="0.25">
      <c r="A139" s="24"/>
      <c r="B139" s="25"/>
      <c r="C139" s="26"/>
    </row>
    <row r="140" spans="1:3" s="27" customFormat="1" x14ac:dyDescent="0.25">
      <c r="A140" s="24"/>
      <c r="B140" s="25"/>
      <c r="C140" s="26"/>
    </row>
    <row r="141" spans="1:3" s="27" customFormat="1" x14ac:dyDescent="0.25">
      <c r="A141" s="24"/>
      <c r="B141" s="25"/>
      <c r="C141" s="26"/>
    </row>
  </sheetData>
  <sheetProtection selectLockedCells="1" selectUnlockedCells="1"/>
  <mergeCells count="2">
    <mergeCell ref="A13:B13"/>
    <mergeCell ref="A14:C14"/>
  </mergeCells>
  <printOptions horizontalCentered="1"/>
  <pageMargins left="0.55118110236220474" right="0.51181102362204722" top="1.1417322834645669" bottom="0.47244094488188981" header="0.62992125984251968" footer="0.51181102362204722"/>
  <pageSetup paperSize="9" scale="83" firstPageNumber="0" fitToWidth="0" fitToHeight="0" orientation="portrait" r:id="rId1"/>
  <headerFooter alignWithMargins="0">
    <oddHeader>&amp;C&amp;"Garamond,Pogrubiony"&amp;12Załącznik D do Części I
 NISKOCENNE SKŁADNIKI MAJĄTKU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0"/>
  <sheetViews>
    <sheetView tabSelected="1" view="pageLayout" zoomScaleNormal="50" zoomScaleSheetLayoutView="100" workbookViewId="0">
      <selection activeCell="D9" sqref="D9"/>
    </sheetView>
  </sheetViews>
  <sheetFormatPr defaultRowHeight="15.75" x14ac:dyDescent="0.25"/>
  <cols>
    <col min="1" max="1" width="6.5703125" style="24" customWidth="1"/>
    <col min="2" max="2" width="80.28515625" style="25" customWidth="1"/>
    <col min="3" max="3" width="22.28515625" style="26" customWidth="1"/>
    <col min="4" max="256" width="9.140625" style="23"/>
    <col min="257" max="257" width="6.5703125" style="23" customWidth="1"/>
    <col min="258" max="258" width="74.85546875" style="23" customWidth="1"/>
    <col min="259" max="259" width="22.28515625" style="23" customWidth="1"/>
    <col min="260" max="512" width="9.140625" style="23"/>
    <col min="513" max="513" width="6.5703125" style="23" customWidth="1"/>
    <col min="514" max="514" width="74.85546875" style="23" customWidth="1"/>
    <col min="515" max="515" width="22.28515625" style="23" customWidth="1"/>
    <col min="516" max="768" width="9.140625" style="23"/>
    <col min="769" max="769" width="6.5703125" style="23" customWidth="1"/>
    <col min="770" max="770" width="74.85546875" style="23" customWidth="1"/>
    <col min="771" max="771" width="22.28515625" style="23" customWidth="1"/>
    <col min="772" max="1024" width="9.140625" style="23"/>
    <col min="1025" max="1025" width="6.5703125" style="23" customWidth="1"/>
    <col min="1026" max="1026" width="74.85546875" style="23" customWidth="1"/>
    <col min="1027" max="1027" width="22.28515625" style="23" customWidth="1"/>
    <col min="1028" max="1280" width="9.140625" style="23"/>
    <col min="1281" max="1281" width="6.5703125" style="23" customWidth="1"/>
    <col min="1282" max="1282" width="74.85546875" style="23" customWidth="1"/>
    <col min="1283" max="1283" width="22.28515625" style="23" customWidth="1"/>
    <col min="1284" max="1536" width="9.140625" style="23"/>
    <col min="1537" max="1537" width="6.5703125" style="23" customWidth="1"/>
    <col min="1538" max="1538" width="74.85546875" style="23" customWidth="1"/>
    <col min="1539" max="1539" width="22.28515625" style="23" customWidth="1"/>
    <col min="1540" max="1792" width="9.140625" style="23"/>
    <col min="1793" max="1793" width="6.5703125" style="23" customWidth="1"/>
    <col min="1794" max="1794" width="74.85546875" style="23" customWidth="1"/>
    <col min="1795" max="1795" width="22.28515625" style="23" customWidth="1"/>
    <col min="1796" max="2048" width="9.140625" style="23"/>
    <col min="2049" max="2049" width="6.5703125" style="23" customWidth="1"/>
    <col min="2050" max="2050" width="74.85546875" style="23" customWidth="1"/>
    <col min="2051" max="2051" width="22.28515625" style="23" customWidth="1"/>
    <col min="2052" max="2304" width="9.140625" style="23"/>
    <col min="2305" max="2305" width="6.5703125" style="23" customWidth="1"/>
    <col min="2306" max="2306" width="74.85546875" style="23" customWidth="1"/>
    <col min="2307" max="2307" width="22.28515625" style="23" customWidth="1"/>
    <col min="2308" max="2560" width="9.140625" style="23"/>
    <col min="2561" max="2561" width="6.5703125" style="23" customWidth="1"/>
    <col min="2562" max="2562" width="74.85546875" style="23" customWidth="1"/>
    <col min="2563" max="2563" width="22.28515625" style="23" customWidth="1"/>
    <col min="2564" max="2816" width="9.140625" style="23"/>
    <col min="2817" max="2817" width="6.5703125" style="23" customWidth="1"/>
    <col min="2818" max="2818" width="74.85546875" style="23" customWidth="1"/>
    <col min="2819" max="2819" width="22.28515625" style="23" customWidth="1"/>
    <col min="2820" max="3072" width="9.140625" style="23"/>
    <col min="3073" max="3073" width="6.5703125" style="23" customWidth="1"/>
    <col min="3074" max="3074" width="74.85546875" style="23" customWidth="1"/>
    <col min="3075" max="3075" width="22.28515625" style="23" customWidth="1"/>
    <col min="3076" max="3328" width="9.140625" style="23"/>
    <col min="3329" max="3329" width="6.5703125" style="23" customWidth="1"/>
    <col min="3330" max="3330" width="74.85546875" style="23" customWidth="1"/>
    <col min="3331" max="3331" width="22.28515625" style="23" customWidth="1"/>
    <col min="3332" max="3584" width="9.140625" style="23"/>
    <col min="3585" max="3585" width="6.5703125" style="23" customWidth="1"/>
    <col min="3586" max="3586" width="74.85546875" style="23" customWidth="1"/>
    <col min="3587" max="3587" width="22.28515625" style="23" customWidth="1"/>
    <col min="3588" max="3840" width="9.140625" style="23"/>
    <col min="3841" max="3841" width="6.5703125" style="23" customWidth="1"/>
    <col min="3842" max="3842" width="74.85546875" style="23" customWidth="1"/>
    <col min="3843" max="3843" width="22.28515625" style="23" customWidth="1"/>
    <col min="3844" max="4096" width="9.140625" style="23"/>
    <col min="4097" max="4097" width="6.5703125" style="23" customWidth="1"/>
    <col min="4098" max="4098" width="74.85546875" style="23" customWidth="1"/>
    <col min="4099" max="4099" width="22.28515625" style="23" customWidth="1"/>
    <col min="4100" max="4352" width="9.140625" style="23"/>
    <col min="4353" max="4353" width="6.5703125" style="23" customWidth="1"/>
    <col min="4354" max="4354" width="74.85546875" style="23" customWidth="1"/>
    <col min="4355" max="4355" width="22.28515625" style="23" customWidth="1"/>
    <col min="4356" max="4608" width="9.140625" style="23"/>
    <col min="4609" max="4609" width="6.5703125" style="23" customWidth="1"/>
    <col min="4610" max="4610" width="74.85546875" style="23" customWidth="1"/>
    <col min="4611" max="4611" width="22.28515625" style="23" customWidth="1"/>
    <col min="4612" max="4864" width="9.140625" style="23"/>
    <col min="4865" max="4865" width="6.5703125" style="23" customWidth="1"/>
    <col min="4866" max="4866" width="74.85546875" style="23" customWidth="1"/>
    <col min="4867" max="4867" width="22.28515625" style="23" customWidth="1"/>
    <col min="4868" max="5120" width="9.140625" style="23"/>
    <col min="5121" max="5121" width="6.5703125" style="23" customWidth="1"/>
    <col min="5122" max="5122" width="74.85546875" style="23" customWidth="1"/>
    <col min="5123" max="5123" width="22.28515625" style="23" customWidth="1"/>
    <col min="5124" max="5376" width="9.140625" style="23"/>
    <col min="5377" max="5377" width="6.5703125" style="23" customWidth="1"/>
    <col min="5378" max="5378" width="74.85546875" style="23" customWidth="1"/>
    <col min="5379" max="5379" width="22.28515625" style="23" customWidth="1"/>
    <col min="5380" max="5632" width="9.140625" style="23"/>
    <col min="5633" max="5633" width="6.5703125" style="23" customWidth="1"/>
    <col min="5634" max="5634" width="74.85546875" style="23" customWidth="1"/>
    <col min="5635" max="5635" width="22.28515625" style="23" customWidth="1"/>
    <col min="5636" max="5888" width="9.140625" style="23"/>
    <col min="5889" max="5889" width="6.5703125" style="23" customWidth="1"/>
    <col min="5890" max="5890" width="74.85546875" style="23" customWidth="1"/>
    <col min="5891" max="5891" width="22.28515625" style="23" customWidth="1"/>
    <col min="5892" max="6144" width="9.140625" style="23"/>
    <col min="6145" max="6145" width="6.5703125" style="23" customWidth="1"/>
    <col min="6146" max="6146" width="74.85546875" style="23" customWidth="1"/>
    <col min="6147" max="6147" width="22.28515625" style="23" customWidth="1"/>
    <col min="6148" max="6400" width="9.140625" style="23"/>
    <col min="6401" max="6401" width="6.5703125" style="23" customWidth="1"/>
    <col min="6402" max="6402" width="74.85546875" style="23" customWidth="1"/>
    <col min="6403" max="6403" width="22.28515625" style="23" customWidth="1"/>
    <col min="6404" max="6656" width="9.140625" style="23"/>
    <col min="6657" max="6657" width="6.5703125" style="23" customWidth="1"/>
    <col min="6658" max="6658" width="74.85546875" style="23" customWidth="1"/>
    <col min="6659" max="6659" width="22.28515625" style="23" customWidth="1"/>
    <col min="6660" max="6912" width="9.140625" style="23"/>
    <col min="6913" max="6913" width="6.5703125" style="23" customWidth="1"/>
    <col min="6914" max="6914" width="74.85546875" style="23" customWidth="1"/>
    <col min="6915" max="6915" width="22.28515625" style="23" customWidth="1"/>
    <col min="6916" max="7168" width="9.140625" style="23"/>
    <col min="7169" max="7169" width="6.5703125" style="23" customWidth="1"/>
    <col min="7170" max="7170" width="74.85546875" style="23" customWidth="1"/>
    <col min="7171" max="7171" width="22.28515625" style="23" customWidth="1"/>
    <col min="7172" max="7424" width="9.140625" style="23"/>
    <col min="7425" max="7425" width="6.5703125" style="23" customWidth="1"/>
    <col min="7426" max="7426" width="74.85546875" style="23" customWidth="1"/>
    <col min="7427" max="7427" width="22.28515625" style="23" customWidth="1"/>
    <col min="7428" max="7680" width="9.140625" style="23"/>
    <col min="7681" max="7681" width="6.5703125" style="23" customWidth="1"/>
    <col min="7682" max="7682" width="74.85546875" style="23" customWidth="1"/>
    <col min="7683" max="7683" width="22.28515625" style="23" customWidth="1"/>
    <col min="7684" max="7936" width="9.140625" style="23"/>
    <col min="7937" max="7937" width="6.5703125" style="23" customWidth="1"/>
    <col min="7938" max="7938" width="74.85546875" style="23" customWidth="1"/>
    <col min="7939" max="7939" width="22.28515625" style="23" customWidth="1"/>
    <col min="7940" max="8192" width="9.140625" style="23"/>
    <col min="8193" max="8193" width="6.5703125" style="23" customWidth="1"/>
    <col min="8194" max="8194" width="74.85546875" style="23" customWidth="1"/>
    <col min="8195" max="8195" width="22.28515625" style="23" customWidth="1"/>
    <col min="8196" max="8448" width="9.140625" style="23"/>
    <col min="8449" max="8449" width="6.5703125" style="23" customWidth="1"/>
    <col min="8450" max="8450" width="74.85546875" style="23" customWidth="1"/>
    <col min="8451" max="8451" width="22.28515625" style="23" customWidth="1"/>
    <col min="8452" max="8704" width="9.140625" style="23"/>
    <col min="8705" max="8705" width="6.5703125" style="23" customWidth="1"/>
    <col min="8706" max="8706" width="74.85546875" style="23" customWidth="1"/>
    <col min="8707" max="8707" width="22.28515625" style="23" customWidth="1"/>
    <col min="8708" max="8960" width="9.140625" style="23"/>
    <col min="8961" max="8961" width="6.5703125" style="23" customWidth="1"/>
    <col min="8962" max="8962" width="74.85546875" style="23" customWidth="1"/>
    <col min="8963" max="8963" width="22.28515625" style="23" customWidth="1"/>
    <col min="8964" max="9216" width="9.140625" style="23"/>
    <col min="9217" max="9217" width="6.5703125" style="23" customWidth="1"/>
    <col min="9218" max="9218" width="74.85546875" style="23" customWidth="1"/>
    <col min="9219" max="9219" width="22.28515625" style="23" customWidth="1"/>
    <col min="9220" max="9472" width="9.140625" style="23"/>
    <col min="9473" max="9473" width="6.5703125" style="23" customWidth="1"/>
    <col min="9474" max="9474" width="74.85546875" style="23" customWidth="1"/>
    <col min="9475" max="9475" width="22.28515625" style="23" customWidth="1"/>
    <col min="9476" max="9728" width="9.140625" style="23"/>
    <col min="9729" max="9729" width="6.5703125" style="23" customWidth="1"/>
    <col min="9730" max="9730" width="74.85546875" style="23" customWidth="1"/>
    <col min="9731" max="9731" width="22.28515625" style="23" customWidth="1"/>
    <col min="9732" max="9984" width="9.140625" style="23"/>
    <col min="9985" max="9985" width="6.5703125" style="23" customWidth="1"/>
    <col min="9986" max="9986" width="74.85546875" style="23" customWidth="1"/>
    <col min="9987" max="9987" width="22.28515625" style="23" customWidth="1"/>
    <col min="9988" max="10240" width="9.140625" style="23"/>
    <col min="10241" max="10241" width="6.5703125" style="23" customWidth="1"/>
    <col min="10242" max="10242" width="74.85546875" style="23" customWidth="1"/>
    <col min="10243" max="10243" width="22.28515625" style="23" customWidth="1"/>
    <col min="10244" max="10496" width="9.140625" style="23"/>
    <col min="10497" max="10497" width="6.5703125" style="23" customWidth="1"/>
    <col min="10498" max="10498" width="74.85546875" style="23" customWidth="1"/>
    <col min="10499" max="10499" width="22.28515625" style="23" customWidth="1"/>
    <col min="10500" max="10752" width="9.140625" style="23"/>
    <col min="10753" max="10753" width="6.5703125" style="23" customWidth="1"/>
    <col min="10754" max="10754" width="74.85546875" style="23" customWidth="1"/>
    <col min="10755" max="10755" width="22.28515625" style="23" customWidth="1"/>
    <col min="10756" max="11008" width="9.140625" style="23"/>
    <col min="11009" max="11009" width="6.5703125" style="23" customWidth="1"/>
    <col min="11010" max="11010" width="74.85546875" style="23" customWidth="1"/>
    <col min="11011" max="11011" width="22.28515625" style="23" customWidth="1"/>
    <col min="11012" max="11264" width="9.140625" style="23"/>
    <col min="11265" max="11265" width="6.5703125" style="23" customWidth="1"/>
    <col min="11266" max="11266" width="74.85546875" style="23" customWidth="1"/>
    <col min="11267" max="11267" width="22.28515625" style="23" customWidth="1"/>
    <col min="11268" max="11520" width="9.140625" style="23"/>
    <col min="11521" max="11521" width="6.5703125" style="23" customWidth="1"/>
    <col min="11522" max="11522" width="74.85546875" style="23" customWidth="1"/>
    <col min="11523" max="11523" width="22.28515625" style="23" customWidth="1"/>
    <col min="11524" max="11776" width="9.140625" style="23"/>
    <col min="11777" max="11777" width="6.5703125" style="23" customWidth="1"/>
    <col min="11778" max="11778" width="74.85546875" style="23" customWidth="1"/>
    <col min="11779" max="11779" width="22.28515625" style="23" customWidth="1"/>
    <col min="11780" max="12032" width="9.140625" style="23"/>
    <col min="12033" max="12033" width="6.5703125" style="23" customWidth="1"/>
    <col min="12034" max="12034" width="74.85546875" style="23" customWidth="1"/>
    <col min="12035" max="12035" width="22.28515625" style="23" customWidth="1"/>
    <col min="12036" max="12288" width="9.140625" style="23"/>
    <col min="12289" max="12289" width="6.5703125" style="23" customWidth="1"/>
    <col min="12290" max="12290" width="74.85546875" style="23" customWidth="1"/>
    <col min="12291" max="12291" width="22.28515625" style="23" customWidth="1"/>
    <col min="12292" max="12544" width="9.140625" style="23"/>
    <col min="12545" max="12545" width="6.5703125" style="23" customWidth="1"/>
    <col min="12546" max="12546" width="74.85546875" style="23" customWidth="1"/>
    <col min="12547" max="12547" width="22.28515625" style="23" customWidth="1"/>
    <col min="12548" max="12800" width="9.140625" style="23"/>
    <col min="12801" max="12801" width="6.5703125" style="23" customWidth="1"/>
    <col min="12802" max="12802" width="74.85546875" style="23" customWidth="1"/>
    <col min="12803" max="12803" width="22.28515625" style="23" customWidth="1"/>
    <col min="12804" max="13056" width="9.140625" style="23"/>
    <col min="13057" max="13057" width="6.5703125" style="23" customWidth="1"/>
    <col min="13058" max="13058" width="74.85546875" style="23" customWidth="1"/>
    <col min="13059" max="13059" width="22.28515625" style="23" customWidth="1"/>
    <col min="13060" max="13312" width="9.140625" style="23"/>
    <col min="13313" max="13313" width="6.5703125" style="23" customWidth="1"/>
    <col min="13314" max="13314" width="74.85546875" style="23" customWidth="1"/>
    <col min="13315" max="13315" width="22.28515625" style="23" customWidth="1"/>
    <col min="13316" max="13568" width="9.140625" style="23"/>
    <col min="13569" max="13569" width="6.5703125" style="23" customWidth="1"/>
    <col min="13570" max="13570" width="74.85546875" style="23" customWidth="1"/>
    <col min="13571" max="13571" width="22.28515625" style="23" customWidth="1"/>
    <col min="13572" max="13824" width="9.140625" style="23"/>
    <col min="13825" max="13825" width="6.5703125" style="23" customWidth="1"/>
    <col min="13826" max="13826" width="74.85546875" style="23" customWidth="1"/>
    <col min="13827" max="13827" width="22.28515625" style="23" customWidth="1"/>
    <col min="13828" max="14080" width="9.140625" style="23"/>
    <col min="14081" max="14081" width="6.5703125" style="23" customWidth="1"/>
    <col min="14082" max="14082" width="74.85546875" style="23" customWidth="1"/>
    <col min="14083" max="14083" width="22.28515625" style="23" customWidth="1"/>
    <col min="14084" max="14336" width="9.140625" style="23"/>
    <col min="14337" max="14337" width="6.5703125" style="23" customWidth="1"/>
    <col min="14338" max="14338" width="74.85546875" style="23" customWidth="1"/>
    <col min="14339" max="14339" width="22.28515625" style="23" customWidth="1"/>
    <col min="14340" max="14592" width="9.140625" style="23"/>
    <col min="14593" max="14593" width="6.5703125" style="23" customWidth="1"/>
    <col min="14594" max="14594" width="74.85546875" style="23" customWidth="1"/>
    <col min="14595" max="14595" width="22.28515625" style="23" customWidth="1"/>
    <col min="14596" max="14848" width="9.140625" style="23"/>
    <col min="14849" max="14849" width="6.5703125" style="23" customWidth="1"/>
    <col min="14850" max="14850" width="74.85546875" style="23" customWidth="1"/>
    <col min="14851" max="14851" width="22.28515625" style="23" customWidth="1"/>
    <col min="14852" max="15104" width="9.140625" style="23"/>
    <col min="15105" max="15105" width="6.5703125" style="23" customWidth="1"/>
    <col min="15106" max="15106" width="74.85546875" style="23" customWidth="1"/>
    <col min="15107" max="15107" width="22.28515625" style="23" customWidth="1"/>
    <col min="15108" max="15360" width="9.140625" style="23"/>
    <col min="15361" max="15361" width="6.5703125" style="23" customWidth="1"/>
    <col min="15362" max="15362" width="74.85546875" style="23" customWidth="1"/>
    <col min="15363" max="15363" width="22.28515625" style="23" customWidth="1"/>
    <col min="15364" max="15616" width="9.140625" style="23"/>
    <col min="15617" max="15617" width="6.5703125" style="23" customWidth="1"/>
    <col min="15618" max="15618" width="74.85546875" style="23" customWidth="1"/>
    <col min="15619" max="15619" width="22.28515625" style="23" customWidth="1"/>
    <col min="15620" max="15872" width="9.140625" style="23"/>
    <col min="15873" max="15873" width="6.5703125" style="23" customWidth="1"/>
    <col min="15874" max="15874" width="74.85546875" style="23" customWidth="1"/>
    <col min="15875" max="15875" width="22.28515625" style="23" customWidth="1"/>
    <col min="15876" max="16128" width="9.140625" style="23"/>
    <col min="16129" max="16129" width="6.5703125" style="23" customWidth="1"/>
    <col min="16130" max="16130" width="74.85546875" style="23" customWidth="1"/>
    <col min="16131" max="16131" width="22.28515625" style="23" customWidth="1"/>
    <col min="16132" max="16384" width="9.140625" style="23"/>
  </cols>
  <sheetData>
    <row r="1" spans="1:3" s="22" customFormat="1" ht="32.25" thickBot="1" x14ac:dyDescent="0.3">
      <c r="A1" s="99" t="s">
        <v>407</v>
      </c>
      <c r="B1" s="100" t="s">
        <v>405</v>
      </c>
      <c r="C1" s="101" t="s">
        <v>406</v>
      </c>
    </row>
    <row r="2" spans="1:3" ht="28.15" customHeight="1" x14ac:dyDescent="0.25">
      <c r="A2" s="102">
        <v>1</v>
      </c>
      <c r="B2" s="146" t="s">
        <v>564</v>
      </c>
      <c r="C2" s="103">
        <v>0</v>
      </c>
    </row>
    <row r="3" spans="1:3" ht="28.15" customHeight="1" x14ac:dyDescent="0.25">
      <c r="A3" s="104">
        <v>2</v>
      </c>
      <c r="B3" s="147" t="s">
        <v>566</v>
      </c>
      <c r="C3" s="105">
        <v>57065.62</v>
      </c>
    </row>
    <row r="4" spans="1:3" ht="28.15" customHeight="1" x14ac:dyDescent="0.25">
      <c r="A4" s="104">
        <v>3</v>
      </c>
      <c r="B4" s="147" t="s">
        <v>567</v>
      </c>
      <c r="C4" s="105">
        <v>68360.39</v>
      </c>
    </row>
    <row r="5" spans="1:3" ht="31.5" x14ac:dyDescent="0.25">
      <c r="A5" s="104">
        <v>4</v>
      </c>
      <c r="B5" s="147" t="s">
        <v>568</v>
      </c>
      <c r="C5" s="105">
        <v>45372.72</v>
      </c>
    </row>
    <row r="6" spans="1:3" ht="28.15" customHeight="1" x14ac:dyDescent="0.25">
      <c r="A6" s="104">
        <v>5</v>
      </c>
      <c r="B6" s="147" t="s">
        <v>569</v>
      </c>
      <c r="C6" s="105">
        <v>0</v>
      </c>
    </row>
    <row r="7" spans="1:3" ht="28.15" customHeight="1" x14ac:dyDescent="0.25">
      <c r="A7" s="104">
        <v>6</v>
      </c>
      <c r="B7" s="147" t="s">
        <v>570</v>
      </c>
      <c r="C7" s="105">
        <v>3750</v>
      </c>
    </row>
    <row r="8" spans="1:3" ht="28.15" customHeight="1" x14ac:dyDescent="0.25">
      <c r="A8" s="104">
        <v>7</v>
      </c>
      <c r="B8" s="147" t="s">
        <v>571</v>
      </c>
      <c r="C8" s="105">
        <v>0</v>
      </c>
    </row>
    <row r="9" spans="1:3" ht="28.15" customHeight="1" x14ac:dyDescent="0.25">
      <c r="A9" s="104">
        <v>8</v>
      </c>
      <c r="B9" s="147" t="s">
        <v>572</v>
      </c>
      <c r="C9" s="105">
        <v>270272.25</v>
      </c>
    </row>
    <row r="10" spans="1:3" ht="28.15" customHeight="1" x14ac:dyDescent="0.25">
      <c r="A10" s="104">
        <v>9</v>
      </c>
      <c r="B10" s="147" t="s">
        <v>573</v>
      </c>
      <c r="C10" s="105">
        <v>0</v>
      </c>
    </row>
    <row r="11" spans="1:3" ht="28.15" customHeight="1" thickBot="1" x14ac:dyDescent="0.3">
      <c r="A11" s="106">
        <v>10</v>
      </c>
      <c r="B11" s="148" t="s">
        <v>575</v>
      </c>
      <c r="C11" s="107">
        <v>0</v>
      </c>
    </row>
    <row r="12" spans="1:3" ht="25.5" customHeight="1" thickBot="1" x14ac:dyDescent="0.3">
      <c r="A12" s="193" t="s">
        <v>135</v>
      </c>
      <c r="B12" s="194"/>
      <c r="C12" s="101">
        <f>SUM(C2:C11)</f>
        <v>444820.98</v>
      </c>
    </row>
    <row r="20" spans="1:3" s="27" customFormat="1" x14ac:dyDescent="0.25">
      <c r="A20" s="24"/>
      <c r="B20" s="25"/>
      <c r="C20" s="26"/>
    </row>
    <row r="21" spans="1:3" s="27" customFormat="1" x14ac:dyDescent="0.25">
      <c r="A21" s="24"/>
      <c r="B21" s="25"/>
      <c r="C21" s="26"/>
    </row>
    <row r="22" spans="1:3" s="27" customFormat="1" x14ac:dyDescent="0.25">
      <c r="A22" s="24"/>
      <c r="B22" s="25"/>
      <c r="C22" s="26"/>
    </row>
    <row r="23" spans="1:3" s="27" customFormat="1" x14ac:dyDescent="0.25">
      <c r="A23" s="24"/>
      <c r="B23" s="25"/>
      <c r="C23" s="26"/>
    </row>
    <row r="24" spans="1:3" s="27" customFormat="1" x14ac:dyDescent="0.25">
      <c r="A24" s="24"/>
      <c r="B24" s="25"/>
      <c r="C24" s="26"/>
    </row>
    <row r="25" spans="1:3" s="27" customFormat="1" x14ac:dyDescent="0.25">
      <c r="A25" s="24"/>
      <c r="B25" s="25"/>
      <c r="C25" s="26"/>
    </row>
    <row r="26" spans="1:3" s="27" customFormat="1" x14ac:dyDescent="0.25">
      <c r="A26" s="24"/>
      <c r="B26" s="25"/>
      <c r="C26" s="26"/>
    </row>
    <row r="27" spans="1:3" s="27" customFormat="1" x14ac:dyDescent="0.25">
      <c r="A27" s="24"/>
      <c r="B27" s="25"/>
      <c r="C27" s="26"/>
    </row>
    <row r="28" spans="1:3" s="27" customFormat="1" x14ac:dyDescent="0.25">
      <c r="A28" s="24"/>
      <c r="B28" s="25"/>
      <c r="C28" s="26"/>
    </row>
    <row r="29" spans="1:3" s="27" customFormat="1" x14ac:dyDescent="0.25">
      <c r="A29" s="24"/>
      <c r="B29" s="25"/>
      <c r="C29" s="26"/>
    </row>
    <row r="30" spans="1:3" s="27" customFormat="1" x14ac:dyDescent="0.25">
      <c r="A30" s="24"/>
      <c r="B30" s="25"/>
      <c r="C30" s="26"/>
    </row>
    <row r="31" spans="1:3" s="27" customFormat="1" x14ac:dyDescent="0.25">
      <c r="A31" s="24"/>
      <c r="B31" s="25"/>
      <c r="C31" s="26"/>
    </row>
    <row r="32" spans="1:3" s="27" customFormat="1" x14ac:dyDescent="0.25">
      <c r="A32" s="24"/>
      <c r="B32" s="25"/>
      <c r="C32" s="26"/>
    </row>
    <row r="33" spans="1:3" s="27" customFormat="1" x14ac:dyDescent="0.25">
      <c r="A33" s="24"/>
      <c r="B33" s="25"/>
      <c r="C33" s="26"/>
    </row>
    <row r="34" spans="1:3" s="27" customFormat="1" x14ac:dyDescent="0.25">
      <c r="A34" s="24"/>
      <c r="B34" s="25"/>
      <c r="C34" s="26"/>
    </row>
    <row r="35" spans="1:3" s="27" customFormat="1" x14ac:dyDescent="0.25">
      <c r="A35" s="24"/>
      <c r="B35" s="25"/>
      <c r="C35" s="26"/>
    </row>
    <row r="36" spans="1:3" s="27" customFormat="1" x14ac:dyDescent="0.25">
      <c r="A36" s="24"/>
      <c r="B36" s="25"/>
      <c r="C36" s="26"/>
    </row>
    <row r="37" spans="1:3" s="27" customFormat="1" x14ac:dyDescent="0.25">
      <c r="A37" s="24"/>
      <c r="B37" s="25"/>
      <c r="C37" s="26"/>
    </row>
    <row r="38" spans="1:3" s="27" customFormat="1" x14ac:dyDescent="0.25">
      <c r="A38" s="24"/>
      <c r="B38" s="25"/>
      <c r="C38" s="26"/>
    </row>
    <row r="39" spans="1:3" s="27" customFormat="1" x14ac:dyDescent="0.25">
      <c r="A39" s="24"/>
      <c r="B39" s="25"/>
      <c r="C39" s="26"/>
    </row>
    <row r="40" spans="1:3" s="27" customFormat="1" x14ac:dyDescent="0.25">
      <c r="A40" s="24"/>
      <c r="B40" s="25"/>
      <c r="C40" s="26"/>
    </row>
    <row r="41" spans="1:3" s="27" customFormat="1" x14ac:dyDescent="0.25">
      <c r="A41" s="24"/>
      <c r="B41" s="25"/>
      <c r="C41" s="26"/>
    </row>
    <row r="42" spans="1:3" s="27" customFormat="1" x14ac:dyDescent="0.25">
      <c r="A42" s="24"/>
      <c r="B42" s="25"/>
      <c r="C42" s="26"/>
    </row>
    <row r="43" spans="1:3" s="27" customFormat="1" x14ac:dyDescent="0.25">
      <c r="A43" s="24"/>
      <c r="B43" s="25"/>
      <c r="C43" s="26"/>
    </row>
    <row r="44" spans="1:3" s="27" customFormat="1" x14ac:dyDescent="0.25">
      <c r="A44" s="24"/>
      <c r="B44" s="25"/>
      <c r="C44" s="26"/>
    </row>
    <row r="45" spans="1:3" s="27" customFormat="1" x14ac:dyDescent="0.25">
      <c r="A45" s="24"/>
      <c r="B45" s="25"/>
      <c r="C45" s="26"/>
    </row>
    <row r="46" spans="1:3" s="27" customFormat="1" x14ac:dyDescent="0.25">
      <c r="A46" s="24"/>
      <c r="B46" s="25"/>
      <c r="C46" s="26"/>
    </row>
    <row r="47" spans="1:3" s="27" customFormat="1" x14ac:dyDescent="0.25">
      <c r="A47" s="24"/>
      <c r="B47" s="25"/>
      <c r="C47" s="26"/>
    </row>
    <row r="48" spans="1:3" s="27" customFormat="1" x14ac:dyDescent="0.25">
      <c r="A48" s="24"/>
      <c r="B48" s="25"/>
      <c r="C48" s="26"/>
    </row>
    <row r="49" spans="1:3" s="27" customFormat="1" x14ac:dyDescent="0.25">
      <c r="A49" s="24"/>
      <c r="B49" s="25"/>
      <c r="C49" s="26"/>
    </row>
    <row r="50" spans="1:3" s="27" customFormat="1" x14ac:dyDescent="0.25">
      <c r="A50" s="24"/>
      <c r="B50" s="25"/>
      <c r="C50" s="26"/>
    </row>
    <row r="51" spans="1:3" s="27" customFormat="1" x14ac:dyDescent="0.25">
      <c r="A51" s="24"/>
      <c r="B51" s="25"/>
      <c r="C51" s="26"/>
    </row>
    <row r="52" spans="1:3" s="27" customFormat="1" x14ac:dyDescent="0.25">
      <c r="A52" s="24"/>
      <c r="B52" s="25"/>
      <c r="C52" s="26"/>
    </row>
    <row r="53" spans="1:3" s="27" customFormat="1" x14ac:dyDescent="0.25">
      <c r="A53" s="24"/>
      <c r="B53" s="25"/>
      <c r="C53" s="26"/>
    </row>
    <row r="54" spans="1:3" s="27" customFormat="1" x14ac:dyDescent="0.25">
      <c r="A54" s="24"/>
      <c r="B54" s="25"/>
      <c r="C54" s="26"/>
    </row>
    <row r="55" spans="1:3" s="27" customFormat="1" x14ac:dyDescent="0.25">
      <c r="A55" s="24"/>
      <c r="B55" s="25"/>
      <c r="C55" s="26"/>
    </row>
    <row r="56" spans="1:3" s="27" customFormat="1" x14ac:dyDescent="0.25">
      <c r="A56" s="24"/>
      <c r="B56" s="25"/>
      <c r="C56" s="26"/>
    </row>
    <row r="57" spans="1:3" s="27" customFormat="1" x14ac:dyDescent="0.25">
      <c r="A57" s="24"/>
      <c r="B57" s="25"/>
      <c r="C57" s="26"/>
    </row>
    <row r="58" spans="1:3" s="27" customFormat="1" x14ac:dyDescent="0.25">
      <c r="A58" s="24"/>
      <c r="B58" s="25"/>
      <c r="C58" s="26"/>
    </row>
    <row r="59" spans="1:3" s="27" customFormat="1" x14ac:dyDescent="0.25">
      <c r="A59" s="24"/>
      <c r="B59" s="25"/>
      <c r="C59" s="26"/>
    </row>
    <row r="60" spans="1:3" s="27" customFormat="1" x14ac:dyDescent="0.25">
      <c r="A60" s="24"/>
      <c r="B60" s="25"/>
      <c r="C60" s="26"/>
    </row>
    <row r="61" spans="1:3" s="27" customFormat="1" x14ac:dyDescent="0.25">
      <c r="A61" s="24"/>
      <c r="B61" s="25"/>
      <c r="C61" s="26"/>
    </row>
    <row r="62" spans="1:3" s="27" customFormat="1" x14ac:dyDescent="0.25">
      <c r="A62" s="24"/>
      <c r="B62" s="25"/>
      <c r="C62" s="26"/>
    </row>
    <row r="63" spans="1:3" s="27" customFormat="1" x14ac:dyDescent="0.25">
      <c r="A63" s="24"/>
      <c r="B63" s="25"/>
      <c r="C63" s="26"/>
    </row>
    <row r="64" spans="1:3" s="27" customFormat="1" x14ac:dyDescent="0.25">
      <c r="A64" s="24"/>
      <c r="B64" s="25"/>
      <c r="C64" s="26"/>
    </row>
    <row r="65" spans="1:3" s="27" customFormat="1" x14ac:dyDescent="0.25">
      <c r="A65" s="24"/>
      <c r="B65" s="25"/>
      <c r="C65" s="26"/>
    </row>
    <row r="66" spans="1:3" s="27" customFormat="1" x14ac:dyDescent="0.25">
      <c r="A66" s="24"/>
      <c r="B66" s="25"/>
      <c r="C66" s="26"/>
    </row>
    <row r="67" spans="1:3" s="27" customFormat="1" x14ac:dyDescent="0.25">
      <c r="A67" s="24"/>
      <c r="B67" s="25"/>
      <c r="C67" s="26"/>
    </row>
    <row r="68" spans="1:3" s="27" customFormat="1" x14ac:dyDescent="0.25">
      <c r="A68" s="24"/>
      <c r="B68" s="25"/>
      <c r="C68" s="26"/>
    </row>
    <row r="69" spans="1:3" s="27" customFormat="1" x14ac:dyDescent="0.25">
      <c r="A69" s="24"/>
      <c r="B69" s="25"/>
      <c r="C69" s="26"/>
    </row>
    <row r="70" spans="1:3" s="27" customFormat="1" x14ac:dyDescent="0.25">
      <c r="A70" s="24"/>
      <c r="B70" s="25"/>
      <c r="C70" s="26"/>
    </row>
    <row r="71" spans="1:3" s="27" customFormat="1" x14ac:dyDescent="0.25">
      <c r="A71" s="24"/>
      <c r="B71" s="25"/>
      <c r="C71" s="26"/>
    </row>
    <row r="72" spans="1:3" s="27" customFormat="1" x14ac:dyDescent="0.25">
      <c r="A72" s="24"/>
      <c r="B72" s="25"/>
      <c r="C72" s="26"/>
    </row>
    <row r="73" spans="1:3" s="27" customFormat="1" x14ac:dyDescent="0.25">
      <c r="A73" s="24"/>
      <c r="B73" s="25"/>
      <c r="C73" s="26"/>
    </row>
    <row r="74" spans="1:3" s="27" customFormat="1" x14ac:dyDescent="0.25">
      <c r="A74" s="24"/>
      <c r="B74" s="25"/>
      <c r="C74" s="26"/>
    </row>
    <row r="75" spans="1:3" s="27" customFormat="1" x14ac:dyDescent="0.25">
      <c r="A75" s="24"/>
      <c r="B75" s="25"/>
      <c r="C75" s="26"/>
    </row>
    <row r="76" spans="1:3" s="27" customFormat="1" x14ac:dyDescent="0.25">
      <c r="A76" s="24"/>
      <c r="B76" s="25"/>
      <c r="C76" s="26"/>
    </row>
    <row r="77" spans="1:3" s="27" customFormat="1" x14ac:dyDescent="0.25">
      <c r="A77" s="24"/>
      <c r="B77" s="25"/>
      <c r="C77" s="26"/>
    </row>
    <row r="78" spans="1:3" s="27" customFormat="1" x14ac:dyDescent="0.25">
      <c r="A78" s="24"/>
      <c r="B78" s="25"/>
      <c r="C78" s="26"/>
    </row>
    <row r="79" spans="1:3" s="27" customFormat="1" x14ac:dyDescent="0.25">
      <c r="A79" s="24"/>
      <c r="B79" s="25"/>
      <c r="C79" s="26"/>
    </row>
    <row r="80" spans="1:3" s="27" customFormat="1" x14ac:dyDescent="0.25">
      <c r="A80" s="24"/>
      <c r="B80" s="25"/>
      <c r="C80" s="26"/>
    </row>
    <row r="81" spans="1:3" s="27" customFormat="1" x14ac:dyDescent="0.25">
      <c r="A81" s="24"/>
      <c r="B81" s="25"/>
      <c r="C81" s="26"/>
    </row>
    <row r="82" spans="1:3" s="27" customFormat="1" x14ac:dyDescent="0.25">
      <c r="A82" s="24"/>
      <c r="B82" s="25"/>
      <c r="C82" s="26"/>
    </row>
    <row r="83" spans="1:3" s="27" customFormat="1" x14ac:dyDescent="0.25">
      <c r="A83" s="24"/>
      <c r="B83" s="25"/>
      <c r="C83" s="26"/>
    </row>
    <row r="84" spans="1:3" s="27" customFormat="1" x14ac:dyDescent="0.25">
      <c r="A84" s="24"/>
      <c r="B84" s="25"/>
      <c r="C84" s="26"/>
    </row>
    <row r="85" spans="1:3" s="27" customFormat="1" x14ac:dyDescent="0.25">
      <c r="A85" s="24"/>
      <c r="B85" s="25"/>
      <c r="C85" s="26"/>
    </row>
    <row r="86" spans="1:3" s="27" customFormat="1" x14ac:dyDescent="0.25">
      <c r="A86" s="24"/>
      <c r="B86" s="25"/>
      <c r="C86" s="26"/>
    </row>
    <row r="87" spans="1:3" s="27" customFormat="1" x14ac:dyDescent="0.25">
      <c r="A87" s="24"/>
      <c r="B87" s="25"/>
      <c r="C87" s="26"/>
    </row>
    <row r="88" spans="1:3" s="27" customFormat="1" x14ac:dyDescent="0.25">
      <c r="A88" s="24"/>
      <c r="B88" s="25"/>
      <c r="C88" s="26"/>
    </row>
    <row r="89" spans="1:3" s="27" customFormat="1" x14ac:dyDescent="0.25">
      <c r="A89" s="24"/>
      <c r="B89" s="25"/>
      <c r="C89" s="26"/>
    </row>
    <row r="90" spans="1:3" s="27" customFormat="1" x14ac:dyDescent="0.25">
      <c r="A90" s="24"/>
      <c r="B90" s="25"/>
      <c r="C90" s="26"/>
    </row>
    <row r="91" spans="1:3" s="27" customFormat="1" x14ac:dyDescent="0.25">
      <c r="A91" s="24"/>
      <c r="B91" s="25"/>
      <c r="C91" s="26"/>
    </row>
    <row r="92" spans="1:3" s="27" customFormat="1" x14ac:dyDescent="0.25">
      <c r="A92" s="24"/>
      <c r="B92" s="25"/>
      <c r="C92" s="26"/>
    </row>
    <row r="93" spans="1:3" s="27" customFormat="1" x14ac:dyDescent="0.25">
      <c r="A93" s="24"/>
      <c r="B93" s="25"/>
      <c r="C93" s="26"/>
    </row>
    <row r="94" spans="1:3" s="27" customFormat="1" x14ac:dyDescent="0.25">
      <c r="A94" s="24"/>
      <c r="B94" s="25"/>
      <c r="C94" s="26"/>
    </row>
    <row r="95" spans="1:3" s="27" customFormat="1" x14ac:dyDescent="0.25">
      <c r="A95" s="24"/>
      <c r="B95" s="25"/>
      <c r="C95" s="26"/>
    </row>
    <row r="96" spans="1:3" s="27" customFormat="1" x14ac:dyDescent="0.25">
      <c r="A96" s="24"/>
      <c r="B96" s="25"/>
      <c r="C96" s="26"/>
    </row>
    <row r="97" spans="1:3" s="27" customFormat="1" x14ac:dyDescent="0.25">
      <c r="A97" s="24"/>
      <c r="B97" s="25"/>
      <c r="C97" s="26"/>
    </row>
    <row r="98" spans="1:3" s="27" customFormat="1" x14ac:dyDescent="0.25">
      <c r="A98" s="24"/>
      <c r="B98" s="25"/>
      <c r="C98" s="26"/>
    </row>
    <row r="99" spans="1:3" s="27" customFormat="1" x14ac:dyDescent="0.25">
      <c r="A99" s="24"/>
      <c r="B99" s="25"/>
      <c r="C99" s="26"/>
    </row>
    <row r="100" spans="1:3" s="27" customFormat="1" x14ac:dyDescent="0.25">
      <c r="A100" s="24"/>
      <c r="B100" s="25"/>
      <c r="C100" s="26"/>
    </row>
    <row r="101" spans="1:3" s="27" customFormat="1" x14ac:dyDescent="0.25">
      <c r="A101" s="24"/>
      <c r="B101" s="25"/>
      <c r="C101" s="26"/>
    </row>
    <row r="102" spans="1:3" s="27" customFormat="1" x14ac:dyDescent="0.25">
      <c r="A102" s="24"/>
      <c r="B102" s="25"/>
      <c r="C102" s="26"/>
    </row>
    <row r="103" spans="1:3" s="27" customFormat="1" x14ac:dyDescent="0.25">
      <c r="A103" s="24"/>
      <c r="B103" s="25"/>
      <c r="C103" s="26"/>
    </row>
    <row r="104" spans="1:3" s="27" customFormat="1" x14ac:dyDescent="0.25">
      <c r="A104" s="24"/>
      <c r="B104" s="25"/>
      <c r="C104" s="26"/>
    </row>
    <row r="105" spans="1:3" s="27" customFormat="1" x14ac:dyDescent="0.25">
      <c r="A105" s="24"/>
      <c r="B105" s="25"/>
      <c r="C105" s="26"/>
    </row>
    <row r="106" spans="1:3" s="27" customFormat="1" x14ac:dyDescent="0.25">
      <c r="A106" s="24"/>
      <c r="B106" s="25"/>
      <c r="C106" s="26"/>
    </row>
    <row r="107" spans="1:3" s="27" customFormat="1" x14ac:dyDescent="0.25">
      <c r="A107" s="24"/>
      <c r="B107" s="25"/>
      <c r="C107" s="26"/>
    </row>
    <row r="108" spans="1:3" s="27" customFormat="1" x14ac:dyDescent="0.25">
      <c r="A108" s="24"/>
      <c r="B108" s="25"/>
      <c r="C108" s="26"/>
    </row>
    <row r="109" spans="1:3" s="27" customFormat="1" x14ac:dyDescent="0.25">
      <c r="A109" s="24"/>
      <c r="B109" s="25"/>
      <c r="C109" s="26"/>
    </row>
    <row r="110" spans="1:3" s="27" customFormat="1" x14ac:dyDescent="0.25">
      <c r="A110" s="24"/>
      <c r="B110" s="25"/>
      <c r="C110" s="26"/>
    </row>
    <row r="111" spans="1:3" s="27" customFormat="1" x14ac:dyDescent="0.25">
      <c r="A111" s="24"/>
      <c r="B111" s="25"/>
      <c r="C111" s="26"/>
    </row>
    <row r="112" spans="1:3" s="27" customFormat="1" x14ac:dyDescent="0.25">
      <c r="A112" s="24"/>
      <c r="B112" s="25"/>
      <c r="C112" s="26"/>
    </row>
    <row r="113" spans="1:3" s="27" customFormat="1" x14ac:dyDescent="0.25">
      <c r="A113" s="24"/>
      <c r="B113" s="25"/>
      <c r="C113" s="26"/>
    </row>
    <row r="114" spans="1:3" s="27" customFormat="1" x14ac:dyDescent="0.25">
      <c r="A114" s="24"/>
      <c r="B114" s="25"/>
      <c r="C114" s="26"/>
    </row>
    <row r="115" spans="1:3" s="27" customFormat="1" x14ac:dyDescent="0.25">
      <c r="A115" s="24"/>
      <c r="B115" s="25"/>
      <c r="C115" s="26"/>
    </row>
    <row r="116" spans="1:3" s="27" customFormat="1" x14ac:dyDescent="0.25">
      <c r="A116" s="24"/>
      <c r="B116" s="25"/>
      <c r="C116" s="26"/>
    </row>
    <row r="117" spans="1:3" s="27" customFormat="1" x14ac:dyDescent="0.25">
      <c r="A117" s="24"/>
      <c r="B117" s="25"/>
      <c r="C117" s="26"/>
    </row>
    <row r="118" spans="1:3" s="27" customFormat="1" x14ac:dyDescent="0.25">
      <c r="A118" s="24"/>
      <c r="B118" s="25"/>
      <c r="C118" s="26"/>
    </row>
    <row r="119" spans="1:3" s="27" customFormat="1" x14ac:dyDescent="0.25">
      <c r="A119" s="24"/>
      <c r="B119" s="25"/>
      <c r="C119" s="26"/>
    </row>
    <row r="120" spans="1:3" s="27" customFormat="1" x14ac:dyDescent="0.25">
      <c r="A120" s="24"/>
      <c r="B120" s="25"/>
      <c r="C120" s="26"/>
    </row>
    <row r="121" spans="1:3" s="27" customFormat="1" x14ac:dyDescent="0.25">
      <c r="A121" s="24"/>
      <c r="B121" s="25"/>
      <c r="C121" s="26"/>
    </row>
    <row r="122" spans="1:3" s="27" customFormat="1" x14ac:dyDescent="0.25">
      <c r="A122" s="24"/>
      <c r="B122" s="25"/>
      <c r="C122" s="26"/>
    </row>
    <row r="123" spans="1:3" s="27" customFormat="1" x14ac:dyDescent="0.25">
      <c r="A123" s="24"/>
      <c r="B123" s="25"/>
      <c r="C123" s="26"/>
    </row>
    <row r="124" spans="1:3" s="27" customFormat="1" x14ac:dyDescent="0.25">
      <c r="A124" s="24"/>
      <c r="B124" s="25"/>
      <c r="C124" s="26"/>
    </row>
    <row r="125" spans="1:3" s="27" customFormat="1" x14ac:dyDescent="0.25">
      <c r="A125" s="24"/>
      <c r="B125" s="25"/>
      <c r="C125" s="26"/>
    </row>
    <row r="126" spans="1:3" s="27" customFormat="1" x14ac:dyDescent="0.25">
      <c r="A126" s="24"/>
      <c r="B126" s="25"/>
      <c r="C126" s="26"/>
    </row>
    <row r="127" spans="1:3" s="27" customFormat="1" x14ac:dyDescent="0.25">
      <c r="A127" s="24"/>
      <c r="B127" s="25"/>
      <c r="C127" s="26"/>
    </row>
    <row r="128" spans="1:3" s="27" customFormat="1" x14ac:dyDescent="0.25">
      <c r="A128" s="24"/>
      <c r="B128" s="25"/>
      <c r="C128" s="26"/>
    </row>
    <row r="129" spans="1:3" s="27" customFormat="1" x14ac:dyDescent="0.25">
      <c r="A129" s="24"/>
      <c r="B129" s="25"/>
      <c r="C129" s="26"/>
    </row>
    <row r="130" spans="1:3" s="27" customFormat="1" x14ac:dyDescent="0.25">
      <c r="A130" s="24"/>
      <c r="B130" s="25"/>
      <c r="C130" s="26"/>
    </row>
    <row r="131" spans="1:3" s="27" customFormat="1" x14ac:dyDescent="0.25">
      <c r="A131" s="24"/>
      <c r="B131" s="25"/>
      <c r="C131" s="26"/>
    </row>
    <row r="132" spans="1:3" s="27" customFormat="1" x14ac:dyDescent="0.25">
      <c r="A132" s="24"/>
      <c r="B132" s="25"/>
      <c r="C132" s="26"/>
    </row>
    <row r="133" spans="1:3" s="27" customFormat="1" x14ac:dyDescent="0.25">
      <c r="A133" s="24"/>
      <c r="B133" s="25"/>
      <c r="C133" s="26"/>
    </row>
    <row r="134" spans="1:3" s="27" customFormat="1" x14ac:dyDescent="0.25">
      <c r="A134" s="24"/>
      <c r="B134" s="25"/>
      <c r="C134" s="26"/>
    </row>
    <row r="135" spans="1:3" s="27" customFormat="1" x14ac:dyDescent="0.25">
      <c r="A135" s="24"/>
      <c r="B135" s="25"/>
      <c r="C135" s="26"/>
    </row>
    <row r="136" spans="1:3" s="27" customFormat="1" x14ac:dyDescent="0.25">
      <c r="A136" s="24"/>
      <c r="B136" s="25"/>
      <c r="C136" s="26"/>
    </row>
    <row r="137" spans="1:3" s="27" customFormat="1" x14ac:dyDescent="0.25">
      <c r="A137" s="24"/>
      <c r="B137" s="25"/>
      <c r="C137" s="26"/>
    </row>
    <row r="138" spans="1:3" s="27" customFormat="1" x14ac:dyDescent="0.25">
      <c r="A138" s="24"/>
      <c r="B138" s="25"/>
      <c r="C138" s="26"/>
    </row>
    <row r="139" spans="1:3" s="27" customFormat="1" x14ac:dyDescent="0.25">
      <c r="A139" s="24"/>
      <c r="B139" s="25"/>
      <c r="C139" s="26"/>
    </row>
    <row r="140" spans="1:3" s="27" customFormat="1" x14ac:dyDescent="0.25">
      <c r="A140" s="24"/>
      <c r="B140" s="25"/>
      <c r="C140" s="26"/>
    </row>
  </sheetData>
  <sheetProtection selectLockedCells="1" selectUnlockedCells="1"/>
  <mergeCells count="1">
    <mergeCell ref="A12:B12"/>
  </mergeCells>
  <printOptions horizontalCentered="1"/>
  <pageMargins left="0.55118110236220474" right="0.51181102362204722" top="1.1417322834645669" bottom="0.47244094488188981" header="0.62992125984251968" footer="0.51181102362204722"/>
  <pageSetup paperSize="9" scale="77" firstPageNumber="0" fitToWidth="0" fitToHeight="0" orientation="portrait" r:id="rId1"/>
  <headerFooter alignWithMargins="0">
    <oddHeader>&amp;C&amp;"Garamond,Pogrubiony"&amp;12Załącznik E do Części I
KSIĄŻKI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25"/>
  <sheetViews>
    <sheetView view="pageLayout" zoomScale="94" zoomScaleNormal="100" zoomScaleSheetLayoutView="100" zoomScalePageLayoutView="94" workbookViewId="0">
      <selection activeCell="E10" sqref="E10"/>
    </sheetView>
  </sheetViews>
  <sheetFormatPr defaultColWidth="11.42578125" defaultRowHeight="15.75" x14ac:dyDescent="0.25"/>
  <cols>
    <col min="1" max="1" width="5.42578125" style="33" customWidth="1"/>
    <col min="2" max="2" width="48.5703125" style="33" customWidth="1"/>
    <col min="3" max="3" width="14.42578125" style="33" customWidth="1"/>
    <col min="4" max="4" width="10.140625" style="33" customWidth="1"/>
    <col min="5" max="5" width="24" style="34" customWidth="1"/>
    <col min="6" max="6" width="46.28515625" style="35" customWidth="1"/>
    <col min="7" max="256" width="11.42578125" style="36"/>
    <col min="257" max="257" width="5.42578125" style="36" customWidth="1"/>
    <col min="258" max="258" width="48.5703125" style="36" customWidth="1"/>
    <col min="259" max="259" width="14.42578125" style="36" customWidth="1"/>
    <col min="260" max="260" width="10.140625" style="36" customWidth="1"/>
    <col min="261" max="261" width="24" style="36" customWidth="1"/>
    <col min="262" max="262" width="45.42578125" style="36" customWidth="1"/>
    <col min="263" max="512" width="11.42578125" style="36"/>
    <col min="513" max="513" width="5.42578125" style="36" customWidth="1"/>
    <col min="514" max="514" width="48.5703125" style="36" customWidth="1"/>
    <col min="515" max="515" width="14.42578125" style="36" customWidth="1"/>
    <col min="516" max="516" width="10.140625" style="36" customWidth="1"/>
    <col min="517" max="517" width="24" style="36" customWidth="1"/>
    <col min="518" max="518" width="45.42578125" style="36" customWidth="1"/>
    <col min="519" max="768" width="11.42578125" style="36"/>
    <col min="769" max="769" width="5.42578125" style="36" customWidth="1"/>
    <col min="770" max="770" width="48.5703125" style="36" customWidth="1"/>
    <col min="771" max="771" width="14.42578125" style="36" customWidth="1"/>
    <col min="772" max="772" width="10.140625" style="36" customWidth="1"/>
    <col min="773" max="773" width="24" style="36" customWidth="1"/>
    <col min="774" max="774" width="45.42578125" style="36" customWidth="1"/>
    <col min="775" max="1024" width="11.42578125" style="36"/>
    <col min="1025" max="1025" width="5.42578125" style="36" customWidth="1"/>
    <col min="1026" max="1026" width="48.5703125" style="36" customWidth="1"/>
    <col min="1027" max="1027" width="14.42578125" style="36" customWidth="1"/>
    <col min="1028" max="1028" width="10.140625" style="36" customWidth="1"/>
    <col min="1029" max="1029" width="24" style="36" customWidth="1"/>
    <col min="1030" max="1030" width="45.42578125" style="36" customWidth="1"/>
    <col min="1031" max="1280" width="11.42578125" style="36"/>
    <col min="1281" max="1281" width="5.42578125" style="36" customWidth="1"/>
    <col min="1282" max="1282" width="48.5703125" style="36" customWidth="1"/>
    <col min="1283" max="1283" width="14.42578125" style="36" customWidth="1"/>
    <col min="1284" max="1284" width="10.140625" style="36" customWidth="1"/>
    <col min="1285" max="1285" width="24" style="36" customWidth="1"/>
    <col min="1286" max="1286" width="45.42578125" style="36" customWidth="1"/>
    <col min="1287" max="1536" width="11.42578125" style="36"/>
    <col min="1537" max="1537" width="5.42578125" style="36" customWidth="1"/>
    <col min="1538" max="1538" width="48.5703125" style="36" customWidth="1"/>
    <col min="1539" max="1539" width="14.42578125" style="36" customWidth="1"/>
    <col min="1540" max="1540" width="10.140625" style="36" customWidth="1"/>
    <col min="1541" max="1541" width="24" style="36" customWidth="1"/>
    <col min="1542" max="1542" width="45.42578125" style="36" customWidth="1"/>
    <col min="1543" max="1792" width="11.42578125" style="36"/>
    <col min="1793" max="1793" width="5.42578125" style="36" customWidth="1"/>
    <col min="1794" max="1794" width="48.5703125" style="36" customWidth="1"/>
    <col min="1795" max="1795" width="14.42578125" style="36" customWidth="1"/>
    <col min="1796" max="1796" width="10.140625" style="36" customWidth="1"/>
    <col min="1797" max="1797" width="24" style="36" customWidth="1"/>
    <col min="1798" max="1798" width="45.42578125" style="36" customWidth="1"/>
    <col min="1799" max="2048" width="11.42578125" style="36"/>
    <col min="2049" max="2049" width="5.42578125" style="36" customWidth="1"/>
    <col min="2050" max="2050" width="48.5703125" style="36" customWidth="1"/>
    <col min="2051" max="2051" width="14.42578125" style="36" customWidth="1"/>
    <col min="2052" max="2052" width="10.140625" style="36" customWidth="1"/>
    <col min="2053" max="2053" width="24" style="36" customWidth="1"/>
    <col min="2054" max="2054" width="45.42578125" style="36" customWidth="1"/>
    <col min="2055" max="2304" width="11.42578125" style="36"/>
    <col min="2305" max="2305" width="5.42578125" style="36" customWidth="1"/>
    <col min="2306" max="2306" width="48.5703125" style="36" customWidth="1"/>
    <col min="2307" max="2307" width="14.42578125" style="36" customWidth="1"/>
    <col min="2308" max="2308" width="10.140625" style="36" customWidth="1"/>
    <col min="2309" max="2309" width="24" style="36" customWidth="1"/>
    <col min="2310" max="2310" width="45.42578125" style="36" customWidth="1"/>
    <col min="2311" max="2560" width="11.42578125" style="36"/>
    <col min="2561" max="2561" width="5.42578125" style="36" customWidth="1"/>
    <col min="2562" max="2562" width="48.5703125" style="36" customWidth="1"/>
    <col min="2563" max="2563" width="14.42578125" style="36" customWidth="1"/>
    <col min="2564" max="2564" width="10.140625" style="36" customWidth="1"/>
    <col min="2565" max="2565" width="24" style="36" customWidth="1"/>
    <col min="2566" max="2566" width="45.42578125" style="36" customWidth="1"/>
    <col min="2567" max="2816" width="11.42578125" style="36"/>
    <col min="2817" max="2817" width="5.42578125" style="36" customWidth="1"/>
    <col min="2818" max="2818" width="48.5703125" style="36" customWidth="1"/>
    <col min="2819" max="2819" width="14.42578125" style="36" customWidth="1"/>
    <col min="2820" max="2820" width="10.140625" style="36" customWidth="1"/>
    <col min="2821" max="2821" width="24" style="36" customWidth="1"/>
    <col min="2822" max="2822" width="45.42578125" style="36" customWidth="1"/>
    <col min="2823" max="3072" width="11.42578125" style="36"/>
    <col min="3073" max="3073" width="5.42578125" style="36" customWidth="1"/>
    <col min="3074" max="3074" width="48.5703125" style="36" customWidth="1"/>
    <col min="3075" max="3075" width="14.42578125" style="36" customWidth="1"/>
    <col min="3076" max="3076" width="10.140625" style="36" customWidth="1"/>
    <col min="3077" max="3077" width="24" style="36" customWidth="1"/>
    <col min="3078" max="3078" width="45.42578125" style="36" customWidth="1"/>
    <col min="3079" max="3328" width="11.42578125" style="36"/>
    <col min="3329" max="3329" width="5.42578125" style="36" customWidth="1"/>
    <col min="3330" max="3330" width="48.5703125" style="36" customWidth="1"/>
    <col min="3331" max="3331" width="14.42578125" style="36" customWidth="1"/>
    <col min="3332" max="3332" width="10.140625" style="36" customWidth="1"/>
    <col min="3333" max="3333" width="24" style="36" customWidth="1"/>
    <col min="3334" max="3334" width="45.42578125" style="36" customWidth="1"/>
    <col min="3335" max="3584" width="11.42578125" style="36"/>
    <col min="3585" max="3585" width="5.42578125" style="36" customWidth="1"/>
    <col min="3586" max="3586" width="48.5703125" style="36" customWidth="1"/>
    <col min="3587" max="3587" width="14.42578125" style="36" customWidth="1"/>
    <col min="3588" max="3588" width="10.140625" style="36" customWidth="1"/>
    <col min="3589" max="3589" width="24" style="36" customWidth="1"/>
    <col min="3590" max="3590" width="45.42578125" style="36" customWidth="1"/>
    <col min="3591" max="3840" width="11.42578125" style="36"/>
    <col min="3841" max="3841" width="5.42578125" style="36" customWidth="1"/>
    <col min="3842" max="3842" width="48.5703125" style="36" customWidth="1"/>
    <col min="3843" max="3843" width="14.42578125" style="36" customWidth="1"/>
    <col min="3844" max="3844" width="10.140625" style="36" customWidth="1"/>
    <col min="3845" max="3845" width="24" style="36" customWidth="1"/>
    <col min="3846" max="3846" width="45.42578125" style="36" customWidth="1"/>
    <col min="3847" max="4096" width="11.42578125" style="36"/>
    <col min="4097" max="4097" width="5.42578125" style="36" customWidth="1"/>
    <col min="4098" max="4098" width="48.5703125" style="36" customWidth="1"/>
    <col min="4099" max="4099" width="14.42578125" style="36" customWidth="1"/>
    <col min="4100" max="4100" width="10.140625" style="36" customWidth="1"/>
    <col min="4101" max="4101" width="24" style="36" customWidth="1"/>
    <col min="4102" max="4102" width="45.42578125" style="36" customWidth="1"/>
    <col min="4103" max="4352" width="11.42578125" style="36"/>
    <col min="4353" max="4353" width="5.42578125" style="36" customWidth="1"/>
    <col min="4354" max="4354" width="48.5703125" style="36" customWidth="1"/>
    <col min="4355" max="4355" width="14.42578125" style="36" customWidth="1"/>
    <col min="4356" max="4356" width="10.140625" style="36" customWidth="1"/>
    <col min="4357" max="4357" width="24" style="36" customWidth="1"/>
    <col min="4358" max="4358" width="45.42578125" style="36" customWidth="1"/>
    <col min="4359" max="4608" width="11.42578125" style="36"/>
    <col min="4609" max="4609" width="5.42578125" style="36" customWidth="1"/>
    <col min="4610" max="4610" width="48.5703125" style="36" customWidth="1"/>
    <col min="4611" max="4611" width="14.42578125" style="36" customWidth="1"/>
    <col min="4612" max="4612" width="10.140625" style="36" customWidth="1"/>
    <col min="4613" max="4613" width="24" style="36" customWidth="1"/>
    <col min="4614" max="4614" width="45.42578125" style="36" customWidth="1"/>
    <col min="4615" max="4864" width="11.42578125" style="36"/>
    <col min="4865" max="4865" width="5.42578125" style="36" customWidth="1"/>
    <col min="4866" max="4866" width="48.5703125" style="36" customWidth="1"/>
    <col min="4867" max="4867" width="14.42578125" style="36" customWidth="1"/>
    <col min="4868" max="4868" width="10.140625" style="36" customWidth="1"/>
    <col min="4869" max="4869" width="24" style="36" customWidth="1"/>
    <col min="4870" max="4870" width="45.42578125" style="36" customWidth="1"/>
    <col min="4871" max="5120" width="11.42578125" style="36"/>
    <col min="5121" max="5121" width="5.42578125" style="36" customWidth="1"/>
    <col min="5122" max="5122" width="48.5703125" style="36" customWidth="1"/>
    <col min="5123" max="5123" width="14.42578125" style="36" customWidth="1"/>
    <col min="5124" max="5124" width="10.140625" style="36" customWidth="1"/>
    <col min="5125" max="5125" width="24" style="36" customWidth="1"/>
    <col min="5126" max="5126" width="45.42578125" style="36" customWidth="1"/>
    <col min="5127" max="5376" width="11.42578125" style="36"/>
    <col min="5377" max="5377" width="5.42578125" style="36" customWidth="1"/>
    <col min="5378" max="5378" width="48.5703125" style="36" customWidth="1"/>
    <col min="5379" max="5379" width="14.42578125" style="36" customWidth="1"/>
    <col min="5380" max="5380" width="10.140625" style="36" customWidth="1"/>
    <col min="5381" max="5381" width="24" style="36" customWidth="1"/>
    <col min="5382" max="5382" width="45.42578125" style="36" customWidth="1"/>
    <col min="5383" max="5632" width="11.42578125" style="36"/>
    <col min="5633" max="5633" width="5.42578125" style="36" customWidth="1"/>
    <col min="5634" max="5634" width="48.5703125" style="36" customWidth="1"/>
    <col min="5635" max="5635" width="14.42578125" style="36" customWidth="1"/>
    <col min="5636" max="5636" width="10.140625" style="36" customWidth="1"/>
    <col min="5637" max="5637" width="24" style="36" customWidth="1"/>
    <col min="5638" max="5638" width="45.42578125" style="36" customWidth="1"/>
    <col min="5639" max="5888" width="11.42578125" style="36"/>
    <col min="5889" max="5889" width="5.42578125" style="36" customWidth="1"/>
    <col min="5890" max="5890" width="48.5703125" style="36" customWidth="1"/>
    <col min="5891" max="5891" width="14.42578125" style="36" customWidth="1"/>
    <col min="5892" max="5892" width="10.140625" style="36" customWidth="1"/>
    <col min="5893" max="5893" width="24" style="36" customWidth="1"/>
    <col min="5894" max="5894" width="45.42578125" style="36" customWidth="1"/>
    <col min="5895" max="6144" width="11.42578125" style="36"/>
    <col min="6145" max="6145" width="5.42578125" style="36" customWidth="1"/>
    <col min="6146" max="6146" width="48.5703125" style="36" customWidth="1"/>
    <col min="6147" max="6147" width="14.42578125" style="36" customWidth="1"/>
    <col min="6148" max="6148" width="10.140625" style="36" customWidth="1"/>
    <col min="6149" max="6149" width="24" style="36" customWidth="1"/>
    <col min="6150" max="6150" width="45.42578125" style="36" customWidth="1"/>
    <col min="6151" max="6400" width="11.42578125" style="36"/>
    <col min="6401" max="6401" width="5.42578125" style="36" customWidth="1"/>
    <col min="6402" max="6402" width="48.5703125" style="36" customWidth="1"/>
    <col min="6403" max="6403" width="14.42578125" style="36" customWidth="1"/>
    <col min="6404" max="6404" width="10.140625" style="36" customWidth="1"/>
    <col min="6405" max="6405" width="24" style="36" customWidth="1"/>
    <col min="6406" max="6406" width="45.42578125" style="36" customWidth="1"/>
    <col min="6407" max="6656" width="11.42578125" style="36"/>
    <col min="6657" max="6657" width="5.42578125" style="36" customWidth="1"/>
    <col min="6658" max="6658" width="48.5703125" style="36" customWidth="1"/>
    <col min="6659" max="6659" width="14.42578125" style="36" customWidth="1"/>
    <col min="6660" max="6660" width="10.140625" style="36" customWidth="1"/>
    <col min="6661" max="6661" width="24" style="36" customWidth="1"/>
    <col min="6662" max="6662" width="45.42578125" style="36" customWidth="1"/>
    <col min="6663" max="6912" width="11.42578125" style="36"/>
    <col min="6913" max="6913" width="5.42578125" style="36" customWidth="1"/>
    <col min="6914" max="6914" width="48.5703125" style="36" customWidth="1"/>
    <col min="6915" max="6915" width="14.42578125" style="36" customWidth="1"/>
    <col min="6916" max="6916" width="10.140625" style="36" customWidth="1"/>
    <col min="6917" max="6917" width="24" style="36" customWidth="1"/>
    <col min="6918" max="6918" width="45.42578125" style="36" customWidth="1"/>
    <col min="6919" max="7168" width="11.42578125" style="36"/>
    <col min="7169" max="7169" width="5.42578125" style="36" customWidth="1"/>
    <col min="7170" max="7170" width="48.5703125" style="36" customWidth="1"/>
    <col min="7171" max="7171" width="14.42578125" style="36" customWidth="1"/>
    <col min="7172" max="7172" width="10.140625" style="36" customWidth="1"/>
    <col min="7173" max="7173" width="24" style="36" customWidth="1"/>
    <col min="7174" max="7174" width="45.42578125" style="36" customWidth="1"/>
    <col min="7175" max="7424" width="11.42578125" style="36"/>
    <col min="7425" max="7425" width="5.42578125" style="36" customWidth="1"/>
    <col min="7426" max="7426" width="48.5703125" style="36" customWidth="1"/>
    <col min="7427" max="7427" width="14.42578125" style="36" customWidth="1"/>
    <col min="7428" max="7428" width="10.140625" style="36" customWidth="1"/>
    <col min="7429" max="7429" width="24" style="36" customWidth="1"/>
    <col min="7430" max="7430" width="45.42578125" style="36" customWidth="1"/>
    <col min="7431" max="7680" width="11.42578125" style="36"/>
    <col min="7681" max="7681" width="5.42578125" style="36" customWidth="1"/>
    <col min="7682" max="7682" width="48.5703125" style="36" customWidth="1"/>
    <col min="7683" max="7683" width="14.42578125" style="36" customWidth="1"/>
    <col min="7684" max="7684" width="10.140625" style="36" customWidth="1"/>
    <col min="7685" max="7685" width="24" style="36" customWidth="1"/>
    <col min="7686" max="7686" width="45.42578125" style="36" customWidth="1"/>
    <col min="7687" max="7936" width="11.42578125" style="36"/>
    <col min="7937" max="7937" width="5.42578125" style="36" customWidth="1"/>
    <col min="7938" max="7938" width="48.5703125" style="36" customWidth="1"/>
    <col min="7939" max="7939" width="14.42578125" style="36" customWidth="1"/>
    <col min="7940" max="7940" width="10.140625" style="36" customWidth="1"/>
    <col min="7941" max="7941" width="24" style="36" customWidth="1"/>
    <col min="7942" max="7942" width="45.42578125" style="36" customWidth="1"/>
    <col min="7943" max="8192" width="11.42578125" style="36"/>
    <col min="8193" max="8193" width="5.42578125" style="36" customWidth="1"/>
    <col min="8194" max="8194" width="48.5703125" style="36" customWidth="1"/>
    <col min="8195" max="8195" width="14.42578125" style="36" customWidth="1"/>
    <col min="8196" max="8196" width="10.140625" style="36" customWidth="1"/>
    <col min="8197" max="8197" width="24" style="36" customWidth="1"/>
    <col min="8198" max="8198" width="45.42578125" style="36" customWidth="1"/>
    <col min="8199" max="8448" width="11.42578125" style="36"/>
    <col min="8449" max="8449" width="5.42578125" style="36" customWidth="1"/>
    <col min="8450" max="8450" width="48.5703125" style="36" customWidth="1"/>
    <col min="8451" max="8451" width="14.42578125" style="36" customWidth="1"/>
    <col min="8452" max="8452" width="10.140625" style="36" customWidth="1"/>
    <col min="8453" max="8453" width="24" style="36" customWidth="1"/>
    <col min="8454" max="8454" width="45.42578125" style="36" customWidth="1"/>
    <col min="8455" max="8704" width="11.42578125" style="36"/>
    <col min="8705" max="8705" width="5.42578125" style="36" customWidth="1"/>
    <col min="8706" max="8706" width="48.5703125" style="36" customWidth="1"/>
    <col min="8707" max="8707" width="14.42578125" style="36" customWidth="1"/>
    <col min="8708" max="8708" width="10.140625" style="36" customWidth="1"/>
    <col min="8709" max="8709" width="24" style="36" customWidth="1"/>
    <col min="8710" max="8710" width="45.42578125" style="36" customWidth="1"/>
    <col min="8711" max="8960" width="11.42578125" style="36"/>
    <col min="8961" max="8961" width="5.42578125" style="36" customWidth="1"/>
    <col min="8962" max="8962" width="48.5703125" style="36" customWidth="1"/>
    <col min="8963" max="8963" width="14.42578125" style="36" customWidth="1"/>
    <col min="8964" max="8964" width="10.140625" style="36" customWidth="1"/>
    <col min="8965" max="8965" width="24" style="36" customWidth="1"/>
    <col min="8966" max="8966" width="45.42578125" style="36" customWidth="1"/>
    <col min="8967" max="9216" width="11.42578125" style="36"/>
    <col min="9217" max="9217" width="5.42578125" style="36" customWidth="1"/>
    <col min="9218" max="9218" width="48.5703125" style="36" customWidth="1"/>
    <col min="9219" max="9219" width="14.42578125" style="36" customWidth="1"/>
    <col min="9220" max="9220" width="10.140625" style="36" customWidth="1"/>
    <col min="9221" max="9221" width="24" style="36" customWidth="1"/>
    <col min="9222" max="9222" width="45.42578125" style="36" customWidth="1"/>
    <col min="9223" max="9472" width="11.42578125" style="36"/>
    <col min="9473" max="9473" width="5.42578125" style="36" customWidth="1"/>
    <col min="9474" max="9474" width="48.5703125" style="36" customWidth="1"/>
    <col min="9475" max="9475" width="14.42578125" style="36" customWidth="1"/>
    <col min="9476" max="9476" width="10.140625" style="36" customWidth="1"/>
    <col min="9477" max="9477" width="24" style="36" customWidth="1"/>
    <col min="9478" max="9478" width="45.42578125" style="36" customWidth="1"/>
    <col min="9479" max="9728" width="11.42578125" style="36"/>
    <col min="9729" max="9729" width="5.42578125" style="36" customWidth="1"/>
    <col min="9730" max="9730" width="48.5703125" style="36" customWidth="1"/>
    <col min="9731" max="9731" width="14.42578125" style="36" customWidth="1"/>
    <col min="9732" max="9732" width="10.140625" style="36" customWidth="1"/>
    <col min="9733" max="9733" width="24" style="36" customWidth="1"/>
    <col min="9734" max="9734" width="45.42578125" style="36" customWidth="1"/>
    <col min="9735" max="9984" width="11.42578125" style="36"/>
    <col min="9985" max="9985" width="5.42578125" style="36" customWidth="1"/>
    <col min="9986" max="9986" width="48.5703125" style="36" customWidth="1"/>
    <col min="9987" max="9987" width="14.42578125" style="36" customWidth="1"/>
    <col min="9988" max="9988" width="10.140625" style="36" customWidth="1"/>
    <col min="9989" max="9989" width="24" style="36" customWidth="1"/>
    <col min="9990" max="9990" width="45.42578125" style="36" customWidth="1"/>
    <col min="9991" max="10240" width="11.42578125" style="36"/>
    <col min="10241" max="10241" width="5.42578125" style="36" customWidth="1"/>
    <col min="10242" max="10242" width="48.5703125" style="36" customWidth="1"/>
    <col min="10243" max="10243" width="14.42578125" style="36" customWidth="1"/>
    <col min="10244" max="10244" width="10.140625" style="36" customWidth="1"/>
    <col min="10245" max="10245" width="24" style="36" customWidth="1"/>
    <col min="10246" max="10246" width="45.42578125" style="36" customWidth="1"/>
    <col min="10247" max="10496" width="11.42578125" style="36"/>
    <col min="10497" max="10497" width="5.42578125" style="36" customWidth="1"/>
    <col min="10498" max="10498" width="48.5703125" style="36" customWidth="1"/>
    <col min="10499" max="10499" width="14.42578125" style="36" customWidth="1"/>
    <col min="10500" max="10500" width="10.140625" style="36" customWidth="1"/>
    <col min="10501" max="10501" width="24" style="36" customWidth="1"/>
    <col min="10502" max="10502" width="45.42578125" style="36" customWidth="1"/>
    <col min="10503" max="10752" width="11.42578125" style="36"/>
    <col min="10753" max="10753" width="5.42578125" style="36" customWidth="1"/>
    <col min="10754" max="10754" width="48.5703125" style="36" customWidth="1"/>
    <col min="10755" max="10755" width="14.42578125" style="36" customWidth="1"/>
    <col min="10756" max="10756" width="10.140625" style="36" customWidth="1"/>
    <col min="10757" max="10757" width="24" style="36" customWidth="1"/>
    <col min="10758" max="10758" width="45.42578125" style="36" customWidth="1"/>
    <col min="10759" max="11008" width="11.42578125" style="36"/>
    <col min="11009" max="11009" width="5.42578125" style="36" customWidth="1"/>
    <col min="11010" max="11010" width="48.5703125" style="36" customWidth="1"/>
    <col min="11011" max="11011" width="14.42578125" style="36" customWidth="1"/>
    <col min="11012" max="11012" width="10.140625" style="36" customWidth="1"/>
    <col min="11013" max="11013" width="24" style="36" customWidth="1"/>
    <col min="11014" max="11014" width="45.42578125" style="36" customWidth="1"/>
    <col min="11015" max="11264" width="11.42578125" style="36"/>
    <col min="11265" max="11265" width="5.42578125" style="36" customWidth="1"/>
    <col min="11266" max="11266" width="48.5703125" style="36" customWidth="1"/>
    <col min="11267" max="11267" width="14.42578125" style="36" customWidth="1"/>
    <col min="11268" max="11268" width="10.140625" style="36" customWidth="1"/>
    <col min="11269" max="11269" width="24" style="36" customWidth="1"/>
    <col min="11270" max="11270" width="45.42578125" style="36" customWidth="1"/>
    <col min="11271" max="11520" width="11.42578125" style="36"/>
    <col min="11521" max="11521" width="5.42578125" style="36" customWidth="1"/>
    <col min="11522" max="11522" width="48.5703125" style="36" customWidth="1"/>
    <col min="11523" max="11523" width="14.42578125" style="36" customWidth="1"/>
    <col min="11524" max="11524" width="10.140625" style="36" customWidth="1"/>
    <col min="11525" max="11525" width="24" style="36" customWidth="1"/>
    <col min="11526" max="11526" width="45.42578125" style="36" customWidth="1"/>
    <col min="11527" max="11776" width="11.42578125" style="36"/>
    <col min="11777" max="11777" width="5.42578125" style="36" customWidth="1"/>
    <col min="11778" max="11778" width="48.5703125" style="36" customWidth="1"/>
    <col min="11779" max="11779" width="14.42578125" style="36" customWidth="1"/>
    <col min="11780" max="11780" width="10.140625" style="36" customWidth="1"/>
    <col min="11781" max="11781" width="24" style="36" customWidth="1"/>
    <col min="11782" max="11782" width="45.42578125" style="36" customWidth="1"/>
    <col min="11783" max="12032" width="11.42578125" style="36"/>
    <col min="12033" max="12033" width="5.42578125" style="36" customWidth="1"/>
    <col min="12034" max="12034" width="48.5703125" style="36" customWidth="1"/>
    <col min="12035" max="12035" width="14.42578125" style="36" customWidth="1"/>
    <col min="12036" max="12036" width="10.140625" style="36" customWidth="1"/>
    <col min="12037" max="12037" width="24" style="36" customWidth="1"/>
    <col min="12038" max="12038" width="45.42578125" style="36" customWidth="1"/>
    <col min="12039" max="12288" width="11.42578125" style="36"/>
    <col min="12289" max="12289" width="5.42578125" style="36" customWidth="1"/>
    <col min="12290" max="12290" width="48.5703125" style="36" customWidth="1"/>
    <col min="12291" max="12291" width="14.42578125" style="36" customWidth="1"/>
    <col min="12292" max="12292" width="10.140625" style="36" customWidth="1"/>
    <col min="12293" max="12293" width="24" style="36" customWidth="1"/>
    <col min="12294" max="12294" width="45.42578125" style="36" customWidth="1"/>
    <col min="12295" max="12544" width="11.42578125" style="36"/>
    <col min="12545" max="12545" width="5.42578125" style="36" customWidth="1"/>
    <col min="12546" max="12546" width="48.5703125" style="36" customWidth="1"/>
    <col min="12547" max="12547" width="14.42578125" style="36" customWidth="1"/>
    <col min="12548" max="12548" width="10.140625" style="36" customWidth="1"/>
    <col min="12549" max="12549" width="24" style="36" customWidth="1"/>
    <col min="12550" max="12550" width="45.42578125" style="36" customWidth="1"/>
    <col min="12551" max="12800" width="11.42578125" style="36"/>
    <col min="12801" max="12801" width="5.42578125" style="36" customWidth="1"/>
    <col min="12802" max="12802" width="48.5703125" style="36" customWidth="1"/>
    <col min="12803" max="12803" width="14.42578125" style="36" customWidth="1"/>
    <col min="12804" max="12804" width="10.140625" style="36" customWidth="1"/>
    <col min="12805" max="12805" width="24" style="36" customWidth="1"/>
    <col min="12806" max="12806" width="45.42578125" style="36" customWidth="1"/>
    <col min="12807" max="13056" width="11.42578125" style="36"/>
    <col min="13057" max="13057" width="5.42578125" style="36" customWidth="1"/>
    <col min="13058" max="13058" width="48.5703125" style="36" customWidth="1"/>
    <col min="13059" max="13059" width="14.42578125" style="36" customWidth="1"/>
    <col min="13060" max="13060" width="10.140625" style="36" customWidth="1"/>
    <col min="13061" max="13061" width="24" style="36" customWidth="1"/>
    <col min="13062" max="13062" width="45.42578125" style="36" customWidth="1"/>
    <col min="13063" max="13312" width="11.42578125" style="36"/>
    <col min="13313" max="13313" width="5.42578125" style="36" customWidth="1"/>
    <col min="13314" max="13314" width="48.5703125" style="36" customWidth="1"/>
    <col min="13315" max="13315" width="14.42578125" style="36" customWidth="1"/>
    <col min="13316" max="13316" width="10.140625" style="36" customWidth="1"/>
    <col min="13317" max="13317" width="24" style="36" customWidth="1"/>
    <col min="13318" max="13318" width="45.42578125" style="36" customWidth="1"/>
    <col min="13319" max="13568" width="11.42578125" style="36"/>
    <col min="13569" max="13569" width="5.42578125" style="36" customWidth="1"/>
    <col min="13570" max="13570" width="48.5703125" style="36" customWidth="1"/>
    <col min="13571" max="13571" width="14.42578125" style="36" customWidth="1"/>
    <col min="13572" max="13572" width="10.140625" style="36" customWidth="1"/>
    <col min="13573" max="13573" width="24" style="36" customWidth="1"/>
    <col min="13574" max="13574" width="45.42578125" style="36" customWidth="1"/>
    <col min="13575" max="13824" width="11.42578125" style="36"/>
    <col min="13825" max="13825" width="5.42578125" style="36" customWidth="1"/>
    <col min="13826" max="13826" width="48.5703125" style="36" customWidth="1"/>
    <col min="13827" max="13827" width="14.42578125" style="36" customWidth="1"/>
    <col min="13828" max="13828" width="10.140625" style="36" customWidth="1"/>
    <col min="13829" max="13829" width="24" style="36" customWidth="1"/>
    <col min="13830" max="13830" width="45.42578125" style="36" customWidth="1"/>
    <col min="13831" max="14080" width="11.42578125" style="36"/>
    <col min="14081" max="14081" width="5.42578125" style="36" customWidth="1"/>
    <col min="14082" max="14082" width="48.5703125" style="36" customWidth="1"/>
    <col min="14083" max="14083" width="14.42578125" style="36" customWidth="1"/>
    <col min="14084" max="14084" width="10.140625" style="36" customWidth="1"/>
    <col min="14085" max="14085" width="24" style="36" customWidth="1"/>
    <col min="14086" max="14086" width="45.42578125" style="36" customWidth="1"/>
    <col min="14087" max="14336" width="11.42578125" style="36"/>
    <col min="14337" max="14337" width="5.42578125" style="36" customWidth="1"/>
    <col min="14338" max="14338" width="48.5703125" style="36" customWidth="1"/>
    <col min="14339" max="14339" width="14.42578125" style="36" customWidth="1"/>
    <col min="14340" max="14340" width="10.140625" style="36" customWidth="1"/>
    <col min="14341" max="14341" width="24" style="36" customWidth="1"/>
    <col min="14342" max="14342" width="45.42578125" style="36" customWidth="1"/>
    <col min="14343" max="14592" width="11.42578125" style="36"/>
    <col min="14593" max="14593" width="5.42578125" style="36" customWidth="1"/>
    <col min="14594" max="14594" width="48.5703125" style="36" customWidth="1"/>
    <col min="14595" max="14595" width="14.42578125" style="36" customWidth="1"/>
    <col min="14596" max="14596" width="10.140625" style="36" customWidth="1"/>
    <col min="14597" max="14597" width="24" style="36" customWidth="1"/>
    <col min="14598" max="14598" width="45.42578125" style="36" customWidth="1"/>
    <col min="14599" max="14848" width="11.42578125" style="36"/>
    <col min="14849" max="14849" width="5.42578125" style="36" customWidth="1"/>
    <col min="14850" max="14850" width="48.5703125" style="36" customWidth="1"/>
    <col min="14851" max="14851" width="14.42578125" style="36" customWidth="1"/>
    <col min="14852" max="14852" width="10.140625" style="36" customWidth="1"/>
    <col min="14853" max="14853" width="24" style="36" customWidth="1"/>
    <col min="14854" max="14854" width="45.42578125" style="36" customWidth="1"/>
    <col min="14855" max="15104" width="11.42578125" style="36"/>
    <col min="15105" max="15105" width="5.42578125" style="36" customWidth="1"/>
    <col min="15106" max="15106" width="48.5703125" style="36" customWidth="1"/>
    <col min="15107" max="15107" width="14.42578125" style="36" customWidth="1"/>
    <col min="15108" max="15108" width="10.140625" style="36" customWidth="1"/>
    <col min="15109" max="15109" width="24" style="36" customWidth="1"/>
    <col min="15110" max="15110" width="45.42578125" style="36" customWidth="1"/>
    <col min="15111" max="15360" width="11.42578125" style="36"/>
    <col min="15361" max="15361" width="5.42578125" style="36" customWidth="1"/>
    <col min="15362" max="15362" width="48.5703125" style="36" customWidth="1"/>
    <col min="15363" max="15363" width="14.42578125" style="36" customWidth="1"/>
    <col min="15364" max="15364" width="10.140625" style="36" customWidth="1"/>
    <col min="15365" max="15365" width="24" style="36" customWidth="1"/>
    <col min="15366" max="15366" width="45.42578125" style="36" customWidth="1"/>
    <col min="15367" max="15616" width="11.42578125" style="36"/>
    <col min="15617" max="15617" width="5.42578125" style="36" customWidth="1"/>
    <col min="15618" max="15618" width="48.5703125" style="36" customWidth="1"/>
    <col min="15619" max="15619" width="14.42578125" style="36" customWidth="1"/>
    <col min="15620" max="15620" width="10.140625" style="36" customWidth="1"/>
    <col min="15621" max="15621" width="24" style="36" customWidth="1"/>
    <col min="15622" max="15622" width="45.42578125" style="36" customWidth="1"/>
    <col min="15623" max="15872" width="11.42578125" style="36"/>
    <col min="15873" max="15873" width="5.42578125" style="36" customWidth="1"/>
    <col min="15874" max="15874" width="48.5703125" style="36" customWidth="1"/>
    <col min="15875" max="15875" width="14.42578125" style="36" customWidth="1"/>
    <col min="15876" max="15876" width="10.140625" style="36" customWidth="1"/>
    <col min="15877" max="15877" width="24" style="36" customWidth="1"/>
    <col min="15878" max="15878" width="45.42578125" style="36" customWidth="1"/>
    <col min="15879" max="16128" width="11.42578125" style="36"/>
    <col min="16129" max="16129" width="5.42578125" style="36" customWidth="1"/>
    <col min="16130" max="16130" width="48.5703125" style="36" customWidth="1"/>
    <col min="16131" max="16131" width="14.42578125" style="36" customWidth="1"/>
    <col min="16132" max="16132" width="10.140625" style="36" customWidth="1"/>
    <col min="16133" max="16133" width="24" style="36" customWidth="1"/>
    <col min="16134" max="16134" width="45.42578125" style="36" customWidth="1"/>
    <col min="16135" max="16384" width="11.42578125" style="36"/>
  </cols>
  <sheetData>
    <row r="1" spans="1:6" s="28" customFormat="1" ht="26.25" customHeight="1" thickBot="1" x14ac:dyDescent="0.3">
      <c r="A1" s="198" t="s">
        <v>408</v>
      </c>
      <c r="B1" s="199"/>
      <c r="C1" s="199"/>
      <c r="D1" s="199"/>
      <c r="E1" s="199"/>
      <c r="F1" s="200"/>
    </row>
    <row r="2" spans="1:6" s="1" customFormat="1" ht="49.9" customHeight="1" thickBot="1" x14ac:dyDescent="0.3">
      <c r="A2" s="112" t="s">
        <v>407</v>
      </c>
      <c r="B2" s="113" t="s">
        <v>409</v>
      </c>
      <c r="C2" s="113" t="s">
        <v>410</v>
      </c>
      <c r="D2" s="113" t="s">
        <v>411</v>
      </c>
      <c r="E2" s="114" t="s">
        <v>412</v>
      </c>
      <c r="F2" s="115" t="s">
        <v>576</v>
      </c>
    </row>
    <row r="3" spans="1:6" s="1" customFormat="1" x14ac:dyDescent="0.25">
      <c r="A3" s="116">
        <v>1</v>
      </c>
      <c r="B3" s="110" t="s">
        <v>413</v>
      </c>
      <c r="C3" s="111" t="s">
        <v>414</v>
      </c>
      <c r="D3" s="45">
        <v>2020</v>
      </c>
      <c r="E3" s="111">
        <v>3799</v>
      </c>
      <c r="F3" s="117" t="s">
        <v>10</v>
      </c>
    </row>
    <row r="4" spans="1:6" s="1" customFormat="1" x14ac:dyDescent="0.25">
      <c r="A4" s="118">
        <v>2</v>
      </c>
      <c r="B4" s="29" t="s">
        <v>415</v>
      </c>
      <c r="C4" s="30" t="s">
        <v>414</v>
      </c>
      <c r="D4" s="2">
        <v>2020</v>
      </c>
      <c r="E4" s="30">
        <v>1660.5</v>
      </c>
      <c r="F4" s="119" t="s">
        <v>10</v>
      </c>
    </row>
    <row r="5" spans="1:6" s="1" customFormat="1" x14ac:dyDescent="0.25">
      <c r="A5" s="118">
        <v>3</v>
      </c>
      <c r="B5" s="29" t="s">
        <v>416</v>
      </c>
      <c r="C5" s="30" t="s">
        <v>414</v>
      </c>
      <c r="D5" s="2">
        <v>2021</v>
      </c>
      <c r="E5" s="30">
        <v>2099</v>
      </c>
      <c r="F5" s="119" t="s">
        <v>10</v>
      </c>
    </row>
    <row r="6" spans="1:6" s="1" customFormat="1" x14ac:dyDescent="0.25">
      <c r="A6" s="118">
        <v>4</v>
      </c>
      <c r="B6" s="29" t="s">
        <v>417</v>
      </c>
      <c r="C6" s="30" t="s">
        <v>414</v>
      </c>
      <c r="D6" s="2">
        <v>2021</v>
      </c>
      <c r="E6" s="30">
        <v>1440</v>
      </c>
      <c r="F6" s="119" t="s">
        <v>10</v>
      </c>
    </row>
    <row r="7" spans="1:6" s="1" customFormat="1" x14ac:dyDescent="0.25">
      <c r="A7" s="118">
        <v>5</v>
      </c>
      <c r="B7" s="29" t="s">
        <v>418</v>
      </c>
      <c r="C7" s="30" t="s">
        <v>414</v>
      </c>
      <c r="D7" s="2">
        <v>2021</v>
      </c>
      <c r="E7" s="30">
        <v>4217</v>
      </c>
      <c r="F7" s="119" t="s">
        <v>10</v>
      </c>
    </row>
    <row r="8" spans="1:6" s="1" customFormat="1" x14ac:dyDescent="0.25">
      <c r="A8" s="118">
        <v>6</v>
      </c>
      <c r="B8" s="29" t="s">
        <v>419</v>
      </c>
      <c r="C8" s="30" t="s">
        <v>414</v>
      </c>
      <c r="D8" s="2">
        <v>2022</v>
      </c>
      <c r="E8" s="30">
        <v>33840</v>
      </c>
      <c r="F8" s="119" t="s">
        <v>10</v>
      </c>
    </row>
    <row r="9" spans="1:6" s="1" customFormat="1" x14ac:dyDescent="0.25">
      <c r="A9" s="118">
        <v>7</v>
      </c>
      <c r="B9" s="29" t="s">
        <v>420</v>
      </c>
      <c r="C9" s="30" t="s">
        <v>421</v>
      </c>
      <c r="D9" s="2">
        <v>2022</v>
      </c>
      <c r="E9" s="30">
        <v>2589.9899999999998</v>
      </c>
      <c r="F9" s="119" t="s">
        <v>10</v>
      </c>
    </row>
    <row r="10" spans="1:6" s="1" customFormat="1" x14ac:dyDescent="0.25">
      <c r="A10" s="118">
        <v>8</v>
      </c>
      <c r="B10" s="29" t="s">
        <v>422</v>
      </c>
      <c r="C10" s="30" t="s">
        <v>414</v>
      </c>
      <c r="D10" s="2">
        <v>2022</v>
      </c>
      <c r="E10" s="30">
        <v>2490</v>
      </c>
      <c r="F10" s="119" t="s">
        <v>10</v>
      </c>
    </row>
    <row r="11" spans="1:6" s="1" customFormat="1" x14ac:dyDescent="0.25">
      <c r="A11" s="118">
        <v>9</v>
      </c>
      <c r="B11" s="29" t="s">
        <v>423</v>
      </c>
      <c r="C11" s="30" t="s">
        <v>414</v>
      </c>
      <c r="D11" s="2">
        <v>2019</v>
      </c>
      <c r="E11" s="30">
        <v>544.95000000000005</v>
      </c>
      <c r="F11" s="119" t="s">
        <v>10</v>
      </c>
    </row>
    <row r="12" spans="1:6" s="1" customFormat="1" x14ac:dyDescent="0.25">
      <c r="A12" s="118">
        <v>10</v>
      </c>
      <c r="B12" s="29" t="s">
        <v>424</v>
      </c>
      <c r="C12" s="30" t="s">
        <v>414</v>
      </c>
      <c r="D12" s="2">
        <v>2019</v>
      </c>
      <c r="E12" s="30">
        <v>775.95</v>
      </c>
      <c r="F12" s="119" t="s">
        <v>10</v>
      </c>
    </row>
    <row r="13" spans="1:6" s="1" customFormat="1" x14ac:dyDescent="0.25">
      <c r="A13" s="118">
        <v>11</v>
      </c>
      <c r="B13" s="29" t="s">
        <v>425</v>
      </c>
      <c r="C13" s="30" t="s">
        <v>414</v>
      </c>
      <c r="D13" s="2">
        <v>2019</v>
      </c>
      <c r="E13" s="30">
        <v>529.99</v>
      </c>
      <c r="F13" s="119" t="s">
        <v>10</v>
      </c>
    </row>
    <row r="14" spans="1:6" s="1" customFormat="1" x14ac:dyDescent="0.25">
      <c r="A14" s="118">
        <v>12</v>
      </c>
      <c r="B14" s="29" t="s">
        <v>426</v>
      </c>
      <c r="C14" s="30" t="s">
        <v>414</v>
      </c>
      <c r="D14" s="2">
        <v>2019</v>
      </c>
      <c r="E14" s="30" t="s">
        <v>427</v>
      </c>
      <c r="F14" s="119" t="s">
        <v>10</v>
      </c>
    </row>
    <row r="15" spans="1:6" s="1" customFormat="1" x14ac:dyDescent="0.25">
      <c r="A15" s="118">
        <v>13</v>
      </c>
      <c r="B15" s="29" t="s">
        <v>428</v>
      </c>
      <c r="C15" s="30" t="s">
        <v>421</v>
      </c>
      <c r="D15" s="2">
        <v>2019</v>
      </c>
      <c r="E15" s="30">
        <v>349.99</v>
      </c>
      <c r="F15" s="119" t="s">
        <v>10</v>
      </c>
    </row>
    <row r="16" spans="1:6" s="1" customFormat="1" x14ac:dyDescent="0.25">
      <c r="A16" s="118">
        <v>14</v>
      </c>
      <c r="B16" s="29" t="s">
        <v>425</v>
      </c>
      <c r="C16" s="30" t="s">
        <v>414</v>
      </c>
      <c r="D16" s="2">
        <v>2019</v>
      </c>
      <c r="E16" s="30">
        <v>529.99</v>
      </c>
      <c r="F16" s="119" t="s">
        <v>10</v>
      </c>
    </row>
    <row r="17" spans="1:6" s="1" customFormat="1" x14ac:dyDescent="0.25">
      <c r="A17" s="118">
        <v>15</v>
      </c>
      <c r="B17" s="29" t="s">
        <v>423</v>
      </c>
      <c r="C17" s="30" t="s">
        <v>414</v>
      </c>
      <c r="D17" s="2">
        <v>2019</v>
      </c>
      <c r="E17" s="30">
        <v>544.95000000000005</v>
      </c>
      <c r="F17" s="119" t="s">
        <v>10</v>
      </c>
    </row>
    <row r="18" spans="1:6" s="1" customFormat="1" ht="31.5" x14ac:dyDescent="0.25">
      <c r="A18" s="118">
        <v>16</v>
      </c>
      <c r="B18" s="29" t="s">
        <v>429</v>
      </c>
      <c r="C18" s="30" t="s">
        <v>414</v>
      </c>
      <c r="D18" s="2">
        <v>2019</v>
      </c>
      <c r="E18" s="30" t="s">
        <v>430</v>
      </c>
      <c r="F18" s="119" t="s">
        <v>10</v>
      </c>
    </row>
    <row r="19" spans="1:6" s="1" customFormat="1" ht="31.5" x14ac:dyDescent="0.25">
      <c r="A19" s="118">
        <v>17</v>
      </c>
      <c r="B19" s="29" t="s">
        <v>431</v>
      </c>
      <c r="C19" s="30" t="s">
        <v>421</v>
      </c>
      <c r="D19" s="2">
        <v>2019</v>
      </c>
      <c r="E19" s="30">
        <v>699.98</v>
      </c>
      <c r="F19" s="119" t="s">
        <v>10</v>
      </c>
    </row>
    <row r="20" spans="1:6" s="1" customFormat="1" x14ac:dyDescent="0.25">
      <c r="A20" s="118">
        <v>18</v>
      </c>
      <c r="B20" s="29" t="s">
        <v>432</v>
      </c>
      <c r="C20" s="30" t="s">
        <v>421</v>
      </c>
      <c r="D20" s="2">
        <v>2020</v>
      </c>
      <c r="E20" s="30">
        <v>5216.28</v>
      </c>
      <c r="F20" s="119" t="s">
        <v>10</v>
      </c>
    </row>
    <row r="21" spans="1:6" s="1" customFormat="1" ht="31.5" x14ac:dyDescent="0.25">
      <c r="A21" s="118">
        <v>19</v>
      </c>
      <c r="B21" s="29" t="s">
        <v>433</v>
      </c>
      <c r="C21" s="30" t="s">
        <v>421</v>
      </c>
      <c r="D21" s="2">
        <v>2020</v>
      </c>
      <c r="E21" s="30">
        <v>14452.5</v>
      </c>
      <c r="F21" s="119" t="s">
        <v>10</v>
      </c>
    </row>
    <row r="22" spans="1:6" s="1" customFormat="1" x14ac:dyDescent="0.25">
      <c r="A22" s="118">
        <v>20</v>
      </c>
      <c r="B22" s="29" t="s">
        <v>434</v>
      </c>
      <c r="C22" s="30" t="s">
        <v>421</v>
      </c>
      <c r="D22" s="2">
        <v>2020</v>
      </c>
      <c r="E22" s="30">
        <v>17676</v>
      </c>
      <c r="F22" s="119" t="s">
        <v>10</v>
      </c>
    </row>
    <row r="23" spans="1:6" s="1" customFormat="1" ht="16.5" thickBot="1" x14ac:dyDescent="0.3">
      <c r="A23" s="120">
        <v>21</v>
      </c>
      <c r="B23" s="121" t="s">
        <v>435</v>
      </c>
      <c r="C23" s="122" t="s">
        <v>414</v>
      </c>
      <c r="D23" s="43">
        <v>2021</v>
      </c>
      <c r="E23" s="122">
        <v>1399</v>
      </c>
      <c r="F23" s="123" t="s">
        <v>10</v>
      </c>
    </row>
    <row r="24" spans="1:6" s="1" customFormat="1" ht="21.6" customHeight="1" thickBot="1" x14ac:dyDescent="0.3">
      <c r="A24" s="201" t="s">
        <v>135</v>
      </c>
      <c r="B24" s="202"/>
      <c r="C24" s="202"/>
      <c r="D24" s="202"/>
      <c r="E24" s="124">
        <f>SUM(E3:E23)</f>
        <v>94855.069999999978</v>
      </c>
      <c r="F24" s="125" t="s">
        <v>10</v>
      </c>
    </row>
    <row r="25" spans="1:6" s="1" customFormat="1" ht="18" customHeight="1" x14ac:dyDescent="0.25">
      <c r="A25" s="116" t="s">
        <v>436</v>
      </c>
      <c r="B25" s="110" t="s">
        <v>437</v>
      </c>
      <c r="C25" s="111" t="s">
        <v>414</v>
      </c>
      <c r="D25" s="45">
        <v>2019</v>
      </c>
      <c r="E25" s="111">
        <v>7750</v>
      </c>
      <c r="F25" s="117" t="s">
        <v>14</v>
      </c>
    </row>
    <row r="26" spans="1:6" s="1" customFormat="1" ht="18" customHeight="1" x14ac:dyDescent="0.25">
      <c r="A26" s="118" t="s">
        <v>438</v>
      </c>
      <c r="B26" s="29" t="s">
        <v>439</v>
      </c>
      <c r="C26" s="30" t="s">
        <v>414</v>
      </c>
      <c r="D26" s="2">
        <v>2019</v>
      </c>
      <c r="E26" s="30">
        <v>7750</v>
      </c>
      <c r="F26" s="119" t="s">
        <v>14</v>
      </c>
    </row>
    <row r="27" spans="1:6" s="1" customFormat="1" x14ac:dyDescent="0.25">
      <c r="A27" s="118" t="s">
        <v>440</v>
      </c>
      <c r="B27" s="29" t="s">
        <v>441</v>
      </c>
      <c r="C27" s="30" t="s">
        <v>414</v>
      </c>
      <c r="D27" s="2">
        <v>2020</v>
      </c>
      <c r="E27" s="30">
        <v>6633</v>
      </c>
      <c r="F27" s="119" t="s">
        <v>14</v>
      </c>
    </row>
    <row r="28" spans="1:6" s="1" customFormat="1" x14ac:dyDescent="0.25">
      <c r="A28" s="118" t="s">
        <v>442</v>
      </c>
      <c r="B28" s="29" t="s">
        <v>443</v>
      </c>
      <c r="C28" s="30" t="s">
        <v>414</v>
      </c>
      <c r="D28" s="2">
        <v>2020</v>
      </c>
      <c r="E28" s="30">
        <v>7999</v>
      </c>
      <c r="F28" s="119" t="s">
        <v>14</v>
      </c>
    </row>
    <row r="29" spans="1:6" s="1" customFormat="1" x14ac:dyDescent="0.25">
      <c r="A29" s="118" t="s">
        <v>444</v>
      </c>
      <c r="B29" s="29" t="s">
        <v>445</v>
      </c>
      <c r="C29" s="30" t="s">
        <v>414</v>
      </c>
      <c r="D29" s="2">
        <v>2019</v>
      </c>
      <c r="E29" s="30">
        <v>2311</v>
      </c>
      <c r="F29" s="119" t="s">
        <v>14</v>
      </c>
    </row>
    <row r="30" spans="1:6" s="1" customFormat="1" x14ac:dyDescent="0.25">
      <c r="A30" s="118" t="s">
        <v>446</v>
      </c>
      <c r="B30" s="29" t="s">
        <v>447</v>
      </c>
      <c r="C30" s="30" t="s">
        <v>421</v>
      </c>
      <c r="D30" s="2">
        <v>2019</v>
      </c>
      <c r="E30" s="30">
        <v>2040</v>
      </c>
      <c r="F30" s="119" t="s">
        <v>14</v>
      </c>
    </row>
    <row r="31" spans="1:6" s="1" customFormat="1" x14ac:dyDescent="0.25">
      <c r="A31" s="118" t="s">
        <v>448</v>
      </c>
      <c r="B31" s="29" t="s">
        <v>449</v>
      </c>
      <c r="C31" s="30" t="s">
        <v>421</v>
      </c>
      <c r="D31" s="2">
        <v>2019</v>
      </c>
      <c r="E31" s="30">
        <v>2039.99</v>
      </c>
      <c r="F31" s="119" t="s">
        <v>14</v>
      </c>
    </row>
    <row r="32" spans="1:6" s="1" customFormat="1" x14ac:dyDescent="0.25">
      <c r="A32" s="118" t="s">
        <v>450</v>
      </c>
      <c r="B32" s="29" t="s">
        <v>451</v>
      </c>
      <c r="C32" s="30" t="s">
        <v>421</v>
      </c>
      <c r="D32" s="2">
        <v>2019</v>
      </c>
      <c r="E32" s="30">
        <v>2599.98</v>
      </c>
      <c r="F32" s="119" t="s">
        <v>14</v>
      </c>
    </row>
    <row r="33" spans="1:6" s="1" customFormat="1" x14ac:dyDescent="0.25">
      <c r="A33" s="118" t="s">
        <v>452</v>
      </c>
      <c r="B33" s="29" t="s">
        <v>453</v>
      </c>
      <c r="C33" s="30" t="s">
        <v>421</v>
      </c>
      <c r="D33" s="2">
        <v>2019</v>
      </c>
      <c r="E33" s="30">
        <v>2149.9899999999998</v>
      </c>
      <c r="F33" s="119" t="s">
        <v>14</v>
      </c>
    </row>
    <row r="34" spans="1:6" s="1" customFormat="1" x14ac:dyDescent="0.25">
      <c r="A34" s="118" t="s">
        <v>454</v>
      </c>
      <c r="B34" s="29" t="s">
        <v>455</v>
      </c>
      <c r="C34" s="30" t="s">
        <v>421</v>
      </c>
      <c r="D34" s="2">
        <v>2019</v>
      </c>
      <c r="E34" s="30">
        <v>2398</v>
      </c>
      <c r="F34" s="119" t="s">
        <v>14</v>
      </c>
    </row>
    <row r="35" spans="1:6" s="1" customFormat="1" x14ac:dyDescent="0.25">
      <c r="A35" s="118" t="s">
        <v>456</v>
      </c>
      <c r="B35" s="29" t="s">
        <v>457</v>
      </c>
      <c r="C35" s="30" t="s">
        <v>421</v>
      </c>
      <c r="D35" s="2">
        <v>2019</v>
      </c>
      <c r="E35" s="30">
        <v>1199</v>
      </c>
      <c r="F35" s="119" t="s">
        <v>14</v>
      </c>
    </row>
    <row r="36" spans="1:6" s="1" customFormat="1" x14ac:dyDescent="0.25">
      <c r="A36" s="118" t="s">
        <v>458</v>
      </c>
      <c r="B36" s="29" t="s">
        <v>459</v>
      </c>
      <c r="C36" s="30" t="s">
        <v>421</v>
      </c>
      <c r="D36" s="2">
        <v>2020</v>
      </c>
      <c r="E36" s="30">
        <v>21991.200000000001</v>
      </c>
      <c r="F36" s="119" t="s">
        <v>14</v>
      </c>
    </row>
    <row r="37" spans="1:6" s="1" customFormat="1" x14ac:dyDescent="0.25">
      <c r="A37" s="118" t="s">
        <v>460</v>
      </c>
      <c r="B37" s="29" t="s">
        <v>461</v>
      </c>
      <c r="C37" s="30" t="s">
        <v>421</v>
      </c>
      <c r="D37" s="2">
        <v>2020</v>
      </c>
      <c r="E37" s="30">
        <v>19084.8</v>
      </c>
      <c r="F37" s="119" t="s">
        <v>14</v>
      </c>
    </row>
    <row r="38" spans="1:6" s="1" customFormat="1" ht="16.5" thickBot="1" x14ac:dyDescent="0.3">
      <c r="A38" s="128" t="s">
        <v>462</v>
      </c>
      <c r="B38" s="129" t="s">
        <v>463</v>
      </c>
      <c r="C38" s="130" t="s">
        <v>414</v>
      </c>
      <c r="D38" s="131" t="s">
        <v>464</v>
      </c>
      <c r="E38" s="130">
        <v>14099</v>
      </c>
      <c r="F38" s="132" t="s">
        <v>14</v>
      </c>
    </row>
    <row r="39" spans="1:6" s="1" customFormat="1" ht="21.6" customHeight="1" thickBot="1" x14ac:dyDescent="0.3">
      <c r="A39" s="201" t="s">
        <v>135</v>
      </c>
      <c r="B39" s="202"/>
      <c r="C39" s="202"/>
      <c r="D39" s="202"/>
      <c r="E39" s="124">
        <f>SUM(E25:E38)</f>
        <v>100044.96</v>
      </c>
      <c r="F39" s="125" t="s">
        <v>14</v>
      </c>
    </row>
    <row r="40" spans="1:6" s="1" customFormat="1" ht="31.5" x14ac:dyDescent="0.25">
      <c r="A40" s="116">
        <v>1</v>
      </c>
      <c r="B40" s="110" t="s">
        <v>465</v>
      </c>
      <c r="C40" s="111" t="s">
        <v>414</v>
      </c>
      <c r="D40" s="45">
        <v>2019</v>
      </c>
      <c r="E40" s="111">
        <v>3348</v>
      </c>
      <c r="F40" s="117" t="s">
        <v>466</v>
      </c>
    </row>
    <row r="41" spans="1:6" s="1" customFormat="1" ht="31.5" x14ac:dyDescent="0.25">
      <c r="A41" s="118">
        <v>2</v>
      </c>
      <c r="B41" s="29" t="s">
        <v>467</v>
      </c>
      <c r="C41" s="30" t="s">
        <v>414</v>
      </c>
      <c r="D41" s="2">
        <v>2019</v>
      </c>
      <c r="E41" s="30">
        <v>3348</v>
      </c>
      <c r="F41" s="119" t="s">
        <v>466</v>
      </c>
    </row>
    <row r="42" spans="1:6" s="1" customFormat="1" ht="31.5" x14ac:dyDescent="0.25">
      <c r="A42" s="118">
        <v>3</v>
      </c>
      <c r="B42" s="29" t="s">
        <v>468</v>
      </c>
      <c r="C42" s="30" t="s">
        <v>414</v>
      </c>
      <c r="D42" s="2">
        <v>2019</v>
      </c>
      <c r="E42" s="30">
        <v>1477.48</v>
      </c>
      <c r="F42" s="119" t="s">
        <v>466</v>
      </c>
    </row>
    <row r="43" spans="1:6" s="1" customFormat="1" ht="31.5" x14ac:dyDescent="0.25">
      <c r="A43" s="118">
        <v>4</v>
      </c>
      <c r="B43" s="29" t="s">
        <v>469</v>
      </c>
      <c r="C43" s="30" t="s">
        <v>414</v>
      </c>
      <c r="D43" s="2">
        <v>2020</v>
      </c>
      <c r="E43" s="30">
        <v>2676.48</v>
      </c>
      <c r="F43" s="119" t="s">
        <v>466</v>
      </c>
    </row>
    <row r="44" spans="1:6" s="1" customFormat="1" ht="31.5" x14ac:dyDescent="0.25">
      <c r="A44" s="118">
        <v>5</v>
      </c>
      <c r="B44" s="29" t="s">
        <v>470</v>
      </c>
      <c r="C44" s="30" t="s">
        <v>414</v>
      </c>
      <c r="D44" s="2">
        <v>2020</v>
      </c>
      <c r="E44" s="30">
        <v>3658</v>
      </c>
      <c r="F44" s="119" t="s">
        <v>466</v>
      </c>
    </row>
    <row r="45" spans="1:6" s="1" customFormat="1" ht="31.5" x14ac:dyDescent="0.25">
      <c r="A45" s="118">
        <v>6</v>
      </c>
      <c r="B45" s="29" t="s">
        <v>471</v>
      </c>
      <c r="C45" s="30" t="s">
        <v>414</v>
      </c>
      <c r="D45" s="2">
        <v>2020</v>
      </c>
      <c r="E45" s="30">
        <v>19612.3</v>
      </c>
      <c r="F45" s="119" t="s">
        <v>466</v>
      </c>
    </row>
    <row r="46" spans="1:6" s="1" customFormat="1" ht="31.5" x14ac:dyDescent="0.25">
      <c r="A46" s="118">
        <v>7</v>
      </c>
      <c r="B46" s="29" t="s">
        <v>472</v>
      </c>
      <c r="C46" s="30" t="s">
        <v>414</v>
      </c>
      <c r="D46" s="2">
        <v>2020</v>
      </c>
      <c r="E46" s="30">
        <v>2999</v>
      </c>
      <c r="F46" s="119" t="s">
        <v>466</v>
      </c>
    </row>
    <row r="47" spans="1:6" s="1" customFormat="1" ht="31.5" x14ac:dyDescent="0.25">
      <c r="A47" s="118">
        <v>8</v>
      </c>
      <c r="B47" s="29" t="s">
        <v>473</v>
      </c>
      <c r="C47" s="30" t="s">
        <v>414</v>
      </c>
      <c r="D47" s="2">
        <v>2021</v>
      </c>
      <c r="E47" s="30">
        <v>1990</v>
      </c>
      <c r="F47" s="119" t="s">
        <v>466</v>
      </c>
    </row>
    <row r="48" spans="1:6" s="1" customFormat="1" ht="31.5" x14ac:dyDescent="0.25">
      <c r="A48" s="118">
        <v>9</v>
      </c>
      <c r="B48" s="29" t="s">
        <v>474</v>
      </c>
      <c r="C48" s="30" t="s">
        <v>414</v>
      </c>
      <c r="D48" s="2">
        <v>2022</v>
      </c>
      <c r="E48" s="30">
        <v>7510</v>
      </c>
      <c r="F48" s="119" t="s">
        <v>466</v>
      </c>
    </row>
    <row r="49" spans="1:6" s="1" customFormat="1" ht="31.5" x14ac:dyDescent="0.25">
      <c r="A49" s="118">
        <v>10</v>
      </c>
      <c r="B49" s="29" t="s">
        <v>475</v>
      </c>
      <c r="C49" s="30" t="s">
        <v>421</v>
      </c>
      <c r="D49" s="2">
        <v>2022</v>
      </c>
      <c r="E49" s="30">
        <v>3750</v>
      </c>
      <c r="F49" s="119" t="s">
        <v>466</v>
      </c>
    </row>
    <row r="50" spans="1:6" s="1" customFormat="1" ht="31.5" x14ac:dyDescent="0.25">
      <c r="A50" s="118">
        <v>11</v>
      </c>
      <c r="B50" s="29" t="s">
        <v>459</v>
      </c>
      <c r="C50" s="30" t="s">
        <v>421</v>
      </c>
      <c r="D50" s="31">
        <v>2020</v>
      </c>
      <c r="E50" s="30">
        <v>21991.200000000001</v>
      </c>
      <c r="F50" s="119" t="s">
        <v>466</v>
      </c>
    </row>
    <row r="51" spans="1:6" s="1" customFormat="1" ht="31.5" x14ac:dyDescent="0.25">
      <c r="A51" s="118">
        <v>12</v>
      </c>
      <c r="B51" s="29" t="s">
        <v>476</v>
      </c>
      <c r="C51" s="30" t="s">
        <v>421</v>
      </c>
      <c r="D51" s="31">
        <v>2020</v>
      </c>
      <c r="E51" s="30">
        <v>6600</v>
      </c>
      <c r="F51" s="119" t="s">
        <v>466</v>
      </c>
    </row>
    <row r="52" spans="1:6" s="1" customFormat="1" ht="31.5" x14ac:dyDescent="0.25">
      <c r="A52" s="118">
        <v>13</v>
      </c>
      <c r="B52" s="29" t="s">
        <v>477</v>
      </c>
      <c r="C52" s="30" t="s">
        <v>421</v>
      </c>
      <c r="D52" s="31">
        <v>2020</v>
      </c>
      <c r="E52" s="30">
        <v>5452.8</v>
      </c>
      <c r="F52" s="119" t="s">
        <v>466</v>
      </c>
    </row>
    <row r="53" spans="1:6" s="1" customFormat="1" ht="31.5" x14ac:dyDescent="0.25">
      <c r="A53" s="118">
        <v>14</v>
      </c>
      <c r="B53" s="29" t="s">
        <v>478</v>
      </c>
      <c r="C53" s="30" t="s">
        <v>421</v>
      </c>
      <c r="D53" s="31">
        <v>2020</v>
      </c>
      <c r="E53" s="30">
        <v>13632</v>
      </c>
      <c r="F53" s="119" t="s">
        <v>466</v>
      </c>
    </row>
    <row r="54" spans="1:6" s="1" customFormat="1" ht="31.5" x14ac:dyDescent="0.25">
      <c r="A54" s="118">
        <v>15</v>
      </c>
      <c r="B54" s="29" t="s">
        <v>479</v>
      </c>
      <c r="C54" s="30" t="s">
        <v>414</v>
      </c>
      <c r="D54" s="2">
        <v>2019</v>
      </c>
      <c r="E54" s="30">
        <v>3790</v>
      </c>
      <c r="F54" s="119" t="s">
        <v>480</v>
      </c>
    </row>
    <row r="55" spans="1:6" s="1" customFormat="1" ht="31.5" x14ac:dyDescent="0.25">
      <c r="A55" s="118">
        <v>16</v>
      </c>
      <c r="B55" s="29" t="s">
        <v>481</v>
      </c>
      <c r="C55" s="30" t="s">
        <v>414</v>
      </c>
      <c r="D55" s="2">
        <v>2019</v>
      </c>
      <c r="E55" s="30">
        <v>4000</v>
      </c>
      <c r="F55" s="119" t="s">
        <v>482</v>
      </c>
    </row>
    <row r="56" spans="1:6" s="1" customFormat="1" ht="31.5" x14ac:dyDescent="0.25">
      <c r="A56" s="118">
        <v>17</v>
      </c>
      <c r="B56" s="29" t="s">
        <v>483</v>
      </c>
      <c r="C56" s="30" t="s">
        <v>414</v>
      </c>
      <c r="D56" s="2">
        <v>2020</v>
      </c>
      <c r="E56" s="30">
        <v>3590</v>
      </c>
      <c r="F56" s="119" t="s">
        <v>484</v>
      </c>
    </row>
    <row r="57" spans="1:6" s="1" customFormat="1" ht="31.5" x14ac:dyDescent="0.25">
      <c r="A57" s="118">
        <v>18</v>
      </c>
      <c r="B57" s="29" t="s">
        <v>485</v>
      </c>
      <c r="C57" s="30" t="s">
        <v>414</v>
      </c>
      <c r="D57" s="2">
        <v>2021</v>
      </c>
      <c r="E57" s="30">
        <v>1582.51</v>
      </c>
      <c r="F57" s="119" t="s">
        <v>486</v>
      </c>
    </row>
    <row r="58" spans="1:6" s="1" customFormat="1" ht="31.5" x14ac:dyDescent="0.25">
      <c r="A58" s="118">
        <v>19</v>
      </c>
      <c r="B58" s="29" t="s">
        <v>487</v>
      </c>
      <c r="C58" s="30" t="s">
        <v>414</v>
      </c>
      <c r="D58" s="2" t="s">
        <v>464</v>
      </c>
      <c r="E58" s="30" t="s">
        <v>488</v>
      </c>
      <c r="F58" s="119" t="s">
        <v>489</v>
      </c>
    </row>
    <row r="59" spans="1:6" s="1" customFormat="1" ht="32.25" thickBot="1" x14ac:dyDescent="0.3">
      <c r="A59" s="128">
        <v>20</v>
      </c>
      <c r="B59" s="129" t="s">
        <v>490</v>
      </c>
      <c r="C59" s="130" t="s">
        <v>414</v>
      </c>
      <c r="D59" s="131" t="s">
        <v>491</v>
      </c>
      <c r="E59" s="130">
        <v>3995</v>
      </c>
      <c r="F59" s="132" t="s">
        <v>492</v>
      </c>
    </row>
    <row r="60" spans="1:6" s="1" customFormat="1" ht="21.6" customHeight="1" thickBot="1" x14ac:dyDescent="0.3">
      <c r="A60" s="201" t="s">
        <v>135</v>
      </c>
      <c r="B60" s="202"/>
      <c r="C60" s="202"/>
      <c r="D60" s="202"/>
      <c r="E60" s="124">
        <f>SUM(E40:E59)</f>
        <v>115002.76999999999</v>
      </c>
      <c r="F60" s="125" t="s">
        <v>18</v>
      </c>
    </row>
    <row r="61" spans="1:6" s="1" customFormat="1" x14ac:dyDescent="0.25">
      <c r="A61" s="116" t="s">
        <v>436</v>
      </c>
      <c r="B61" s="110" t="s">
        <v>493</v>
      </c>
      <c r="C61" s="111" t="s">
        <v>414</v>
      </c>
      <c r="D61" s="45">
        <v>2020</v>
      </c>
      <c r="E61" s="111">
        <v>2004</v>
      </c>
      <c r="F61" s="117" t="s">
        <v>494</v>
      </c>
    </row>
    <row r="62" spans="1:6" s="1" customFormat="1" x14ac:dyDescent="0.25">
      <c r="A62" s="118" t="s">
        <v>438</v>
      </c>
      <c r="B62" s="29" t="s">
        <v>495</v>
      </c>
      <c r="C62" s="30" t="s">
        <v>421</v>
      </c>
      <c r="D62" s="2" t="s">
        <v>496</v>
      </c>
      <c r="E62" s="30">
        <v>15494.5</v>
      </c>
      <c r="F62" s="119" t="s">
        <v>494</v>
      </c>
    </row>
    <row r="63" spans="1:6" s="1" customFormat="1" x14ac:dyDescent="0.25">
      <c r="A63" s="118" t="s">
        <v>440</v>
      </c>
      <c r="B63" s="29" t="s">
        <v>497</v>
      </c>
      <c r="C63" s="30" t="s">
        <v>421</v>
      </c>
      <c r="D63" s="2">
        <v>2019</v>
      </c>
      <c r="E63" s="30">
        <v>1203</v>
      </c>
      <c r="F63" s="119" t="s">
        <v>494</v>
      </c>
    </row>
    <row r="64" spans="1:6" s="1" customFormat="1" x14ac:dyDescent="0.25">
      <c r="A64" s="118" t="s">
        <v>442</v>
      </c>
      <c r="B64" s="29" t="s">
        <v>498</v>
      </c>
      <c r="C64" s="30" t="s">
        <v>421</v>
      </c>
      <c r="D64" s="2">
        <v>2019</v>
      </c>
      <c r="E64" s="30">
        <v>2798</v>
      </c>
      <c r="F64" s="119" t="s">
        <v>494</v>
      </c>
    </row>
    <row r="65" spans="1:6" s="1" customFormat="1" x14ac:dyDescent="0.25">
      <c r="A65" s="118" t="s">
        <v>444</v>
      </c>
      <c r="B65" s="29" t="s">
        <v>499</v>
      </c>
      <c r="C65" s="30" t="s">
        <v>421</v>
      </c>
      <c r="D65" s="2">
        <v>2019</v>
      </c>
      <c r="E65" s="30">
        <v>999</v>
      </c>
      <c r="F65" s="119" t="s">
        <v>494</v>
      </c>
    </row>
    <row r="66" spans="1:6" s="1" customFormat="1" x14ac:dyDescent="0.25">
      <c r="A66" s="118" t="s">
        <v>446</v>
      </c>
      <c r="B66" s="29" t="s">
        <v>500</v>
      </c>
      <c r="C66" s="30" t="s">
        <v>421</v>
      </c>
      <c r="D66" s="2">
        <v>2020</v>
      </c>
      <c r="E66" s="30">
        <v>2635</v>
      </c>
      <c r="F66" s="119" t="s">
        <v>494</v>
      </c>
    </row>
    <row r="67" spans="1:6" s="1" customFormat="1" x14ac:dyDescent="0.25">
      <c r="A67" s="118" t="s">
        <v>448</v>
      </c>
      <c r="B67" s="29" t="s">
        <v>501</v>
      </c>
      <c r="C67" s="30" t="s">
        <v>421</v>
      </c>
      <c r="D67" s="2">
        <v>2020</v>
      </c>
      <c r="E67" s="30">
        <v>15494.5</v>
      </c>
      <c r="F67" s="119" t="s">
        <v>494</v>
      </c>
    </row>
    <row r="68" spans="1:6" s="1" customFormat="1" x14ac:dyDescent="0.25">
      <c r="A68" s="118" t="s">
        <v>450</v>
      </c>
      <c r="B68" s="29" t="s">
        <v>502</v>
      </c>
      <c r="C68" s="30" t="s">
        <v>421</v>
      </c>
      <c r="D68" s="2">
        <v>2020</v>
      </c>
      <c r="E68" s="30">
        <v>10905.6</v>
      </c>
      <c r="F68" s="119" t="s">
        <v>494</v>
      </c>
    </row>
    <row r="69" spans="1:6" s="1" customFormat="1" ht="21.6" customHeight="1" x14ac:dyDescent="0.25">
      <c r="A69" s="203" t="s">
        <v>135</v>
      </c>
      <c r="B69" s="204"/>
      <c r="C69" s="204"/>
      <c r="D69" s="204"/>
      <c r="E69" s="37">
        <f>SUM(E61:E68)</f>
        <v>51533.599999999999</v>
      </c>
      <c r="F69" s="127" t="s">
        <v>494</v>
      </c>
    </row>
    <row r="70" spans="1:6" s="1" customFormat="1" x14ac:dyDescent="0.25">
      <c r="A70" s="118" t="s">
        <v>436</v>
      </c>
      <c r="B70" s="29" t="s">
        <v>503</v>
      </c>
      <c r="C70" s="30" t="s">
        <v>414</v>
      </c>
      <c r="D70" s="2">
        <v>2019</v>
      </c>
      <c r="E70" s="30">
        <v>653.13</v>
      </c>
      <c r="F70" s="119" t="s">
        <v>29</v>
      </c>
    </row>
    <row r="71" spans="1:6" s="1" customFormat="1" x14ac:dyDescent="0.25">
      <c r="A71" s="118" t="s">
        <v>438</v>
      </c>
      <c r="B71" s="29" t="s">
        <v>504</v>
      </c>
      <c r="C71" s="30" t="s">
        <v>421</v>
      </c>
      <c r="D71" s="2">
        <v>2020</v>
      </c>
      <c r="E71" s="30">
        <v>6396</v>
      </c>
      <c r="F71" s="119" t="s">
        <v>29</v>
      </c>
    </row>
    <row r="72" spans="1:6" s="1" customFormat="1" x14ac:dyDescent="0.25">
      <c r="A72" s="118" t="s">
        <v>440</v>
      </c>
      <c r="B72" s="29" t="s">
        <v>493</v>
      </c>
      <c r="C72" s="30" t="s">
        <v>414</v>
      </c>
      <c r="D72" s="2">
        <v>2020</v>
      </c>
      <c r="E72" s="30">
        <v>3216</v>
      </c>
      <c r="F72" s="119" t="s">
        <v>29</v>
      </c>
    </row>
    <row r="73" spans="1:6" s="1" customFormat="1" x14ac:dyDescent="0.25">
      <c r="A73" s="118" t="s">
        <v>442</v>
      </c>
      <c r="B73" s="29" t="s">
        <v>505</v>
      </c>
      <c r="C73" s="30" t="s">
        <v>421</v>
      </c>
      <c r="D73" s="2">
        <v>2020</v>
      </c>
      <c r="E73" s="30">
        <v>6396</v>
      </c>
      <c r="F73" s="119" t="s">
        <v>29</v>
      </c>
    </row>
    <row r="74" spans="1:6" s="1" customFormat="1" ht="31.5" x14ac:dyDescent="0.25">
      <c r="A74" s="118" t="s">
        <v>444</v>
      </c>
      <c r="B74" s="29" t="s">
        <v>506</v>
      </c>
      <c r="C74" s="30" t="s">
        <v>421</v>
      </c>
      <c r="D74" s="2">
        <v>2022</v>
      </c>
      <c r="E74" s="30">
        <v>11600</v>
      </c>
      <c r="F74" s="119" t="s">
        <v>29</v>
      </c>
    </row>
    <row r="75" spans="1:6" s="1" customFormat="1" x14ac:dyDescent="0.25">
      <c r="A75" s="118" t="s">
        <v>446</v>
      </c>
      <c r="B75" s="29" t="s">
        <v>507</v>
      </c>
      <c r="C75" s="30" t="s">
        <v>421</v>
      </c>
      <c r="D75" s="2">
        <v>2022</v>
      </c>
      <c r="E75" s="30">
        <v>4000</v>
      </c>
      <c r="F75" s="119" t="s">
        <v>29</v>
      </c>
    </row>
    <row r="76" spans="1:6" s="1" customFormat="1" ht="16.5" thickBot="1" x14ac:dyDescent="0.3">
      <c r="A76" s="128" t="s">
        <v>448</v>
      </c>
      <c r="B76" s="129" t="s">
        <v>508</v>
      </c>
      <c r="C76" s="130" t="s">
        <v>414</v>
      </c>
      <c r="D76" s="131">
        <v>2022</v>
      </c>
      <c r="E76" s="130">
        <v>3000</v>
      </c>
      <c r="F76" s="132" t="s">
        <v>29</v>
      </c>
    </row>
    <row r="77" spans="1:6" s="1" customFormat="1" ht="21.6" customHeight="1" thickBot="1" x14ac:dyDescent="0.3">
      <c r="A77" s="201" t="s">
        <v>135</v>
      </c>
      <c r="B77" s="202"/>
      <c r="C77" s="202"/>
      <c r="D77" s="202"/>
      <c r="E77" s="124">
        <f>SUM(E70:E76)</f>
        <v>35261.130000000005</v>
      </c>
      <c r="F77" s="125" t="s">
        <v>29</v>
      </c>
    </row>
    <row r="78" spans="1:6" s="1" customFormat="1" x14ac:dyDescent="0.25">
      <c r="A78" s="116" t="s">
        <v>436</v>
      </c>
      <c r="B78" s="110" t="s">
        <v>509</v>
      </c>
      <c r="C78" s="111" t="s">
        <v>421</v>
      </c>
      <c r="D78" s="45">
        <v>2019</v>
      </c>
      <c r="E78" s="111">
        <v>649</v>
      </c>
      <c r="F78" s="117" t="s">
        <v>510</v>
      </c>
    </row>
    <row r="79" spans="1:6" s="1" customFormat="1" x14ac:dyDescent="0.25">
      <c r="A79" s="118" t="s">
        <v>438</v>
      </c>
      <c r="B79" s="29" t="s">
        <v>509</v>
      </c>
      <c r="C79" s="30" t="s">
        <v>421</v>
      </c>
      <c r="D79" s="2">
        <v>2019</v>
      </c>
      <c r="E79" s="30">
        <v>639</v>
      </c>
      <c r="F79" s="119" t="s">
        <v>510</v>
      </c>
    </row>
    <row r="80" spans="1:6" s="1" customFormat="1" x14ac:dyDescent="0.25">
      <c r="A80" s="118" t="s">
        <v>440</v>
      </c>
      <c r="B80" s="29" t="s">
        <v>511</v>
      </c>
      <c r="C80" s="30" t="s">
        <v>421</v>
      </c>
      <c r="D80" s="2">
        <v>2020</v>
      </c>
      <c r="E80" s="30">
        <v>4575</v>
      </c>
      <c r="F80" s="119" t="s">
        <v>510</v>
      </c>
    </row>
    <row r="81" spans="1:6" s="1" customFormat="1" ht="31.5" x14ac:dyDescent="0.25">
      <c r="A81" s="118" t="s">
        <v>442</v>
      </c>
      <c r="B81" s="29" t="s">
        <v>512</v>
      </c>
      <c r="C81" s="30" t="s">
        <v>414</v>
      </c>
      <c r="D81" s="2">
        <v>2023</v>
      </c>
      <c r="E81" s="30">
        <v>2480</v>
      </c>
      <c r="F81" s="119" t="s">
        <v>510</v>
      </c>
    </row>
    <row r="82" spans="1:6" s="1" customFormat="1" ht="31.5" x14ac:dyDescent="0.25">
      <c r="A82" s="118" t="s">
        <v>444</v>
      </c>
      <c r="B82" s="29" t="s">
        <v>512</v>
      </c>
      <c r="C82" s="30" t="s">
        <v>414</v>
      </c>
      <c r="D82" s="2">
        <v>2023</v>
      </c>
      <c r="E82" s="30">
        <v>2480</v>
      </c>
      <c r="F82" s="119" t="s">
        <v>510</v>
      </c>
    </row>
    <row r="83" spans="1:6" s="1" customFormat="1" x14ac:dyDescent="0.25">
      <c r="A83" s="118" t="s">
        <v>446</v>
      </c>
      <c r="B83" s="29" t="s">
        <v>513</v>
      </c>
      <c r="C83" s="30" t="s">
        <v>414</v>
      </c>
      <c r="D83" s="2">
        <v>2023</v>
      </c>
      <c r="E83" s="30">
        <v>6000</v>
      </c>
      <c r="F83" s="119" t="s">
        <v>510</v>
      </c>
    </row>
    <row r="84" spans="1:6" s="1" customFormat="1" ht="16.5" thickBot="1" x14ac:dyDescent="0.3">
      <c r="A84" s="128" t="s">
        <v>448</v>
      </c>
      <c r="B84" s="129" t="s">
        <v>514</v>
      </c>
      <c r="C84" s="130" t="s">
        <v>414</v>
      </c>
      <c r="D84" s="131">
        <v>2023</v>
      </c>
      <c r="E84" s="130">
        <v>2200</v>
      </c>
      <c r="F84" s="132" t="s">
        <v>510</v>
      </c>
    </row>
    <row r="85" spans="1:6" s="1" customFormat="1" ht="21.6" customHeight="1" thickBot="1" x14ac:dyDescent="0.3">
      <c r="A85" s="201" t="s">
        <v>135</v>
      </c>
      <c r="B85" s="202"/>
      <c r="C85" s="202"/>
      <c r="D85" s="202"/>
      <c r="E85" s="124">
        <f>SUM(E78:E84)</f>
        <v>19023</v>
      </c>
      <c r="F85" s="125" t="s">
        <v>510</v>
      </c>
    </row>
    <row r="86" spans="1:6" s="1" customFormat="1" x14ac:dyDescent="0.25">
      <c r="A86" s="116" t="s">
        <v>436</v>
      </c>
      <c r="B86" s="110" t="s">
        <v>515</v>
      </c>
      <c r="C86" s="111" t="s">
        <v>414</v>
      </c>
      <c r="D86" s="45">
        <v>2021</v>
      </c>
      <c r="E86" s="111">
        <v>1640</v>
      </c>
      <c r="F86" s="117" t="s">
        <v>38</v>
      </c>
    </row>
    <row r="87" spans="1:6" s="1" customFormat="1" x14ac:dyDescent="0.25">
      <c r="A87" s="118" t="s">
        <v>438</v>
      </c>
      <c r="B87" s="29" t="s">
        <v>516</v>
      </c>
      <c r="C87" s="30" t="s">
        <v>414</v>
      </c>
      <c r="D87" s="2">
        <v>2022</v>
      </c>
      <c r="E87" s="30">
        <v>1260</v>
      </c>
      <c r="F87" s="119" t="s">
        <v>38</v>
      </c>
    </row>
    <row r="88" spans="1:6" s="1" customFormat="1" x14ac:dyDescent="0.25">
      <c r="A88" s="118" t="s">
        <v>440</v>
      </c>
      <c r="B88" s="29" t="s">
        <v>517</v>
      </c>
      <c r="C88" s="30" t="s">
        <v>414</v>
      </c>
      <c r="D88" s="2">
        <v>2022</v>
      </c>
      <c r="E88" s="30">
        <v>3800</v>
      </c>
      <c r="F88" s="119" t="s">
        <v>38</v>
      </c>
    </row>
    <row r="89" spans="1:6" s="1" customFormat="1" x14ac:dyDescent="0.25">
      <c r="A89" s="118" t="s">
        <v>442</v>
      </c>
      <c r="B89" s="29" t="s">
        <v>518</v>
      </c>
      <c r="C89" s="30" t="s">
        <v>414</v>
      </c>
      <c r="D89" s="2">
        <v>2022</v>
      </c>
      <c r="E89" s="30">
        <v>6800</v>
      </c>
      <c r="F89" s="119" t="s">
        <v>38</v>
      </c>
    </row>
    <row r="90" spans="1:6" s="1" customFormat="1" x14ac:dyDescent="0.25">
      <c r="A90" s="118" t="s">
        <v>444</v>
      </c>
      <c r="B90" s="29" t="s">
        <v>519</v>
      </c>
      <c r="C90" s="30" t="s">
        <v>414</v>
      </c>
      <c r="D90" s="2">
        <v>2022</v>
      </c>
      <c r="E90" s="30">
        <v>2500</v>
      </c>
      <c r="F90" s="119" t="s">
        <v>38</v>
      </c>
    </row>
    <row r="91" spans="1:6" s="1" customFormat="1" x14ac:dyDescent="0.25">
      <c r="A91" s="118" t="s">
        <v>446</v>
      </c>
      <c r="B91" s="29" t="s">
        <v>520</v>
      </c>
      <c r="C91" s="30" t="s">
        <v>414</v>
      </c>
      <c r="D91" s="2">
        <v>2022</v>
      </c>
      <c r="E91" s="30">
        <v>2000</v>
      </c>
      <c r="F91" s="119" t="s">
        <v>38</v>
      </c>
    </row>
    <row r="92" spans="1:6" s="1" customFormat="1" x14ac:dyDescent="0.25">
      <c r="A92" s="118" t="s">
        <v>448</v>
      </c>
      <c r="B92" s="29" t="s">
        <v>521</v>
      </c>
      <c r="C92" s="30" t="s">
        <v>421</v>
      </c>
      <c r="D92" s="2">
        <v>2022</v>
      </c>
      <c r="E92" s="30">
        <v>3300</v>
      </c>
      <c r="F92" s="119" t="s">
        <v>38</v>
      </c>
    </row>
    <row r="93" spans="1:6" s="1" customFormat="1" ht="16.5" thickBot="1" x14ac:dyDescent="0.3">
      <c r="A93" s="128" t="s">
        <v>450</v>
      </c>
      <c r="B93" s="129" t="s">
        <v>522</v>
      </c>
      <c r="C93" s="130" t="s">
        <v>421</v>
      </c>
      <c r="D93" s="131">
        <v>2022</v>
      </c>
      <c r="E93" s="130">
        <v>990</v>
      </c>
      <c r="F93" s="132" t="s">
        <v>38</v>
      </c>
    </row>
    <row r="94" spans="1:6" s="1" customFormat="1" ht="24.6" customHeight="1" thickBot="1" x14ac:dyDescent="0.3">
      <c r="A94" s="201" t="s">
        <v>135</v>
      </c>
      <c r="B94" s="202"/>
      <c r="C94" s="202"/>
      <c r="D94" s="202"/>
      <c r="E94" s="124">
        <f>SUM(E86:E93)</f>
        <v>22290</v>
      </c>
      <c r="F94" s="125" t="s">
        <v>38</v>
      </c>
    </row>
    <row r="95" spans="1:6" s="1" customFormat="1" ht="31.5" x14ac:dyDescent="0.25">
      <c r="A95" s="116" t="s">
        <v>436</v>
      </c>
      <c r="B95" s="126" t="s">
        <v>523</v>
      </c>
      <c r="C95" s="111" t="s">
        <v>414</v>
      </c>
      <c r="D95" s="45">
        <v>2020</v>
      </c>
      <c r="E95" s="111">
        <v>288</v>
      </c>
      <c r="F95" s="117" t="s">
        <v>524</v>
      </c>
    </row>
    <row r="96" spans="1:6" s="1" customFormat="1" ht="31.5" x14ac:dyDescent="0.25">
      <c r="A96" s="118" t="s">
        <v>438</v>
      </c>
      <c r="B96" s="32" t="s">
        <v>525</v>
      </c>
      <c r="C96" s="30" t="s">
        <v>414</v>
      </c>
      <c r="D96" s="2">
        <v>2020</v>
      </c>
      <c r="E96" s="30">
        <v>405.69</v>
      </c>
      <c r="F96" s="119" t="s">
        <v>524</v>
      </c>
    </row>
    <row r="97" spans="1:6" s="1" customFormat="1" ht="31.5" x14ac:dyDescent="0.25">
      <c r="A97" s="118" t="s">
        <v>440</v>
      </c>
      <c r="B97" s="32" t="s">
        <v>526</v>
      </c>
      <c r="C97" s="30" t="s">
        <v>421</v>
      </c>
      <c r="D97" s="2">
        <v>2020</v>
      </c>
      <c r="E97" s="30">
        <v>1590</v>
      </c>
      <c r="F97" s="119" t="s">
        <v>524</v>
      </c>
    </row>
    <row r="98" spans="1:6" s="1" customFormat="1" ht="31.5" x14ac:dyDescent="0.25">
      <c r="A98" s="118" t="s">
        <v>442</v>
      </c>
      <c r="B98" s="32" t="s">
        <v>527</v>
      </c>
      <c r="C98" s="30" t="s">
        <v>421</v>
      </c>
      <c r="D98" s="2">
        <v>2021</v>
      </c>
      <c r="E98" s="30">
        <v>535.77</v>
      </c>
      <c r="F98" s="119" t="s">
        <v>524</v>
      </c>
    </row>
    <row r="99" spans="1:6" s="1" customFormat="1" ht="31.5" x14ac:dyDescent="0.25">
      <c r="A99" s="118" t="s">
        <v>444</v>
      </c>
      <c r="B99" s="32" t="s">
        <v>528</v>
      </c>
      <c r="C99" s="30" t="s">
        <v>414</v>
      </c>
      <c r="D99" s="2">
        <v>2021</v>
      </c>
      <c r="E99" s="30">
        <v>1714.44</v>
      </c>
      <c r="F99" s="119" t="s">
        <v>524</v>
      </c>
    </row>
    <row r="100" spans="1:6" s="1" customFormat="1" ht="31.5" x14ac:dyDescent="0.25">
      <c r="A100" s="118" t="s">
        <v>446</v>
      </c>
      <c r="B100" s="32" t="s">
        <v>529</v>
      </c>
      <c r="C100" s="30" t="s">
        <v>414</v>
      </c>
      <c r="D100" s="2">
        <v>2021</v>
      </c>
      <c r="E100" s="30">
        <v>988</v>
      </c>
      <c r="F100" s="119" t="s">
        <v>524</v>
      </c>
    </row>
    <row r="101" spans="1:6" s="1" customFormat="1" ht="31.5" x14ac:dyDescent="0.25">
      <c r="A101" s="118" t="s">
        <v>448</v>
      </c>
      <c r="B101" s="32" t="s">
        <v>530</v>
      </c>
      <c r="C101" s="30" t="s">
        <v>414</v>
      </c>
      <c r="D101" s="2">
        <v>2021</v>
      </c>
      <c r="E101" s="30">
        <v>205.93</v>
      </c>
      <c r="F101" s="119" t="s">
        <v>524</v>
      </c>
    </row>
    <row r="102" spans="1:6" s="1" customFormat="1" ht="31.5" x14ac:dyDescent="0.25">
      <c r="A102" s="118" t="s">
        <v>450</v>
      </c>
      <c r="B102" s="32" t="s">
        <v>531</v>
      </c>
      <c r="C102" s="30" t="s">
        <v>414</v>
      </c>
      <c r="D102" s="2">
        <v>2021</v>
      </c>
      <c r="E102" s="30">
        <v>965.55</v>
      </c>
      <c r="F102" s="119" t="s">
        <v>524</v>
      </c>
    </row>
    <row r="103" spans="1:6" s="1" customFormat="1" ht="31.5" x14ac:dyDescent="0.25">
      <c r="A103" s="118" t="s">
        <v>452</v>
      </c>
      <c r="B103" s="32" t="s">
        <v>532</v>
      </c>
      <c r="C103" s="30" t="s">
        <v>414</v>
      </c>
      <c r="D103" s="2">
        <v>2022</v>
      </c>
      <c r="E103" s="30">
        <v>3476.92</v>
      </c>
      <c r="F103" s="119" t="s">
        <v>524</v>
      </c>
    </row>
    <row r="104" spans="1:6" s="1" customFormat="1" x14ac:dyDescent="0.25">
      <c r="A104" s="118" t="s">
        <v>454</v>
      </c>
      <c r="B104" s="29" t="s">
        <v>533</v>
      </c>
      <c r="C104" s="30" t="s">
        <v>414</v>
      </c>
      <c r="D104" s="2" t="s">
        <v>496</v>
      </c>
      <c r="E104" s="30">
        <v>21991.200000000001</v>
      </c>
      <c r="F104" s="119" t="s">
        <v>534</v>
      </c>
    </row>
    <row r="105" spans="1:6" s="1" customFormat="1" ht="18" customHeight="1" x14ac:dyDescent="0.25">
      <c r="A105" s="118" t="s">
        <v>456</v>
      </c>
      <c r="B105" s="29" t="s">
        <v>535</v>
      </c>
      <c r="C105" s="30" t="s">
        <v>421</v>
      </c>
      <c r="D105" s="2">
        <v>2020</v>
      </c>
      <c r="E105" s="30">
        <v>6600</v>
      </c>
      <c r="F105" s="119" t="s">
        <v>534</v>
      </c>
    </row>
    <row r="106" spans="1:6" s="1" customFormat="1" ht="31.5" x14ac:dyDescent="0.25">
      <c r="A106" s="118" t="s">
        <v>458</v>
      </c>
      <c r="B106" s="29" t="s">
        <v>536</v>
      </c>
      <c r="C106" s="30" t="s">
        <v>421</v>
      </c>
      <c r="D106" s="2">
        <v>2020</v>
      </c>
      <c r="E106" s="30">
        <v>5452.8</v>
      </c>
      <c r="F106" s="119" t="s">
        <v>534</v>
      </c>
    </row>
    <row r="107" spans="1:6" s="1" customFormat="1" ht="18.75" customHeight="1" x14ac:dyDescent="0.25">
      <c r="A107" s="118" t="s">
        <v>460</v>
      </c>
      <c r="B107" s="29" t="s">
        <v>537</v>
      </c>
      <c r="C107" s="30" t="s">
        <v>421</v>
      </c>
      <c r="D107" s="2">
        <v>2020</v>
      </c>
      <c r="E107" s="30">
        <v>13632</v>
      </c>
      <c r="F107" s="119" t="s">
        <v>534</v>
      </c>
    </row>
    <row r="108" spans="1:6" s="1" customFormat="1" x14ac:dyDescent="0.25">
      <c r="A108" s="118" t="s">
        <v>462</v>
      </c>
      <c r="B108" s="29" t="s">
        <v>538</v>
      </c>
      <c r="C108" s="30" t="s">
        <v>421</v>
      </c>
      <c r="D108" s="2">
        <v>2019</v>
      </c>
      <c r="E108" s="30">
        <v>3790</v>
      </c>
      <c r="F108" s="119" t="s">
        <v>534</v>
      </c>
    </row>
    <row r="109" spans="1:6" s="1" customFormat="1" x14ac:dyDescent="0.25">
      <c r="A109" s="118" t="s">
        <v>539</v>
      </c>
      <c r="B109" s="29" t="s">
        <v>540</v>
      </c>
      <c r="C109" s="30" t="s">
        <v>421</v>
      </c>
      <c r="D109" s="2">
        <v>2019</v>
      </c>
      <c r="E109" s="30">
        <v>4000</v>
      </c>
      <c r="F109" s="119" t="s">
        <v>534</v>
      </c>
    </row>
    <row r="110" spans="1:6" s="1" customFormat="1" x14ac:dyDescent="0.25">
      <c r="A110" s="118" t="s">
        <v>541</v>
      </c>
      <c r="B110" s="29" t="s">
        <v>542</v>
      </c>
      <c r="C110" s="30" t="s">
        <v>414</v>
      </c>
      <c r="D110" s="2">
        <v>2020</v>
      </c>
      <c r="E110" s="30">
        <v>3590</v>
      </c>
      <c r="F110" s="119" t="s">
        <v>534</v>
      </c>
    </row>
    <row r="111" spans="1:6" s="1" customFormat="1" x14ac:dyDescent="0.25">
      <c r="A111" s="118" t="s">
        <v>543</v>
      </c>
      <c r="B111" s="29" t="s">
        <v>544</v>
      </c>
      <c r="C111" s="30" t="s">
        <v>414</v>
      </c>
      <c r="D111" s="2">
        <v>2021</v>
      </c>
      <c r="E111" s="30">
        <v>1582.51</v>
      </c>
      <c r="F111" s="119" t="s">
        <v>534</v>
      </c>
    </row>
    <row r="112" spans="1:6" s="1" customFormat="1" x14ac:dyDescent="0.25">
      <c r="A112" s="118" t="s">
        <v>545</v>
      </c>
      <c r="B112" s="29" t="s">
        <v>546</v>
      </c>
      <c r="C112" s="30" t="s">
        <v>414</v>
      </c>
      <c r="D112" s="2" t="s">
        <v>464</v>
      </c>
      <c r="E112" s="30">
        <v>1980</v>
      </c>
      <c r="F112" s="119" t="s">
        <v>534</v>
      </c>
    </row>
    <row r="113" spans="1:6" s="1" customFormat="1" ht="16.5" thickBot="1" x14ac:dyDescent="0.3">
      <c r="A113" s="128" t="s">
        <v>547</v>
      </c>
      <c r="B113" s="129" t="s">
        <v>548</v>
      </c>
      <c r="C113" s="130" t="s">
        <v>414</v>
      </c>
      <c r="D113" s="131" t="s">
        <v>491</v>
      </c>
      <c r="E113" s="130">
        <v>3995</v>
      </c>
      <c r="F113" s="132" t="s">
        <v>534</v>
      </c>
    </row>
    <row r="114" spans="1:6" s="1" customFormat="1" ht="32.25" thickBot="1" x14ac:dyDescent="0.3">
      <c r="A114" s="201" t="s">
        <v>135</v>
      </c>
      <c r="B114" s="202"/>
      <c r="C114" s="202"/>
      <c r="D114" s="202"/>
      <c r="E114" s="124">
        <f>SUM(E95:E113)</f>
        <v>76783.81</v>
      </c>
      <c r="F114" s="125" t="s">
        <v>524</v>
      </c>
    </row>
    <row r="115" spans="1:6" s="1" customFormat="1" ht="31.5" x14ac:dyDescent="0.25">
      <c r="A115" s="133" t="s">
        <v>436</v>
      </c>
      <c r="B115" s="134" t="s">
        <v>549</v>
      </c>
      <c r="C115" s="135" t="s">
        <v>414</v>
      </c>
      <c r="D115" s="136">
        <v>2019</v>
      </c>
      <c r="E115" s="135">
        <v>1075</v>
      </c>
      <c r="F115" s="137" t="s">
        <v>550</v>
      </c>
    </row>
    <row r="116" spans="1:6" s="1" customFormat="1" ht="31.5" x14ac:dyDescent="0.25">
      <c r="A116" s="118" t="s">
        <v>438</v>
      </c>
      <c r="B116" s="29" t="s">
        <v>551</v>
      </c>
      <c r="C116" s="30" t="s">
        <v>414</v>
      </c>
      <c r="D116" s="2">
        <v>2019</v>
      </c>
      <c r="E116" s="30">
        <v>420</v>
      </c>
      <c r="F116" s="119" t="s">
        <v>550</v>
      </c>
    </row>
    <row r="117" spans="1:6" s="1" customFormat="1" ht="31.5" x14ac:dyDescent="0.25">
      <c r="A117" s="118" t="s">
        <v>440</v>
      </c>
      <c r="B117" s="29" t="s">
        <v>552</v>
      </c>
      <c r="C117" s="30" t="s">
        <v>414</v>
      </c>
      <c r="D117" s="2">
        <v>2019</v>
      </c>
      <c r="E117" s="30">
        <v>840.3</v>
      </c>
      <c r="F117" s="119" t="s">
        <v>550</v>
      </c>
    </row>
    <row r="118" spans="1:6" s="1" customFormat="1" ht="31.5" x14ac:dyDescent="0.25">
      <c r="A118" s="118" t="s">
        <v>442</v>
      </c>
      <c r="B118" s="29" t="s">
        <v>553</v>
      </c>
      <c r="C118" s="30" t="s">
        <v>414</v>
      </c>
      <c r="D118" s="2">
        <v>2019</v>
      </c>
      <c r="E118" s="30">
        <v>895</v>
      </c>
      <c r="F118" s="119" t="s">
        <v>550</v>
      </c>
    </row>
    <row r="119" spans="1:6" s="1" customFormat="1" ht="31.5" x14ac:dyDescent="0.25">
      <c r="A119" s="118" t="s">
        <v>444</v>
      </c>
      <c r="B119" s="29" t="s">
        <v>554</v>
      </c>
      <c r="C119" s="30" t="s">
        <v>414</v>
      </c>
      <c r="D119" s="2">
        <v>2019</v>
      </c>
      <c r="E119" s="30">
        <v>1359.51</v>
      </c>
      <c r="F119" s="119" t="s">
        <v>550</v>
      </c>
    </row>
    <row r="120" spans="1:6" s="1" customFormat="1" ht="31.5" x14ac:dyDescent="0.25">
      <c r="A120" s="118" t="s">
        <v>446</v>
      </c>
      <c r="B120" s="29" t="s">
        <v>555</v>
      </c>
      <c r="C120" s="30" t="s">
        <v>421</v>
      </c>
      <c r="D120" s="2" t="s">
        <v>9</v>
      </c>
      <c r="E120" s="30">
        <v>3500</v>
      </c>
      <c r="F120" s="119" t="s">
        <v>550</v>
      </c>
    </row>
    <row r="121" spans="1:6" s="1" customFormat="1" ht="32.25" thickBot="1" x14ac:dyDescent="0.3">
      <c r="A121" s="120" t="s">
        <v>448</v>
      </c>
      <c r="B121" s="121" t="s">
        <v>556</v>
      </c>
      <c r="C121" s="122" t="s">
        <v>414</v>
      </c>
      <c r="D121" s="43">
        <v>2022</v>
      </c>
      <c r="E121" s="122">
        <v>15032.95</v>
      </c>
      <c r="F121" s="123" t="s">
        <v>550</v>
      </c>
    </row>
    <row r="122" spans="1:6" s="1" customFormat="1" ht="32.25" thickBot="1" x14ac:dyDescent="0.3">
      <c r="A122" s="201" t="s">
        <v>135</v>
      </c>
      <c r="B122" s="202"/>
      <c r="C122" s="202"/>
      <c r="D122" s="202"/>
      <c r="E122" s="124">
        <f>SUM(E115:E121)</f>
        <v>23122.760000000002</v>
      </c>
      <c r="F122" s="125" t="s">
        <v>550</v>
      </c>
    </row>
    <row r="123" spans="1:6" s="1" customFormat="1" ht="27" customHeight="1" thickBot="1" x14ac:dyDescent="0.3">
      <c r="A123" s="141" t="s">
        <v>436</v>
      </c>
      <c r="B123" s="142" t="s">
        <v>557</v>
      </c>
      <c r="C123" s="138" t="s">
        <v>414</v>
      </c>
      <c r="D123" s="139" t="s">
        <v>365</v>
      </c>
      <c r="E123" s="138">
        <v>4318</v>
      </c>
      <c r="F123" s="140" t="s">
        <v>46</v>
      </c>
    </row>
    <row r="124" spans="1:6" s="1" customFormat="1" ht="21.6" customHeight="1" thickBot="1" x14ac:dyDescent="0.3">
      <c r="A124" s="201" t="s">
        <v>135</v>
      </c>
      <c r="B124" s="202"/>
      <c r="C124" s="202"/>
      <c r="D124" s="202"/>
      <c r="E124" s="124">
        <f>SUM(E123)</f>
        <v>4318</v>
      </c>
      <c r="F124" s="125" t="s">
        <v>46</v>
      </c>
    </row>
    <row r="125" spans="1:6" s="28" customFormat="1" ht="23.25" customHeight="1" thickBot="1" x14ac:dyDescent="0.3">
      <c r="A125" s="196" t="s">
        <v>558</v>
      </c>
      <c r="B125" s="197"/>
      <c r="C125" s="197"/>
      <c r="D125" s="197"/>
      <c r="E125" s="143">
        <f>E24+E39+E60+E69+E77+E85+E94+E114+E122+E124</f>
        <v>542235.09999999986</v>
      </c>
      <c r="F125" s="144" t="s">
        <v>9</v>
      </c>
    </row>
  </sheetData>
  <mergeCells count="12">
    <mergeCell ref="A125:D125"/>
    <mergeCell ref="A1:F1"/>
    <mergeCell ref="A24:D24"/>
    <mergeCell ref="A39:D39"/>
    <mergeCell ref="A60:D60"/>
    <mergeCell ref="A69:D69"/>
    <mergeCell ref="A77:D77"/>
    <mergeCell ref="A85:D85"/>
    <mergeCell ref="A94:D94"/>
    <mergeCell ref="A114:D114"/>
    <mergeCell ref="A122:D122"/>
    <mergeCell ref="A124:D1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&amp;C&amp;"Garamond,Pogrubiony"&amp;12Załącznik F do Części I
WYKAZ SPRZĘTU ELEKTRONICZNEGO OD WSZYSTKICH RYZYK</oddHeader>
    <oddFooter>&amp;C&amp;"Garamond,Normalny"&amp;10Strona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11</vt:i4>
      </vt:variant>
    </vt:vector>
  </HeadingPairs>
  <TitlesOfParts>
    <vt:vector size="17" baseType="lpstr">
      <vt:lpstr>Zał. A - wykaz jednostek</vt:lpstr>
      <vt:lpstr>Zał.B - wykaz lokalizacji</vt:lpstr>
      <vt:lpstr>Zał. C - środki trwałe</vt:lpstr>
      <vt:lpstr>Zał. D - niskocenne SM</vt:lpstr>
      <vt:lpstr>Zał. E - książki</vt:lpstr>
      <vt:lpstr>Zał F - wykaz sprzętu elektr.</vt:lpstr>
      <vt:lpstr>'Zał F - wykaz sprzętu elektr.'!Obszar_wydruku</vt:lpstr>
      <vt:lpstr>'Zał. A - wykaz jednostek'!Obszar_wydruku</vt:lpstr>
      <vt:lpstr>'Zał. C - środki trwałe'!Obszar_wydruku</vt:lpstr>
      <vt:lpstr>'Zał. D - niskocenne SM'!Obszar_wydruku</vt:lpstr>
      <vt:lpstr>'Zał. E - książki'!Obszar_wydruku</vt:lpstr>
      <vt:lpstr>'Zał.B - wykaz lokalizacji'!Obszar_wydruku</vt:lpstr>
      <vt:lpstr>'Zał F - wykaz sprzętu elektr.'!Tytuły_wydruku</vt:lpstr>
      <vt:lpstr>'Zał. C - środki trwałe'!Tytuły_wydruku</vt:lpstr>
      <vt:lpstr>'Zał. D - niskocenne SM'!Tytuły_wydruku</vt:lpstr>
      <vt:lpstr>'Zał. E - książki'!Tytuły_wydruku</vt:lpstr>
      <vt:lpstr>'Zał.B - wykaz lokalizacji'!Tytuły_wydruku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Pomerania</dc:creator>
  <cp:lastModifiedBy>Pomerania Brokers</cp:lastModifiedBy>
  <cp:lastPrinted>2023-06-02T09:22:43Z</cp:lastPrinted>
  <dcterms:created xsi:type="dcterms:W3CDTF">2015-06-05T18:19:34Z</dcterms:created>
  <dcterms:modified xsi:type="dcterms:W3CDTF">2023-06-09T08:41:33Z</dcterms:modified>
</cp:coreProperties>
</file>