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I'!$A$1:$K$158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<sst xmlns="http://schemas.openxmlformats.org/spreadsheetml/2006/main" count="403" uniqueCount="155">
  <si>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</si>
  <si>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</si>
  <si>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</si>
  <si>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</si>
  <si>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</si>
  <si>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</si>
  <si>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</si>
  <si>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</si>
  <si>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</si>
  <si>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</si>
  <si>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</si>
  <si>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</si>
  <si>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</si>
  <si>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</si>
  <si>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</si>
  <si>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</si>
  <si>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</si>
  <si>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</si>
  <si>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</si>
  <si>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</si>
  <si>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</si>
  <si>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</si>
  <si>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</si>
  <si>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</si>
  <si>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</si>
  <si>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</si>
  <si>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</si>
  <si>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</si>
  <si>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</si>
  <si>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</si>
  <si>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</si>
  <si>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</si>
  <si>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</si>
  <si>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</si>
  <si>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</si>
  <si>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</si>
  <si>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</si>
  <si>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</si>
  <si>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</si>
  <si>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</si>
  <si>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</si>
  <si>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</si>
  <si>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</si>
  <si>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</si>
  <si>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</si>
  <si>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</si>
  <si>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</si>
  <si>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</si>
  <si>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</si>
  <si>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</si>
  <si>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</si>
  <si>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</si>
  <si>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</si>
  <si>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</si>
  <si>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</si>
  <si>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</si>
  <si>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</si>
  <si>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</si>
  <si>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</si>
  <si>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</si>
  <si>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</si>
  <si>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</si>
  <si>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</si>
  <si>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</si>
  <si>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</si>
  <si>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</si>
  <si>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</si>
  <si>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</si>
  <si>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</si>
  <si>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</si>
  <si>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</si>
  <si>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</si>
  <si>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</si>
  <si>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</si>
  <si>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</si>
  <si>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</si>
  <si>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</si>
  <si>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</si>
  <si>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</si>
  <si>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</si>
  <si>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</si>
  <si>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</si>
  <si>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</si>
  <si>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</si>
  <si>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</si>
  <si>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</si>
  <si>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</si>
  <si>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</si>
  <si>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</si>
  <si>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</si>
  <si>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</si>
  <si>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</si>
  <si>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</si>
  <si>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</si>
  <si>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</si>
  <si>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</si>
  <si>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</si>
  <si>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</si>
  <si>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</si>
  <si>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</si>
  <si>
    <t>Część I - Mięso i wędliny wieprzowo-wołowe</t>
  </si>
  <si>
    <t>Metka cebulowa baton 100-110g.</t>
  </si>
  <si>
    <t>K. zwyczajna</t>
  </si>
  <si>
    <t>K. biała parzona</t>
  </si>
  <si>
    <t xml:space="preserve">K. mortadela </t>
  </si>
  <si>
    <t>K. piwna</t>
  </si>
  <si>
    <t>K. jarmarczna</t>
  </si>
  <si>
    <t>K. podwawelska</t>
  </si>
  <si>
    <t>K. śląska</t>
  </si>
  <si>
    <t>Lunch meat</t>
  </si>
  <si>
    <t>K. pasztetowa podwędzana</t>
  </si>
  <si>
    <t>K. parówkowa</t>
  </si>
  <si>
    <t>Parówki cienkie typu (hot dog)</t>
  </si>
  <si>
    <t>Blok konserwowy</t>
  </si>
  <si>
    <t>Pieczeń rzymska</t>
  </si>
  <si>
    <t>Pasztet wieprzowy</t>
  </si>
  <si>
    <t>Kaszanka (baton)</t>
  </si>
  <si>
    <t>Polędwica szkolna</t>
  </si>
  <si>
    <t>Smaczek konserwowy</t>
  </si>
  <si>
    <t>Salceson</t>
  </si>
  <si>
    <t>Wątroba wieprzowa (świeża)</t>
  </si>
  <si>
    <t>Serca wieprzowe (świeże)</t>
  </si>
  <si>
    <t>Smalec kanapkowy</t>
  </si>
  <si>
    <t>Karkówka b/k</t>
  </si>
  <si>
    <t>Schab b/k</t>
  </si>
  <si>
    <t>Mięso wieprzowe mielone</t>
  </si>
  <si>
    <t>Trimming wołowy 80/20</t>
  </si>
  <si>
    <t>Pachwina wędzona</t>
  </si>
  <si>
    <t>Słonina</t>
  </si>
  <si>
    <t>Część II - Mięso i wędliny drobiowe</t>
  </si>
  <si>
    <t>Baleron drobiowy</t>
  </si>
  <si>
    <t>K. mielona drobiowa</t>
  </si>
  <si>
    <t>Mortadela drobiowa</t>
  </si>
  <si>
    <t>Wędlina czysto drobiowa</t>
  </si>
  <si>
    <t>Serdelki drobiowe</t>
  </si>
  <si>
    <t>Baton drobiowy</t>
  </si>
  <si>
    <t>Polędwica królewska dr</t>
  </si>
  <si>
    <t>Polędwica złota drobiowa</t>
  </si>
  <si>
    <t xml:space="preserve">Szynkówka drobiowa </t>
  </si>
  <si>
    <t>K. zwyczajna drobiowa</t>
  </si>
  <si>
    <t>Szynka konserwowa dr.</t>
  </si>
  <si>
    <t>Pierś z kurczaka (świeża)</t>
  </si>
  <si>
    <t>Ćwiartka z kurczaka (świeża)</t>
  </si>
  <si>
    <t>Serca drobiowe</t>
  </si>
  <si>
    <t>Żołądki drobiowe</t>
  </si>
  <si>
    <t>Mięso drobne z indyka</t>
  </si>
  <si>
    <t>Część III - Konserwy mięsne</t>
  </si>
  <si>
    <t>Konserwa turystyczna 130g.</t>
  </si>
  <si>
    <t>Pasztet drobiowy 130g.</t>
  </si>
  <si>
    <t>Przysmak śniadaniowy 300g.</t>
  </si>
  <si>
    <t>Konserwa tyrolska 300g.</t>
  </si>
  <si>
    <t>Pasztet z kaczka 300g</t>
  </si>
  <si>
    <t>Pasztet mazowiecki 300g.</t>
  </si>
  <si>
    <t>Pasztet mięsny 300g.</t>
  </si>
  <si>
    <t>SPRAWA NR: D/Kw.Zp.2232.8.2021.BK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</si>
</sst>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8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9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21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vertical="center" wrapText="1"/>
      <protection locked="0"/>
    </xf>
    <xf numFmtId="0" fontId="19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35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5" fillId="0" borderId="21" xfId="59" applyFont="1" applyBorder="1" applyAlignment="1" applyProtection="1">
      <alignment horizontal="center" vertical="center"/>
      <protection locked="0"/>
    </xf>
    <xf numFmtId="0" fontId="18" fillId="0" borderId="21" xfId="59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13" fillId="0" borderId="31" xfId="59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center" vertical="center" wrapText="1"/>
      <protection locked="0"/>
    </xf>
    <xf numFmtId="0" fontId="13" fillId="0" borderId="0" xfId="59" applyFont="1" applyBorder="1" applyAlignment="1" applyProtection="1">
      <alignment horizontal="center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6" xfId="59" applyBorder="1" applyAlignment="1" applyProtection="1">
      <alignment horizontal="center" wrapText="1"/>
      <protection locked="0"/>
    </xf>
    <xf numFmtId="0" fontId="0" fillId="0" borderId="35" xfId="59" applyBorder="1" applyAlignment="1" applyProtection="1">
      <alignment horizontal="center" wrapText="1"/>
      <protection locked="0"/>
    </xf>
    <xf numFmtId="0" fontId="15" fillId="0" borderId="31" xfId="59" applyFont="1" applyBorder="1" applyAlignment="1" applyProtection="1">
      <alignment horizontal="left" vertical="center" wrapText="1"/>
      <protection locked="0"/>
    </xf>
    <xf numFmtId="0" fontId="15" fillId="0" borderId="0" xfId="59" applyFont="1" applyBorder="1" applyAlignment="1" applyProtection="1">
      <alignment horizontal="left" vertical="center" wrapText="1"/>
      <protection locked="0"/>
    </xf>
    <xf numFmtId="0" fontId="13" fillId="0" borderId="30" xfId="59" applyFont="1" applyBorder="1" applyAlignment="1" applyProtection="1">
      <alignment horizontal="center" vertical="center" wrapText="1"/>
      <protection locked="0"/>
    </xf>
    <xf numFmtId="0" fontId="13" fillId="0" borderId="36" xfId="59" applyFont="1" applyBorder="1" applyAlignment="1" applyProtection="1">
      <alignment horizontal="center" vertical="center" wrapText="1"/>
      <protection locked="0"/>
    </xf>
    <xf numFmtId="0" fontId="13" fillId="0" borderId="35" xfId="59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21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13" fillId="0" borderId="29" xfId="59" applyFont="1" applyBorder="1" applyAlignment="1" applyProtection="1">
      <alignment horizontal="left" vertical="center" wrapText="1"/>
      <protection locked="0"/>
    </xf>
    <xf numFmtId="0" fontId="13" fillId="0" borderId="26" xfId="59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37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30" xfId="59" applyFont="1" applyBorder="1" applyAlignment="1" applyProtection="1">
      <alignment horizontal="left" vertical="center" wrapText="1"/>
      <protection locked="0"/>
    </xf>
    <xf numFmtId="0" fontId="13" fillId="0" borderId="36" xfId="59" applyFont="1" applyBorder="1" applyAlignment="1" applyProtection="1">
      <alignment horizontal="left" vertical="center" wrapText="1"/>
      <protection locked="0"/>
    </xf>
    <xf numFmtId="0" fontId="13" fillId="0" borderId="35" xfId="59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59" applyFont="1" applyBorder="1" applyAlignment="1" applyProtection="1">
      <alignment horizontal="center" vertical="center"/>
      <protection locked="0"/>
    </xf>
    <xf numFmtId="0" fontId="3" fillId="0" borderId="43" xfId="58" applyFont="1" applyBorder="1" applyAlignment="1">
      <alignment horizontal="center" vertical="center" wrapText="1"/>
      <protection/>
    </xf>
    <xf numFmtId="0" fontId="10" fillId="0" borderId="43" xfId="0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3" fillId="0" borderId="44" xfId="58" applyFont="1" applyBorder="1" applyAlignment="1">
      <alignment horizontal="center" vertical="center" wrapText="1"/>
      <protection/>
    </xf>
    <xf numFmtId="0" fontId="3" fillId="0" borderId="42" xfId="59" applyFont="1" applyBorder="1" applyAlignment="1" applyProtection="1">
      <alignment horizontal="center" vertical="center"/>
      <protection locked="0"/>
    </xf>
    <xf numFmtId="0" fontId="3" fillId="0" borderId="45" xfId="58" applyFont="1" applyBorder="1" applyAlignment="1">
      <alignment horizontal="center" vertical="center" wrapText="1"/>
      <protection/>
    </xf>
    <xf numFmtId="0" fontId="10" fillId="0" borderId="46" xfId="0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center" vertical="center"/>
      <protection locked="0"/>
    </xf>
    <xf numFmtId="178" fontId="0" fillId="0" borderId="42" xfId="59" applyNumberFormat="1" applyBorder="1" applyAlignment="1" applyProtection="1">
      <alignment horizontal="center" vertical="center" wrapText="1"/>
      <protection locked="0"/>
    </xf>
    <xf numFmtId="9" fontId="1" fillId="0" borderId="42" xfId="63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6" xfId="59" applyNumberFormat="1" applyBorder="1" applyAlignment="1" applyProtection="1">
      <alignment vertical="center" wrapText="1"/>
      <protection/>
    </xf>
    <xf numFmtId="0" fontId="3" fillId="0" borderId="46" xfId="58" applyFont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zoomScaleSheetLayoutView="50" zoomScalePageLayoutView="0" workbookViewId="0" topLeftCell="A1">
      <selection activeCell="J1" sqref="J1:K2"/>
    </sheetView>
  </sheetViews>
  <sheetFormatPr defaultColWidth="0" defaultRowHeight="12.75" zeroHeight="1"/>
  <cols>
    <col min="1" max="1" width="1.75390625" style="56" customWidth="1"/>
    <col min="2" max="2" width="4.375" style="56" customWidth="1"/>
    <col min="3" max="3" width="26.25390625" style="57" customWidth="1"/>
    <col min="4" max="4" width="5.75390625" style="58" customWidth="1"/>
    <col min="5" max="5" width="8.625" style="58" customWidth="1"/>
    <col min="6" max="6" width="12.25390625" style="56" customWidth="1"/>
    <col min="7" max="7" width="14.375" style="56" customWidth="1"/>
    <col min="8" max="8" width="7.75390625" style="56" customWidth="1"/>
    <col min="9" max="9" width="12.625" style="56" customWidth="1"/>
    <col min="10" max="10" width="13.125" style="56" customWidth="1"/>
    <col min="11" max="11" width="20.00390625" style="56" customWidth="1"/>
    <col min="12" max="12" width="1.875" style="56" customWidth="1"/>
    <col min="13" max="15" width="9.125" style="56" hidden="1" customWidth="1"/>
    <col min="16" max="16" width="18.875" style="56" hidden="1" customWidth="1"/>
    <col min="17" max="255" width="9.125" style="56" hidden="1" customWidth="1"/>
    <col min="256" max="16384" width="1.12109375" style="56" hidden="1" customWidth="1"/>
  </cols>
  <sheetData>
    <row r="1" spans="1:11" ht="12.75">
      <c r="A1" s="62"/>
      <c r="B1" s="62"/>
      <c r="C1" s="63"/>
      <c r="D1" s="64"/>
      <c r="J1" s="118" t="s">
        <v>64</v>
      </c>
      <c r="K1" s="118"/>
    </row>
    <row r="2" spans="1:11" ht="12.75" customHeight="1">
      <c r="A2" s="62"/>
      <c r="B2" s="119"/>
      <c r="C2" s="119"/>
      <c r="D2" s="119"/>
      <c r="E2" s="59"/>
      <c r="F2" s="59"/>
      <c r="G2" s="59"/>
      <c r="H2" s="59"/>
      <c r="I2" s="59"/>
      <c r="J2" s="118"/>
      <c r="K2" s="118"/>
    </row>
    <row r="3" spans="1:11" ht="12.75">
      <c r="A3" s="62"/>
      <c r="B3" s="119"/>
      <c r="C3" s="119"/>
      <c r="D3" s="119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120" t="s">
        <v>154</v>
      </c>
      <c r="J4" s="120"/>
      <c r="K4" s="120"/>
    </row>
    <row r="5" spans="2:11" ht="12.75">
      <c r="B5" s="59"/>
      <c r="C5" s="59"/>
      <c r="D5" s="59"/>
      <c r="E5" s="59"/>
      <c r="F5" s="59"/>
      <c r="G5" s="59"/>
      <c r="H5" s="59"/>
      <c r="I5" s="120"/>
      <c r="J5" s="120"/>
      <c r="K5" s="120"/>
    </row>
    <row r="6" spans="2:11" ht="12.75">
      <c r="B6" s="120" t="s">
        <v>76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2:11" ht="12.75"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ht="12.75">
      <c r="B10" s="120" t="s">
        <v>65</v>
      </c>
      <c r="C10" s="120"/>
      <c r="D10" s="59"/>
      <c r="E10" s="59"/>
      <c r="F10" s="59"/>
      <c r="G10" s="59"/>
      <c r="H10" s="59"/>
      <c r="I10" s="59"/>
      <c r="J10" s="59"/>
      <c r="K10" s="59"/>
    </row>
    <row r="11" spans="2:11" ht="12.75">
      <c r="B11" s="120"/>
      <c r="C11" s="120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116" t="s">
        <v>67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2:11" ht="12.75"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2:11" ht="12.75"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1" ht="12.75"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1" ht="12.75">
      <c r="B16" s="116" t="s">
        <v>66</v>
      </c>
      <c r="C16" s="116"/>
      <c r="D16" s="59"/>
      <c r="E16" s="59"/>
      <c r="F16" s="59"/>
      <c r="G16" s="59"/>
      <c r="H16" s="59"/>
      <c r="I16" s="59"/>
      <c r="J16" s="59"/>
      <c r="K16" s="59"/>
    </row>
    <row r="17" spans="2:11" ht="12.75">
      <c r="B17" s="116" t="s">
        <v>67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2:11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2:11" ht="12.75"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2:11" ht="12.75">
      <c r="B21" s="116" t="s">
        <v>68</v>
      </c>
      <c r="C21" s="116"/>
      <c r="D21" s="59"/>
      <c r="E21" s="59"/>
      <c r="F21" s="59"/>
      <c r="G21" s="59"/>
      <c r="H21" s="59"/>
      <c r="I21" s="59"/>
      <c r="J21" s="59"/>
      <c r="K21" s="59"/>
    </row>
    <row r="22" spans="2:11" ht="12.75">
      <c r="B22" s="116" t="s">
        <v>67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2.75"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2:11" ht="12.75"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2:11" ht="12.75"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2:11" ht="12.75">
      <c r="B26" s="116" t="s">
        <v>69</v>
      </c>
      <c r="C26" s="116"/>
      <c r="D26" s="59"/>
      <c r="E26" s="59"/>
      <c r="F26" s="59"/>
      <c r="G26" s="59"/>
      <c r="H26" s="59"/>
      <c r="I26" s="59"/>
      <c r="J26" s="59"/>
      <c r="K26" s="59"/>
    </row>
    <row r="27" spans="2:11" ht="12.75">
      <c r="B27" s="116" t="s">
        <v>67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2:11" ht="12.75"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2:11" ht="12.75"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2:11" ht="12.75"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2:11" ht="12.75">
      <c r="B31" s="116" t="s">
        <v>70</v>
      </c>
      <c r="C31" s="116"/>
      <c r="D31" s="59"/>
      <c r="E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2.75">
      <c r="B33" s="117" t="s">
        <v>73</v>
      </c>
      <c r="C33" s="117"/>
      <c r="D33" s="117"/>
      <c r="E33" s="117" t="s">
        <v>74</v>
      </c>
      <c r="F33" s="117"/>
      <c r="G33" s="117"/>
      <c r="H33" s="117" t="s">
        <v>75</v>
      </c>
      <c r="I33" s="117"/>
      <c r="J33" s="117"/>
      <c r="K33" s="117"/>
    </row>
    <row r="34" spans="2:11" ht="12.75"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12.75">
      <c r="B36" s="116" t="s">
        <v>71</v>
      </c>
      <c r="C36" s="116"/>
      <c r="D36" s="116"/>
      <c r="E36" s="116"/>
      <c r="F36" s="116"/>
      <c r="G36" s="59"/>
      <c r="H36" s="59"/>
      <c r="I36" s="59"/>
      <c r="J36" s="59"/>
      <c r="K36" s="59"/>
    </row>
    <row r="37" spans="2:11" ht="12.75">
      <c r="B37" s="116"/>
      <c r="C37" s="116"/>
      <c r="D37" s="116"/>
      <c r="E37" s="116"/>
      <c r="F37" s="116"/>
      <c r="G37" s="59"/>
      <c r="H37" s="59"/>
      <c r="I37" s="59"/>
      <c r="J37" s="59"/>
      <c r="K37" s="59"/>
    </row>
    <row r="38" spans="2:11" ht="12.75">
      <c r="B38" s="55"/>
      <c r="C38" s="55"/>
      <c r="D38" s="55"/>
      <c r="E38" s="55"/>
      <c r="F38" s="55"/>
      <c r="G38" s="59"/>
      <c r="H38" s="59"/>
      <c r="I38" s="59"/>
      <c r="J38" s="59"/>
      <c r="K38" s="59"/>
    </row>
    <row r="39" spans="2:11" ht="12.75">
      <c r="B39" s="116" t="s">
        <v>72</v>
      </c>
      <c r="C39" s="116"/>
      <c r="D39" s="116"/>
      <c r="E39" s="116"/>
      <c r="F39" s="116"/>
      <c r="G39" s="59"/>
      <c r="H39" s="59"/>
      <c r="I39" s="59"/>
      <c r="J39" s="59"/>
      <c r="K39" s="59"/>
    </row>
    <row r="40" spans="2:11" ht="12.75">
      <c r="B40" s="116"/>
      <c r="C40" s="116"/>
      <c r="D40" s="116"/>
      <c r="E40" s="116"/>
      <c r="F40" s="116"/>
      <c r="G40" s="59"/>
      <c r="H40" s="59"/>
      <c r="I40" s="59"/>
      <c r="J40" s="59"/>
      <c r="K40" s="59"/>
    </row>
    <row r="41" ht="12.75"/>
    <row r="42" ht="12.75"/>
    <row r="43" spans="3:14" ht="12.75"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s="53" customFormat="1" ht="12.75">
      <c r="B44" s="98" t="s">
        <v>100</v>
      </c>
      <c r="C44" s="98"/>
      <c r="D44" s="98"/>
      <c r="E44" s="98"/>
      <c r="F44" s="98"/>
      <c r="G44" s="98"/>
      <c r="H44" s="98"/>
      <c r="I44" s="98"/>
      <c r="J44" s="98"/>
      <c r="K44" s="98"/>
      <c r="L44" s="70"/>
      <c r="M44" s="70"/>
      <c r="N44" s="70"/>
    </row>
    <row r="45" spans="2:14" s="53" customFormat="1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70"/>
      <c r="M45" s="70"/>
      <c r="N45" s="70"/>
    </row>
    <row r="46" spans="2:14" s="53" customFormat="1" ht="12.75">
      <c r="B46" s="99" t="s">
        <v>23</v>
      </c>
      <c r="C46" s="99"/>
      <c r="D46" s="99"/>
      <c r="E46" s="99"/>
      <c r="F46" s="99"/>
      <c r="G46" s="99"/>
      <c r="H46" s="99"/>
      <c r="I46" s="99"/>
      <c r="J46" s="99"/>
      <c r="K46" s="99"/>
      <c r="L46" s="70"/>
      <c r="M46" s="70"/>
      <c r="N46" s="70"/>
    </row>
    <row r="47" spans="2:14" s="53" customFormat="1" ht="12.7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70"/>
      <c r="M47" s="70"/>
      <c r="N47" s="70"/>
    </row>
    <row r="48" spans="2:14" s="53" customFormat="1" ht="12.75">
      <c r="B48" s="72"/>
      <c r="C48" s="73"/>
      <c r="D48" s="74"/>
      <c r="E48" s="74" t="s">
        <v>3</v>
      </c>
      <c r="F48" s="74" t="s">
        <v>4</v>
      </c>
      <c r="G48" s="74" t="s">
        <v>9</v>
      </c>
      <c r="H48" s="74" t="s">
        <v>22</v>
      </c>
      <c r="I48" s="74" t="s">
        <v>5</v>
      </c>
      <c r="J48" s="74" t="s">
        <v>10</v>
      </c>
      <c r="K48" s="74" t="s">
        <v>11</v>
      </c>
      <c r="L48" s="70"/>
      <c r="M48" s="70"/>
      <c r="N48" s="70"/>
    </row>
    <row r="49" spans="2:14" s="53" customFormat="1" ht="38.25">
      <c r="B49" s="74" t="s">
        <v>12</v>
      </c>
      <c r="C49" s="74" t="s">
        <v>13</v>
      </c>
      <c r="D49" s="74" t="s">
        <v>21</v>
      </c>
      <c r="E49" s="74" t="s">
        <v>6</v>
      </c>
      <c r="F49" s="74" t="s">
        <v>1</v>
      </c>
      <c r="G49" s="74" t="s">
        <v>14</v>
      </c>
      <c r="H49" s="74" t="s">
        <v>2</v>
      </c>
      <c r="I49" s="74" t="s">
        <v>15</v>
      </c>
      <c r="J49" s="75" t="s">
        <v>16</v>
      </c>
      <c r="K49" s="74" t="s">
        <v>17</v>
      </c>
      <c r="L49" s="70"/>
      <c r="M49" s="70"/>
      <c r="N49" s="70"/>
    </row>
    <row r="50" spans="2:14" s="53" customFormat="1" ht="24.75" customHeight="1">
      <c r="B50" s="76">
        <v>1</v>
      </c>
      <c r="C50" s="186" t="s">
        <v>101</v>
      </c>
      <c r="D50" s="187" t="s">
        <v>51</v>
      </c>
      <c r="E50" s="188">
        <v>800</v>
      </c>
      <c r="F50" s="60"/>
      <c r="G50" s="60">
        <f>ROUND(E50*F50,2)</f>
        <v>0</v>
      </c>
      <c r="H50" s="61"/>
      <c r="I50" s="60">
        <f>ROUND(G50*H50,2)</f>
        <v>0</v>
      </c>
      <c r="J50" s="60">
        <f>ROUND(K50/E50,2)</f>
        <v>0</v>
      </c>
      <c r="K50" s="60">
        <f>ROUND(SUM(G50,I50),2)</f>
        <v>0</v>
      </c>
      <c r="L50" s="70"/>
      <c r="M50" s="70"/>
      <c r="N50" s="70"/>
    </row>
    <row r="51" spans="2:14" s="53" customFormat="1" ht="24.75" customHeight="1">
      <c r="B51" s="76">
        <v>2</v>
      </c>
      <c r="C51" s="189" t="s">
        <v>102</v>
      </c>
      <c r="D51" s="187" t="s">
        <v>51</v>
      </c>
      <c r="E51" s="188">
        <v>5000</v>
      </c>
      <c r="F51" s="60"/>
      <c r="G51" s="60">
        <f>ROUND(E51*F51,2)</f>
        <v>0</v>
      </c>
      <c r="H51" s="61"/>
      <c r="I51" s="60">
        <f>ROUND(G51*H51,2)</f>
        <v>0</v>
      </c>
      <c r="J51" s="60">
        <f>ROUND(K51/E51,2)</f>
        <v>0</v>
      </c>
      <c r="K51" s="60">
        <f>ROUND(SUM(G51,I51),2)</f>
        <v>0</v>
      </c>
      <c r="L51" s="70"/>
      <c r="M51" s="70"/>
      <c r="N51" s="70"/>
    </row>
    <row r="52" spans="2:14" s="53" customFormat="1" ht="24.75" customHeight="1">
      <c r="B52" s="76">
        <v>3</v>
      </c>
      <c r="C52" s="189" t="s">
        <v>103</v>
      </c>
      <c r="D52" s="187" t="s">
        <v>51</v>
      </c>
      <c r="E52" s="188">
        <v>1500</v>
      </c>
      <c r="F52" s="60"/>
      <c r="G52" s="60">
        <f aca="true" t="shared" si="0" ref="G52:G77">ROUND(E52*F52,2)</f>
        <v>0</v>
      </c>
      <c r="H52" s="61"/>
      <c r="I52" s="60">
        <f aca="true" t="shared" si="1" ref="I52:I77">ROUND(G52*H52,2)</f>
        <v>0</v>
      </c>
      <c r="J52" s="60">
        <f aca="true" t="shared" si="2" ref="J52:J77">ROUND(K52/E52,2)</f>
        <v>0</v>
      </c>
      <c r="K52" s="60">
        <f aca="true" t="shared" si="3" ref="K52:K77">ROUND(SUM(G52,I52),2)</f>
        <v>0</v>
      </c>
      <c r="L52" s="70"/>
      <c r="M52" s="70"/>
      <c r="N52" s="70"/>
    </row>
    <row r="53" spans="2:14" s="53" customFormat="1" ht="24.75" customHeight="1">
      <c r="B53" s="76">
        <v>4</v>
      </c>
      <c r="C53" s="189" t="s">
        <v>104</v>
      </c>
      <c r="D53" s="187" t="s">
        <v>51</v>
      </c>
      <c r="E53" s="188">
        <v>2300</v>
      </c>
      <c r="F53" s="60"/>
      <c r="G53" s="60">
        <f t="shared" si="0"/>
        <v>0</v>
      </c>
      <c r="H53" s="61"/>
      <c r="I53" s="60">
        <f t="shared" si="1"/>
        <v>0</v>
      </c>
      <c r="J53" s="60">
        <f t="shared" si="2"/>
        <v>0</v>
      </c>
      <c r="K53" s="60">
        <f t="shared" si="3"/>
        <v>0</v>
      </c>
      <c r="L53" s="70"/>
      <c r="M53" s="70"/>
      <c r="N53" s="70"/>
    </row>
    <row r="54" spans="2:14" s="53" customFormat="1" ht="24.75" customHeight="1">
      <c r="B54" s="76">
        <v>5</v>
      </c>
      <c r="C54" s="189" t="s">
        <v>105</v>
      </c>
      <c r="D54" s="187" t="s">
        <v>51</v>
      </c>
      <c r="E54" s="188">
        <v>800</v>
      </c>
      <c r="F54" s="60"/>
      <c r="G54" s="60">
        <f t="shared" si="0"/>
        <v>0</v>
      </c>
      <c r="H54" s="61"/>
      <c r="I54" s="60">
        <f t="shared" si="1"/>
        <v>0</v>
      </c>
      <c r="J54" s="60">
        <f t="shared" si="2"/>
        <v>0</v>
      </c>
      <c r="K54" s="60">
        <f t="shared" si="3"/>
        <v>0</v>
      </c>
      <c r="L54" s="70"/>
      <c r="M54" s="70"/>
      <c r="N54" s="70"/>
    </row>
    <row r="55" spans="2:14" s="53" customFormat="1" ht="24.75" customHeight="1">
      <c r="B55" s="76">
        <v>6</v>
      </c>
      <c r="C55" s="189" t="s">
        <v>106</v>
      </c>
      <c r="D55" s="187" t="s">
        <v>51</v>
      </c>
      <c r="E55" s="188">
        <v>2000</v>
      </c>
      <c r="F55" s="60"/>
      <c r="G55" s="60">
        <f t="shared" si="0"/>
        <v>0</v>
      </c>
      <c r="H55" s="61"/>
      <c r="I55" s="60">
        <f t="shared" si="1"/>
        <v>0</v>
      </c>
      <c r="J55" s="60">
        <f t="shared" si="2"/>
        <v>0</v>
      </c>
      <c r="K55" s="60">
        <f t="shared" si="3"/>
        <v>0</v>
      </c>
      <c r="L55" s="70"/>
      <c r="M55" s="70"/>
      <c r="N55" s="70"/>
    </row>
    <row r="56" spans="2:14" s="53" customFormat="1" ht="24.75" customHeight="1">
      <c r="B56" s="76">
        <v>7</v>
      </c>
      <c r="C56" s="189" t="s">
        <v>107</v>
      </c>
      <c r="D56" s="187" t="s">
        <v>51</v>
      </c>
      <c r="E56" s="188">
        <v>2000</v>
      </c>
      <c r="F56" s="60"/>
      <c r="G56" s="60">
        <f t="shared" si="0"/>
        <v>0</v>
      </c>
      <c r="H56" s="61"/>
      <c r="I56" s="60">
        <f t="shared" si="1"/>
        <v>0</v>
      </c>
      <c r="J56" s="60">
        <f t="shared" si="2"/>
        <v>0</v>
      </c>
      <c r="K56" s="60">
        <f t="shared" si="3"/>
        <v>0</v>
      </c>
      <c r="L56" s="70"/>
      <c r="M56" s="70"/>
      <c r="N56" s="70"/>
    </row>
    <row r="57" spans="2:14" s="53" customFormat="1" ht="24.75" customHeight="1">
      <c r="B57" s="76">
        <v>8</v>
      </c>
      <c r="C57" s="189" t="s">
        <v>108</v>
      </c>
      <c r="D57" s="187" t="s">
        <v>51</v>
      </c>
      <c r="E57" s="188">
        <v>2000</v>
      </c>
      <c r="F57" s="60"/>
      <c r="G57" s="60">
        <f t="shared" si="0"/>
        <v>0</v>
      </c>
      <c r="H57" s="61"/>
      <c r="I57" s="60">
        <f t="shared" si="1"/>
        <v>0</v>
      </c>
      <c r="J57" s="60">
        <f t="shared" si="2"/>
        <v>0</v>
      </c>
      <c r="K57" s="60">
        <f t="shared" si="3"/>
        <v>0</v>
      </c>
      <c r="L57" s="70"/>
      <c r="M57" s="70"/>
      <c r="N57" s="70"/>
    </row>
    <row r="58" spans="2:14" s="53" customFormat="1" ht="24.75" customHeight="1">
      <c r="B58" s="76">
        <v>9</v>
      </c>
      <c r="C58" s="189" t="s">
        <v>109</v>
      </c>
      <c r="D58" s="187" t="s">
        <v>51</v>
      </c>
      <c r="E58" s="188">
        <v>1500</v>
      </c>
      <c r="F58" s="60"/>
      <c r="G58" s="60">
        <f t="shared" si="0"/>
        <v>0</v>
      </c>
      <c r="H58" s="61"/>
      <c r="I58" s="60">
        <f t="shared" si="1"/>
        <v>0</v>
      </c>
      <c r="J58" s="60">
        <f t="shared" si="2"/>
        <v>0</v>
      </c>
      <c r="K58" s="60">
        <f t="shared" si="3"/>
        <v>0</v>
      </c>
      <c r="L58" s="70"/>
      <c r="M58" s="70"/>
      <c r="N58" s="70"/>
    </row>
    <row r="59" spans="2:14" s="53" customFormat="1" ht="24.75" customHeight="1">
      <c r="B59" s="76">
        <v>10</v>
      </c>
      <c r="C59" s="189" t="s">
        <v>110</v>
      </c>
      <c r="D59" s="187" t="s">
        <v>51</v>
      </c>
      <c r="E59" s="188">
        <v>400</v>
      </c>
      <c r="F59" s="60"/>
      <c r="G59" s="60">
        <f t="shared" si="0"/>
        <v>0</v>
      </c>
      <c r="H59" s="61"/>
      <c r="I59" s="60">
        <f t="shared" si="1"/>
        <v>0</v>
      </c>
      <c r="J59" s="60">
        <f t="shared" si="2"/>
        <v>0</v>
      </c>
      <c r="K59" s="60">
        <f t="shared" si="3"/>
        <v>0</v>
      </c>
      <c r="L59" s="70"/>
      <c r="M59" s="70"/>
      <c r="N59" s="70"/>
    </row>
    <row r="60" spans="2:14" s="53" customFormat="1" ht="24.75" customHeight="1">
      <c r="B60" s="76">
        <v>11</v>
      </c>
      <c r="C60" s="189" t="s">
        <v>111</v>
      </c>
      <c r="D60" s="187" t="s">
        <v>51</v>
      </c>
      <c r="E60" s="188">
        <v>1700</v>
      </c>
      <c r="F60" s="60"/>
      <c r="G60" s="60">
        <f t="shared" si="0"/>
        <v>0</v>
      </c>
      <c r="H60" s="61"/>
      <c r="I60" s="60">
        <f t="shared" si="1"/>
        <v>0</v>
      </c>
      <c r="J60" s="60">
        <f t="shared" si="2"/>
        <v>0</v>
      </c>
      <c r="K60" s="60">
        <f t="shared" si="3"/>
        <v>0</v>
      </c>
      <c r="L60" s="70"/>
      <c r="M60" s="70"/>
      <c r="N60" s="70"/>
    </row>
    <row r="61" spans="2:14" s="53" customFormat="1" ht="24.75" customHeight="1">
      <c r="B61" s="76">
        <v>12</v>
      </c>
      <c r="C61" s="189" t="s">
        <v>112</v>
      </c>
      <c r="D61" s="187" t="s">
        <v>51</v>
      </c>
      <c r="E61" s="188">
        <v>1200</v>
      </c>
      <c r="F61" s="60"/>
      <c r="G61" s="60">
        <f t="shared" si="0"/>
        <v>0</v>
      </c>
      <c r="H61" s="61"/>
      <c r="I61" s="60">
        <f t="shared" si="1"/>
        <v>0</v>
      </c>
      <c r="J61" s="60">
        <f t="shared" si="2"/>
        <v>0</v>
      </c>
      <c r="K61" s="60">
        <f t="shared" si="3"/>
        <v>0</v>
      </c>
      <c r="L61" s="70"/>
      <c r="M61" s="70"/>
      <c r="N61" s="70"/>
    </row>
    <row r="62" spans="2:14" s="53" customFormat="1" ht="24.75" customHeight="1">
      <c r="B62" s="76">
        <v>13</v>
      </c>
      <c r="C62" s="189" t="s">
        <v>113</v>
      </c>
      <c r="D62" s="187" t="s">
        <v>51</v>
      </c>
      <c r="E62" s="188">
        <v>1400</v>
      </c>
      <c r="F62" s="60"/>
      <c r="G62" s="60">
        <f t="shared" si="0"/>
        <v>0</v>
      </c>
      <c r="H62" s="61"/>
      <c r="I62" s="60">
        <f t="shared" si="1"/>
        <v>0</v>
      </c>
      <c r="J62" s="60">
        <f t="shared" si="2"/>
        <v>0</v>
      </c>
      <c r="K62" s="60">
        <f t="shared" si="3"/>
        <v>0</v>
      </c>
      <c r="L62" s="70"/>
      <c r="M62" s="70"/>
      <c r="N62" s="70"/>
    </row>
    <row r="63" spans="2:14" s="53" customFormat="1" ht="24.75" customHeight="1">
      <c r="B63" s="76">
        <v>14</v>
      </c>
      <c r="C63" s="189" t="s">
        <v>114</v>
      </c>
      <c r="D63" s="187" t="s">
        <v>51</v>
      </c>
      <c r="E63" s="188">
        <v>1400</v>
      </c>
      <c r="F63" s="60"/>
      <c r="G63" s="60">
        <f t="shared" si="0"/>
        <v>0</v>
      </c>
      <c r="H63" s="61"/>
      <c r="I63" s="60">
        <f t="shared" si="1"/>
        <v>0</v>
      </c>
      <c r="J63" s="60">
        <f t="shared" si="2"/>
        <v>0</v>
      </c>
      <c r="K63" s="60">
        <f t="shared" si="3"/>
        <v>0</v>
      </c>
      <c r="L63" s="70"/>
      <c r="M63" s="70"/>
      <c r="N63" s="70"/>
    </row>
    <row r="64" spans="2:14" s="53" customFormat="1" ht="24.75" customHeight="1">
      <c r="B64" s="76">
        <v>15</v>
      </c>
      <c r="C64" s="189" t="s">
        <v>115</v>
      </c>
      <c r="D64" s="187" t="s">
        <v>51</v>
      </c>
      <c r="E64" s="188">
        <v>1000</v>
      </c>
      <c r="F64" s="60"/>
      <c r="G64" s="60">
        <f t="shared" si="0"/>
        <v>0</v>
      </c>
      <c r="H64" s="61"/>
      <c r="I64" s="60">
        <f t="shared" si="1"/>
        <v>0</v>
      </c>
      <c r="J64" s="60">
        <f t="shared" si="2"/>
        <v>0</v>
      </c>
      <c r="K64" s="60">
        <f t="shared" si="3"/>
        <v>0</v>
      </c>
      <c r="L64" s="70"/>
      <c r="M64" s="70"/>
      <c r="N64" s="70"/>
    </row>
    <row r="65" spans="2:14" s="53" customFormat="1" ht="24.75" customHeight="1">
      <c r="B65" s="76">
        <v>16</v>
      </c>
      <c r="C65" s="189" t="s">
        <v>116</v>
      </c>
      <c r="D65" s="187" t="s">
        <v>51</v>
      </c>
      <c r="E65" s="188">
        <v>1700</v>
      </c>
      <c r="F65" s="60"/>
      <c r="G65" s="60">
        <f t="shared" si="0"/>
        <v>0</v>
      </c>
      <c r="H65" s="61"/>
      <c r="I65" s="60">
        <f t="shared" si="1"/>
        <v>0</v>
      </c>
      <c r="J65" s="60">
        <f t="shared" si="2"/>
        <v>0</v>
      </c>
      <c r="K65" s="60">
        <f t="shared" si="3"/>
        <v>0</v>
      </c>
      <c r="L65" s="70"/>
      <c r="M65" s="70"/>
      <c r="N65" s="70"/>
    </row>
    <row r="66" spans="2:14" s="53" customFormat="1" ht="24.75" customHeight="1">
      <c r="B66" s="76">
        <v>17</v>
      </c>
      <c r="C66" s="189" t="s">
        <v>117</v>
      </c>
      <c r="D66" s="187" t="s">
        <v>51</v>
      </c>
      <c r="E66" s="188">
        <v>800</v>
      </c>
      <c r="F66" s="60"/>
      <c r="G66" s="60">
        <f t="shared" si="0"/>
        <v>0</v>
      </c>
      <c r="H66" s="61"/>
      <c r="I66" s="60">
        <f t="shared" si="1"/>
        <v>0</v>
      </c>
      <c r="J66" s="60">
        <f t="shared" si="2"/>
        <v>0</v>
      </c>
      <c r="K66" s="60">
        <f t="shared" si="3"/>
        <v>0</v>
      </c>
      <c r="L66" s="70"/>
      <c r="M66" s="70"/>
      <c r="N66" s="70"/>
    </row>
    <row r="67" spans="2:14" s="53" customFormat="1" ht="24.75" customHeight="1">
      <c r="B67" s="76">
        <v>18</v>
      </c>
      <c r="C67" s="189" t="s">
        <v>118</v>
      </c>
      <c r="D67" s="187" t="s">
        <v>51</v>
      </c>
      <c r="E67" s="188">
        <v>800</v>
      </c>
      <c r="F67" s="60"/>
      <c r="G67" s="60">
        <f t="shared" si="0"/>
        <v>0</v>
      </c>
      <c r="H67" s="61"/>
      <c r="I67" s="60">
        <f t="shared" si="1"/>
        <v>0</v>
      </c>
      <c r="J67" s="60">
        <f t="shared" si="2"/>
        <v>0</v>
      </c>
      <c r="K67" s="60">
        <f t="shared" si="3"/>
        <v>0</v>
      </c>
      <c r="L67" s="70"/>
      <c r="M67" s="70"/>
      <c r="N67" s="70"/>
    </row>
    <row r="68" spans="2:14" s="53" customFormat="1" ht="24.75" customHeight="1">
      <c r="B68" s="76">
        <v>19</v>
      </c>
      <c r="C68" s="189" t="s">
        <v>119</v>
      </c>
      <c r="D68" s="187" t="s">
        <v>51</v>
      </c>
      <c r="E68" s="188">
        <v>800</v>
      </c>
      <c r="F68" s="60"/>
      <c r="G68" s="60">
        <f t="shared" si="0"/>
        <v>0</v>
      </c>
      <c r="H68" s="61"/>
      <c r="I68" s="60">
        <f t="shared" si="1"/>
        <v>0</v>
      </c>
      <c r="J68" s="60">
        <f t="shared" si="2"/>
        <v>0</v>
      </c>
      <c r="K68" s="60">
        <f t="shared" si="3"/>
        <v>0</v>
      </c>
      <c r="L68" s="70"/>
      <c r="M68" s="70"/>
      <c r="N68" s="70"/>
    </row>
    <row r="69" spans="2:14" s="53" customFormat="1" ht="24.75" customHeight="1">
      <c r="B69" s="76">
        <v>20</v>
      </c>
      <c r="C69" s="189" t="s">
        <v>120</v>
      </c>
      <c r="D69" s="187" t="s">
        <v>51</v>
      </c>
      <c r="E69" s="188">
        <v>2000</v>
      </c>
      <c r="F69" s="60"/>
      <c r="G69" s="60">
        <f t="shared" si="0"/>
        <v>0</v>
      </c>
      <c r="H69" s="61"/>
      <c r="I69" s="60">
        <f t="shared" si="1"/>
        <v>0</v>
      </c>
      <c r="J69" s="60">
        <f t="shared" si="2"/>
        <v>0</v>
      </c>
      <c r="K69" s="60">
        <f t="shared" si="3"/>
        <v>0</v>
      </c>
      <c r="L69" s="70"/>
      <c r="M69" s="70"/>
      <c r="N69" s="70"/>
    </row>
    <row r="70" spans="2:14" s="53" customFormat="1" ht="24.75" customHeight="1">
      <c r="B70" s="76">
        <v>21</v>
      </c>
      <c r="C70" s="189" t="s">
        <v>121</v>
      </c>
      <c r="D70" s="187" t="s">
        <v>51</v>
      </c>
      <c r="E70" s="188">
        <v>800</v>
      </c>
      <c r="F70" s="60"/>
      <c r="G70" s="60">
        <f t="shared" si="0"/>
        <v>0</v>
      </c>
      <c r="H70" s="61"/>
      <c r="I70" s="60">
        <f t="shared" si="1"/>
        <v>0</v>
      </c>
      <c r="J70" s="60">
        <f t="shared" si="2"/>
        <v>0</v>
      </c>
      <c r="K70" s="60">
        <f t="shared" si="3"/>
        <v>0</v>
      </c>
      <c r="L70" s="70"/>
      <c r="M70" s="70"/>
      <c r="N70" s="70"/>
    </row>
    <row r="71" spans="2:14" s="53" customFormat="1" ht="24.75" customHeight="1">
      <c r="B71" s="76">
        <v>22</v>
      </c>
      <c r="C71" s="189" t="s">
        <v>122</v>
      </c>
      <c r="D71" s="187" t="s">
        <v>51</v>
      </c>
      <c r="E71" s="188">
        <v>400</v>
      </c>
      <c r="F71" s="60"/>
      <c r="G71" s="60">
        <f t="shared" si="0"/>
        <v>0</v>
      </c>
      <c r="H71" s="61"/>
      <c r="I71" s="60">
        <f t="shared" si="1"/>
        <v>0</v>
      </c>
      <c r="J71" s="60">
        <f t="shared" si="2"/>
        <v>0</v>
      </c>
      <c r="K71" s="60">
        <f t="shared" si="3"/>
        <v>0</v>
      </c>
      <c r="L71" s="70"/>
      <c r="M71" s="70"/>
      <c r="N71" s="70"/>
    </row>
    <row r="72" spans="2:14" s="53" customFormat="1" ht="24.75" customHeight="1">
      <c r="B72" s="76">
        <v>23</v>
      </c>
      <c r="C72" s="189" t="s">
        <v>123</v>
      </c>
      <c r="D72" s="187" t="s">
        <v>51</v>
      </c>
      <c r="E72" s="188">
        <v>200</v>
      </c>
      <c r="F72" s="60"/>
      <c r="G72" s="60">
        <f t="shared" si="0"/>
        <v>0</v>
      </c>
      <c r="H72" s="61"/>
      <c r="I72" s="60">
        <f t="shared" si="1"/>
        <v>0</v>
      </c>
      <c r="J72" s="60">
        <f t="shared" si="2"/>
        <v>0</v>
      </c>
      <c r="K72" s="60">
        <f t="shared" si="3"/>
        <v>0</v>
      </c>
      <c r="L72" s="70"/>
      <c r="M72" s="70"/>
      <c r="N72" s="70"/>
    </row>
    <row r="73" spans="2:14" s="53" customFormat="1" ht="24.75" customHeight="1">
      <c r="B73" s="76">
        <v>24</v>
      </c>
      <c r="C73" s="189" t="s">
        <v>124</v>
      </c>
      <c r="D73" s="187" t="s">
        <v>51</v>
      </c>
      <c r="E73" s="188">
        <v>200</v>
      </c>
      <c r="F73" s="60"/>
      <c r="G73" s="60">
        <f t="shared" si="0"/>
        <v>0</v>
      </c>
      <c r="H73" s="61"/>
      <c r="I73" s="60">
        <f t="shared" si="1"/>
        <v>0</v>
      </c>
      <c r="J73" s="60">
        <f t="shared" si="2"/>
        <v>0</v>
      </c>
      <c r="K73" s="60">
        <f t="shared" si="3"/>
        <v>0</v>
      </c>
      <c r="L73" s="70"/>
      <c r="M73" s="70"/>
      <c r="N73" s="70"/>
    </row>
    <row r="74" spans="2:14" s="53" customFormat="1" ht="24.75" customHeight="1">
      <c r="B74" s="76">
        <v>25</v>
      </c>
      <c r="C74" s="189" t="s">
        <v>125</v>
      </c>
      <c r="D74" s="187" t="s">
        <v>51</v>
      </c>
      <c r="E74" s="188">
        <v>3000</v>
      </c>
      <c r="F74" s="60"/>
      <c r="G74" s="60">
        <f t="shared" si="0"/>
        <v>0</v>
      </c>
      <c r="H74" s="61"/>
      <c r="I74" s="60">
        <f t="shared" si="1"/>
        <v>0</v>
      </c>
      <c r="J74" s="60">
        <f t="shared" si="2"/>
        <v>0</v>
      </c>
      <c r="K74" s="60">
        <f t="shared" si="3"/>
        <v>0</v>
      </c>
      <c r="L74" s="70"/>
      <c r="M74" s="70"/>
      <c r="N74" s="70"/>
    </row>
    <row r="75" spans="2:14" s="53" customFormat="1" ht="24.75" customHeight="1">
      <c r="B75" s="76">
        <v>26</v>
      </c>
      <c r="C75" s="189" t="s">
        <v>126</v>
      </c>
      <c r="D75" s="187" t="s">
        <v>51</v>
      </c>
      <c r="E75" s="188">
        <v>900</v>
      </c>
      <c r="F75" s="60"/>
      <c r="G75" s="60">
        <f t="shared" si="0"/>
        <v>0</v>
      </c>
      <c r="H75" s="61"/>
      <c r="I75" s="60">
        <f t="shared" si="1"/>
        <v>0</v>
      </c>
      <c r="J75" s="60">
        <f t="shared" si="2"/>
        <v>0</v>
      </c>
      <c r="K75" s="60">
        <f t="shared" si="3"/>
        <v>0</v>
      </c>
      <c r="L75" s="70"/>
      <c r="M75" s="70"/>
      <c r="N75" s="70"/>
    </row>
    <row r="76" spans="2:14" s="53" customFormat="1" ht="24.75" customHeight="1">
      <c r="B76" s="76">
        <v>27</v>
      </c>
      <c r="C76" s="189" t="s">
        <v>127</v>
      </c>
      <c r="D76" s="187" t="s">
        <v>51</v>
      </c>
      <c r="E76" s="188">
        <v>500</v>
      </c>
      <c r="F76" s="60"/>
      <c r="G76" s="60">
        <f t="shared" si="0"/>
        <v>0</v>
      </c>
      <c r="H76" s="61"/>
      <c r="I76" s="60">
        <f t="shared" si="1"/>
        <v>0</v>
      </c>
      <c r="J76" s="60">
        <f t="shared" si="2"/>
        <v>0</v>
      </c>
      <c r="K76" s="60">
        <f t="shared" si="3"/>
        <v>0</v>
      </c>
      <c r="L76" s="70"/>
      <c r="M76" s="70"/>
      <c r="N76" s="70"/>
    </row>
    <row r="77" spans="2:14" s="53" customFormat="1" ht="24.75" customHeight="1">
      <c r="B77" s="190">
        <v>28</v>
      </c>
      <c r="C77" s="191" t="s">
        <v>128</v>
      </c>
      <c r="D77" s="192" t="s">
        <v>51</v>
      </c>
      <c r="E77" s="193">
        <v>300</v>
      </c>
      <c r="F77" s="194"/>
      <c r="G77" s="60">
        <f t="shared" si="0"/>
        <v>0</v>
      </c>
      <c r="H77" s="61"/>
      <c r="I77" s="60">
        <f t="shared" si="1"/>
        <v>0</v>
      </c>
      <c r="J77" s="60">
        <f t="shared" si="2"/>
        <v>0</v>
      </c>
      <c r="K77" s="60">
        <f t="shared" si="3"/>
        <v>0</v>
      </c>
      <c r="L77" s="70"/>
      <c r="M77" s="70"/>
      <c r="N77" s="70"/>
    </row>
    <row r="78" spans="2:14" s="53" customFormat="1" ht="24.75" customHeight="1">
      <c r="B78" s="85"/>
      <c r="C78" s="86"/>
      <c r="D78" s="86"/>
      <c r="E78" s="100" t="s">
        <v>7</v>
      </c>
      <c r="F78" s="100"/>
      <c r="G78" s="87">
        <f>SUM(G50:G77)</f>
        <v>0</v>
      </c>
      <c r="H78" s="88"/>
      <c r="I78" s="89"/>
      <c r="J78" s="89"/>
      <c r="K78" s="89"/>
      <c r="L78" s="70"/>
      <c r="M78" s="70"/>
      <c r="N78" s="70"/>
    </row>
    <row r="79" spans="2:14" s="53" customFormat="1" ht="24.75" customHeight="1">
      <c r="B79" s="92"/>
      <c r="C79" s="93"/>
      <c r="D79" s="93"/>
      <c r="E79" s="93"/>
      <c r="F79" s="94"/>
      <c r="G79" s="95" t="s">
        <v>97</v>
      </c>
      <c r="H79" s="96"/>
      <c r="I79" s="90">
        <f>SUM(I50:I77)</f>
        <v>0</v>
      </c>
      <c r="J79" s="89"/>
      <c r="K79" s="89"/>
      <c r="L79" s="70"/>
      <c r="M79" s="70"/>
      <c r="N79" s="70"/>
    </row>
    <row r="80" spans="2:14" s="53" customFormat="1" ht="24.75" customHeight="1">
      <c r="B80" s="196"/>
      <c r="C80" s="197"/>
      <c r="D80" s="197"/>
      <c r="E80" s="197"/>
      <c r="F80" s="198"/>
      <c r="G80" s="199"/>
      <c r="H80" s="200"/>
      <c r="I80" s="97" t="s">
        <v>98</v>
      </c>
      <c r="J80" s="97"/>
      <c r="K80" s="91">
        <f>SUM(K50:K77)</f>
        <v>0</v>
      </c>
      <c r="L80" s="70"/>
      <c r="M80" s="70"/>
      <c r="N80" s="70"/>
    </row>
    <row r="81" spans="3:14" ht="12.75">
      <c r="C81" s="71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3:14" ht="12.75">
      <c r="C82" s="71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14" s="53" customFormat="1" ht="12.75">
      <c r="B83" s="98" t="s">
        <v>129</v>
      </c>
      <c r="C83" s="98"/>
      <c r="D83" s="98"/>
      <c r="E83" s="98"/>
      <c r="F83" s="98"/>
      <c r="G83" s="98"/>
      <c r="H83" s="98"/>
      <c r="I83" s="98"/>
      <c r="J83" s="98"/>
      <c r="K83" s="98"/>
      <c r="L83" s="70"/>
      <c r="M83" s="70"/>
      <c r="N83" s="70"/>
    </row>
    <row r="84" spans="2:14" s="53" customFormat="1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70"/>
      <c r="M84" s="70"/>
      <c r="N84" s="70"/>
    </row>
    <row r="85" spans="2:14" s="53" customFormat="1" ht="12.75">
      <c r="B85" s="99" t="s">
        <v>23</v>
      </c>
      <c r="C85" s="99"/>
      <c r="D85" s="99"/>
      <c r="E85" s="99"/>
      <c r="F85" s="99"/>
      <c r="G85" s="99"/>
      <c r="H85" s="99"/>
      <c r="I85" s="99"/>
      <c r="J85" s="99"/>
      <c r="K85" s="99"/>
      <c r="L85" s="70"/>
      <c r="M85" s="70"/>
      <c r="N85" s="70"/>
    </row>
    <row r="86" spans="2:14" s="53" customFormat="1" ht="12.7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70"/>
      <c r="M86" s="70"/>
      <c r="N86" s="70"/>
    </row>
    <row r="87" spans="2:14" s="53" customFormat="1" ht="12.75">
      <c r="B87" s="72"/>
      <c r="C87" s="73"/>
      <c r="D87" s="74"/>
      <c r="E87" s="74" t="s">
        <v>3</v>
      </c>
      <c r="F87" s="74" t="s">
        <v>4</v>
      </c>
      <c r="G87" s="74" t="s">
        <v>9</v>
      </c>
      <c r="H87" s="74" t="s">
        <v>22</v>
      </c>
      <c r="I87" s="74" t="s">
        <v>5</v>
      </c>
      <c r="J87" s="74" t="s">
        <v>10</v>
      </c>
      <c r="K87" s="74" t="s">
        <v>11</v>
      </c>
      <c r="L87" s="70"/>
      <c r="M87" s="70"/>
      <c r="N87" s="70"/>
    </row>
    <row r="88" spans="2:14" s="53" customFormat="1" ht="38.25">
      <c r="B88" s="74" t="s">
        <v>12</v>
      </c>
      <c r="C88" s="74" t="s">
        <v>13</v>
      </c>
      <c r="D88" s="74" t="s">
        <v>21</v>
      </c>
      <c r="E88" s="74" t="s">
        <v>6</v>
      </c>
      <c r="F88" s="74" t="s">
        <v>1</v>
      </c>
      <c r="G88" s="74" t="s">
        <v>14</v>
      </c>
      <c r="H88" s="74" t="s">
        <v>2</v>
      </c>
      <c r="I88" s="74" t="s">
        <v>15</v>
      </c>
      <c r="J88" s="75" t="s">
        <v>16</v>
      </c>
      <c r="K88" s="74" t="s">
        <v>17</v>
      </c>
      <c r="L88" s="70"/>
      <c r="M88" s="70"/>
      <c r="N88" s="70"/>
    </row>
    <row r="89" spans="2:14" s="53" customFormat="1" ht="24.75" customHeight="1">
      <c r="B89" s="76">
        <v>1</v>
      </c>
      <c r="C89" s="186" t="s">
        <v>130</v>
      </c>
      <c r="D89" s="187" t="s">
        <v>51</v>
      </c>
      <c r="E89" s="188">
        <v>750</v>
      </c>
      <c r="F89" s="60"/>
      <c r="G89" s="60">
        <f>ROUND(E89*F89,2)</f>
        <v>0</v>
      </c>
      <c r="H89" s="61"/>
      <c r="I89" s="60">
        <f>ROUND(G89*H89,2)</f>
        <v>0</v>
      </c>
      <c r="J89" s="60">
        <f>ROUND(K89/E89,2)</f>
        <v>0</v>
      </c>
      <c r="K89" s="60">
        <f>ROUND(SUM(G89,I89),2)</f>
        <v>0</v>
      </c>
      <c r="L89" s="70"/>
      <c r="M89" s="70"/>
      <c r="N89" s="70"/>
    </row>
    <row r="90" spans="2:14" s="53" customFormat="1" ht="24.75" customHeight="1">
      <c r="B90" s="76">
        <v>2</v>
      </c>
      <c r="C90" s="186" t="s">
        <v>131</v>
      </c>
      <c r="D90" s="187" t="s">
        <v>51</v>
      </c>
      <c r="E90" s="188">
        <v>1000</v>
      </c>
      <c r="F90" s="60"/>
      <c r="G90" s="60">
        <f aca="true" t="shared" si="4" ref="G90:G104">ROUND(E90*F90,2)</f>
        <v>0</v>
      </c>
      <c r="H90" s="61"/>
      <c r="I90" s="60">
        <f aca="true" t="shared" si="5" ref="I90:I104">ROUND(G90*H90,2)</f>
        <v>0</v>
      </c>
      <c r="J90" s="60">
        <f aca="true" t="shared" si="6" ref="J90:J104">ROUND(K90/E90,2)</f>
        <v>0</v>
      </c>
      <c r="K90" s="60">
        <f aca="true" t="shared" si="7" ref="K90:K104">ROUND(SUM(G90,I90),2)</f>
        <v>0</v>
      </c>
      <c r="L90" s="70"/>
      <c r="M90" s="70"/>
      <c r="N90" s="70"/>
    </row>
    <row r="91" spans="2:14" s="53" customFormat="1" ht="24.75" customHeight="1">
      <c r="B91" s="76">
        <v>3</v>
      </c>
      <c r="C91" s="186" t="s">
        <v>132</v>
      </c>
      <c r="D91" s="187" t="s">
        <v>51</v>
      </c>
      <c r="E91" s="188">
        <v>2000</v>
      </c>
      <c r="F91" s="60"/>
      <c r="G91" s="60">
        <f t="shared" si="4"/>
        <v>0</v>
      </c>
      <c r="H91" s="61"/>
      <c r="I91" s="60">
        <f t="shared" si="5"/>
        <v>0</v>
      </c>
      <c r="J91" s="60">
        <f t="shared" si="6"/>
        <v>0</v>
      </c>
      <c r="K91" s="60">
        <f t="shared" si="7"/>
        <v>0</v>
      </c>
      <c r="L91" s="70"/>
      <c r="M91" s="70"/>
      <c r="N91" s="70"/>
    </row>
    <row r="92" spans="2:14" s="53" customFormat="1" ht="24.75" customHeight="1">
      <c r="B92" s="76">
        <v>4</v>
      </c>
      <c r="C92" s="186" t="s">
        <v>133</v>
      </c>
      <c r="D92" s="187" t="s">
        <v>51</v>
      </c>
      <c r="E92" s="188">
        <v>200</v>
      </c>
      <c r="F92" s="60"/>
      <c r="G92" s="60">
        <f t="shared" si="4"/>
        <v>0</v>
      </c>
      <c r="H92" s="61"/>
      <c r="I92" s="60">
        <f t="shared" si="5"/>
        <v>0</v>
      </c>
      <c r="J92" s="60">
        <f t="shared" si="6"/>
        <v>0</v>
      </c>
      <c r="K92" s="60">
        <f t="shared" si="7"/>
        <v>0</v>
      </c>
      <c r="L92" s="70"/>
      <c r="M92" s="70"/>
      <c r="N92" s="70"/>
    </row>
    <row r="93" spans="2:14" s="53" customFormat="1" ht="24.75" customHeight="1">
      <c r="B93" s="76">
        <v>5</v>
      </c>
      <c r="C93" s="186" t="s">
        <v>134</v>
      </c>
      <c r="D93" s="187" t="s">
        <v>51</v>
      </c>
      <c r="E93" s="188">
        <v>2800</v>
      </c>
      <c r="F93" s="60"/>
      <c r="G93" s="60">
        <f t="shared" si="4"/>
        <v>0</v>
      </c>
      <c r="H93" s="61"/>
      <c r="I93" s="60">
        <f t="shared" si="5"/>
        <v>0</v>
      </c>
      <c r="J93" s="60">
        <f t="shared" si="6"/>
        <v>0</v>
      </c>
      <c r="K93" s="60">
        <f t="shared" si="7"/>
        <v>0</v>
      </c>
      <c r="L93" s="70"/>
      <c r="M93" s="70"/>
      <c r="N93" s="70"/>
    </row>
    <row r="94" spans="2:14" s="53" customFormat="1" ht="24.75" customHeight="1">
      <c r="B94" s="76">
        <v>6</v>
      </c>
      <c r="C94" s="186" t="s">
        <v>135</v>
      </c>
      <c r="D94" s="187" t="s">
        <v>51</v>
      </c>
      <c r="E94" s="188">
        <v>750</v>
      </c>
      <c r="F94" s="60"/>
      <c r="G94" s="60">
        <f t="shared" si="4"/>
        <v>0</v>
      </c>
      <c r="H94" s="61"/>
      <c r="I94" s="60">
        <f t="shared" si="5"/>
        <v>0</v>
      </c>
      <c r="J94" s="60">
        <f t="shared" si="6"/>
        <v>0</v>
      </c>
      <c r="K94" s="60">
        <f t="shared" si="7"/>
        <v>0</v>
      </c>
      <c r="L94" s="70"/>
      <c r="M94" s="70"/>
      <c r="N94" s="70"/>
    </row>
    <row r="95" spans="2:14" s="53" customFormat="1" ht="24.75" customHeight="1">
      <c r="B95" s="76">
        <v>7</v>
      </c>
      <c r="C95" s="186" t="s">
        <v>136</v>
      </c>
      <c r="D95" s="187" t="s">
        <v>51</v>
      </c>
      <c r="E95" s="188">
        <v>700</v>
      </c>
      <c r="F95" s="60"/>
      <c r="G95" s="60">
        <f t="shared" si="4"/>
        <v>0</v>
      </c>
      <c r="H95" s="61"/>
      <c r="I95" s="60">
        <f t="shared" si="5"/>
        <v>0</v>
      </c>
      <c r="J95" s="60">
        <f t="shared" si="6"/>
        <v>0</v>
      </c>
      <c r="K95" s="60">
        <f t="shared" si="7"/>
        <v>0</v>
      </c>
      <c r="L95" s="70"/>
      <c r="M95" s="70"/>
      <c r="N95" s="70"/>
    </row>
    <row r="96" spans="2:14" s="53" customFormat="1" ht="24.75" customHeight="1">
      <c r="B96" s="76">
        <v>8</v>
      </c>
      <c r="C96" s="186" t="s">
        <v>137</v>
      </c>
      <c r="D96" s="187" t="s">
        <v>51</v>
      </c>
      <c r="E96" s="188">
        <v>700</v>
      </c>
      <c r="F96" s="60"/>
      <c r="G96" s="60">
        <f t="shared" si="4"/>
        <v>0</v>
      </c>
      <c r="H96" s="61"/>
      <c r="I96" s="60">
        <f t="shared" si="5"/>
        <v>0</v>
      </c>
      <c r="J96" s="60">
        <f t="shared" si="6"/>
        <v>0</v>
      </c>
      <c r="K96" s="60">
        <f t="shared" si="7"/>
        <v>0</v>
      </c>
      <c r="L96" s="70"/>
      <c r="M96" s="70"/>
      <c r="N96" s="70"/>
    </row>
    <row r="97" spans="2:14" s="53" customFormat="1" ht="24.75" customHeight="1">
      <c r="B97" s="76">
        <v>9</v>
      </c>
      <c r="C97" s="186" t="s">
        <v>138</v>
      </c>
      <c r="D97" s="187" t="s">
        <v>51</v>
      </c>
      <c r="E97" s="188">
        <v>400</v>
      </c>
      <c r="F97" s="60"/>
      <c r="G97" s="60">
        <f t="shared" si="4"/>
        <v>0</v>
      </c>
      <c r="H97" s="61"/>
      <c r="I97" s="60">
        <f t="shared" si="5"/>
        <v>0</v>
      </c>
      <c r="J97" s="60">
        <f t="shared" si="6"/>
        <v>0</v>
      </c>
      <c r="K97" s="60">
        <f t="shared" si="7"/>
        <v>0</v>
      </c>
      <c r="L97" s="70"/>
      <c r="M97" s="70"/>
      <c r="N97" s="70"/>
    </row>
    <row r="98" spans="2:14" s="53" customFormat="1" ht="24.75" customHeight="1">
      <c r="B98" s="76">
        <v>10</v>
      </c>
      <c r="C98" s="186" t="s">
        <v>139</v>
      </c>
      <c r="D98" s="187" t="s">
        <v>51</v>
      </c>
      <c r="E98" s="188">
        <v>600</v>
      </c>
      <c r="F98" s="60"/>
      <c r="G98" s="60">
        <f t="shared" si="4"/>
        <v>0</v>
      </c>
      <c r="H98" s="61"/>
      <c r="I98" s="60">
        <f t="shared" si="5"/>
        <v>0</v>
      </c>
      <c r="J98" s="60">
        <f t="shared" si="6"/>
        <v>0</v>
      </c>
      <c r="K98" s="60">
        <f t="shared" si="7"/>
        <v>0</v>
      </c>
      <c r="L98" s="70"/>
      <c r="M98" s="70"/>
      <c r="N98" s="70"/>
    </row>
    <row r="99" spans="2:14" s="53" customFormat="1" ht="24.75" customHeight="1">
      <c r="B99" s="76">
        <v>11</v>
      </c>
      <c r="C99" s="186" t="s">
        <v>140</v>
      </c>
      <c r="D99" s="187" t="s">
        <v>51</v>
      </c>
      <c r="E99" s="188">
        <v>400</v>
      </c>
      <c r="F99" s="60"/>
      <c r="G99" s="60">
        <f t="shared" si="4"/>
        <v>0</v>
      </c>
      <c r="H99" s="61"/>
      <c r="I99" s="60">
        <f t="shared" si="5"/>
        <v>0</v>
      </c>
      <c r="J99" s="60">
        <f t="shared" si="6"/>
        <v>0</v>
      </c>
      <c r="K99" s="60">
        <f t="shared" si="7"/>
        <v>0</v>
      </c>
      <c r="L99" s="70"/>
      <c r="M99" s="70"/>
      <c r="N99" s="70"/>
    </row>
    <row r="100" spans="2:14" s="53" customFormat="1" ht="24.75" customHeight="1">
      <c r="B100" s="76">
        <v>12</v>
      </c>
      <c r="C100" s="186" t="s">
        <v>141</v>
      </c>
      <c r="D100" s="187" t="s">
        <v>51</v>
      </c>
      <c r="E100" s="188">
        <v>500</v>
      </c>
      <c r="F100" s="60"/>
      <c r="G100" s="60">
        <f t="shared" si="4"/>
        <v>0</v>
      </c>
      <c r="H100" s="61"/>
      <c r="I100" s="60">
        <f t="shared" si="5"/>
        <v>0</v>
      </c>
      <c r="J100" s="60">
        <f t="shared" si="6"/>
        <v>0</v>
      </c>
      <c r="K100" s="60">
        <f t="shared" si="7"/>
        <v>0</v>
      </c>
      <c r="L100" s="70"/>
      <c r="M100" s="70"/>
      <c r="N100" s="70"/>
    </row>
    <row r="101" spans="2:14" s="53" customFormat="1" ht="24.75" customHeight="1">
      <c r="B101" s="76">
        <v>13</v>
      </c>
      <c r="C101" s="186" t="s">
        <v>142</v>
      </c>
      <c r="D101" s="187" t="s">
        <v>51</v>
      </c>
      <c r="E101" s="188">
        <v>2500</v>
      </c>
      <c r="F101" s="60"/>
      <c r="G101" s="60">
        <f t="shared" si="4"/>
        <v>0</v>
      </c>
      <c r="H101" s="61"/>
      <c r="I101" s="60">
        <f t="shared" si="5"/>
        <v>0</v>
      </c>
      <c r="J101" s="60">
        <f t="shared" si="6"/>
        <v>0</v>
      </c>
      <c r="K101" s="60">
        <f t="shared" si="7"/>
        <v>0</v>
      </c>
      <c r="L101" s="70"/>
      <c r="M101" s="70"/>
      <c r="N101" s="70"/>
    </row>
    <row r="102" spans="2:14" s="53" customFormat="1" ht="24.75" customHeight="1">
      <c r="B102" s="76">
        <v>14</v>
      </c>
      <c r="C102" s="186" t="s">
        <v>143</v>
      </c>
      <c r="D102" s="187" t="s">
        <v>51</v>
      </c>
      <c r="E102" s="188">
        <v>700</v>
      </c>
      <c r="F102" s="60"/>
      <c r="G102" s="60">
        <f t="shared" si="4"/>
        <v>0</v>
      </c>
      <c r="H102" s="61"/>
      <c r="I102" s="60">
        <f t="shared" si="5"/>
        <v>0</v>
      </c>
      <c r="J102" s="60">
        <f t="shared" si="6"/>
        <v>0</v>
      </c>
      <c r="K102" s="60">
        <f t="shared" si="7"/>
        <v>0</v>
      </c>
      <c r="L102" s="70"/>
      <c r="M102" s="70"/>
      <c r="N102" s="70"/>
    </row>
    <row r="103" spans="2:14" s="53" customFormat="1" ht="24.75" customHeight="1">
      <c r="B103" s="76">
        <v>15</v>
      </c>
      <c r="C103" s="186" t="s">
        <v>144</v>
      </c>
      <c r="D103" s="187" t="s">
        <v>51</v>
      </c>
      <c r="E103" s="188">
        <v>1200</v>
      </c>
      <c r="F103" s="60"/>
      <c r="G103" s="60">
        <f t="shared" si="4"/>
        <v>0</v>
      </c>
      <c r="H103" s="61"/>
      <c r="I103" s="60">
        <f t="shared" si="5"/>
        <v>0</v>
      </c>
      <c r="J103" s="60">
        <f t="shared" si="6"/>
        <v>0</v>
      </c>
      <c r="K103" s="60">
        <f t="shared" si="7"/>
        <v>0</v>
      </c>
      <c r="L103" s="70"/>
      <c r="M103" s="70"/>
      <c r="N103" s="70"/>
    </row>
    <row r="104" spans="2:14" s="53" customFormat="1" ht="24.75" customHeight="1">
      <c r="B104" s="190">
        <v>16</v>
      </c>
      <c r="C104" s="201" t="s">
        <v>145</v>
      </c>
      <c r="D104" s="192" t="s">
        <v>51</v>
      </c>
      <c r="E104" s="193">
        <v>1800</v>
      </c>
      <c r="F104" s="194"/>
      <c r="G104" s="194">
        <f t="shared" si="4"/>
        <v>0</v>
      </c>
      <c r="H104" s="195"/>
      <c r="I104" s="194">
        <f t="shared" si="5"/>
        <v>0</v>
      </c>
      <c r="J104" s="194">
        <f t="shared" si="6"/>
        <v>0</v>
      </c>
      <c r="K104" s="194">
        <f t="shared" si="7"/>
        <v>0</v>
      </c>
      <c r="L104" s="70"/>
      <c r="M104" s="70"/>
      <c r="N104" s="70"/>
    </row>
    <row r="105" spans="2:14" s="53" customFormat="1" ht="24.75" customHeight="1">
      <c r="B105" s="85"/>
      <c r="C105" s="86"/>
      <c r="D105" s="86"/>
      <c r="E105" s="100" t="s">
        <v>7</v>
      </c>
      <c r="F105" s="100"/>
      <c r="G105" s="87">
        <f>SUM(G89:G104)</f>
        <v>0</v>
      </c>
      <c r="H105" s="88"/>
      <c r="I105" s="89"/>
      <c r="J105" s="89"/>
      <c r="K105" s="89"/>
      <c r="L105" s="70"/>
      <c r="M105" s="70"/>
      <c r="N105" s="70"/>
    </row>
    <row r="106" spans="2:14" s="53" customFormat="1" ht="24.75" customHeight="1">
      <c r="B106" s="92"/>
      <c r="C106" s="93"/>
      <c r="D106" s="93"/>
      <c r="E106" s="93"/>
      <c r="F106" s="94"/>
      <c r="G106" s="95" t="s">
        <v>97</v>
      </c>
      <c r="H106" s="96"/>
      <c r="I106" s="90">
        <f>SUM(I89:I104)</f>
        <v>0</v>
      </c>
      <c r="J106" s="89"/>
      <c r="K106" s="89"/>
      <c r="L106" s="70"/>
      <c r="M106" s="70"/>
      <c r="N106" s="70"/>
    </row>
    <row r="107" spans="2:14" s="53" customFormat="1" ht="24.75" customHeight="1">
      <c r="B107" s="196"/>
      <c r="C107" s="197"/>
      <c r="D107" s="197"/>
      <c r="E107" s="197"/>
      <c r="F107" s="198"/>
      <c r="G107" s="199"/>
      <c r="H107" s="200"/>
      <c r="I107" s="97" t="s">
        <v>98</v>
      </c>
      <c r="J107" s="97"/>
      <c r="K107" s="91">
        <f>SUM(K89:K104)</f>
        <v>0</v>
      </c>
      <c r="L107" s="70"/>
      <c r="M107" s="70"/>
      <c r="N107" s="70"/>
    </row>
    <row r="108" spans="3:14" ht="12.75">
      <c r="C108" s="71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3:14" ht="12.75">
      <c r="C109" s="71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2:14" s="53" customFormat="1" ht="12.75">
      <c r="B110" s="98" t="s">
        <v>146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70"/>
      <c r="M110" s="70"/>
      <c r="N110" s="70"/>
    </row>
    <row r="111" spans="2:14" s="53" customFormat="1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70"/>
      <c r="M111" s="70"/>
      <c r="N111" s="70"/>
    </row>
    <row r="112" spans="2:14" s="53" customFormat="1" ht="12.75">
      <c r="B112" s="99" t="s">
        <v>23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70"/>
      <c r="M112" s="70"/>
      <c r="N112" s="70"/>
    </row>
    <row r="113" spans="2:14" s="53" customFormat="1" ht="12.7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70"/>
      <c r="M113" s="70"/>
      <c r="N113" s="70"/>
    </row>
    <row r="114" spans="2:14" s="53" customFormat="1" ht="12.75">
      <c r="B114" s="72"/>
      <c r="C114" s="73"/>
      <c r="D114" s="74"/>
      <c r="E114" s="74" t="s">
        <v>3</v>
      </c>
      <c r="F114" s="74" t="s">
        <v>4</v>
      </c>
      <c r="G114" s="74" t="s">
        <v>9</v>
      </c>
      <c r="H114" s="74" t="s">
        <v>22</v>
      </c>
      <c r="I114" s="74" t="s">
        <v>5</v>
      </c>
      <c r="J114" s="74" t="s">
        <v>10</v>
      </c>
      <c r="K114" s="74" t="s">
        <v>11</v>
      </c>
      <c r="L114" s="70"/>
      <c r="M114" s="70"/>
      <c r="N114" s="70"/>
    </row>
    <row r="115" spans="2:14" s="53" customFormat="1" ht="38.25">
      <c r="B115" s="74" t="s">
        <v>12</v>
      </c>
      <c r="C115" s="74" t="s">
        <v>13</v>
      </c>
      <c r="D115" s="74" t="s">
        <v>21</v>
      </c>
      <c r="E115" s="74" t="s">
        <v>6</v>
      </c>
      <c r="F115" s="74" t="s">
        <v>1</v>
      </c>
      <c r="G115" s="74" t="s">
        <v>14</v>
      </c>
      <c r="H115" s="74" t="s">
        <v>2</v>
      </c>
      <c r="I115" s="74" t="s">
        <v>15</v>
      </c>
      <c r="J115" s="75" t="s">
        <v>16</v>
      </c>
      <c r="K115" s="74" t="s">
        <v>17</v>
      </c>
      <c r="L115" s="70"/>
      <c r="M115" s="70"/>
      <c r="N115" s="70"/>
    </row>
    <row r="116" spans="2:14" s="53" customFormat="1" ht="24.75" customHeight="1">
      <c r="B116" s="76">
        <v>1</v>
      </c>
      <c r="C116" s="186" t="s">
        <v>147</v>
      </c>
      <c r="D116" s="187" t="s">
        <v>51</v>
      </c>
      <c r="E116" s="188">
        <v>1872</v>
      </c>
      <c r="F116" s="60"/>
      <c r="G116" s="60">
        <f>ROUND(E116*F116,2)</f>
        <v>0</v>
      </c>
      <c r="H116" s="61"/>
      <c r="I116" s="60">
        <f>ROUND(G116*H116,2)</f>
        <v>0</v>
      </c>
      <c r="J116" s="60">
        <f>ROUND(K116/E116,2)</f>
        <v>0</v>
      </c>
      <c r="K116" s="60">
        <f>ROUND(SUM(G116,I116),2)</f>
        <v>0</v>
      </c>
      <c r="L116" s="70"/>
      <c r="M116" s="70"/>
      <c r="N116" s="70"/>
    </row>
    <row r="117" spans="2:14" s="53" customFormat="1" ht="24.75" customHeight="1">
      <c r="B117" s="185">
        <v>2</v>
      </c>
      <c r="C117" s="186" t="s">
        <v>148</v>
      </c>
      <c r="D117" s="187" t="s">
        <v>51</v>
      </c>
      <c r="E117" s="188">
        <v>1872</v>
      </c>
      <c r="F117" s="60"/>
      <c r="G117" s="60">
        <f aca="true" t="shared" si="8" ref="G117:G122">ROUND(E117*F117,2)</f>
        <v>0</v>
      </c>
      <c r="H117" s="61"/>
      <c r="I117" s="60">
        <f aca="true" t="shared" si="9" ref="I117:I122">ROUND(G117*H117,2)</f>
        <v>0</v>
      </c>
      <c r="J117" s="60">
        <f aca="true" t="shared" si="10" ref="J117:J122">ROUND(K117/E117,2)</f>
        <v>0</v>
      </c>
      <c r="K117" s="60">
        <f aca="true" t="shared" si="11" ref="K117:K122">ROUND(SUM(G117,I117),2)</f>
        <v>0</v>
      </c>
      <c r="L117" s="70"/>
      <c r="M117" s="70"/>
      <c r="N117" s="70"/>
    </row>
    <row r="118" spans="2:14" s="53" customFormat="1" ht="24.75" customHeight="1">
      <c r="B118" s="76">
        <v>3</v>
      </c>
      <c r="C118" s="186" t="s">
        <v>149</v>
      </c>
      <c r="D118" s="187" t="s">
        <v>51</v>
      </c>
      <c r="E118" s="188">
        <v>633</v>
      </c>
      <c r="F118" s="60"/>
      <c r="G118" s="60">
        <f t="shared" si="8"/>
        <v>0</v>
      </c>
      <c r="H118" s="61"/>
      <c r="I118" s="60">
        <f t="shared" si="9"/>
        <v>0</v>
      </c>
      <c r="J118" s="60">
        <f t="shared" si="10"/>
        <v>0</v>
      </c>
      <c r="K118" s="60">
        <f t="shared" si="11"/>
        <v>0</v>
      </c>
      <c r="L118" s="70"/>
      <c r="M118" s="70"/>
      <c r="N118" s="70"/>
    </row>
    <row r="119" spans="2:14" s="53" customFormat="1" ht="24.75" customHeight="1">
      <c r="B119" s="185">
        <v>4</v>
      </c>
      <c r="C119" s="186" t="s">
        <v>150</v>
      </c>
      <c r="D119" s="187" t="s">
        <v>51</v>
      </c>
      <c r="E119" s="188">
        <v>633</v>
      </c>
      <c r="F119" s="60"/>
      <c r="G119" s="60">
        <f t="shared" si="8"/>
        <v>0</v>
      </c>
      <c r="H119" s="61"/>
      <c r="I119" s="60">
        <f t="shared" si="9"/>
        <v>0</v>
      </c>
      <c r="J119" s="60">
        <f t="shared" si="10"/>
        <v>0</v>
      </c>
      <c r="K119" s="60">
        <f t="shared" si="11"/>
        <v>0</v>
      </c>
      <c r="L119" s="70"/>
      <c r="M119" s="70"/>
      <c r="N119" s="70"/>
    </row>
    <row r="120" spans="2:14" s="53" customFormat="1" ht="24.75" customHeight="1">
      <c r="B120" s="76">
        <v>5</v>
      </c>
      <c r="C120" s="186" t="s">
        <v>151</v>
      </c>
      <c r="D120" s="187" t="s">
        <v>51</v>
      </c>
      <c r="E120" s="188">
        <v>374.4</v>
      </c>
      <c r="F120" s="60"/>
      <c r="G120" s="60">
        <f t="shared" si="8"/>
        <v>0</v>
      </c>
      <c r="H120" s="61"/>
      <c r="I120" s="60">
        <f t="shared" si="9"/>
        <v>0</v>
      </c>
      <c r="J120" s="60">
        <f t="shared" si="10"/>
        <v>0</v>
      </c>
      <c r="K120" s="60">
        <f t="shared" si="11"/>
        <v>0</v>
      </c>
      <c r="L120" s="70"/>
      <c r="M120" s="70"/>
      <c r="N120" s="70"/>
    </row>
    <row r="121" spans="2:14" s="53" customFormat="1" ht="24.75" customHeight="1">
      <c r="B121" s="185">
        <v>6</v>
      </c>
      <c r="C121" s="186" t="s">
        <v>152</v>
      </c>
      <c r="D121" s="187" t="s">
        <v>51</v>
      </c>
      <c r="E121" s="188">
        <v>374.4</v>
      </c>
      <c r="F121" s="60"/>
      <c r="G121" s="60">
        <f t="shared" si="8"/>
        <v>0</v>
      </c>
      <c r="H121" s="61"/>
      <c r="I121" s="60">
        <f t="shared" si="9"/>
        <v>0</v>
      </c>
      <c r="J121" s="60">
        <f t="shared" si="10"/>
        <v>0</v>
      </c>
      <c r="K121" s="60">
        <f t="shared" si="11"/>
        <v>0</v>
      </c>
      <c r="L121" s="70"/>
      <c r="M121" s="70"/>
      <c r="N121" s="70"/>
    </row>
    <row r="122" spans="2:14" s="53" customFormat="1" ht="24.75" customHeight="1">
      <c r="B122" s="190">
        <v>7</v>
      </c>
      <c r="C122" s="201" t="s">
        <v>153</v>
      </c>
      <c r="D122" s="192" t="s">
        <v>51</v>
      </c>
      <c r="E122" s="193">
        <v>748.8</v>
      </c>
      <c r="F122" s="194"/>
      <c r="G122" s="194">
        <f t="shared" si="8"/>
        <v>0</v>
      </c>
      <c r="H122" s="195"/>
      <c r="I122" s="194">
        <f t="shared" si="9"/>
        <v>0</v>
      </c>
      <c r="J122" s="194">
        <f t="shared" si="10"/>
        <v>0</v>
      </c>
      <c r="K122" s="194">
        <f t="shared" si="11"/>
        <v>0</v>
      </c>
      <c r="L122" s="70"/>
      <c r="M122" s="70"/>
      <c r="N122" s="70"/>
    </row>
    <row r="123" spans="2:14" s="53" customFormat="1" ht="24.75" customHeight="1">
      <c r="B123" s="85"/>
      <c r="C123" s="86"/>
      <c r="D123" s="86"/>
      <c r="E123" s="100" t="s">
        <v>7</v>
      </c>
      <c r="F123" s="100"/>
      <c r="G123" s="87">
        <f>SUM(G116:G122)</f>
        <v>0</v>
      </c>
      <c r="H123" s="88"/>
      <c r="I123" s="89"/>
      <c r="J123" s="89"/>
      <c r="K123" s="89"/>
      <c r="L123" s="70"/>
      <c r="M123" s="70"/>
      <c r="N123" s="70"/>
    </row>
    <row r="124" spans="2:14" s="53" customFormat="1" ht="24.75" customHeight="1">
      <c r="B124" s="92"/>
      <c r="C124" s="93"/>
      <c r="D124" s="93"/>
      <c r="E124" s="93"/>
      <c r="F124" s="94"/>
      <c r="G124" s="95" t="s">
        <v>97</v>
      </c>
      <c r="H124" s="96"/>
      <c r="I124" s="90">
        <f>SUM(I116:I122)</f>
        <v>0</v>
      </c>
      <c r="J124" s="89"/>
      <c r="K124" s="89"/>
      <c r="L124" s="70"/>
      <c r="M124" s="70"/>
      <c r="N124" s="70"/>
    </row>
    <row r="125" spans="2:14" s="53" customFormat="1" ht="24.75" customHeight="1">
      <c r="B125" s="196"/>
      <c r="C125" s="197"/>
      <c r="D125" s="197"/>
      <c r="E125" s="197"/>
      <c r="F125" s="198"/>
      <c r="G125" s="199"/>
      <c r="H125" s="200"/>
      <c r="I125" s="97" t="s">
        <v>98</v>
      </c>
      <c r="J125" s="97"/>
      <c r="K125" s="91">
        <f>SUM(K116:K122)</f>
        <v>0</v>
      </c>
      <c r="L125" s="70"/>
      <c r="M125" s="70"/>
      <c r="N125" s="70"/>
    </row>
    <row r="126" spans="3:14" ht="12.75">
      <c r="C126" s="71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ht="12.75"/>
    <row r="128" spans="2:12" s="53" customFormat="1" ht="97.5" customHeight="1">
      <c r="B128" s="134" t="s">
        <v>95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77"/>
    </row>
    <row r="129" spans="2:12" s="53" customFormat="1" ht="14.25" customHeight="1">
      <c r="B129" s="135" t="s">
        <v>92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256" s="53" customFormat="1" ht="33.75" customHeight="1">
      <c r="B130" s="79" t="s">
        <v>84</v>
      </c>
      <c r="C130" s="136" t="s">
        <v>85</v>
      </c>
      <c r="D130" s="137"/>
      <c r="E130" s="137"/>
      <c r="F130" s="137"/>
      <c r="G130" s="137"/>
      <c r="H130" s="138"/>
      <c r="I130" s="113" t="s">
        <v>86</v>
      </c>
      <c r="J130" s="114"/>
      <c r="K130" s="115"/>
      <c r="L130" s="80"/>
      <c r="M130" s="66"/>
      <c r="IV130" s="65"/>
    </row>
    <row r="131" spans="2:256" s="53" customFormat="1" ht="23.25" customHeight="1">
      <c r="B131" s="54"/>
      <c r="C131" s="108"/>
      <c r="D131" s="109"/>
      <c r="E131" s="109"/>
      <c r="F131" s="109"/>
      <c r="G131" s="109"/>
      <c r="H131" s="110"/>
      <c r="I131" s="108"/>
      <c r="J131" s="109"/>
      <c r="K131" s="110"/>
      <c r="L131" s="67"/>
      <c r="M131" s="66"/>
      <c r="IV131" s="65"/>
    </row>
    <row r="132" spans="2:256" s="53" customFormat="1" ht="23.25" customHeight="1">
      <c r="B132" s="54"/>
      <c r="C132" s="108"/>
      <c r="D132" s="109"/>
      <c r="E132" s="109"/>
      <c r="F132" s="109"/>
      <c r="G132" s="109"/>
      <c r="H132" s="110"/>
      <c r="I132" s="108"/>
      <c r="J132" s="109"/>
      <c r="K132" s="110"/>
      <c r="L132" s="67"/>
      <c r="M132" s="66"/>
      <c r="IV132" s="65"/>
    </row>
    <row r="133" spans="2:256" s="53" customFormat="1" ht="23.25" customHeight="1">
      <c r="B133" s="54"/>
      <c r="C133" s="108"/>
      <c r="D133" s="109"/>
      <c r="E133" s="109"/>
      <c r="F133" s="109"/>
      <c r="G133" s="109"/>
      <c r="H133" s="110"/>
      <c r="I133" s="108"/>
      <c r="J133" s="109"/>
      <c r="K133" s="110"/>
      <c r="L133" s="67"/>
      <c r="M133" s="66"/>
      <c r="IV133" s="65"/>
    </row>
    <row r="134" spans="2:12" s="53" customFormat="1" ht="13.5" customHeight="1">
      <c r="B134" s="126" t="s">
        <v>87</v>
      </c>
      <c r="C134" s="126"/>
      <c r="D134" s="78"/>
      <c r="E134" s="78"/>
      <c r="F134" s="78"/>
      <c r="G134" s="78"/>
      <c r="H134" s="78"/>
      <c r="I134" s="78"/>
      <c r="J134" s="78"/>
      <c r="K134" s="78"/>
      <c r="L134" s="78"/>
    </row>
    <row r="135" spans="2:12" s="53" customFormat="1" ht="18.75" customHeight="1">
      <c r="B135" s="68"/>
      <c r="C135" s="68"/>
      <c r="D135" s="78"/>
      <c r="E135" s="78"/>
      <c r="F135" s="78"/>
      <c r="G135" s="78"/>
      <c r="H135" s="78"/>
      <c r="I135" s="78"/>
      <c r="J135" s="78"/>
      <c r="K135" s="78"/>
      <c r="L135" s="78"/>
    </row>
    <row r="136" spans="2:12" s="53" customFormat="1" ht="18.75" customHeight="1">
      <c r="B136" s="122" t="s">
        <v>77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78"/>
    </row>
    <row r="137" spans="2:12" s="53" customFormat="1" ht="21.75" customHeight="1">
      <c r="B137" s="123" t="s">
        <v>88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78"/>
    </row>
    <row r="138" spans="2:12" s="53" customFormat="1" ht="21.75" customHeight="1">
      <c r="B138" s="122" t="s">
        <v>89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78"/>
    </row>
    <row r="139" spans="2:12" s="53" customFormat="1" ht="21.75" customHeight="1">
      <c r="B139" s="123" t="s">
        <v>88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78"/>
    </row>
    <row r="140" spans="2:12" s="53" customFormat="1" ht="21.75" customHeight="1">
      <c r="B140" s="122" t="s">
        <v>90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78"/>
    </row>
    <row r="141" spans="2:12" s="53" customFormat="1" ht="21.75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78"/>
    </row>
    <row r="142" spans="2:12" s="53" customFormat="1" ht="21.75" customHeight="1">
      <c r="B142" s="103" t="s">
        <v>78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78"/>
    </row>
    <row r="143" spans="2:12" s="53" customFormat="1" ht="21.75" customHeight="1">
      <c r="B143" s="122" t="s">
        <v>79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78"/>
    </row>
    <row r="144" spans="2:12" s="53" customFormat="1" ht="21.75" customHeight="1">
      <c r="B144" s="122" t="s">
        <v>80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78"/>
    </row>
    <row r="145" spans="2:12" s="53" customFormat="1" ht="12.7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78"/>
    </row>
    <row r="146" spans="2:256" s="53" customFormat="1" ht="104.25" customHeight="1">
      <c r="B146" s="105" t="s">
        <v>99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81"/>
      <c r="IV146" s="65"/>
    </row>
    <row r="147" spans="2:256" s="53" customFormat="1" ht="15.75" customHeight="1">
      <c r="B147" s="111" t="s">
        <v>96</v>
      </c>
      <c r="C147" s="112"/>
      <c r="D147" s="82"/>
      <c r="E147" s="82"/>
      <c r="F147" s="82"/>
      <c r="G147" s="82"/>
      <c r="H147" s="82"/>
      <c r="I147" s="82"/>
      <c r="J147" s="82"/>
      <c r="K147" s="82"/>
      <c r="L147" s="83"/>
      <c r="IV147" s="65"/>
    </row>
    <row r="148" spans="2:256" s="53" customFormat="1" ht="6" customHeight="1">
      <c r="B148" s="83"/>
      <c r="C148" s="82"/>
      <c r="D148" s="82"/>
      <c r="E148" s="82"/>
      <c r="F148" s="82"/>
      <c r="G148" s="82"/>
      <c r="H148" s="82"/>
      <c r="I148" s="82"/>
      <c r="J148" s="82"/>
      <c r="K148" s="82"/>
      <c r="L148" s="83"/>
      <c r="IV148" s="65"/>
    </row>
    <row r="149" spans="2:256" s="53" customFormat="1" ht="23.25" customHeight="1">
      <c r="B149" s="101" t="s">
        <v>81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80"/>
      <c r="IV149" s="65"/>
    </row>
    <row r="150" spans="2:256" s="53" customFormat="1" ht="29.25" customHeight="1">
      <c r="B150" s="101" t="s">
        <v>82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80"/>
      <c r="IV150" s="65"/>
    </row>
    <row r="151" spans="2:256" s="53" customFormat="1" ht="23.25" customHeight="1">
      <c r="B151" s="101" t="s">
        <v>83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80"/>
      <c r="IV151" s="65"/>
    </row>
    <row r="152" spans="2:256" s="53" customFormat="1" ht="23.25" customHeight="1">
      <c r="B152" s="124" t="s">
        <v>91</v>
      </c>
      <c r="C152" s="125"/>
      <c r="D152" s="125"/>
      <c r="E152" s="125"/>
      <c r="F152" s="125"/>
      <c r="G152" s="125"/>
      <c r="H152" s="125"/>
      <c r="I152" s="125"/>
      <c r="J152" s="125"/>
      <c r="K152" s="125"/>
      <c r="L152" s="80"/>
      <c r="IV152" s="65"/>
    </row>
    <row r="153" spans="2:12" s="53" customFormat="1" ht="23.25" customHeight="1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84"/>
    </row>
    <row r="154" spans="2:12" s="53" customFormat="1" ht="27" customHeight="1">
      <c r="B154" s="127" t="s">
        <v>93</v>
      </c>
      <c r="C154" s="128"/>
      <c r="D154" s="128"/>
      <c r="E154" s="128"/>
      <c r="F154" s="128"/>
      <c r="G154" s="128"/>
      <c r="H154" s="128"/>
      <c r="I154" s="128"/>
      <c r="J154" s="128"/>
      <c r="K154" s="129"/>
      <c r="L154" s="78"/>
    </row>
    <row r="155" spans="2:12" s="53" customFormat="1" ht="27" customHeight="1">
      <c r="B155" s="130"/>
      <c r="C155" s="131"/>
      <c r="D155" s="131"/>
      <c r="E155" s="131"/>
      <c r="F155" s="131"/>
      <c r="G155" s="131"/>
      <c r="H155" s="131"/>
      <c r="I155" s="131"/>
      <c r="J155" s="131"/>
      <c r="K155" s="132"/>
      <c r="L155" s="78"/>
    </row>
    <row r="156" spans="2:12" s="53" customFormat="1" ht="13.5" customHeight="1">
      <c r="B156" s="121" t="s">
        <v>94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78"/>
    </row>
    <row r="157" spans="2:12" s="53" customFormat="1" ht="13.5" customHeight="1"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78"/>
    </row>
    <row r="158" spans="2:12" s="53" customFormat="1" ht="23.25" customHeight="1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</row>
    <row r="159" ht="12.75"/>
    <row r="160" ht="12.75"/>
    <row r="161" ht="12.75"/>
    <row r="162" ht="12.75"/>
  </sheetData>
  <sheetProtection selectLockedCells="1"/>
  <mergeCells count="65">
    <mergeCell ref="B154:K155"/>
    <mergeCell ref="B139:K139"/>
    <mergeCell ref="B140:K140"/>
    <mergeCell ref="B138:K138"/>
    <mergeCell ref="B128:K128"/>
    <mergeCell ref="I132:K132"/>
    <mergeCell ref="B129:L129"/>
    <mergeCell ref="C130:H130"/>
    <mergeCell ref="B156:K157"/>
    <mergeCell ref="C133:H133"/>
    <mergeCell ref="B143:K143"/>
    <mergeCell ref="B136:K136"/>
    <mergeCell ref="B137:K137"/>
    <mergeCell ref="B144:K144"/>
    <mergeCell ref="B145:K145"/>
    <mergeCell ref="B152:K152"/>
    <mergeCell ref="B149:K149"/>
    <mergeCell ref="B134:C134"/>
    <mergeCell ref="B17:K20"/>
    <mergeCell ref="B31:C31"/>
    <mergeCell ref="B21:C21"/>
    <mergeCell ref="B22:K25"/>
    <mergeCell ref="B26:C26"/>
    <mergeCell ref="B27:K30"/>
    <mergeCell ref="B33:D34"/>
    <mergeCell ref="E33:G34"/>
    <mergeCell ref="H33:K34"/>
    <mergeCell ref="J1:K2"/>
    <mergeCell ref="B2:D3"/>
    <mergeCell ref="I4:K5"/>
    <mergeCell ref="B6:K8"/>
    <mergeCell ref="B10:C11"/>
    <mergeCell ref="B12:K15"/>
    <mergeCell ref="B16:C16"/>
    <mergeCell ref="I80:J80"/>
    <mergeCell ref="B83:K84"/>
    <mergeCell ref="B85:K86"/>
    <mergeCell ref="E105:F105"/>
    <mergeCell ref="B36:F37"/>
    <mergeCell ref="B39:F40"/>
    <mergeCell ref="C132:H132"/>
    <mergeCell ref="B147:C147"/>
    <mergeCell ref="I133:K133"/>
    <mergeCell ref="I131:K131"/>
    <mergeCell ref="I130:K130"/>
    <mergeCell ref="B44:K45"/>
    <mergeCell ref="B46:K47"/>
    <mergeCell ref="E78:F78"/>
    <mergeCell ref="B79:F80"/>
    <mergeCell ref="G79:H79"/>
    <mergeCell ref="B106:F107"/>
    <mergeCell ref="G106:H106"/>
    <mergeCell ref="I107:J107"/>
    <mergeCell ref="B150:K150"/>
    <mergeCell ref="B151:K151"/>
    <mergeCell ref="B142:K142"/>
    <mergeCell ref="B146:K146"/>
    <mergeCell ref="B141:K141"/>
    <mergeCell ref="C131:H131"/>
    <mergeCell ref="B110:K111"/>
    <mergeCell ref="B112:K113"/>
    <mergeCell ref="E123:F123"/>
    <mergeCell ref="B124:F125"/>
    <mergeCell ref="G124:H124"/>
    <mergeCell ref="I125:J12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6" r:id="rId1"/>
  <rowBreaks count="1" manualBreakCount="1">
    <brk id="141" max="10" man="1"/>
  </rowBreaks>
  <ignoredErrors>
    <ignoredError sqref="G79:G80 H78:H80 I80 I78 J78:J80 G116:K116 H51 I50:I51 G50:G51 K50:K51 G89:K89 K78:K79 G52:K77 G90:K104 G117:K122" unlockedFormula="1"/>
    <ignoredError sqref="J50:J51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9" t="s">
        <v>0</v>
      </c>
      <c r="C3" s="140"/>
      <c r="D3" s="140"/>
      <c r="E3" s="140"/>
      <c r="F3" s="140"/>
      <c r="G3" s="141"/>
      <c r="H3" s="1"/>
      <c r="I3" s="145" t="s">
        <v>8</v>
      </c>
      <c r="J3" s="146"/>
      <c r="K3" s="147"/>
    </row>
    <row r="4" spans="2:11" ht="15.75">
      <c r="B4" s="142"/>
      <c r="C4" s="143"/>
      <c r="D4" s="143"/>
      <c r="E4" s="143"/>
      <c r="F4" s="143"/>
      <c r="G4" s="144"/>
      <c r="H4" s="20"/>
      <c r="I4" s="148"/>
      <c r="J4" s="149"/>
      <c r="K4" s="150"/>
    </row>
    <row r="5" spans="2:11" ht="15.75">
      <c r="B5" s="160" t="s">
        <v>23</v>
      </c>
      <c r="C5" s="161"/>
      <c r="D5" s="161"/>
      <c r="E5" s="161"/>
      <c r="F5" s="161"/>
      <c r="G5" s="162"/>
      <c r="H5" s="20"/>
      <c r="I5" s="148"/>
      <c r="J5" s="149"/>
      <c r="K5" s="150"/>
    </row>
    <row r="6" spans="2:11" ht="15.75">
      <c r="B6" s="163"/>
      <c r="C6" s="164"/>
      <c r="D6" s="164"/>
      <c r="E6" s="164"/>
      <c r="F6" s="164"/>
      <c r="G6" s="165"/>
      <c r="H6" s="20"/>
      <c r="I6" s="148"/>
      <c r="J6" s="149"/>
      <c r="K6" s="150"/>
    </row>
    <row r="7" spans="2:11" ht="27.75" customHeight="1" thickBot="1">
      <c r="B7" s="166"/>
      <c r="C7" s="167"/>
      <c r="D7" s="167"/>
      <c r="E7" s="167"/>
      <c r="F7" s="167"/>
      <c r="G7" s="168"/>
      <c r="H7" s="21"/>
      <c r="I7" s="151"/>
      <c r="J7" s="152"/>
      <c r="K7" s="15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54"/>
      <c r="C14" s="155"/>
      <c r="D14" s="155"/>
      <c r="E14" s="155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56"/>
      <c r="C15" s="157"/>
      <c r="D15" s="157"/>
      <c r="E15" s="157"/>
      <c r="F15" s="169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58"/>
      <c r="C16" s="159"/>
      <c r="D16" s="159"/>
      <c r="E16" s="159"/>
      <c r="F16" s="170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79"/>
      <c r="C17" s="180"/>
      <c r="D17" s="180"/>
      <c r="E17" s="180"/>
      <c r="F17" s="181"/>
      <c r="G17" s="171"/>
      <c r="H17" s="171"/>
      <c r="I17" s="173" t="s">
        <v>20</v>
      </c>
      <c r="J17" s="174"/>
      <c r="K17" s="175"/>
      <c r="L17" s="18"/>
      <c r="M17" s="18"/>
      <c r="N17" s="18"/>
    </row>
    <row r="18" spans="2:14" ht="60" customHeight="1">
      <c r="B18" s="182"/>
      <c r="C18" s="183"/>
      <c r="D18" s="183"/>
      <c r="E18" s="183"/>
      <c r="F18" s="184"/>
      <c r="G18" s="172"/>
      <c r="H18" s="172"/>
      <c r="I18" s="176"/>
      <c r="J18" s="177"/>
      <c r="K18" s="17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9" t="s">
        <v>0</v>
      </c>
      <c r="C3" s="140"/>
      <c r="D3" s="140"/>
      <c r="E3" s="140"/>
      <c r="F3" s="140"/>
      <c r="G3" s="141"/>
      <c r="H3" s="1"/>
      <c r="I3" s="145" t="s">
        <v>8</v>
      </c>
      <c r="J3" s="146"/>
      <c r="K3" s="147"/>
    </row>
    <row r="4" spans="2:11" ht="15.75">
      <c r="B4" s="142"/>
      <c r="C4" s="143"/>
      <c r="D4" s="143"/>
      <c r="E4" s="143"/>
      <c r="F4" s="143"/>
      <c r="G4" s="144"/>
      <c r="H4" s="20"/>
      <c r="I4" s="148"/>
      <c r="J4" s="149"/>
      <c r="K4" s="150"/>
    </row>
    <row r="5" spans="2:11" ht="15.75">
      <c r="B5" s="160" t="s">
        <v>23</v>
      </c>
      <c r="C5" s="161"/>
      <c r="D5" s="161"/>
      <c r="E5" s="161"/>
      <c r="F5" s="161"/>
      <c r="G5" s="162"/>
      <c r="H5" s="20"/>
      <c r="I5" s="148"/>
      <c r="J5" s="149"/>
      <c r="K5" s="150"/>
    </row>
    <row r="6" spans="2:11" ht="15.75">
      <c r="B6" s="163"/>
      <c r="C6" s="164"/>
      <c r="D6" s="164"/>
      <c r="E6" s="164"/>
      <c r="F6" s="164"/>
      <c r="G6" s="165"/>
      <c r="H6" s="20"/>
      <c r="I6" s="148"/>
      <c r="J6" s="149"/>
      <c r="K6" s="150"/>
    </row>
    <row r="7" spans="2:11" ht="27.75" customHeight="1" thickBot="1">
      <c r="B7" s="166"/>
      <c r="C7" s="167"/>
      <c r="D7" s="167"/>
      <c r="E7" s="167"/>
      <c r="F7" s="167"/>
      <c r="G7" s="168"/>
      <c r="H7" s="21"/>
      <c r="I7" s="151"/>
      <c r="J7" s="152"/>
      <c r="K7" s="15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54"/>
      <c r="C14" s="155"/>
      <c r="D14" s="155"/>
      <c r="E14" s="155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56"/>
      <c r="C15" s="157"/>
      <c r="D15" s="157"/>
      <c r="E15" s="157"/>
      <c r="F15" s="169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58"/>
      <c r="C16" s="159"/>
      <c r="D16" s="159"/>
      <c r="E16" s="159"/>
      <c r="F16" s="170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79"/>
      <c r="C17" s="180"/>
      <c r="D17" s="180"/>
      <c r="E17" s="180"/>
      <c r="F17" s="181"/>
      <c r="G17" s="171"/>
      <c r="H17" s="171"/>
      <c r="I17" s="173" t="s">
        <v>20</v>
      </c>
      <c r="J17" s="174"/>
      <c r="K17" s="175"/>
      <c r="L17" s="18"/>
      <c r="M17" s="18"/>
      <c r="N17" s="18"/>
    </row>
    <row r="18" spans="2:14" ht="60" customHeight="1">
      <c r="B18" s="182"/>
      <c r="C18" s="183"/>
      <c r="D18" s="183"/>
      <c r="E18" s="183"/>
      <c r="F18" s="184"/>
      <c r="G18" s="172"/>
      <c r="H18" s="172"/>
      <c r="I18" s="176"/>
      <c r="J18" s="177"/>
      <c r="K18" s="17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9" t="s">
        <v>0</v>
      </c>
      <c r="C3" s="140"/>
      <c r="D3" s="140"/>
      <c r="E3" s="140"/>
      <c r="F3" s="140"/>
      <c r="G3" s="141"/>
      <c r="H3" s="1"/>
      <c r="I3" s="145" t="s">
        <v>8</v>
      </c>
      <c r="J3" s="146"/>
      <c r="K3" s="147"/>
    </row>
    <row r="4" spans="2:11" ht="15.75">
      <c r="B4" s="142"/>
      <c r="C4" s="143"/>
      <c r="D4" s="143"/>
      <c r="E4" s="143"/>
      <c r="F4" s="143"/>
      <c r="G4" s="144"/>
      <c r="H4" s="20"/>
      <c r="I4" s="148"/>
      <c r="J4" s="149"/>
      <c r="K4" s="150"/>
    </row>
    <row r="5" spans="2:11" ht="15.75">
      <c r="B5" s="160" t="s">
        <v>23</v>
      </c>
      <c r="C5" s="161"/>
      <c r="D5" s="161"/>
      <c r="E5" s="161"/>
      <c r="F5" s="161"/>
      <c r="G5" s="162"/>
      <c r="H5" s="20"/>
      <c r="I5" s="148"/>
      <c r="J5" s="149"/>
      <c r="K5" s="150"/>
    </row>
    <row r="6" spans="2:11" ht="15.75">
      <c r="B6" s="163"/>
      <c r="C6" s="164"/>
      <c r="D6" s="164"/>
      <c r="E6" s="164"/>
      <c r="F6" s="164"/>
      <c r="G6" s="165"/>
      <c r="H6" s="20"/>
      <c r="I6" s="148"/>
      <c r="J6" s="149"/>
      <c r="K6" s="150"/>
    </row>
    <row r="7" spans="2:11" ht="27.75" customHeight="1" thickBot="1">
      <c r="B7" s="166"/>
      <c r="C7" s="167"/>
      <c r="D7" s="167"/>
      <c r="E7" s="167"/>
      <c r="F7" s="167"/>
      <c r="G7" s="168"/>
      <c r="H7" s="21"/>
      <c r="I7" s="151"/>
      <c r="J7" s="152"/>
      <c r="K7" s="15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54"/>
      <c r="C37" s="155"/>
      <c r="D37" s="155"/>
      <c r="E37" s="155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56"/>
      <c r="C38" s="157"/>
      <c r="D38" s="157"/>
      <c r="E38" s="157"/>
      <c r="F38" s="169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58"/>
      <c r="C39" s="159"/>
      <c r="D39" s="159"/>
      <c r="E39" s="159"/>
      <c r="F39" s="170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79"/>
      <c r="C40" s="180"/>
      <c r="D40" s="180"/>
      <c r="E40" s="180"/>
      <c r="F40" s="181"/>
      <c r="G40" s="171"/>
      <c r="H40" s="171"/>
      <c r="I40" s="173" t="s">
        <v>20</v>
      </c>
      <c r="J40" s="174"/>
      <c r="K40" s="175"/>
      <c r="L40" s="18"/>
      <c r="M40" s="18"/>
      <c r="N40" s="18"/>
    </row>
    <row r="41" spans="2:14" ht="60" customHeight="1">
      <c r="B41" s="182"/>
      <c r="C41" s="183"/>
      <c r="D41" s="183"/>
      <c r="E41" s="183"/>
      <c r="F41" s="184"/>
      <c r="G41" s="172"/>
      <c r="H41" s="172"/>
      <c r="I41" s="176"/>
      <c r="J41" s="177"/>
      <c r="K41" s="178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9" t="s">
        <v>0</v>
      </c>
      <c r="C3" s="140"/>
      <c r="D3" s="140"/>
      <c r="E3" s="140"/>
      <c r="F3" s="140"/>
      <c r="G3" s="141"/>
      <c r="H3" s="1"/>
      <c r="I3" s="145" t="s">
        <v>8</v>
      </c>
      <c r="J3" s="146"/>
      <c r="K3" s="147"/>
    </row>
    <row r="4" spans="2:11" ht="15.75">
      <c r="B4" s="142"/>
      <c r="C4" s="143"/>
      <c r="D4" s="143"/>
      <c r="E4" s="143"/>
      <c r="F4" s="143"/>
      <c r="G4" s="144"/>
      <c r="H4" s="20"/>
      <c r="I4" s="148"/>
      <c r="J4" s="149"/>
      <c r="K4" s="150"/>
    </row>
    <row r="5" spans="2:11" ht="15.75">
      <c r="B5" s="160" t="s">
        <v>23</v>
      </c>
      <c r="C5" s="161"/>
      <c r="D5" s="161"/>
      <c r="E5" s="161"/>
      <c r="F5" s="161"/>
      <c r="G5" s="162"/>
      <c r="H5" s="20"/>
      <c r="I5" s="148"/>
      <c r="J5" s="149"/>
      <c r="K5" s="150"/>
    </row>
    <row r="6" spans="2:11" ht="15.75">
      <c r="B6" s="163"/>
      <c r="C6" s="164"/>
      <c r="D6" s="164"/>
      <c r="E6" s="164"/>
      <c r="F6" s="164"/>
      <c r="G6" s="165"/>
      <c r="H6" s="20"/>
      <c r="I6" s="148"/>
      <c r="J6" s="149"/>
      <c r="K6" s="150"/>
    </row>
    <row r="7" spans="2:11" ht="27.75" customHeight="1" thickBot="1">
      <c r="B7" s="166"/>
      <c r="C7" s="167"/>
      <c r="D7" s="167"/>
      <c r="E7" s="167"/>
      <c r="F7" s="167"/>
      <c r="G7" s="168"/>
      <c r="H7" s="21"/>
      <c r="I7" s="151"/>
      <c r="J7" s="152"/>
      <c r="K7" s="15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54"/>
      <c r="C12" s="155"/>
      <c r="D12" s="155"/>
      <c r="E12" s="155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56"/>
      <c r="C13" s="157"/>
      <c r="D13" s="157"/>
      <c r="E13" s="157"/>
      <c r="F13" s="169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58"/>
      <c r="C14" s="159"/>
      <c r="D14" s="159"/>
      <c r="E14" s="159"/>
      <c r="F14" s="170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79"/>
      <c r="C15" s="180"/>
      <c r="D15" s="180"/>
      <c r="E15" s="180"/>
      <c r="F15" s="181"/>
      <c r="G15" s="171"/>
      <c r="H15" s="171"/>
      <c r="I15" s="173" t="s">
        <v>20</v>
      </c>
      <c r="J15" s="174"/>
      <c r="K15" s="175"/>
      <c r="L15" s="18"/>
      <c r="M15" s="18"/>
      <c r="N15" s="18"/>
    </row>
    <row r="16" spans="2:14" ht="60" customHeight="1">
      <c r="B16" s="182"/>
      <c r="C16" s="183"/>
      <c r="D16" s="183"/>
      <c r="E16" s="183"/>
      <c r="F16" s="184"/>
      <c r="G16" s="172"/>
      <c r="H16" s="172"/>
      <c r="I16" s="176"/>
      <c r="J16" s="177"/>
      <c r="K16" s="178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9" t="s">
        <v>0</v>
      </c>
      <c r="C3" s="140"/>
      <c r="D3" s="140"/>
      <c r="E3" s="140"/>
      <c r="F3" s="140"/>
      <c r="G3" s="141"/>
      <c r="H3" s="1"/>
      <c r="I3" s="145" t="s">
        <v>8</v>
      </c>
      <c r="J3" s="146"/>
      <c r="K3" s="147"/>
    </row>
    <row r="4" spans="2:11" ht="15.75">
      <c r="B4" s="142"/>
      <c r="C4" s="143"/>
      <c r="D4" s="143"/>
      <c r="E4" s="143"/>
      <c r="F4" s="143"/>
      <c r="G4" s="144"/>
      <c r="H4" s="20"/>
      <c r="I4" s="148"/>
      <c r="J4" s="149"/>
      <c r="K4" s="150"/>
    </row>
    <row r="5" spans="2:11" ht="15.75">
      <c r="B5" s="160" t="s">
        <v>23</v>
      </c>
      <c r="C5" s="161"/>
      <c r="D5" s="161"/>
      <c r="E5" s="161"/>
      <c r="F5" s="161"/>
      <c r="G5" s="162"/>
      <c r="H5" s="20"/>
      <c r="I5" s="148"/>
      <c r="J5" s="149"/>
      <c r="K5" s="150"/>
    </row>
    <row r="6" spans="2:11" ht="15.75">
      <c r="B6" s="163"/>
      <c r="C6" s="164"/>
      <c r="D6" s="164"/>
      <c r="E6" s="164"/>
      <c r="F6" s="164"/>
      <c r="G6" s="165"/>
      <c r="H6" s="20"/>
      <c r="I6" s="148"/>
      <c r="J6" s="149"/>
      <c r="K6" s="150"/>
    </row>
    <row r="7" spans="2:11" ht="27.75" customHeight="1" thickBot="1">
      <c r="B7" s="166"/>
      <c r="C7" s="167"/>
      <c r="D7" s="167"/>
      <c r="E7" s="167"/>
      <c r="F7" s="167"/>
      <c r="G7" s="168"/>
      <c r="H7" s="21"/>
      <c r="I7" s="151"/>
      <c r="J7" s="152"/>
      <c r="K7" s="15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54"/>
      <c r="C11" s="155"/>
      <c r="D11" s="155"/>
      <c r="E11" s="155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56"/>
      <c r="C12" s="157"/>
      <c r="D12" s="157"/>
      <c r="E12" s="157"/>
      <c r="F12" s="169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58"/>
      <c r="C13" s="159"/>
      <c r="D13" s="159"/>
      <c r="E13" s="159"/>
      <c r="F13" s="170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79"/>
      <c r="C14" s="180"/>
      <c r="D14" s="180"/>
      <c r="E14" s="180"/>
      <c r="F14" s="181"/>
      <c r="G14" s="171"/>
      <c r="H14" s="171"/>
      <c r="I14" s="173" t="s">
        <v>20</v>
      </c>
      <c r="J14" s="174"/>
      <c r="K14" s="175"/>
      <c r="L14" s="18"/>
      <c r="M14" s="18"/>
      <c r="N14" s="18"/>
    </row>
    <row r="15" spans="2:14" ht="60" customHeight="1">
      <c r="B15" s="182"/>
      <c r="C15" s="183"/>
      <c r="D15" s="183"/>
      <c r="E15" s="183"/>
      <c r="F15" s="184"/>
      <c r="G15" s="172"/>
      <c r="H15" s="172"/>
      <c r="I15" s="176"/>
      <c r="J15" s="177"/>
      <c r="K15" s="178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2021-08-19T08:54:58Z</cp:lastPrinted>
  <dcterms:created xsi:type="dcterms:W3CDTF">2013-06-06T14:00:33Z</dcterms:created>
  <dcterms:modified xsi:type="dcterms:W3CDTF">2021-12-01T11:41:29Z</dcterms:modified>
  <cp:category/>
  <cp:version/>
  <cp:contentType/>
  <cp:contentStatus/>
</cp:coreProperties>
</file>