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upinska067\Desktop\132 RYBY\SWZ\dok. w wersji edytowanej\"/>
    </mc:Choice>
  </mc:AlternateContent>
  <bookViews>
    <workbookView xWindow="0" yWindow="0" windowWidth="25200" windowHeight="11850"/>
  </bookViews>
  <sheets>
    <sheet name="Zamówienie Podstawowe" sheetId="10" r:id="rId1"/>
    <sheet name="Zamówienie z prawem Opcji" sheetId="1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6" l="1"/>
  <c r="H6" i="16" s="1"/>
  <c r="F7" i="16"/>
  <c r="H7" i="16" s="1"/>
  <c r="F8" i="16"/>
  <c r="H8" i="16" s="1"/>
  <c r="F9" i="16"/>
  <c r="F10" i="16"/>
  <c r="H10" i="16" s="1"/>
  <c r="F11" i="16"/>
  <c r="H11" i="16" s="1"/>
  <c r="F12" i="16"/>
  <c r="H12" i="16" s="1"/>
  <c r="F13" i="16"/>
  <c r="H13" i="16" s="1"/>
  <c r="F14" i="16"/>
  <c r="H14" i="16" s="1"/>
  <c r="F15" i="16"/>
  <c r="H15" i="16" s="1"/>
  <c r="F16" i="16"/>
  <c r="H16" i="16" s="1"/>
  <c r="F17" i="16"/>
  <c r="H17" i="16" s="1"/>
  <c r="F18" i="16"/>
  <c r="H18" i="16" s="1"/>
  <c r="F19" i="16"/>
  <c r="H19" i="16" s="1"/>
  <c r="F20" i="16"/>
  <c r="H20" i="16" s="1"/>
  <c r="F21" i="16"/>
  <c r="H21" i="16" s="1"/>
  <c r="F22" i="16"/>
  <c r="H22" i="16" s="1"/>
  <c r="F23" i="16"/>
  <c r="H23" i="16" s="1"/>
  <c r="F24" i="16"/>
  <c r="H24" i="16" s="1"/>
  <c r="F25" i="16"/>
  <c r="H25" i="16" s="1"/>
  <c r="F26" i="16"/>
  <c r="H26" i="16" s="1"/>
  <c r="F25" i="10"/>
  <c r="H25" i="10" s="1"/>
  <c r="F24" i="10"/>
  <c r="H24" i="10" s="1"/>
  <c r="F23" i="10"/>
  <c r="H23" i="10" s="1"/>
  <c r="H9" i="10"/>
  <c r="F7" i="10"/>
  <c r="H7" i="10" s="1"/>
  <c r="F8" i="10"/>
  <c r="H8" i="10" s="1"/>
  <c r="F9" i="10"/>
  <c r="F10" i="10"/>
  <c r="H10" i="10" s="1"/>
  <c r="F11" i="10"/>
  <c r="H11" i="10" s="1"/>
  <c r="F12" i="10"/>
  <c r="H12" i="10" s="1"/>
  <c r="F13" i="10"/>
  <c r="H13" i="10" s="1"/>
  <c r="F14" i="10"/>
  <c r="H14" i="10" s="1"/>
  <c r="F15" i="10"/>
  <c r="H15" i="10" s="1"/>
  <c r="F16" i="10"/>
  <c r="H16" i="10" s="1"/>
  <c r="F17" i="10"/>
  <c r="H17" i="10" s="1"/>
  <c r="F18" i="10"/>
  <c r="H18" i="10" s="1"/>
  <c r="F19" i="10"/>
  <c r="H19" i="10" s="1"/>
  <c r="F20" i="10"/>
  <c r="H20" i="10" s="1"/>
  <c r="F21" i="10"/>
  <c r="H21" i="10" s="1"/>
  <c r="F22" i="10"/>
  <c r="H22" i="10" s="1"/>
  <c r="F26" i="10"/>
  <c r="H26" i="10" s="1"/>
  <c r="F6" i="10"/>
  <c r="H6" i="10" s="1"/>
  <c r="F27" i="16" l="1"/>
  <c r="H9" i="16"/>
  <c r="H27" i="16" s="1"/>
  <c r="H27" i="10"/>
  <c r="A7" i="16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7" i="10" l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</calcChain>
</file>

<file path=xl/sharedStrings.xml><?xml version="1.0" encoding="utf-8"?>
<sst xmlns="http://schemas.openxmlformats.org/spreadsheetml/2006/main" count="114" uniqueCount="42">
  <si>
    <t>L.p.</t>
  </si>
  <si>
    <t>Nazwa produktu</t>
  </si>
  <si>
    <t>JM</t>
  </si>
  <si>
    <t>Potrzeby ogółem</t>
  </si>
  <si>
    <t>VAT</t>
  </si>
  <si>
    <t>kg</t>
  </si>
  <si>
    <t>*</t>
  </si>
  <si>
    <t>Karp świeży tusza</t>
  </si>
  <si>
    <t>Karp filet</t>
  </si>
  <si>
    <t>Pstrąg  filet</t>
  </si>
  <si>
    <t>Łosoś  filet</t>
  </si>
  <si>
    <t>Sandacz filet mrożony</t>
  </si>
  <si>
    <t>Śledzie solone matjasy filety</t>
  </si>
  <si>
    <t>Łosoś wędzony filet</t>
  </si>
  <si>
    <t>Makrela wędzona tusza</t>
  </si>
  <si>
    <t>Śledź marynowany</t>
  </si>
  <si>
    <t>Śledź po kaszubsku</t>
  </si>
  <si>
    <t>Tuńczyk w sosie własnym</t>
  </si>
  <si>
    <t>Dorsz atlantycki filet mrożony</t>
  </si>
  <si>
    <t>Morszczuk filet mrożony</t>
  </si>
  <si>
    <t>Mintaj filet mrożony</t>
  </si>
  <si>
    <t>Filet z mintaja panierowany mrożony</t>
  </si>
  <si>
    <t>Filet rybny w panierce z dodatkiem ziół mrożony</t>
  </si>
  <si>
    <t>Ryba z sosem brokułowym mrożona</t>
  </si>
  <si>
    <t>Miruna - filet ze skórą</t>
  </si>
  <si>
    <t>Cena jedn. Netto (zł)</t>
  </si>
  <si>
    <t>Wartość netto ogółem (zł)                kol. 4 x kol. 5</t>
  </si>
  <si>
    <t>CAŁKOWITA WARTOŚĆ BRUTTO W ZŁ ZAMÓWIENIA PODSTAWOWEGO</t>
  </si>
  <si>
    <r>
      <rPr>
        <b/>
        <sz val="10"/>
        <color indexed="10"/>
        <rFont val="Times New Roman"/>
        <family val="1"/>
        <charset val="238"/>
      </rPr>
      <t>UWAGA:</t>
    </r>
    <r>
      <rPr>
        <sz val="10"/>
        <color indexed="8"/>
        <rFont val="Times New Roman"/>
        <family val="1"/>
        <charset val="238"/>
      </rPr>
      <t xml:space="preserve">
Zamawiający zastrzega aby żadna pozycja wskazana w tabeli w formularzu cenowym nie została określona wartością 0,00 zł. Brak wyceny asortymentu lub wartość 0,00 zł skutkować będzie odrzuceniem oferty.  </t>
    </r>
  </si>
  <si>
    <t>Wartość brutto ogółem (zł)             (kol. 6 x kol. 7%)+kol.6</t>
  </si>
  <si>
    <t>Formularz cenowy - zamówienie podstawowe</t>
  </si>
  <si>
    <t>CAŁKOWITA WARTOŚĆ BRUTTO W ZŁ ZAMÓWIENIA Z PRAWEM OPCJI</t>
  </si>
  <si>
    <t>Formularz cenowy - zamówienie z prawem opcji</t>
  </si>
  <si>
    <t>Wartość netto ogółem (zł) kol. 4 x kol. 5</t>
  </si>
  <si>
    <t>Wartość brutto ogółem (zł)             (kol. 6 x kol. 7%)+ kol. 6</t>
  </si>
  <si>
    <t>Sygnatura sprawy: 22.BLT.SZP.2612.132.2024                                                                                                             Załącznik nr 2 do SWZ</t>
  </si>
  <si>
    <t>Krewetki mrożone</t>
  </si>
  <si>
    <t>Łosoś wędzony na zimno - plastrowany</t>
  </si>
  <si>
    <t>Miruna - filet ze skórą mrożony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</si>
  <si>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 poz. 307) albo
c) podpisem osobistym w rozumieniu przepisów ustawy z dnia 6 sierpnia 2010 r. o dowodach osobistych (Dz. U. z 2022 r. poz. 671)</t>
  </si>
  <si>
    <r>
      <rPr>
        <b/>
        <sz val="10"/>
        <color rgb="FFFF0000"/>
        <rFont val="Times New Roman"/>
        <family val="1"/>
        <charset val="238"/>
      </rPr>
      <t>Sposób obliczania ceny:</t>
    </r>
    <r>
      <rPr>
        <sz val="10"/>
        <color theme="1"/>
        <rFont val="Times New Roman"/>
        <family val="1"/>
        <charset val="238"/>
      </rPr>
      <t xml:space="preserve">
Do każdej pozycji należy obliczyć WARTOŚĆ NETTO mnożąc ilość ogółem i cenę jednostkową netto (kol. 4x5) a następnie tak wyliczoną wartość netto powiększyć o wartość podatku VAT (kol.6+kol.7 %), otrzymując w ten sposób WARTOŚĆ BRUTTO dla danej pozycji.
</t>
    </r>
  </si>
  <si>
    <r>
      <rPr>
        <b/>
        <sz val="10"/>
        <color rgb="FFFF0000"/>
        <rFont val="Times New Roman"/>
        <family val="1"/>
        <charset val="238"/>
      </rPr>
      <t>Sposób obliczania ceny:</t>
    </r>
    <r>
      <rPr>
        <sz val="10"/>
        <color theme="1"/>
        <rFont val="Times New Roman"/>
        <family val="1"/>
        <charset val="238"/>
      </rPr>
      <t xml:space="preserve">
Do każdej pozycji należy obliczyć WARTOŚĆ NETTO mnożąc ilość ogółem i cenę jednostkową netto (kol. 4x5) a następnie tak wyliczoną wartość netto powiększyć o wartość podatku VAT (kol.6+kol.7 %), otrzymując w ten sposób WARTOŚĆ BRUTTO dla danej pozycji.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</si>
</sst>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3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1">
    <xf numFmtId="0" fontId="0" fillId="0" borderId="0" xfId="0"/>
    <xf numFmtId="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 wrapText="1"/>
      <protection hidden="1"/>
    </xf>
    <xf numFmtId="0" fontId="8" fillId="5" borderId="1" xfId="1" applyFont="1" applyFill="1" applyBorder="1" applyAlignment="1" applyProtection="1">
      <alignment horizontal="left" vertical="center" wrapText="1"/>
      <protection hidden="1"/>
    </xf>
    <xf numFmtId="164" fontId="5" fillId="4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7" fillId="0" borderId="2" xfId="1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8" fillId="0" borderId="1" xfId="1" applyNumberFormat="1" applyFont="1" applyFill="1" applyBorder="1" applyAlignment="1" applyProtection="1">
      <alignment vertical="center"/>
      <protection hidden="1"/>
    </xf>
    <xf numFmtId="44" fontId="4" fillId="0" borderId="1" xfId="0" applyNumberFormat="1" applyFont="1" applyBorder="1" applyAlignment="1">
      <alignment horizontal="right" vertical="center"/>
    </xf>
    <xf numFmtId="44" fontId="4" fillId="0" borderId="1" xfId="0" applyNumberFormat="1" applyFont="1" applyBorder="1" applyAlignment="1">
      <alignment vertical="center"/>
    </xf>
    <xf numFmtId="44" fontId="5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Normalny" xfId="0" builtinId="0"/>
    <cellStyle name="Normalny 2" xfId="2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27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55435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55435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58835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58835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58835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27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4210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4210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42100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42100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42100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42100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31"/>
  <sheetViews>
    <sheetView tabSelected="1" zoomScale="80" zoomScaleNormal="80" workbookViewId="0">
      <pane xSplit="3" ySplit="4" topLeftCell="D5" activePane="bottomRight" state="frozen"/>
      <selection pane="topRight" activeCell="E1" sqref="E1"/>
      <selection pane="bottomLeft" activeCell="A4" sqref="A4"/>
      <selection pane="bottomRight" activeCell="F21" sqref="F21"/>
    </sheetView>
  </sheetViews>
  <sheetFormatPr defaultColWidth="9" defaultRowHeight="12.75"/>
  <cols>
    <col min="1" max="1" width="3.625" style="3" customWidth="1"/>
    <col min="2" max="2" width="37.875" style="3" customWidth="1"/>
    <col min="3" max="3" width="5.875" style="3" customWidth="1"/>
    <col min="4" max="4" width="10.625" style="3" customWidth="1"/>
    <col min="5" max="5" width="8.625" style="1" customWidth="1"/>
    <col min="6" max="6" width="17.875" style="1" customWidth="1"/>
    <col min="7" max="7" width="5.625" style="2" customWidth="1"/>
    <col min="8" max="8" width="21.625" style="1" customWidth="1"/>
    <col min="9" max="12" width="9" style="3"/>
    <col min="13" max="13" width="14.5" style="3" customWidth="1"/>
    <col min="14" max="16384" width="9" style="3"/>
  </cols>
  <sheetData>
    <row r="1" spans="1:13" s="5" customFormat="1">
      <c r="A1" s="32" t="s">
        <v>35</v>
      </c>
      <c r="B1" s="32"/>
      <c r="C1" s="32"/>
      <c r="D1" s="32"/>
      <c r="E1" s="32"/>
      <c r="F1" s="32"/>
      <c r="G1" s="32"/>
      <c r="H1" s="32"/>
      <c r="I1" s="6"/>
    </row>
    <row r="2" spans="1:13">
      <c r="A2" s="31" t="s">
        <v>30</v>
      </c>
      <c r="B2" s="31"/>
      <c r="C2" s="31"/>
      <c r="D2" s="31"/>
      <c r="E2" s="31"/>
      <c r="F2" s="31"/>
      <c r="G2" s="31"/>
      <c r="H2" s="31"/>
      <c r="I2" s="6"/>
    </row>
    <row r="3" spans="1:13">
      <c r="A3" s="6"/>
      <c r="B3" s="6"/>
      <c r="C3" s="6"/>
      <c r="D3" s="6"/>
      <c r="E3" s="7"/>
      <c r="F3" s="7"/>
      <c r="G3" s="8"/>
      <c r="H3" s="7"/>
      <c r="I3" s="6"/>
      <c r="K3" s="38"/>
      <c r="L3" s="38"/>
      <c r="M3" s="38"/>
    </row>
    <row r="4" spans="1:13" ht="54" customHeight="1">
      <c r="A4" s="9" t="s">
        <v>0</v>
      </c>
      <c r="B4" s="9" t="s">
        <v>1</v>
      </c>
      <c r="C4" s="9" t="s">
        <v>2</v>
      </c>
      <c r="D4" s="9" t="s">
        <v>3</v>
      </c>
      <c r="E4" s="10" t="s">
        <v>25</v>
      </c>
      <c r="F4" s="10" t="s">
        <v>33</v>
      </c>
      <c r="G4" s="11" t="s">
        <v>4</v>
      </c>
      <c r="H4" s="10" t="s">
        <v>34</v>
      </c>
      <c r="I4" s="6"/>
      <c r="J4" s="30"/>
      <c r="K4" s="30"/>
      <c r="L4" s="30"/>
      <c r="M4" s="30"/>
    </row>
    <row r="5" spans="1:13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6"/>
    </row>
    <row r="6" spans="1:13">
      <c r="A6" s="13">
        <v>1</v>
      </c>
      <c r="B6" s="16" t="s">
        <v>7</v>
      </c>
      <c r="C6" s="13" t="s">
        <v>5</v>
      </c>
      <c r="D6" s="21">
        <v>150</v>
      </c>
      <c r="E6" s="25"/>
      <c r="F6" s="26">
        <f>D6*E6</f>
        <v>0</v>
      </c>
      <c r="G6" s="15">
        <v>5</v>
      </c>
      <c r="H6" s="26">
        <f>F6+(F6*G6%)</f>
        <v>0</v>
      </c>
      <c r="I6" s="6"/>
    </row>
    <row r="7" spans="1:13">
      <c r="A7" s="13">
        <f>A6+1</f>
        <v>2</v>
      </c>
      <c r="B7" s="16" t="s">
        <v>8</v>
      </c>
      <c r="C7" s="13" t="s">
        <v>5</v>
      </c>
      <c r="D7" s="21">
        <v>100</v>
      </c>
      <c r="E7" s="25"/>
      <c r="F7" s="26">
        <f t="shared" ref="F7:F26" si="0">D7*E7</f>
        <v>0</v>
      </c>
      <c r="G7" s="15">
        <v>5</v>
      </c>
      <c r="H7" s="26">
        <f t="shared" ref="H7:H26" si="1">F7+(F7*G7%)</f>
        <v>0</v>
      </c>
      <c r="I7" s="6"/>
    </row>
    <row r="8" spans="1:13">
      <c r="A8" s="13">
        <f t="shared" ref="A8:A22" si="2">A7+1</f>
        <v>3</v>
      </c>
      <c r="B8" s="16" t="s">
        <v>9</v>
      </c>
      <c r="C8" s="13" t="s">
        <v>5</v>
      </c>
      <c r="D8" s="21">
        <v>100</v>
      </c>
      <c r="E8" s="25"/>
      <c r="F8" s="26">
        <f t="shared" si="0"/>
        <v>0</v>
      </c>
      <c r="G8" s="15">
        <v>5</v>
      </c>
      <c r="H8" s="26">
        <f t="shared" si="1"/>
        <v>0</v>
      </c>
      <c r="I8" s="6"/>
    </row>
    <row r="9" spans="1:13">
      <c r="A9" s="13">
        <f t="shared" si="2"/>
        <v>4</v>
      </c>
      <c r="B9" s="16" t="s">
        <v>10</v>
      </c>
      <c r="C9" s="13" t="s">
        <v>5</v>
      </c>
      <c r="D9" s="21">
        <v>100</v>
      </c>
      <c r="E9" s="25"/>
      <c r="F9" s="26">
        <f t="shared" si="0"/>
        <v>0</v>
      </c>
      <c r="G9" s="15">
        <v>5</v>
      </c>
      <c r="H9" s="26">
        <f t="shared" si="1"/>
        <v>0</v>
      </c>
      <c r="I9" s="6"/>
    </row>
    <row r="10" spans="1:13">
      <c r="A10" s="13">
        <f t="shared" si="2"/>
        <v>5</v>
      </c>
      <c r="B10" s="16" t="s">
        <v>24</v>
      </c>
      <c r="C10" s="13" t="s">
        <v>5</v>
      </c>
      <c r="D10" s="22">
        <v>200</v>
      </c>
      <c r="E10" s="27"/>
      <c r="F10" s="26">
        <f t="shared" si="0"/>
        <v>0</v>
      </c>
      <c r="G10" s="15">
        <v>5</v>
      </c>
      <c r="H10" s="26">
        <f t="shared" si="1"/>
        <v>0</v>
      </c>
      <c r="I10" s="6"/>
    </row>
    <row r="11" spans="1:13">
      <c r="A11" s="13">
        <f t="shared" si="2"/>
        <v>6</v>
      </c>
      <c r="B11" s="16" t="s">
        <v>38</v>
      </c>
      <c r="C11" s="13" t="s">
        <v>5</v>
      </c>
      <c r="D11" s="22">
        <v>200</v>
      </c>
      <c r="E11" s="27"/>
      <c r="F11" s="26">
        <f t="shared" si="0"/>
        <v>0</v>
      </c>
      <c r="G11" s="15">
        <v>5</v>
      </c>
      <c r="H11" s="26">
        <f t="shared" si="1"/>
        <v>0</v>
      </c>
      <c r="I11" s="6"/>
    </row>
    <row r="12" spans="1:13">
      <c r="A12" s="13">
        <f t="shared" si="2"/>
        <v>7</v>
      </c>
      <c r="B12" s="16" t="s">
        <v>11</v>
      </c>
      <c r="C12" s="13" t="s">
        <v>5</v>
      </c>
      <c r="D12" s="21">
        <v>100</v>
      </c>
      <c r="E12" s="25"/>
      <c r="F12" s="26">
        <f t="shared" si="0"/>
        <v>0</v>
      </c>
      <c r="G12" s="15">
        <v>5</v>
      </c>
      <c r="H12" s="26">
        <f t="shared" si="1"/>
        <v>0</v>
      </c>
      <c r="I12" s="6"/>
    </row>
    <row r="13" spans="1:13">
      <c r="A13" s="13">
        <f t="shared" si="2"/>
        <v>8</v>
      </c>
      <c r="B13" s="16" t="s">
        <v>18</v>
      </c>
      <c r="C13" s="13" t="s">
        <v>5</v>
      </c>
      <c r="D13" s="21">
        <v>600</v>
      </c>
      <c r="E13" s="25"/>
      <c r="F13" s="26">
        <f t="shared" si="0"/>
        <v>0</v>
      </c>
      <c r="G13" s="15">
        <v>5</v>
      </c>
      <c r="H13" s="26">
        <f t="shared" si="1"/>
        <v>0</v>
      </c>
      <c r="I13" s="6"/>
    </row>
    <row r="14" spans="1:13">
      <c r="A14" s="13">
        <f t="shared" si="2"/>
        <v>9</v>
      </c>
      <c r="B14" s="16" t="s">
        <v>19</v>
      </c>
      <c r="C14" s="13" t="s">
        <v>5</v>
      </c>
      <c r="D14" s="21">
        <v>500</v>
      </c>
      <c r="E14" s="25"/>
      <c r="F14" s="26">
        <f t="shared" si="0"/>
        <v>0</v>
      </c>
      <c r="G14" s="15">
        <v>5</v>
      </c>
      <c r="H14" s="26">
        <f t="shared" si="1"/>
        <v>0</v>
      </c>
      <c r="I14" s="6"/>
    </row>
    <row r="15" spans="1:13">
      <c r="A15" s="13">
        <f t="shared" si="2"/>
        <v>10</v>
      </c>
      <c r="B15" s="16" t="s">
        <v>20</v>
      </c>
      <c r="C15" s="13" t="s">
        <v>5</v>
      </c>
      <c r="D15" s="21">
        <v>500</v>
      </c>
      <c r="E15" s="25"/>
      <c r="F15" s="26">
        <f t="shared" si="0"/>
        <v>0</v>
      </c>
      <c r="G15" s="15">
        <v>5</v>
      </c>
      <c r="H15" s="26">
        <f t="shared" si="1"/>
        <v>0</v>
      </c>
      <c r="I15" s="6"/>
    </row>
    <row r="16" spans="1:13">
      <c r="A16" s="13">
        <f t="shared" si="2"/>
        <v>11</v>
      </c>
      <c r="B16" s="16" t="s">
        <v>12</v>
      </c>
      <c r="C16" s="13" t="s">
        <v>5</v>
      </c>
      <c r="D16" s="21">
        <v>600</v>
      </c>
      <c r="E16" s="25"/>
      <c r="F16" s="26">
        <f t="shared" si="0"/>
        <v>0</v>
      </c>
      <c r="G16" s="15">
        <v>5</v>
      </c>
      <c r="H16" s="26">
        <f t="shared" si="1"/>
        <v>0</v>
      </c>
      <c r="I16" s="6"/>
    </row>
    <row r="17" spans="1:10">
      <c r="A17" s="13">
        <f t="shared" si="2"/>
        <v>12</v>
      </c>
      <c r="B17" s="16" t="s">
        <v>13</v>
      </c>
      <c r="C17" s="13" t="s">
        <v>5</v>
      </c>
      <c r="D17" s="21">
        <v>50</v>
      </c>
      <c r="E17" s="25"/>
      <c r="F17" s="26">
        <f t="shared" si="0"/>
        <v>0</v>
      </c>
      <c r="G17" s="15">
        <v>5</v>
      </c>
      <c r="H17" s="26">
        <f t="shared" si="1"/>
        <v>0</v>
      </c>
      <c r="I17" s="6"/>
    </row>
    <row r="18" spans="1:10">
      <c r="A18" s="13">
        <f t="shared" si="2"/>
        <v>13</v>
      </c>
      <c r="B18" s="16" t="s">
        <v>37</v>
      </c>
      <c r="C18" s="13" t="s">
        <v>5</v>
      </c>
      <c r="D18" s="21">
        <v>50</v>
      </c>
      <c r="E18" s="25"/>
      <c r="F18" s="26">
        <f t="shared" si="0"/>
        <v>0</v>
      </c>
      <c r="G18" s="15">
        <v>5</v>
      </c>
      <c r="H18" s="26">
        <f t="shared" si="1"/>
        <v>0</v>
      </c>
      <c r="I18" s="6"/>
    </row>
    <row r="19" spans="1:10">
      <c r="A19" s="13">
        <f t="shared" si="2"/>
        <v>14</v>
      </c>
      <c r="B19" s="16" t="s">
        <v>14</v>
      </c>
      <c r="C19" s="13" t="s">
        <v>5</v>
      </c>
      <c r="D19" s="21">
        <v>250</v>
      </c>
      <c r="E19" s="25"/>
      <c r="F19" s="26">
        <f t="shared" si="0"/>
        <v>0</v>
      </c>
      <c r="G19" s="15">
        <v>5</v>
      </c>
      <c r="H19" s="26">
        <f t="shared" si="1"/>
        <v>0</v>
      </c>
      <c r="I19" s="6"/>
    </row>
    <row r="20" spans="1:10">
      <c r="A20" s="13">
        <f t="shared" si="2"/>
        <v>15</v>
      </c>
      <c r="B20" s="29" t="s">
        <v>36</v>
      </c>
      <c r="C20" s="13" t="s">
        <v>5</v>
      </c>
      <c r="D20" s="21">
        <v>50</v>
      </c>
      <c r="E20" s="25"/>
      <c r="F20" s="26">
        <f t="shared" si="0"/>
        <v>0</v>
      </c>
      <c r="G20" s="15">
        <v>5</v>
      </c>
      <c r="H20" s="26">
        <f t="shared" si="1"/>
        <v>0</v>
      </c>
      <c r="I20" s="6"/>
    </row>
    <row r="21" spans="1:10">
      <c r="A21" s="13">
        <f t="shared" si="2"/>
        <v>16</v>
      </c>
      <c r="B21" s="16" t="s">
        <v>15</v>
      </c>
      <c r="C21" s="13" t="s">
        <v>5</v>
      </c>
      <c r="D21" s="21">
        <v>200</v>
      </c>
      <c r="E21" s="25"/>
      <c r="F21" s="26">
        <f t="shared" si="0"/>
        <v>0</v>
      </c>
      <c r="G21" s="15">
        <v>5</v>
      </c>
      <c r="H21" s="26">
        <f t="shared" si="1"/>
        <v>0</v>
      </c>
      <c r="I21" s="6"/>
    </row>
    <row r="22" spans="1:10">
      <c r="A22" s="13">
        <f t="shared" si="2"/>
        <v>17</v>
      </c>
      <c r="B22" s="16" t="s">
        <v>16</v>
      </c>
      <c r="C22" s="13" t="s">
        <v>5</v>
      </c>
      <c r="D22" s="21">
        <v>200</v>
      </c>
      <c r="E22" s="25"/>
      <c r="F22" s="26">
        <f t="shared" si="0"/>
        <v>0</v>
      </c>
      <c r="G22" s="15">
        <v>5</v>
      </c>
      <c r="H22" s="26">
        <f t="shared" si="1"/>
        <v>0</v>
      </c>
      <c r="I22" s="6"/>
    </row>
    <row r="23" spans="1:10" s="24" customFormat="1">
      <c r="A23" s="13">
        <v>18</v>
      </c>
      <c r="B23" s="16" t="s">
        <v>17</v>
      </c>
      <c r="C23" s="13" t="s">
        <v>5</v>
      </c>
      <c r="D23" s="21">
        <v>200</v>
      </c>
      <c r="E23" s="25"/>
      <c r="F23" s="26">
        <f t="shared" si="0"/>
        <v>0</v>
      </c>
      <c r="G23" s="15">
        <v>5</v>
      </c>
      <c r="H23" s="26">
        <f t="shared" si="1"/>
        <v>0</v>
      </c>
      <c r="I23" s="23"/>
    </row>
    <row r="24" spans="1:10" s="24" customFormat="1">
      <c r="A24" s="13">
        <v>19</v>
      </c>
      <c r="B24" s="17" t="s">
        <v>21</v>
      </c>
      <c r="C24" s="13" t="s">
        <v>5</v>
      </c>
      <c r="D24" s="21">
        <v>200</v>
      </c>
      <c r="E24" s="25"/>
      <c r="F24" s="26">
        <f t="shared" si="0"/>
        <v>0</v>
      </c>
      <c r="G24" s="15">
        <v>5</v>
      </c>
      <c r="H24" s="26">
        <f t="shared" si="1"/>
        <v>0</v>
      </c>
      <c r="I24" s="23"/>
    </row>
    <row r="25" spans="1:10" s="24" customFormat="1">
      <c r="A25" s="13">
        <v>20</v>
      </c>
      <c r="B25" s="17" t="s">
        <v>22</v>
      </c>
      <c r="C25" s="13" t="s">
        <v>5</v>
      </c>
      <c r="D25" s="21">
        <v>50</v>
      </c>
      <c r="E25" s="25"/>
      <c r="F25" s="26">
        <f t="shared" si="0"/>
        <v>0</v>
      </c>
      <c r="G25" s="15">
        <v>5</v>
      </c>
      <c r="H25" s="26">
        <f t="shared" si="1"/>
        <v>0</v>
      </c>
      <c r="I25" s="23"/>
    </row>
    <row r="26" spans="1:10">
      <c r="A26" s="13">
        <v>21</v>
      </c>
      <c r="B26" s="17" t="s">
        <v>23</v>
      </c>
      <c r="C26" s="13" t="s">
        <v>5</v>
      </c>
      <c r="D26" s="21">
        <v>50</v>
      </c>
      <c r="E26" s="25"/>
      <c r="F26" s="26">
        <f t="shared" si="0"/>
        <v>0</v>
      </c>
      <c r="G26" s="15">
        <v>5</v>
      </c>
      <c r="H26" s="26">
        <f t="shared" si="1"/>
        <v>0</v>
      </c>
      <c r="I26" s="6"/>
    </row>
    <row r="27" spans="1:10">
      <c r="A27" s="33" t="s">
        <v>27</v>
      </c>
      <c r="B27" s="34"/>
      <c r="C27" s="34"/>
      <c r="D27" s="34"/>
      <c r="E27" s="34"/>
      <c r="F27" s="18"/>
      <c r="G27" s="19" t="s">
        <v>6</v>
      </c>
      <c r="H27" s="28">
        <f>SUM(H6:H26)</f>
        <v>0</v>
      </c>
      <c r="I27" s="6"/>
    </row>
    <row r="28" spans="1:10">
      <c r="A28" s="6"/>
      <c r="B28" s="6"/>
      <c r="C28" s="6"/>
      <c r="D28" s="6"/>
      <c r="E28" s="7"/>
      <c r="F28" s="7"/>
      <c r="G28" s="8"/>
      <c r="H28" s="7"/>
      <c r="I28" s="6"/>
    </row>
    <row r="29" spans="1:10" ht="45" customHeight="1">
      <c r="A29" s="35" t="s">
        <v>28</v>
      </c>
      <c r="B29" s="35"/>
      <c r="C29" s="35"/>
      <c r="D29" s="35"/>
      <c r="E29" s="35"/>
      <c r="F29" s="35"/>
      <c r="G29" s="35"/>
      <c r="H29" s="35"/>
      <c r="I29" s="35"/>
      <c r="J29" s="35"/>
    </row>
    <row r="30" spans="1:10" ht="58.5" customHeight="1">
      <c r="A30" s="36" t="s">
        <v>40</v>
      </c>
      <c r="B30" s="36"/>
      <c r="C30" s="36"/>
      <c r="D30" s="36"/>
      <c r="E30" s="36"/>
      <c r="F30" s="36"/>
      <c r="G30" s="36"/>
      <c r="H30" s="36"/>
      <c r="I30" s="36"/>
      <c r="J30" s="36"/>
    </row>
    <row r="31" spans="1:10" ht="66" customHeight="1">
      <c r="A31" s="37" t="s">
        <v>39</v>
      </c>
      <c r="B31" s="37"/>
      <c r="C31" s="37"/>
      <c r="D31" s="37"/>
      <c r="E31" s="37"/>
      <c r="F31" s="37"/>
      <c r="G31" s="37"/>
      <c r="H31" s="37"/>
      <c r="I31" s="37"/>
      <c r="J31" s="37"/>
    </row>
  </sheetData>
  <mergeCells count="7">
    <mergeCell ref="A31:J31"/>
    <mergeCell ref="K3:M3"/>
    <mergeCell ref="A2:H2"/>
    <mergeCell ref="A1:H1"/>
    <mergeCell ref="A27:E27"/>
    <mergeCell ref="A29:J29"/>
    <mergeCell ref="A30:J30"/>
  </mergeCells>
  <pageMargins left="0.31496062992125984" right="0.31496062992125984" top="0.15748031496062992" bottom="0.15748031496062992" header="0.31496062992125984" footer="0.31496062992125984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31"/>
  <sheetViews>
    <sheetView zoomScale="80" zoomScaleNormal="80" workbookViewId="0">
      <pane xSplit="3" ySplit="4" topLeftCell="D5" activePane="bottomRight" state="frozen"/>
      <selection pane="topRight" activeCell="E1" sqref="E1"/>
      <selection pane="bottomLeft" activeCell="A4" sqref="A4"/>
      <selection pane="bottomRight" activeCell="F6" sqref="F6"/>
    </sheetView>
  </sheetViews>
  <sheetFormatPr defaultColWidth="9" defaultRowHeight="12.75"/>
  <cols>
    <col min="1" max="1" width="3.625" style="4" customWidth="1"/>
    <col min="2" max="2" width="46.375" style="4" customWidth="1"/>
    <col min="3" max="3" width="4.625" style="4" customWidth="1"/>
    <col min="4" max="4" width="10.625" style="4" customWidth="1"/>
    <col min="5" max="5" width="8.625" style="1" customWidth="1"/>
    <col min="6" max="6" width="20.125" style="1" customWidth="1"/>
    <col min="7" max="7" width="5.625" style="2" customWidth="1"/>
    <col min="8" max="8" width="21.625" style="1" customWidth="1"/>
    <col min="9" max="12" width="9" style="4"/>
    <col min="13" max="13" width="14.5" style="4" customWidth="1"/>
    <col min="14" max="16384" width="9" style="4"/>
  </cols>
  <sheetData>
    <row r="1" spans="1:13" s="5" customFormat="1">
      <c r="A1" s="32" t="s">
        <v>35</v>
      </c>
      <c r="B1" s="32"/>
      <c r="C1" s="32"/>
      <c r="D1" s="32"/>
      <c r="E1" s="32"/>
      <c r="F1" s="32"/>
      <c r="G1" s="32"/>
      <c r="H1" s="32"/>
    </row>
    <row r="2" spans="1:13">
      <c r="A2" s="31" t="s">
        <v>32</v>
      </c>
      <c r="B2" s="31"/>
      <c r="C2" s="31"/>
      <c r="D2" s="31"/>
      <c r="E2" s="31"/>
      <c r="F2" s="31"/>
      <c r="G2" s="31"/>
      <c r="H2" s="31"/>
    </row>
    <row r="3" spans="1:13" ht="7.5" customHeight="1">
      <c r="A3" s="6"/>
      <c r="B3" s="6"/>
      <c r="C3" s="6"/>
      <c r="D3" s="6"/>
      <c r="E3" s="7"/>
      <c r="F3" s="7"/>
      <c r="G3" s="8"/>
      <c r="H3" s="7"/>
      <c r="K3" s="38"/>
      <c r="L3" s="38"/>
      <c r="M3" s="38"/>
    </row>
    <row r="4" spans="1:13" ht="40.5" customHeight="1">
      <c r="A4" s="9" t="s">
        <v>0</v>
      </c>
      <c r="B4" s="9" t="s">
        <v>1</v>
      </c>
      <c r="C4" s="9" t="s">
        <v>2</v>
      </c>
      <c r="D4" s="9" t="s">
        <v>3</v>
      </c>
      <c r="E4" s="10" t="s">
        <v>25</v>
      </c>
      <c r="F4" s="10" t="s">
        <v>26</v>
      </c>
      <c r="G4" s="11" t="s">
        <v>4</v>
      </c>
      <c r="H4" s="10" t="s">
        <v>29</v>
      </c>
      <c r="J4" s="30"/>
      <c r="K4" s="30"/>
      <c r="L4" s="30"/>
      <c r="M4" s="30"/>
    </row>
    <row r="5" spans="1:13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</row>
    <row r="6" spans="1:13">
      <c r="A6" s="13">
        <v>1</v>
      </c>
      <c r="B6" s="16" t="s">
        <v>7</v>
      </c>
      <c r="C6" s="13" t="s">
        <v>5</v>
      </c>
      <c r="D6" s="21">
        <v>80</v>
      </c>
      <c r="E6" s="25"/>
      <c r="F6" s="14">
        <f>D6*E6</f>
        <v>0</v>
      </c>
      <c r="G6" s="15">
        <v>5</v>
      </c>
      <c r="H6" s="26">
        <f>(F6*G6%)+F6</f>
        <v>0</v>
      </c>
    </row>
    <row r="7" spans="1:13">
      <c r="A7" s="13">
        <f>A6+1</f>
        <v>2</v>
      </c>
      <c r="B7" s="16" t="s">
        <v>8</v>
      </c>
      <c r="C7" s="13" t="s">
        <v>5</v>
      </c>
      <c r="D7" s="21">
        <v>50</v>
      </c>
      <c r="E7" s="25"/>
      <c r="F7" s="14">
        <f t="shared" ref="F7:F26" si="0">D7*E7</f>
        <v>0</v>
      </c>
      <c r="G7" s="15">
        <v>5</v>
      </c>
      <c r="H7" s="26">
        <f t="shared" ref="H7:H26" si="1">(F7*G7%)+F7</f>
        <v>0</v>
      </c>
    </row>
    <row r="8" spans="1:13">
      <c r="A8" s="13">
        <f t="shared" ref="A8:A22" si="2">A7+1</f>
        <v>3</v>
      </c>
      <c r="B8" s="16" t="s">
        <v>9</v>
      </c>
      <c r="C8" s="13" t="s">
        <v>5</v>
      </c>
      <c r="D8" s="21">
        <v>50</v>
      </c>
      <c r="E8" s="25"/>
      <c r="F8" s="14">
        <f t="shared" si="0"/>
        <v>0</v>
      </c>
      <c r="G8" s="15">
        <v>5</v>
      </c>
      <c r="H8" s="26">
        <f t="shared" si="1"/>
        <v>0</v>
      </c>
    </row>
    <row r="9" spans="1:13">
      <c r="A9" s="13">
        <f t="shared" si="2"/>
        <v>4</v>
      </c>
      <c r="B9" s="16" t="s">
        <v>10</v>
      </c>
      <c r="C9" s="13" t="s">
        <v>5</v>
      </c>
      <c r="D9" s="21">
        <v>50</v>
      </c>
      <c r="E9" s="25"/>
      <c r="F9" s="14">
        <f t="shared" si="0"/>
        <v>0</v>
      </c>
      <c r="G9" s="15">
        <v>5</v>
      </c>
      <c r="H9" s="26">
        <f t="shared" si="1"/>
        <v>0</v>
      </c>
    </row>
    <row r="10" spans="1:13">
      <c r="A10" s="13">
        <f t="shared" si="2"/>
        <v>5</v>
      </c>
      <c r="B10" s="16" t="s">
        <v>24</v>
      </c>
      <c r="C10" s="13" t="s">
        <v>5</v>
      </c>
      <c r="D10" s="22">
        <v>100</v>
      </c>
      <c r="E10" s="27"/>
      <c r="F10" s="14">
        <f t="shared" si="0"/>
        <v>0</v>
      </c>
      <c r="G10" s="15">
        <v>5</v>
      </c>
      <c r="H10" s="26">
        <f t="shared" si="1"/>
        <v>0</v>
      </c>
    </row>
    <row r="11" spans="1:13">
      <c r="A11" s="13">
        <f t="shared" si="2"/>
        <v>6</v>
      </c>
      <c r="B11" s="16" t="s">
        <v>38</v>
      </c>
      <c r="C11" s="13" t="s">
        <v>5</v>
      </c>
      <c r="D11" s="22">
        <v>100</v>
      </c>
      <c r="E11" s="27"/>
      <c r="F11" s="14">
        <f t="shared" si="0"/>
        <v>0</v>
      </c>
      <c r="G11" s="15">
        <v>5</v>
      </c>
      <c r="H11" s="26">
        <f t="shared" si="1"/>
        <v>0</v>
      </c>
    </row>
    <row r="12" spans="1:13">
      <c r="A12" s="13">
        <f t="shared" si="2"/>
        <v>7</v>
      </c>
      <c r="B12" s="16" t="s">
        <v>11</v>
      </c>
      <c r="C12" s="13" t="s">
        <v>5</v>
      </c>
      <c r="D12" s="21">
        <v>50</v>
      </c>
      <c r="E12" s="25"/>
      <c r="F12" s="14">
        <f t="shared" si="0"/>
        <v>0</v>
      </c>
      <c r="G12" s="15">
        <v>5</v>
      </c>
      <c r="H12" s="26">
        <f t="shared" si="1"/>
        <v>0</v>
      </c>
    </row>
    <row r="13" spans="1:13">
      <c r="A13" s="13">
        <f t="shared" si="2"/>
        <v>8</v>
      </c>
      <c r="B13" s="16" t="s">
        <v>18</v>
      </c>
      <c r="C13" s="13" t="s">
        <v>5</v>
      </c>
      <c r="D13" s="21">
        <v>300</v>
      </c>
      <c r="E13" s="25"/>
      <c r="F13" s="14">
        <f t="shared" si="0"/>
        <v>0</v>
      </c>
      <c r="G13" s="15">
        <v>5</v>
      </c>
      <c r="H13" s="26">
        <f t="shared" si="1"/>
        <v>0</v>
      </c>
    </row>
    <row r="14" spans="1:13">
      <c r="A14" s="13">
        <f t="shared" si="2"/>
        <v>9</v>
      </c>
      <c r="B14" s="16" t="s">
        <v>19</v>
      </c>
      <c r="C14" s="13" t="s">
        <v>5</v>
      </c>
      <c r="D14" s="21">
        <v>250</v>
      </c>
      <c r="E14" s="25"/>
      <c r="F14" s="14">
        <f t="shared" si="0"/>
        <v>0</v>
      </c>
      <c r="G14" s="15">
        <v>5</v>
      </c>
      <c r="H14" s="26">
        <f t="shared" si="1"/>
        <v>0</v>
      </c>
    </row>
    <row r="15" spans="1:13">
      <c r="A15" s="13">
        <f t="shared" si="2"/>
        <v>10</v>
      </c>
      <c r="B15" s="16" t="s">
        <v>20</v>
      </c>
      <c r="C15" s="13" t="s">
        <v>5</v>
      </c>
      <c r="D15" s="21">
        <v>250</v>
      </c>
      <c r="E15" s="25"/>
      <c r="F15" s="14">
        <f t="shared" si="0"/>
        <v>0</v>
      </c>
      <c r="G15" s="15">
        <v>5</v>
      </c>
      <c r="H15" s="26">
        <f t="shared" si="1"/>
        <v>0</v>
      </c>
    </row>
    <row r="16" spans="1:13">
      <c r="A16" s="13">
        <f t="shared" si="2"/>
        <v>11</v>
      </c>
      <c r="B16" s="16" t="s">
        <v>12</v>
      </c>
      <c r="C16" s="13" t="s">
        <v>5</v>
      </c>
      <c r="D16" s="21">
        <v>300</v>
      </c>
      <c r="E16" s="25"/>
      <c r="F16" s="14">
        <f t="shared" si="0"/>
        <v>0</v>
      </c>
      <c r="G16" s="15">
        <v>5</v>
      </c>
      <c r="H16" s="26">
        <f t="shared" si="1"/>
        <v>0</v>
      </c>
    </row>
    <row r="17" spans="1:9">
      <c r="A17" s="13">
        <f t="shared" si="2"/>
        <v>12</v>
      </c>
      <c r="B17" s="16" t="s">
        <v>13</v>
      </c>
      <c r="C17" s="13" t="s">
        <v>5</v>
      </c>
      <c r="D17" s="21">
        <v>50</v>
      </c>
      <c r="E17" s="25"/>
      <c r="F17" s="14">
        <f t="shared" si="0"/>
        <v>0</v>
      </c>
      <c r="G17" s="15">
        <v>5</v>
      </c>
      <c r="H17" s="26">
        <f t="shared" si="1"/>
        <v>0</v>
      </c>
    </row>
    <row r="18" spans="1:9">
      <c r="A18" s="13">
        <f t="shared" si="2"/>
        <v>13</v>
      </c>
      <c r="B18" s="16" t="s">
        <v>37</v>
      </c>
      <c r="C18" s="13" t="s">
        <v>5</v>
      </c>
      <c r="D18" s="21">
        <v>50</v>
      </c>
      <c r="E18" s="25"/>
      <c r="F18" s="14">
        <f t="shared" si="0"/>
        <v>0</v>
      </c>
      <c r="G18" s="15">
        <v>5</v>
      </c>
      <c r="H18" s="26">
        <f t="shared" si="1"/>
        <v>0</v>
      </c>
    </row>
    <row r="19" spans="1:9">
      <c r="A19" s="13">
        <f t="shared" si="2"/>
        <v>14</v>
      </c>
      <c r="B19" s="16" t="s">
        <v>14</v>
      </c>
      <c r="C19" s="13" t="s">
        <v>5</v>
      </c>
      <c r="D19" s="21">
        <v>125</v>
      </c>
      <c r="E19" s="25"/>
      <c r="F19" s="14">
        <f t="shared" si="0"/>
        <v>0</v>
      </c>
      <c r="G19" s="15">
        <v>5</v>
      </c>
      <c r="H19" s="26">
        <f t="shared" si="1"/>
        <v>0</v>
      </c>
    </row>
    <row r="20" spans="1:9">
      <c r="A20" s="13">
        <f t="shared" si="2"/>
        <v>15</v>
      </c>
      <c r="B20" s="29" t="s">
        <v>36</v>
      </c>
      <c r="C20" s="13" t="s">
        <v>5</v>
      </c>
      <c r="D20" s="21">
        <v>50</v>
      </c>
      <c r="E20" s="25"/>
      <c r="F20" s="14">
        <f t="shared" si="0"/>
        <v>0</v>
      </c>
      <c r="G20" s="15">
        <v>5</v>
      </c>
      <c r="H20" s="26">
        <f t="shared" si="1"/>
        <v>0</v>
      </c>
    </row>
    <row r="21" spans="1:9">
      <c r="A21" s="13">
        <f t="shared" si="2"/>
        <v>16</v>
      </c>
      <c r="B21" s="16" t="s">
        <v>15</v>
      </c>
      <c r="C21" s="13" t="s">
        <v>5</v>
      </c>
      <c r="D21" s="21">
        <v>100</v>
      </c>
      <c r="E21" s="25"/>
      <c r="F21" s="14">
        <f t="shared" si="0"/>
        <v>0</v>
      </c>
      <c r="G21" s="15">
        <v>5</v>
      </c>
      <c r="H21" s="26">
        <f t="shared" si="1"/>
        <v>0</v>
      </c>
    </row>
    <row r="22" spans="1:9">
      <c r="A22" s="13">
        <f t="shared" si="2"/>
        <v>17</v>
      </c>
      <c r="B22" s="16" t="s">
        <v>16</v>
      </c>
      <c r="C22" s="13" t="s">
        <v>5</v>
      </c>
      <c r="D22" s="21">
        <v>100</v>
      </c>
      <c r="E22" s="25"/>
      <c r="F22" s="14">
        <f t="shared" si="0"/>
        <v>0</v>
      </c>
      <c r="G22" s="15">
        <v>5</v>
      </c>
      <c r="H22" s="26">
        <f t="shared" si="1"/>
        <v>0</v>
      </c>
    </row>
    <row r="23" spans="1:9" s="24" customFormat="1">
      <c r="A23" s="13">
        <v>18</v>
      </c>
      <c r="B23" s="16" t="s">
        <v>17</v>
      </c>
      <c r="C23" s="13" t="s">
        <v>5</v>
      </c>
      <c r="D23" s="21">
        <v>100</v>
      </c>
      <c r="E23" s="25"/>
      <c r="F23" s="14">
        <f t="shared" si="0"/>
        <v>0</v>
      </c>
      <c r="G23" s="15">
        <v>5</v>
      </c>
      <c r="H23" s="26">
        <f t="shared" si="1"/>
        <v>0</v>
      </c>
    </row>
    <row r="24" spans="1:9" s="24" customFormat="1">
      <c r="A24" s="13">
        <v>19</v>
      </c>
      <c r="B24" s="17" t="s">
        <v>21</v>
      </c>
      <c r="C24" s="13" t="s">
        <v>5</v>
      </c>
      <c r="D24" s="21">
        <v>100</v>
      </c>
      <c r="E24" s="25"/>
      <c r="F24" s="14">
        <f t="shared" si="0"/>
        <v>0</v>
      </c>
      <c r="G24" s="15">
        <v>5</v>
      </c>
      <c r="H24" s="26">
        <f t="shared" si="1"/>
        <v>0</v>
      </c>
    </row>
    <row r="25" spans="1:9" s="24" customFormat="1">
      <c r="A25" s="13">
        <v>20</v>
      </c>
      <c r="B25" s="17" t="s">
        <v>22</v>
      </c>
      <c r="C25" s="13" t="s">
        <v>5</v>
      </c>
      <c r="D25" s="21">
        <v>50</v>
      </c>
      <c r="E25" s="25"/>
      <c r="F25" s="14">
        <f t="shared" si="0"/>
        <v>0</v>
      </c>
      <c r="G25" s="15">
        <v>5</v>
      </c>
      <c r="H25" s="26">
        <f t="shared" si="1"/>
        <v>0</v>
      </c>
    </row>
    <row r="26" spans="1:9">
      <c r="A26" s="13">
        <v>21</v>
      </c>
      <c r="B26" s="17" t="s">
        <v>23</v>
      </c>
      <c r="C26" s="13" t="s">
        <v>5</v>
      </c>
      <c r="D26" s="21">
        <v>50</v>
      </c>
      <c r="E26" s="25"/>
      <c r="F26" s="14">
        <f t="shared" si="0"/>
        <v>0</v>
      </c>
      <c r="G26" s="15">
        <v>5</v>
      </c>
      <c r="H26" s="26">
        <f t="shared" si="1"/>
        <v>0</v>
      </c>
    </row>
    <row r="27" spans="1:9">
      <c r="A27" s="39" t="s">
        <v>31</v>
      </c>
      <c r="B27" s="40"/>
      <c r="C27" s="40"/>
      <c r="D27" s="40"/>
      <c r="E27" s="40"/>
      <c r="F27" s="18">
        <f>SUM(F6:F26)</f>
        <v>0</v>
      </c>
      <c r="G27" s="19" t="s">
        <v>6</v>
      </c>
      <c r="H27" s="28">
        <f>SUM(H6:H26)</f>
        <v>0</v>
      </c>
    </row>
    <row r="28" spans="1:9">
      <c r="A28" s="6"/>
      <c r="B28" s="6"/>
      <c r="C28" s="6"/>
      <c r="D28" s="6"/>
      <c r="E28" s="7"/>
      <c r="F28" s="7"/>
      <c r="G28" s="8"/>
      <c r="H28" s="7"/>
    </row>
    <row r="29" spans="1:9" ht="42" customHeight="1">
      <c r="A29" s="35" t="s">
        <v>28</v>
      </c>
      <c r="B29" s="35"/>
      <c r="C29" s="35"/>
      <c r="D29" s="35"/>
      <c r="E29" s="35"/>
      <c r="F29" s="35"/>
      <c r="G29" s="35"/>
      <c r="H29" s="35"/>
      <c r="I29" s="35"/>
    </row>
    <row r="30" spans="1:9" ht="72.75" customHeight="1">
      <c r="A30" s="36" t="s">
        <v>41</v>
      </c>
      <c r="B30" s="36"/>
      <c r="C30" s="36"/>
      <c r="D30" s="36"/>
      <c r="E30" s="36"/>
      <c r="F30" s="36"/>
      <c r="G30" s="36"/>
      <c r="H30" s="36"/>
      <c r="I30" s="36"/>
    </row>
    <row r="31" spans="1:9" s="20" customFormat="1" ht="66" customHeight="1">
      <c r="A31" s="37" t="s">
        <v>39</v>
      </c>
      <c r="B31" s="37"/>
      <c r="C31" s="37"/>
      <c r="D31" s="37"/>
      <c r="E31" s="37"/>
      <c r="F31" s="37"/>
      <c r="G31" s="37"/>
      <c r="H31" s="37"/>
      <c r="I31" s="37"/>
    </row>
  </sheetData>
  <mergeCells count="7">
    <mergeCell ref="K3:M3"/>
    <mergeCell ref="A27:E27"/>
    <mergeCell ref="A1:H1"/>
    <mergeCell ref="A30:I30"/>
    <mergeCell ref="A31:I31"/>
    <mergeCell ref="A29:I29"/>
    <mergeCell ref="A2:H2"/>
  </mergeCells>
  <pageMargins left="0.51181102362204722" right="0.51181102362204722" top="0.35433070866141736" bottom="0.35433070866141736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03750EC-8EC0-4BC0-861C-EA5274921BA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Zamówienie Podstawowe</vt:lpstr>
      <vt:lpstr>Zamówienie z prawem Opcji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Kupińska Agnieszka</cp:lastModifiedBy>
  <cp:lastPrinted>2024-11-14T08:59:32Z</cp:lastPrinted>
  <dcterms:created xsi:type="dcterms:W3CDTF">2022-04-01T10:29:20Z</dcterms:created>
  <dcterms:modified xsi:type="dcterms:W3CDTF">2024-11-14T12:40:12Z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fbb359db-4106-45bc-ab04-94d80bd0e864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fhsj3yyiCyXy93mricgBdYcOk68KIsT9</vt:lpwstr>
  </property>
  <property fmtid="{D5CDD505-2E9C-101B-9397-08002B2CF9AE}" pid="8" name="bjClsUserRVM">
    <vt:lpwstr>[]</vt:lpwstr>
  </property>
  <property fmtid="{D5CDD505-2E9C-101B-9397-08002B2CF9AE}" pid="9" name="s5636:Creator type=author">
    <vt:lpwstr>Wiśniewska Małgorzata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10.60.174.64</vt:lpwstr>
  </property>
</Properties>
</file>