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CBE2B5CC-4B5C-D240-9231-6237E2D4EC5C}" xr6:coauthVersionLast="47" xr6:coauthVersionMax="47" xr10:uidLastSave="{00000000-0000-0000-0000-000000000000}"/>
  <bookViews>
    <workbookView xWindow="1620" yWindow="1660" windowWidth="24920" windowHeight="17020" firstSheet="1" activeTab="1" xr2:uid="{00000000-000D-0000-FFFF-FFFF00000000}"/>
  </bookViews>
  <sheets>
    <sheet name="kalkulacja kosztów" sheetId="1" r:id="rId1"/>
    <sheet name="formularz asortymentowo-cenowy" sheetId="2" r:id="rId2"/>
    <sheet name="opis przedmiotu zamówienia" sheetId="3" r:id="rId3"/>
  </sheets>
  <definedNames>
    <definedName name="_xlnm.Print_Area" localSheetId="1">'formularz asortymentowo-cenowy'!$A$1:$I$31</definedName>
    <definedName name="_xlnm.Print_Area" localSheetId="0">'kalkulacja kosztów'!$A$1:$H$41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G24" i="1"/>
  <c r="F22" i="1"/>
  <c r="H22" i="1" s="1"/>
  <c r="G22" i="1"/>
  <c r="F16" i="1"/>
  <c r="H16" i="1" s="1"/>
  <c r="G16" i="1"/>
  <c r="F21" i="1"/>
  <c r="H21" i="1" s="1"/>
  <c r="G21" i="1"/>
  <c r="G33" i="1" l="1"/>
  <c r="F33" i="1"/>
  <c r="H33" i="1" s="1"/>
  <c r="G30" i="1"/>
  <c r="F30" i="1"/>
  <c r="H30" i="1" s="1"/>
  <c r="G29" i="1"/>
  <c r="F29" i="1"/>
  <c r="H29" i="1" s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3" i="1"/>
  <c r="F23" i="1"/>
  <c r="H23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H31" i="1" l="1"/>
  <c r="G31" i="1"/>
  <c r="G35" i="1" s="1"/>
  <c r="G36" i="1" s="1"/>
  <c r="H35" i="1"/>
  <c r="H36" i="1" s="1"/>
</calcChain>
</file>

<file path=xl/sharedStrings.xml><?xml version="1.0" encoding="utf-8"?>
<sst xmlns="http://schemas.openxmlformats.org/spreadsheetml/2006/main" count="90" uniqueCount="79">
  <si>
    <t>NAZWA</t>
  </si>
  <si>
    <t>Cena opakow. netto</t>
  </si>
  <si>
    <t>VAT</t>
  </si>
  <si>
    <t>Cena opakow. brutto</t>
  </si>
  <si>
    <t>S1 Rinse Solution</t>
  </si>
  <si>
    <t>S2 Fluid Pack</t>
  </si>
  <si>
    <t>Ca MIKROELEKTRODE</t>
  </si>
  <si>
    <t>CL MIKROELEKTRODE</t>
  </si>
  <si>
    <t>K MIKROELEKTRODE</t>
  </si>
  <si>
    <t>Na MIKROELEKTRODE</t>
  </si>
  <si>
    <t>PCO2 Micro electrode</t>
  </si>
  <si>
    <t>PH Micro electrode</t>
  </si>
  <si>
    <t>PO2 Micro electrode</t>
  </si>
  <si>
    <t>THb calibrator</t>
  </si>
  <si>
    <t>COMBITOL L1</t>
  </si>
  <si>
    <t xml:space="preserve"> COMBITROL L3</t>
  </si>
  <si>
    <t>COMBITROL L2</t>
  </si>
  <si>
    <t>Air filter</t>
  </si>
  <si>
    <t>Deproteinizer</t>
  </si>
  <si>
    <t>Fill Port</t>
  </si>
  <si>
    <t>Printer Paper</t>
  </si>
  <si>
    <t>Tube Holder</t>
  </si>
  <si>
    <t>AMPOULE ADAPTER</t>
  </si>
  <si>
    <t>CLOT CATCHER</t>
  </si>
  <si>
    <t>RAZEM</t>
  </si>
  <si>
    <t>DZIERŻAWA</t>
  </si>
  <si>
    <t>łącznie</t>
  </si>
  <si>
    <t>Lp</t>
  </si>
  <si>
    <t>Wartość netto w PLN</t>
  </si>
  <si>
    <t>Wartość brutto w PLN</t>
  </si>
  <si>
    <t>A</t>
  </si>
  <si>
    <t>B</t>
  </si>
  <si>
    <t>Wartość całego pakietu netto:</t>
  </si>
  <si>
    <t>Wartość całego pakietu brutto:</t>
  </si>
  <si>
    <t>Warunek graniczny</t>
  </si>
  <si>
    <t>Potwierdzenie (opis, dane techniczne, parametry)</t>
  </si>
  <si>
    <t>Stawka podatku VAT</t>
  </si>
  <si>
    <t>Suma</t>
  </si>
  <si>
    <t>Wartość podatku VAT</t>
  </si>
  <si>
    <t>WYMAGANIA</t>
  </si>
  <si>
    <t>kalkulacja kosztów</t>
  </si>
  <si>
    <r>
      <t xml:space="preserve">Uwaga! </t>
    </r>
    <r>
      <rPr>
        <b/>
        <sz val="12"/>
        <rFont val="Times New Roman"/>
        <family val="1"/>
      </rPr>
      <t>Oferta, która nie będzie spełniać wszystkich wymogów granicznych zawartych w załączniku, będzie uznana za nieważną!</t>
    </r>
  </si>
  <si>
    <t>cleaning kit for Cl electrode</t>
  </si>
  <si>
    <t>Ref  microelectrode</t>
  </si>
  <si>
    <t>THB CUVETTE</t>
  </si>
  <si>
    <t>WASTE CONTEINER</t>
  </si>
  <si>
    <t>Ilość ozn. na 3 lata</t>
  </si>
  <si>
    <t>Ilość opak. na 3 lata</t>
  </si>
  <si>
    <t>TAK</t>
  </si>
  <si>
    <t>Wartość netto/3 lata</t>
  </si>
  <si>
    <t>Wartość brutto/3 lata</t>
  </si>
  <si>
    <t>kalkulacja na podstawie cen z aktualnie obowiązującej umowy i informacji cenowych producenta z dodatkiem 5% na uwzględnienie różnic w ofertach rynkowych</t>
  </si>
  <si>
    <r>
      <rPr>
        <b/>
        <sz val="14"/>
        <rFont val="Arial"/>
        <family val="2"/>
        <charset val="238"/>
      </rPr>
      <t xml:space="preserve"> PAKIET NR 9: </t>
    </r>
    <r>
      <rPr>
        <b/>
        <sz val="12"/>
        <rFont val="Arial"/>
        <family val="2"/>
        <charset val="238"/>
      </rPr>
      <t>Zakup i dostawa odczynników, kalibratorów, materiałów kontrolnych, materiałów zużywalnych i płynów systemowych do oznaczeń parametrów krytycznych wraz z dzierżawą  analizatora na okres 36 m-cy</t>
    </r>
  </si>
  <si>
    <t>PRZEDMIOT ZAMÓWIENIA:</t>
  </si>
  <si>
    <t xml:space="preserve">Nazwa                  </t>
  </si>
  <si>
    <t>I. ZESTAWIENIE KOSZTÓW</t>
  </si>
  <si>
    <t>Cecha dodatkowa</t>
  </si>
  <si>
    <t>Cena netto w PLN</t>
  </si>
  <si>
    <t>Cena brutto. w PLN</t>
  </si>
  <si>
    <t>wypełnia oferent</t>
  </si>
  <si>
    <t>Razem wartość pakietu netto:</t>
  </si>
  <si>
    <t>Razem wartość pakietu brutto:</t>
  </si>
  <si>
    <t>Ddzierżawa oprogramowania  zapewniajacego scentralizowane,  zarządzanie urządzeniami POCT  wraz z dostawą nięzbednych rozwiązań  IT oraz serwera na okres 36 m-cy</t>
  </si>
  <si>
    <t>NR PAKIETU: 4</t>
  </si>
  <si>
    <t>I. PARAMETRY GRANICZNE DOTYCZĄCE OFEROWANYCH AKSESORIÓW I OPROGRAMOWANIA</t>
  </si>
  <si>
    <t xml:space="preserve">A.WYMAGANIA TECHNICZNE </t>
  </si>
  <si>
    <t>Funkcjonalność: konfigurowalny pulpit nawigacyjny, zarządzanie urządzeniami POCT, operatorami i kompetencjami oraz generowanie raportów na żądanie</t>
  </si>
  <si>
    <t>Możliwość przesyłania wyników do systemów zewnętrznych</t>
  </si>
  <si>
    <t>Możliwość podłączenia urządzeń różnych producentów</t>
  </si>
  <si>
    <t xml:space="preserve">  Dzierżawa oprogramowania  zapewniajacego scentralizowane,  zarządzanie urządzeniami POCT  wraz z dostawą nięzbednych rozwiązań  IT oraz serwera na okres 36 m-cy</t>
  </si>
  <si>
    <t>Wszelkie elementy sprzętowe i rozwiązania IT mają być fabrycznie nowe, nigdy nie użytkowane, nie recertyfikowane ani nie pochodzące ze zwrotów.</t>
  </si>
  <si>
    <t>Wykonawca poniesie wszelkie koszty licencji koniecznych do działania Rozwiązania IT i dostarczy je w ilości odpowiadającej liczbie użytkowników i stacji wykorzystujących Rozwiązanie IT</t>
  </si>
  <si>
    <t>Oprogramowanie dostarczane w ramach Rozwiązania IT ma mieć zapewnione wsparcie producenta w  zakresie aktualizacji bezpieczeństwa oraz funkcjonalnościach w całym okresie trwania zamówienia</t>
  </si>
  <si>
    <t>Rozwiązania IT zapewniające scentralizowany, kompleksowy przegląd podłączonych urządzeń (3 analizatory równowagi kwasowo-zasadowej w 3 lokalizacjach) w skład którego wchodzi kompletny system sprzętu IT i oprogramowania.</t>
  </si>
  <si>
    <t>Minimum 3 lata gwarancji producenta lub autoryzowanego partnera serwisowego producenta w trybie onsite – w miejscu instalacji z gwarantowanym czasem reakcji najpóźniej w następnym dniu roboczym od zgłoszenia usterki (tzw. NBD). Wsparcie techniczne realizowane jest przez serwis producenta lub autoryzowanego partnera serwisowego producenta. Zamawiający zastrzega sobie prawo do dokonywania rozbudowy sprzętu wynikających z nowych potrzeb (obudowa bez plomb). W przypadku wymiany dysku, uszkodzony dysk pozostaje u Zamawiającego.</t>
  </si>
  <si>
    <t>do 48 godzin</t>
  </si>
  <si>
    <t>do 24 godzin</t>
  </si>
  <si>
    <t>40 pkt</t>
  </si>
  <si>
    <t>Czas reakcji serwisu (kryterium oceny ofert)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</si>
</sst>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zł&quot;;\-#,##0.00\ &quot;zł&quot;"/>
    <numFmt numFmtId="165" formatCode="#,##0.00\ &quot;zł&quot;;[Red]\-#,##0.00\ &quot;zł&quot;"/>
    <numFmt numFmtId="166" formatCode="_-* #,##0.00\ &quot;zł&quot;_-;\-* #,##0.00\ &quot;zł&quot;_-;_-* &quot;-&quot;??\ &quot;zł&quot;_-;_-@_-"/>
    <numFmt numFmtId="167" formatCode="_-* #,##0.00\ _z_ł_-;\-* #,##0.00\ _z_ł_-;_-* &quot;-&quot;??\ _z_ł_-;_-@_-"/>
    <numFmt numFmtId="168" formatCode="_-* #,##0.0\ &quot;zł&quot;_-;\-* #,##0.0\ &quot;zł&quot;_-;_-* &quot;-&quot;\ &quot;zł&quot;_-;_-@_-"/>
    <numFmt numFmtId="169" formatCode="_-* #,##0\ _z_ł_-;\-* #,##0\ _z_ł_-;_-* &quot;-&quot;??\ _z_ł_-;_-@_-"/>
    <numFmt numFmtId="170" formatCode="_-* #,##0.00\ &quot;zł&quot;_-;\-* #,##0.00\ &quot;zł&quot;_-;_-* &quot;-&quot;\ &quot;zł&quot;_-;_-@_-"/>
    <numFmt numFmtId="171" formatCode="_-* #,##0.00\ [$zł-415]_-;\-* #,##0.00\ [$zł-415]_-;_-* &quot;-&quot;??\ [$zł-415]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CE"/>
      <charset val="238"/>
    </font>
    <font>
      <sz val="10"/>
      <name val="Arial CE"/>
      <charset val="238"/>
    </font>
    <font>
      <b/>
      <sz val="14"/>
      <name val="Arial"/>
      <family val="2"/>
    </font>
    <font>
      <b/>
      <sz val="14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name val="Arial CE"/>
      <charset val="238"/>
    </font>
    <font>
      <sz val="14"/>
      <name val="Arial"/>
      <family val="2"/>
    </font>
    <font>
      <sz val="1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 CE"/>
    </font>
    <font>
      <b/>
      <sz val="10"/>
      <color indexed="8"/>
      <name val="Arial CE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Arial CE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indexed="56"/>
      <name val="Arial CE"/>
      <charset val="238"/>
    </font>
    <font>
      <b/>
      <sz val="14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</font>
    <font>
      <b/>
      <sz val="14"/>
      <color theme="1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mbria"/>
      <family val="2"/>
      <charset val="238"/>
      <scheme val="major"/>
    </font>
    <font>
      <sz val="14"/>
      <name val="Arial"/>
      <family val="2"/>
      <charset val="238"/>
    </font>
    <font>
      <b/>
      <sz val="16"/>
      <color theme="3"/>
      <name val="Cambria"/>
      <family val="2"/>
      <charset val="238"/>
      <scheme val="major"/>
    </font>
    <font>
      <b/>
      <sz val="14"/>
      <color theme="3"/>
      <name val="Cambria"/>
      <family val="2"/>
      <charset val="238"/>
      <scheme val="major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8" applyNumberFormat="0" applyFill="0" applyAlignment="0" applyProtection="0"/>
    <xf numFmtId="0" fontId="16" fillId="0" borderId="0"/>
    <xf numFmtId="0" fontId="46" fillId="0" borderId="0" applyNumberFormat="0" applyFill="0" applyBorder="0" applyAlignment="0" applyProtection="0"/>
    <xf numFmtId="0" fontId="1" fillId="4" borderId="9" applyNumberFormat="0" applyFont="0" applyAlignment="0" applyProtection="0"/>
  </cellStyleXfs>
  <cellXfs count="150">
    <xf numFmtId="0" fontId="0" fillId="0" borderId="0" xfId="0"/>
    <xf numFmtId="0" fontId="2" fillId="0" borderId="0" xfId="0" applyFont="1"/>
    <xf numFmtId="166" fontId="2" fillId="0" borderId="0" xfId="2" applyFont="1"/>
    <xf numFmtId="164" fontId="2" fillId="0" borderId="0" xfId="0" applyNumberFormat="1" applyFont="1"/>
    <xf numFmtId="166" fontId="2" fillId="0" borderId="0" xfId="2" applyFont="1" applyFill="1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16" fontId="6" fillId="0" borderId="0" xfId="0" applyNumberFormat="1" applyFont="1" applyAlignment="1">
      <alignment wrapText="1"/>
    </xf>
    <xf numFmtId="16" fontId="6" fillId="2" borderId="0" xfId="0" applyNumberFormat="1" applyFont="1" applyFill="1" applyAlignment="1">
      <alignment wrapText="1"/>
    </xf>
    <xf numFmtId="0" fontId="8" fillId="0" borderId="0" xfId="0" applyFont="1"/>
    <xf numFmtId="166" fontId="7" fillId="0" borderId="0" xfId="2" applyFont="1"/>
    <xf numFmtId="164" fontId="7" fillId="0" borderId="0" xfId="0" applyNumberFormat="1" applyFont="1"/>
    <xf numFmtId="0" fontId="9" fillId="0" borderId="0" xfId="0" applyFont="1"/>
    <xf numFmtId="164" fontId="10" fillId="0" borderId="0" xfId="0" applyNumberFormat="1" applyFont="1"/>
    <xf numFmtId="0" fontId="3" fillId="0" borderId="0" xfId="0" applyFont="1"/>
    <xf numFmtId="164" fontId="9" fillId="0" borderId="0" xfId="0" applyNumberFormat="1" applyFont="1"/>
    <xf numFmtId="168" fontId="3" fillId="0" borderId="0" xfId="2" applyNumberFormat="1" applyFont="1"/>
    <xf numFmtId="168" fontId="3" fillId="0" borderId="0" xfId="2" applyNumberFormat="1" applyFont="1" applyFill="1"/>
    <xf numFmtId="0" fontId="11" fillId="0" borderId="0" xfId="0" applyFont="1"/>
    <xf numFmtId="169" fontId="8" fillId="0" borderId="0" xfId="2" applyNumberFormat="1" applyFont="1"/>
    <xf numFmtId="0" fontId="4" fillId="0" borderId="0" xfId="0" applyFont="1"/>
    <xf numFmtId="168" fontId="6" fillId="0" borderId="0" xfId="2" applyNumberFormat="1" applyFont="1"/>
    <xf numFmtId="164" fontId="12" fillId="0" borderId="0" xfId="0" applyNumberFormat="1" applyFont="1"/>
    <xf numFmtId="0" fontId="13" fillId="0" borderId="0" xfId="0" applyFont="1"/>
    <xf numFmtId="169" fontId="14" fillId="0" borderId="0" xfId="1" applyNumberFormat="1" applyFont="1"/>
    <xf numFmtId="165" fontId="14" fillId="0" borderId="0" xfId="0" applyNumberFormat="1" applyFont="1"/>
    <xf numFmtId="9" fontId="14" fillId="0" borderId="0" xfId="0" applyNumberFormat="1" applyFont="1"/>
    <xf numFmtId="0" fontId="5" fillId="0" borderId="0" xfId="0" applyFont="1"/>
    <xf numFmtId="166" fontId="0" fillId="0" borderId="0" xfId="2" applyFont="1"/>
    <xf numFmtId="164" fontId="0" fillId="0" borderId="0" xfId="0" applyNumberFormat="1"/>
    <xf numFmtId="0" fontId="0" fillId="0" borderId="0" xfId="0" applyAlignment="1">
      <alignment vertical="justify" wrapText="1"/>
    </xf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vertical="justify" wrapText="1"/>
    </xf>
    <xf numFmtId="9" fontId="0" fillId="0" borderId="0" xfId="0" applyNumberFormat="1" applyAlignment="1">
      <alignment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166" fontId="22" fillId="0" borderId="0" xfId="2" applyFont="1" applyBorder="1"/>
    <xf numFmtId="166" fontId="0" fillId="0" borderId="0" xfId="2" applyFont="1" applyBorder="1"/>
    <xf numFmtId="0" fontId="23" fillId="0" borderId="0" xfId="0" applyFont="1"/>
    <xf numFmtId="166" fontId="24" fillId="0" borderId="0" xfId="2" applyFont="1" applyBorder="1"/>
    <xf numFmtId="0" fontId="26" fillId="0" borderId="0" xfId="0" applyFont="1"/>
    <xf numFmtId="0" fontId="25" fillId="0" borderId="0" xfId="0" applyFont="1"/>
    <xf numFmtId="0" fontId="28" fillId="0" borderId="0" xfId="0" applyFont="1"/>
    <xf numFmtId="0" fontId="30" fillId="0" borderId="0" xfId="0" applyFont="1"/>
    <xf numFmtId="0" fontId="6" fillId="0" borderId="2" xfId="0" applyFont="1" applyBorder="1" applyAlignment="1">
      <alignment horizontal="center" vertical="center" wrapText="1"/>
    </xf>
    <xf numFmtId="0" fontId="22" fillId="0" borderId="0" xfId="0" applyFont="1"/>
    <xf numFmtId="0" fontId="29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top" wrapText="1"/>
    </xf>
    <xf numFmtId="0" fontId="32" fillId="0" borderId="0" xfId="0" applyFont="1"/>
    <xf numFmtId="0" fontId="31" fillId="0" borderId="2" xfId="0" applyFont="1" applyBorder="1" applyAlignment="1">
      <alignment horizontal="center" vertical="center"/>
    </xf>
    <xf numFmtId="166" fontId="6" fillId="0" borderId="2" xfId="2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169" fontId="7" fillId="0" borderId="2" xfId="1" applyNumberFormat="1" applyFont="1" applyBorder="1"/>
    <xf numFmtId="165" fontId="8" fillId="0" borderId="2" xfId="0" applyNumberFormat="1" applyFont="1" applyBorder="1"/>
    <xf numFmtId="9" fontId="7" fillId="0" borderId="2" xfId="3" applyFont="1" applyBorder="1"/>
    <xf numFmtId="166" fontId="7" fillId="0" borderId="2" xfId="2" applyFont="1" applyBorder="1"/>
    <xf numFmtId="164" fontId="7" fillId="0" borderId="2" xfId="0" applyNumberFormat="1" applyFont="1" applyBorder="1"/>
    <xf numFmtId="2" fontId="8" fillId="0" borderId="2" xfId="0" applyNumberFormat="1" applyFont="1" applyBorder="1"/>
    <xf numFmtId="168" fontId="7" fillId="0" borderId="2" xfId="2" applyNumberFormat="1" applyFont="1" applyBorder="1"/>
    <xf numFmtId="169" fontId="11" fillId="0" borderId="2" xfId="1" applyNumberFormat="1" applyFont="1" applyBorder="1"/>
    <xf numFmtId="170" fontId="8" fillId="0" borderId="2" xfId="2" applyNumberFormat="1" applyFont="1" applyBorder="1"/>
    <xf numFmtId="169" fontId="11" fillId="0" borderId="2" xfId="2" applyNumberFormat="1" applyFont="1" applyBorder="1"/>
    <xf numFmtId="0" fontId="11" fillId="0" borderId="2" xfId="0" applyFont="1" applyBorder="1"/>
    <xf numFmtId="0" fontId="8" fillId="0" borderId="2" xfId="0" applyFont="1" applyBorder="1"/>
    <xf numFmtId="169" fontId="8" fillId="0" borderId="2" xfId="2" applyNumberFormat="1" applyFont="1" applyBorder="1"/>
    <xf numFmtId="164" fontId="8" fillId="0" borderId="2" xfId="0" applyNumberFormat="1" applyFont="1" applyBorder="1"/>
    <xf numFmtId="0" fontId="35" fillId="0" borderId="8" xfId="4" applyFill="1"/>
    <xf numFmtId="0" fontId="27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7" fillId="0" borderId="0" xfId="0" applyFont="1"/>
    <xf numFmtId="0" fontId="39" fillId="0" borderId="0" xfId="0" applyFont="1"/>
    <xf numFmtId="171" fontId="8" fillId="0" borderId="2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9" fontId="26" fillId="0" borderId="0" xfId="2" applyNumberFormat="1" applyFont="1"/>
    <xf numFmtId="164" fontId="26" fillId="0" borderId="0" xfId="0" applyNumberFormat="1" applyFont="1"/>
    <xf numFmtId="165" fontId="25" fillId="0" borderId="0" xfId="2" applyNumberFormat="1" applyFont="1" applyBorder="1"/>
    <xf numFmtId="0" fontId="34" fillId="0" borderId="0" xfId="0" applyFont="1"/>
    <xf numFmtId="0" fontId="31" fillId="0" borderId="0" xfId="0" applyFont="1"/>
    <xf numFmtId="0" fontId="34" fillId="5" borderId="0" xfId="0" applyFont="1" applyFill="1"/>
    <xf numFmtId="0" fontId="9" fillId="0" borderId="2" xfId="0" applyFont="1" applyBorder="1" applyAlignment="1">
      <alignment vertical="top" wrapText="1"/>
    </xf>
    <xf numFmtId="0" fontId="47" fillId="0" borderId="0" xfId="0" applyFont="1"/>
    <xf numFmtId="0" fontId="32" fillId="0" borderId="2" xfId="0" applyFont="1" applyBorder="1" applyAlignment="1">
      <alignment horizontal="center" vertical="center"/>
    </xf>
    <xf numFmtId="0" fontId="49" fillId="5" borderId="4" xfId="6" applyFont="1" applyFill="1" applyBorder="1" applyAlignment="1">
      <alignment horizontal="center" vertical="top" wrapText="1"/>
    </xf>
    <xf numFmtId="0" fontId="49" fillId="0" borderId="2" xfId="6" applyFont="1" applyBorder="1" applyAlignment="1">
      <alignment horizontal="center" vertical="center" wrapText="1"/>
    </xf>
    <xf numFmtId="0" fontId="48" fillId="4" borderId="9" xfId="7" applyFont="1" applyAlignment="1">
      <alignment horizontal="left" vertical="center" wrapText="1"/>
    </xf>
    <xf numFmtId="0" fontId="49" fillId="0" borderId="0" xfId="6" applyFont="1"/>
    <xf numFmtId="0" fontId="49" fillId="0" borderId="2" xfId="6" applyFont="1" applyBorder="1" applyAlignment="1">
      <alignment horizontal="left" vertical="center" wrapText="1"/>
    </xf>
    <xf numFmtId="0" fontId="49" fillId="0" borderId="2" xfId="6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50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vertical="justify" wrapText="1"/>
    </xf>
    <xf numFmtId="0" fontId="51" fillId="0" borderId="0" xfId="0" applyFont="1"/>
    <xf numFmtId="0" fontId="3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7" fillId="0" borderId="2" xfId="0" applyFont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left" vertical="center" wrapText="1"/>
    </xf>
  </cellXfs>
  <cellStyles count="8">
    <cellStyle name="Dziesiętny" xfId="1" builtinId="3"/>
    <cellStyle name="Nagłówek 1" xfId="4" builtinId="16"/>
    <cellStyle name="Normalny" xfId="0" builtinId="0"/>
    <cellStyle name="Normalny 2" xfId="5" xr:uid="{00000000-0005-0000-0000-000003000000}"/>
    <cellStyle name="Procentowy" xfId="3" builtinId="5"/>
    <cellStyle name="Tytuł" xfId="6" builtinId="15"/>
    <cellStyle name="Uwaga" xfId="7" builtinId="1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3"/>
  <sheetViews>
    <sheetView view="pageLayout" zoomScaleNormal="110" workbookViewId="0">
      <selection activeCell="A4" sqref="A4:M4"/>
    </sheetView>
  </sheetViews>
  <sheetFormatPr baseColWidth="10" defaultColWidth="8.83203125" defaultRowHeight="15"/>
  <cols>
    <col min="1" max="1" width="30.1640625" customWidth="1"/>
    <col min="2" max="2" width="10.83203125" customWidth="1"/>
    <col min="3" max="3" width="9.1640625" style="28" customWidth="1"/>
    <col min="4" max="4" width="18" customWidth="1"/>
    <col min="5" max="5" width="7.33203125" style="29" customWidth="1"/>
    <col min="6" max="6" width="15.5" style="28" customWidth="1"/>
    <col min="7" max="7" width="18.1640625" style="29" customWidth="1"/>
    <col min="8" max="8" width="18.5" style="29" customWidth="1"/>
    <col min="9" max="9" width="12.1640625" customWidth="1"/>
    <col min="10" max="10" width="13.83203125" customWidth="1"/>
    <col min="11" max="17" width="9" hidden="1" customWidth="1"/>
    <col min="18" max="18" width="11.1640625" hidden="1" customWidth="1"/>
    <col min="19" max="20" width="8.83203125" customWidth="1"/>
    <col min="255" max="255" width="34" customWidth="1"/>
    <col min="256" max="256" width="10.83203125" customWidth="1"/>
    <col min="257" max="257" width="9.1640625" customWidth="1"/>
    <col min="258" max="258" width="12.1640625" customWidth="1"/>
    <col min="259" max="260" width="0" hidden="1" customWidth="1"/>
    <col min="261" max="261" width="7.6640625" customWidth="1"/>
    <col min="262" max="262" width="13.6640625" customWidth="1"/>
    <col min="263" max="263" width="15" customWidth="1"/>
    <col min="264" max="264" width="14.6640625" customWidth="1"/>
    <col min="265" max="265" width="12.1640625" customWidth="1"/>
    <col min="266" max="266" width="13.83203125" customWidth="1"/>
    <col min="267" max="274" width="0" hidden="1" customWidth="1"/>
    <col min="275" max="276" width="8.83203125" customWidth="1"/>
    <col min="511" max="511" width="34" customWidth="1"/>
    <col min="512" max="512" width="10.83203125" customWidth="1"/>
    <col min="513" max="513" width="9.1640625" customWidth="1"/>
    <col min="514" max="514" width="12.1640625" customWidth="1"/>
    <col min="515" max="516" width="0" hidden="1" customWidth="1"/>
    <col min="517" max="517" width="7.6640625" customWidth="1"/>
    <col min="518" max="518" width="13.6640625" customWidth="1"/>
    <col min="519" max="519" width="15" customWidth="1"/>
    <col min="520" max="520" width="14.6640625" customWidth="1"/>
    <col min="521" max="521" width="12.1640625" customWidth="1"/>
    <col min="522" max="522" width="13.83203125" customWidth="1"/>
    <col min="523" max="530" width="0" hidden="1" customWidth="1"/>
    <col min="531" max="532" width="8.83203125" customWidth="1"/>
    <col min="767" max="767" width="34" customWidth="1"/>
    <col min="768" max="768" width="10.83203125" customWidth="1"/>
    <col min="769" max="769" width="9.1640625" customWidth="1"/>
    <col min="770" max="770" width="12.1640625" customWidth="1"/>
    <col min="771" max="772" width="0" hidden="1" customWidth="1"/>
    <col min="773" max="773" width="7.6640625" customWidth="1"/>
    <col min="774" max="774" width="13.6640625" customWidth="1"/>
    <col min="775" max="775" width="15" customWidth="1"/>
    <col min="776" max="776" width="14.6640625" customWidth="1"/>
    <col min="777" max="777" width="12.1640625" customWidth="1"/>
    <col min="778" max="778" width="13.83203125" customWidth="1"/>
    <col min="779" max="786" width="0" hidden="1" customWidth="1"/>
    <col min="787" max="788" width="8.83203125" customWidth="1"/>
    <col min="1023" max="1023" width="34" customWidth="1"/>
    <col min="1024" max="1024" width="10.83203125" customWidth="1"/>
    <col min="1025" max="1025" width="9.1640625" customWidth="1"/>
    <col min="1026" max="1026" width="12.1640625" customWidth="1"/>
    <col min="1027" max="1028" width="0" hidden="1" customWidth="1"/>
    <col min="1029" max="1029" width="7.6640625" customWidth="1"/>
    <col min="1030" max="1030" width="13.6640625" customWidth="1"/>
    <col min="1031" max="1031" width="15" customWidth="1"/>
    <col min="1032" max="1032" width="14.6640625" customWidth="1"/>
    <col min="1033" max="1033" width="12.1640625" customWidth="1"/>
    <col min="1034" max="1034" width="13.83203125" customWidth="1"/>
    <col min="1035" max="1042" width="0" hidden="1" customWidth="1"/>
    <col min="1043" max="1044" width="8.83203125" customWidth="1"/>
    <col min="1279" max="1279" width="34" customWidth="1"/>
    <col min="1280" max="1280" width="10.83203125" customWidth="1"/>
    <col min="1281" max="1281" width="9.1640625" customWidth="1"/>
    <col min="1282" max="1282" width="12.1640625" customWidth="1"/>
    <col min="1283" max="1284" width="0" hidden="1" customWidth="1"/>
    <col min="1285" max="1285" width="7.6640625" customWidth="1"/>
    <col min="1286" max="1286" width="13.6640625" customWidth="1"/>
    <col min="1287" max="1287" width="15" customWidth="1"/>
    <col min="1288" max="1288" width="14.6640625" customWidth="1"/>
    <col min="1289" max="1289" width="12.1640625" customWidth="1"/>
    <col min="1290" max="1290" width="13.83203125" customWidth="1"/>
    <col min="1291" max="1298" width="0" hidden="1" customWidth="1"/>
    <col min="1299" max="1300" width="8.83203125" customWidth="1"/>
    <col min="1535" max="1535" width="34" customWidth="1"/>
    <col min="1536" max="1536" width="10.83203125" customWidth="1"/>
    <col min="1537" max="1537" width="9.1640625" customWidth="1"/>
    <col min="1538" max="1538" width="12.1640625" customWidth="1"/>
    <col min="1539" max="1540" width="0" hidden="1" customWidth="1"/>
    <col min="1541" max="1541" width="7.6640625" customWidth="1"/>
    <col min="1542" max="1542" width="13.6640625" customWidth="1"/>
    <col min="1543" max="1543" width="15" customWidth="1"/>
    <col min="1544" max="1544" width="14.6640625" customWidth="1"/>
    <col min="1545" max="1545" width="12.1640625" customWidth="1"/>
    <col min="1546" max="1546" width="13.83203125" customWidth="1"/>
    <col min="1547" max="1554" width="0" hidden="1" customWidth="1"/>
    <col min="1555" max="1556" width="8.83203125" customWidth="1"/>
    <col min="1791" max="1791" width="34" customWidth="1"/>
    <col min="1792" max="1792" width="10.83203125" customWidth="1"/>
    <col min="1793" max="1793" width="9.1640625" customWidth="1"/>
    <col min="1794" max="1794" width="12.1640625" customWidth="1"/>
    <col min="1795" max="1796" width="0" hidden="1" customWidth="1"/>
    <col min="1797" max="1797" width="7.6640625" customWidth="1"/>
    <col min="1798" max="1798" width="13.6640625" customWidth="1"/>
    <col min="1799" max="1799" width="15" customWidth="1"/>
    <col min="1800" max="1800" width="14.6640625" customWidth="1"/>
    <col min="1801" max="1801" width="12.1640625" customWidth="1"/>
    <col min="1802" max="1802" width="13.83203125" customWidth="1"/>
    <col min="1803" max="1810" width="0" hidden="1" customWidth="1"/>
    <col min="1811" max="1812" width="8.83203125" customWidth="1"/>
    <col min="2047" max="2047" width="34" customWidth="1"/>
    <col min="2048" max="2048" width="10.83203125" customWidth="1"/>
    <col min="2049" max="2049" width="9.1640625" customWidth="1"/>
    <col min="2050" max="2050" width="12.1640625" customWidth="1"/>
    <col min="2051" max="2052" width="0" hidden="1" customWidth="1"/>
    <col min="2053" max="2053" width="7.6640625" customWidth="1"/>
    <col min="2054" max="2054" width="13.6640625" customWidth="1"/>
    <col min="2055" max="2055" width="15" customWidth="1"/>
    <col min="2056" max="2056" width="14.6640625" customWidth="1"/>
    <col min="2057" max="2057" width="12.1640625" customWidth="1"/>
    <col min="2058" max="2058" width="13.83203125" customWidth="1"/>
    <col min="2059" max="2066" width="0" hidden="1" customWidth="1"/>
    <col min="2067" max="2068" width="8.83203125" customWidth="1"/>
    <col min="2303" max="2303" width="34" customWidth="1"/>
    <col min="2304" max="2304" width="10.83203125" customWidth="1"/>
    <col min="2305" max="2305" width="9.1640625" customWidth="1"/>
    <col min="2306" max="2306" width="12.1640625" customWidth="1"/>
    <col min="2307" max="2308" width="0" hidden="1" customWidth="1"/>
    <col min="2309" max="2309" width="7.6640625" customWidth="1"/>
    <col min="2310" max="2310" width="13.6640625" customWidth="1"/>
    <col min="2311" max="2311" width="15" customWidth="1"/>
    <col min="2312" max="2312" width="14.6640625" customWidth="1"/>
    <col min="2313" max="2313" width="12.1640625" customWidth="1"/>
    <col min="2314" max="2314" width="13.83203125" customWidth="1"/>
    <col min="2315" max="2322" width="0" hidden="1" customWidth="1"/>
    <col min="2323" max="2324" width="8.83203125" customWidth="1"/>
    <col min="2559" max="2559" width="34" customWidth="1"/>
    <col min="2560" max="2560" width="10.83203125" customWidth="1"/>
    <col min="2561" max="2561" width="9.1640625" customWidth="1"/>
    <col min="2562" max="2562" width="12.1640625" customWidth="1"/>
    <col min="2563" max="2564" width="0" hidden="1" customWidth="1"/>
    <col min="2565" max="2565" width="7.6640625" customWidth="1"/>
    <col min="2566" max="2566" width="13.6640625" customWidth="1"/>
    <col min="2567" max="2567" width="15" customWidth="1"/>
    <col min="2568" max="2568" width="14.6640625" customWidth="1"/>
    <col min="2569" max="2569" width="12.1640625" customWidth="1"/>
    <col min="2570" max="2570" width="13.83203125" customWidth="1"/>
    <col min="2571" max="2578" width="0" hidden="1" customWidth="1"/>
    <col min="2579" max="2580" width="8.83203125" customWidth="1"/>
    <col min="2815" max="2815" width="34" customWidth="1"/>
    <col min="2816" max="2816" width="10.83203125" customWidth="1"/>
    <col min="2817" max="2817" width="9.1640625" customWidth="1"/>
    <col min="2818" max="2818" width="12.1640625" customWidth="1"/>
    <col min="2819" max="2820" width="0" hidden="1" customWidth="1"/>
    <col min="2821" max="2821" width="7.6640625" customWidth="1"/>
    <col min="2822" max="2822" width="13.6640625" customWidth="1"/>
    <col min="2823" max="2823" width="15" customWidth="1"/>
    <col min="2824" max="2824" width="14.6640625" customWidth="1"/>
    <col min="2825" max="2825" width="12.1640625" customWidth="1"/>
    <col min="2826" max="2826" width="13.83203125" customWidth="1"/>
    <col min="2827" max="2834" width="0" hidden="1" customWidth="1"/>
    <col min="2835" max="2836" width="8.83203125" customWidth="1"/>
    <col min="3071" max="3071" width="34" customWidth="1"/>
    <col min="3072" max="3072" width="10.83203125" customWidth="1"/>
    <col min="3073" max="3073" width="9.1640625" customWidth="1"/>
    <col min="3074" max="3074" width="12.1640625" customWidth="1"/>
    <col min="3075" max="3076" width="0" hidden="1" customWidth="1"/>
    <col min="3077" max="3077" width="7.6640625" customWidth="1"/>
    <col min="3078" max="3078" width="13.6640625" customWidth="1"/>
    <col min="3079" max="3079" width="15" customWidth="1"/>
    <col min="3080" max="3080" width="14.6640625" customWidth="1"/>
    <col min="3081" max="3081" width="12.1640625" customWidth="1"/>
    <col min="3082" max="3082" width="13.83203125" customWidth="1"/>
    <col min="3083" max="3090" width="0" hidden="1" customWidth="1"/>
    <col min="3091" max="3092" width="8.83203125" customWidth="1"/>
    <col min="3327" max="3327" width="34" customWidth="1"/>
    <col min="3328" max="3328" width="10.83203125" customWidth="1"/>
    <col min="3329" max="3329" width="9.1640625" customWidth="1"/>
    <col min="3330" max="3330" width="12.1640625" customWidth="1"/>
    <col min="3331" max="3332" width="0" hidden="1" customWidth="1"/>
    <col min="3333" max="3333" width="7.6640625" customWidth="1"/>
    <col min="3334" max="3334" width="13.6640625" customWidth="1"/>
    <col min="3335" max="3335" width="15" customWidth="1"/>
    <col min="3336" max="3336" width="14.6640625" customWidth="1"/>
    <col min="3337" max="3337" width="12.1640625" customWidth="1"/>
    <col min="3338" max="3338" width="13.83203125" customWidth="1"/>
    <col min="3339" max="3346" width="0" hidden="1" customWidth="1"/>
    <col min="3347" max="3348" width="8.83203125" customWidth="1"/>
    <col min="3583" max="3583" width="34" customWidth="1"/>
    <col min="3584" max="3584" width="10.83203125" customWidth="1"/>
    <col min="3585" max="3585" width="9.1640625" customWidth="1"/>
    <col min="3586" max="3586" width="12.1640625" customWidth="1"/>
    <col min="3587" max="3588" width="0" hidden="1" customWidth="1"/>
    <col min="3589" max="3589" width="7.6640625" customWidth="1"/>
    <col min="3590" max="3590" width="13.6640625" customWidth="1"/>
    <col min="3591" max="3591" width="15" customWidth="1"/>
    <col min="3592" max="3592" width="14.6640625" customWidth="1"/>
    <col min="3593" max="3593" width="12.1640625" customWidth="1"/>
    <col min="3594" max="3594" width="13.83203125" customWidth="1"/>
    <col min="3595" max="3602" width="0" hidden="1" customWidth="1"/>
    <col min="3603" max="3604" width="8.83203125" customWidth="1"/>
    <col min="3839" max="3839" width="34" customWidth="1"/>
    <col min="3840" max="3840" width="10.83203125" customWidth="1"/>
    <col min="3841" max="3841" width="9.1640625" customWidth="1"/>
    <col min="3842" max="3842" width="12.1640625" customWidth="1"/>
    <col min="3843" max="3844" width="0" hidden="1" customWidth="1"/>
    <col min="3845" max="3845" width="7.6640625" customWidth="1"/>
    <col min="3846" max="3846" width="13.6640625" customWidth="1"/>
    <col min="3847" max="3847" width="15" customWidth="1"/>
    <col min="3848" max="3848" width="14.6640625" customWidth="1"/>
    <col min="3849" max="3849" width="12.1640625" customWidth="1"/>
    <col min="3850" max="3850" width="13.83203125" customWidth="1"/>
    <col min="3851" max="3858" width="0" hidden="1" customWidth="1"/>
    <col min="3859" max="3860" width="8.83203125" customWidth="1"/>
    <col min="4095" max="4095" width="34" customWidth="1"/>
    <col min="4096" max="4096" width="10.83203125" customWidth="1"/>
    <col min="4097" max="4097" width="9.1640625" customWidth="1"/>
    <col min="4098" max="4098" width="12.1640625" customWidth="1"/>
    <col min="4099" max="4100" width="0" hidden="1" customWidth="1"/>
    <col min="4101" max="4101" width="7.6640625" customWidth="1"/>
    <col min="4102" max="4102" width="13.6640625" customWidth="1"/>
    <col min="4103" max="4103" width="15" customWidth="1"/>
    <col min="4104" max="4104" width="14.6640625" customWidth="1"/>
    <col min="4105" max="4105" width="12.1640625" customWidth="1"/>
    <col min="4106" max="4106" width="13.83203125" customWidth="1"/>
    <col min="4107" max="4114" width="0" hidden="1" customWidth="1"/>
    <col min="4115" max="4116" width="8.83203125" customWidth="1"/>
    <col min="4351" max="4351" width="34" customWidth="1"/>
    <col min="4352" max="4352" width="10.83203125" customWidth="1"/>
    <col min="4353" max="4353" width="9.1640625" customWidth="1"/>
    <col min="4354" max="4354" width="12.1640625" customWidth="1"/>
    <col min="4355" max="4356" width="0" hidden="1" customWidth="1"/>
    <col min="4357" max="4357" width="7.6640625" customWidth="1"/>
    <col min="4358" max="4358" width="13.6640625" customWidth="1"/>
    <col min="4359" max="4359" width="15" customWidth="1"/>
    <col min="4360" max="4360" width="14.6640625" customWidth="1"/>
    <col min="4361" max="4361" width="12.1640625" customWidth="1"/>
    <col min="4362" max="4362" width="13.83203125" customWidth="1"/>
    <col min="4363" max="4370" width="0" hidden="1" customWidth="1"/>
    <col min="4371" max="4372" width="8.83203125" customWidth="1"/>
    <col min="4607" max="4607" width="34" customWidth="1"/>
    <col min="4608" max="4608" width="10.83203125" customWidth="1"/>
    <col min="4609" max="4609" width="9.1640625" customWidth="1"/>
    <col min="4610" max="4610" width="12.1640625" customWidth="1"/>
    <col min="4611" max="4612" width="0" hidden="1" customWidth="1"/>
    <col min="4613" max="4613" width="7.6640625" customWidth="1"/>
    <col min="4614" max="4614" width="13.6640625" customWidth="1"/>
    <col min="4615" max="4615" width="15" customWidth="1"/>
    <col min="4616" max="4616" width="14.6640625" customWidth="1"/>
    <col min="4617" max="4617" width="12.1640625" customWidth="1"/>
    <col min="4618" max="4618" width="13.83203125" customWidth="1"/>
    <col min="4619" max="4626" width="0" hidden="1" customWidth="1"/>
    <col min="4627" max="4628" width="8.83203125" customWidth="1"/>
    <col min="4863" max="4863" width="34" customWidth="1"/>
    <col min="4864" max="4864" width="10.83203125" customWidth="1"/>
    <col min="4865" max="4865" width="9.1640625" customWidth="1"/>
    <col min="4866" max="4866" width="12.1640625" customWidth="1"/>
    <col min="4867" max="4868" width="0" hidden="1" customWidth="1"/>
    <col min="4869" max="4869" width="7.6640625" customWidth="1"/>
    <col min="4870" max="4870" width="13.6640625" customWidth="1"/>
    <col min="4871" max="4871" width="15" customWidth="1"/>
    <col min="4872" max="4872" width="14.6640625" customWidth="1"/>
    <col min="4873" max="4873" width="12.1640625" customWidth="1"/>
    <col min="4874" max="4874" width="13.83203125" customWidth="1"/>
    <col min="4875" max="4882" width="0" hidden="1" customWidth="1"/>
    <col min="4883" max="4884" width="8.83203125" customWidth="1"/>
    <col min="5119" max="5119" width="34" customWidth="1"/>
    <col min="5120" max="5120" width="10.83203125" customWidth="1"/>
    <col min="5121" max="5121" width="9.1640625" customWidth="1"/>
    <col min="5122" max="5122" width="12.1640625" customWidth="1"/>
    <col min="5123" max="5124" width="0" hidden="1" customWidth="1"/>
    <col min="5125" max="5125" width="7.6640625" customWidth="1"/>
    <col min="5126" max="5126" width="13.6640625" customWidth="1"/>
    <col min="5127" max="5127" width="15" customWidth="1"/>
    <col min="5128" max="5128" width="14.6640625" customWidth="1"/>
    <col min="5129" max="5129" width="12.1640625" customWidth="1"/>
    <col min="5130" max="5130" width="13.83203125" customWidth="1"/>
    <col min="5131" max="5138" width="0" hidden="1" customWidth="1"/>
    <col min="5139" max="5140" width="8.83203125" customWidth="1"/>
    <col min="5375" max="5375" width="34" customWidth="1"/>
    <col min="5376" max="5376" width="10.83203125" customWidth="1"/>
    <col min="5377" max="5377" width="9.1640625" customWidth="1"/>
    <col min="5378" max="5378" width="12.1640625" customWidth="1"/>
    <col min="5379" max="5380" width="0" hidden="1" customWidth="1"/>
    <col min="5381" max="5381" width="7.6640625" customWidth="1"/>
    <col min="5382" max="5382" width="13.6640625" customWidth="1"/>
    <col min="5383" max="5383" width="15" customWidth="1"/>
    <col min="5384" max="5384" width="14.6640625" customWidth="1"/>
    <col min="5385" max="5385" width="12.1640625" customWidth="1"/>
    <col min="5386" max="5386" width="13.83203125" customWidth="1"/>
    <col min="5387" max="5394" width="0" hidden="1" customWidth="1"/>
    <col min="5395" max="5396" width="8.83203125" customWidth="1"/>
    <col min="5631" max="5631" width="34" customWidth="1"/>
    <col min="5632" max="5632" width="10.83203125" customWidth="1"/>
    <col min="5633" max="5633" width="9.1640625" customWidth="1"/>
    <col min="5634" max="5634" width="12.1640625" customWidth="1"/>
    <col min="5635" max="5636" width="0" hidden="1" customWidth="1"/>
    <col min="5637" max="5637" width="7.6640625" customWidth="1"/>
    <col min="5638" max="5638" width="13.6640625" customWidth="1"/>
    <col min="5639" max="5639" width="15" customWidth="1"/>
    <col min="5640" max="5640" width="14.6640625" customWidth="1"/>
    <col min="5641" max="5641" width="12.1640625" customWidth="1"/>
    <col min="5642" max="5642" width="13.83203125" customWidth="1"/>
    <col min="5643" max="5650" width="0" hidden="1" customWidth="1"/>
    <col min="5651" max="5652" width="8.83203125" customWidth="1"/>
    <col min="5887" max="5887" width="34" customWidth="1"/>
    <col min="5888" max="5888" width="10.83203125" customWidth="1"/>
    <col min="5889" max="5889" width="9.1640625" customWidth="1"/>
    <col min="5890" max="5890" width="12.1640625" customWidth="1"/>
    <col min="5891" max="5892" width="0" hidden="1" customWidth="1"/>
    <col min="5893" max="5893" width="7.6640625" customWidth="1"/>
    <col min="5894" max="5894" width="13.6640625" customWidth="1"/>
    <col min="5895" max="5895" width="15" customWidth="1"/>
    <col min="5896" max="5896" width="14.6640625" customWidth="1"/>
    <col min="5897" max="5897" width="12.1640625" customWidth="1"/>
    <col min="5898" max="5898" width="13.83203125" customWidth="1"/>
    <col min="5899" max="5906" width="0" hidden="1" customWidth="1"/>
    <col min="5907" max="5908" width="8.83203125" customWidth="1"/>
    <col min="6143" max="6143" width="34" customWidth="1"/>
    <col min="6144" max="6144" width="10.83203125" customWidth="1"/>
    <col min="6145" max="6145" width="9.1640625" customWidth="1"/>
    <col min="6146" max="6146" width="12.1640625" customWidth="1"/>
    <col min="6147" max="6148" width="0" hidden="1" customWidth="1"/>
    <col min="6149" max="6149" width="7.6640625" customWidth="1"/>
    <col min="6150" max="6150" width="13.6640625" customWidth="1"/>
    <col min="6151" max="6151" width="15" customWidth="1"/>
    <col min="6152" max="6152" width="14.6640625" customWidth="1"/>
    <col min="6153" max="6153" width="12.1640625" customWidth="1"/>
    <col min="6154" max="6154" width="13.83203125" customWidth="1"/>
    <col min="6155" max="6162" width="0" hidden="1" customWidth="1"/>
    <col min="6163" max="6164" width="8.83203125" customWidth="1"/>
    <col min="6399" max="6399" width="34" customWidth="1"/>
    <col min="6400" max="6400" width="10.83203125" customWidth="1"/>
    <col min="6401" max="6401" width="9.1640625" customWidth="1"/>
    <col min="6402" max="6402" width="12.1640625" customWidth="1"/>
    <col min="6403" max="6404" width="0" hidden="1" customWidth="1"/>
    <col min="6405" max="6405" width="7.6640625" customWidth="1"/>
    <col min="6406" max="6406" width="13.6640625" customWidth="1"/>
    <col min="6407" max="6407" width="15" customWidth="1"/>
    <col min="6408" max="6408" width="14.6640625" customWidth="1"/>
    <col min="6409" max="6409" width="12.1640625" customWidth="1"/>
    <col min="6410" max="6410" width="13.83203125" customWidth="1"/>
    <col min="6411" max="6418" width="0" hidden="1" customWidth="1"/>
    <col min="6419" max="6420" width="8.83203125" customWidth="1"/>
    <col min="6655" max="6655" width="34" customWidth="1"/>
    <col min="6656" max="6656" width="10.83203125" customWidth="1"/>
    <col min="6657" max="6657" width="9.1640625" customWidth="1"/>
    <col min="6658" max="6658" width="12.1640625" customWidth="1"/>
    <col min="6659" max="6660" width="0" hidden="1" customWidth="1"/>
    <col min="6661" max="6661" width="7.6640625" customWidth="1"/>
    <col min="6662" max="6662" width="13.6640625" customWidth="1"/>
    <col min="6663" max="6663" width="15" customWidth="1"/>
    <col min="6664" max="6664" width="14.6640625" customWidth="1"/>
    <col min="6665" max="6665" width="12.1640625" customWidth="1"/>
    <col min="6666" max="6666" width="13.83203125" customWidth="1"/>
    <col min="6667" max="6674" width="0" hidden="1" customWidth="1"/>
    <col min="6675" max="6676" width="8.83203125" customWidth="1"/>
    <col min="6911" max="6911" width="34" customWidth="1"/>
    <col min="6912" max="6912" width="10.83203125" customWidth="1"/>
    <col min="6913" max="6913" width="9.1640625" customWidth="1"/>
    <col min="6914" max="6914" width="12.1640625" customWidth="1"/>
    <col min="6915" max="6916" width="0" hidden="1" customWidth="1"/>
    <col min="6917" max="6917" width="7.6640625" customWidth="1"/>
    <col min="6918" max="6918" width="13.6640625" customWidth="1"/>
    <col min="6919" max="6919" width="15" customWidth="1"/>
    <col min="6920" max="6920" width="14.6640625" customWidth="1"/>
    <col min="6921" max="6921" width="12.1640625" customWidth="1"/>
    <col min="6922" max="6922" width="13.83203125" customWidth="1"/>
    <col min="6923" max="6930" width="0" hidden="1" customWidth="1"/>
    <col min="6931" max="6932" width="8.83203125" customWidth="1"/>
    <col min="7167" max="7167" width="34" customWidth="1"/>
    <col min="7168" max="7168" width="10.83203125" customWidth="1"/>
    <col min="7169" max="7169" width="9.1640625" customWidth="1"/>
    <col min="7170" max="7170" width="12.1640625" customWidth="1"/>
    <col min="7171" max="7172" width="0" hidden="1" customWidth="1"/>
    <col min="7173" max="7173" width="7.6640625" customWidth="1"/>
    <col min="7174" max="7174" width="13.6640625" customWidth="1"/>
    <col min="7175" max="7175" width="15" customWidth="1"/>
    <col min="7176" max="7176" width="14.6640625" customWidth="1"/>
    <col min="7177" max="7177" width="12.1640625" customWidth="1"/>
    <col min="7178" max="7178" width="13.83203125" customWidth="1"/>
    <col min="7179" max="7186" width="0" hidden="1" customWidth="1"/>
    <col min="7187" max="7188" width="8.83203125" customWidth="1"/>
    <col min="7423" max="7423" width="34" customWidth="1"/>
    <col min="7424" max="7424" width="10.83203125" customWidth="1"/>
    <col min="7425" max="7425" width="9.1640625" customWidth="1"/>
    <col min="7426" max="7426" width="12.1640625" customWidth="1"/>
    <col min="7427" max="7428" width="0" hidden="1" customWidth="1"/>
    <col min="7429" max="7429" width="7.6640625" customWidth="1"/>
    <col min="7430" max="7430" width="13.6640625" customWidth="1"/>
    <col min="7431" max="7431" width="15" customWidth="1"/>
    <col min="7432" max="7432" width="14.6640625" customWidth="1"/>
    <col min="7433" max="7433" width="12.1640625" customWidth="1"/>
    <col min="7434" max="7434" width="13.83203125" customWidth="1"/>
    <col min="7435" max="7442" width="0" hidden="1" customWidth="1"/>
    <col min="7443" max="7444" width="8.83203125" customWidth="1"/>
    <col min="7679" max="7679" width="34" customWidth="1"/>
    <col min="7680" max="7680" width="10.83203125" customWidth="1"/>
    <col min="7681" max="7681" width="9.1640625" customWidth="1"/>
    <col min="7682" max="7682" width="12.1640625" customWidth="1"/>
    <col min="7683" max="7684" width="0" hidden="1" customWidth="1"/>
    <col min="7685" max="7685" width="7.6640625" customWidth="1"/>
    <col min="7686" max="7686" width="13.6640625" customWidth="1"/>
    <col min="7687" max="7687" width="15" customWidth="1"/>
    <col min="7688" max="7688" width="14.6640625" customWidth="1"/>
    <col min="7689" max="7689" width="12.1640625" customWidth="1"/>
    <col min="7690" max="7690" width="13.83203125" customWidth="1"/>
    <col min="7691" max="7698" width="0" hidden="1" customWidth="1"/>
    <col min="7699" max="7700" width="8.83203125" customWidth="1"/>
    <col min="7935" max="7935" width="34" customWidth="1"/>
    <col min="7936" max="7936" width="10.83203125" customWidth="1"/>
    <col min="7937" max="7937" width="9.1640625" customWidth="1"/>
    <col min="7938" max="7938" width="12.1640625" customWidth="1"/>
    <col min="7939" max="7940" width="0" hidden="1" customWidth="1"/>
    <col min="7941" max="7941" width="7.6640625" customWidth="1"/>
    <col min="7942" max="7942" width="13.6640625" customWidth="1"/>
    <col min="7943" max="7943" width="15" customWidth="1"/>
    <col min="7944" max="7944" width="14.6640625" customWidth="1"/>
    <col min="7945" max="7945" width="12.1640625" customWidth="1"/>
    <col min="7946" max="7946" width="13.83203125" customWidth="1"/>
    <col min="7947" max="7954" width="0" hidden="1" customWidth="1"/>
    <col min="7955" max="7956" width="8.83203125" customWidth="1"/>
    <col min="8191" max="8191" width="34" customWidth="1"/>
    <col min="8192" max="8192" width="10.83203125" customWidth="1"/>
    <col min="8193" max="8193" width="9.1640625" customWidth="1"/>
    <col min="8194" max="8194" width="12.1640625" customWidth="1"/>
    <col min="8195" max="8196" width="0" hidden="1" customWidth="1"/>
    <col min="8197" max="8197" width="7.6640625" customWidth="1"/>
    <col min="8198" max="8198" width="13.6640625" customWidth="1"/>
    <col min="8199" max="8199" width="15" customWidth="1"/>
    <col min="8200" max="8200" width="14.6640625" customWidth="1"/>
    <col min="8201" max="8201" width="12.1640625" customWidth="1"/>
    <col min="8202" max="8202" width="13.83203125" customWidth="1"/>
    <col min="8203" max="8210" width="0" hidden="1" customWidth="1"/>
    <col min="8211" max="8212" width="8.83203125" customWidth="1"/>
    <col min="8447" max="8447" width="34" customWidth="1"/>
    <col min="8448" max="8448" width="10.83203125" customWidth="1"/>
    <col min="8449" max="8449" width="9.1640625" customWidth="1"/>
    <col min="8450" max="8450" width="12.1640625" customWidth="1"/>
    <col min="8451" max="8452" width="0" hidden="1" customWidth="1"/>
    <col min="8453" max="8453" width="7.6640625" customWidth="1"/>
    <col min="8454" max="8454" width="13.6640625" customWidth="1"/>
    <col min="8455" max="8455" width="15" customWidth="1"/>
    <col min="8456" max="8456" width="14.6640625" customWidth="1"/>
    <col min="8457" max="8457" width="12.1640625" customWidth="1"/>
    <col min="8458" max="8458" width="13.83203125" customWidth="1"/>
    <col min="8459" max="8466" width="0" hidden="1" customWidth="1"/>
    <col min="8467" max="8468" width="8.83203125" customWidth="1"/>
    <col min="8703" max="8703" width="34" customWidth="1"/>
    <col min="8704" max="8704" width="10.83203125" customWidth="1"/>
    <col min="8705" max="8705" width="9.1640625" customWidth="1"/>
    <col min="8706" max="8706" width="12.1640625" customWidth="1"/>
    <col min="8707" max="8708" width="0" hidden="1" customWidth="1"/>
    <col min="8709" max="8709" width="7.6640625" customWidth="1"/>
    <col min="8710" max="8710" width="13.6640625" customWidth="1"/>
    <col min="8711" max="8711" width="15" customWidth="1"/>
    <col min="8712" max="8712" width="14.6640625" customWidth="1"/>
    <col min="8713" max="8713" width="12.1640625" customWidth="1"/>
    <col min="8714" max="8714" width="13.83203125" customWidth="1"/>
    <col min="8715" max="8722" width="0" hidden="1" customWidth="1"/>
    <col min="8723" max="8724" width="8.83203125" customWidth="1"/>
    <col min="8959" max="8959" width="34" customWidth="1"/>
    <col min="8960" max="8960" width="10.83203125" customWidth="1"/>
    <col min="8961" max="8961" width="9.1640625" customWidth="1"/>
    <col min="8962" max="8962" width="12.1640625" customWidth="1"/>
    <col min="8963" max="8964" width="0" hidden="1" customWidth="1"/>
    <col min="8965" max="8965" width="7.6640625" customWidth="1"/>
    <col min="8966" max="8966" width="13.6640625" customWidth="1"/>
    <col min="8967" max="8967" width="15" customWidth="1"/>
    <col min="8968" max="8968" width="14.6640625" customWidth="1"/>
    <col min="8969" max="8969" width="12.1640625" customWidth="1"/>
    <col min="8970" max="8970" width="13.83203125" customWidth="1"/>
    <col min="8971" max="8978" width="0" hidden="1" customWidth="1"/>
    <col min="8979" max="8980" width="8.83203125" customWidth="1"/>
    <col min="9215" max="9215" width="34" customWidth="1"/>
    <col min="9216" max="9216" width="10.83203125" customWidth="1"/>
    <col min="9217" max="9217" width="9.1640625" customWidth="1"/>
    <col min="9218" max="9218" width="12.1640625" customWidth="1"/>
    <col min="9219" max="9220" width="0" hidden="1" customWidth="1"/>
    <col min="9221" max="9221" width="7.6640625" customWidth="1"/>
    <col min="9222" max="9222" width="13.6640625" customWidth="1"/>
    <col min="9223" max="9223" width="15" customWidth="1"/>
    <col min="9224" max="9224" width="14.6640625" customWidth="1"/>
    <col min="9225" max="9225" width="12.1640625" customWidth="1"/>
    <col min="9226" max="9226" width="13.83203125" customWidth="1"/>
    <col min="9227" max="9234" width="0" hidden="1" customWidth="1"/>
    <col min="9235" max="9236" width="8.83203125" customWidth="1"/>
    <col min="9471" max="9471" width="34" customWidth="1"/>
    <col min="9472" max="9472" width="10.83203125" customWidth="1"/>
    <col min="9473" max="9473" width="9.1640625" customWidth="1"/>
    <col min="9474" max="9474" width="12.1640625" customWidth="1"/>
    <col min="9475" max="9476" width="0" hidden="1" customWidth="1"/>
    <col min="9477" max="9477" width="7.6640625" customWidth="1"/>
    <col min="9478" max="9478" width="13.6640625" customWidth="1"/>
    <col min="9479" max="9479" width="15" customWidth="1"/>
    <col min="9480" max="9480" width="14.6640625" customWidth="1"/>
    <col min="9481" max="9481" width="12.1640625" customWidth="1"/>
    <col min="9482" max="9482" width="13.83203125" customWidth="1"/>
    <col min="9483" max="9490" width="0" hidden="1" customWidth="1"/>
    <col min="9491" max="9492" width="8.83203125" customWidth="1"/>
    <col min="9727" max="9727" width="34" customWidth="1"/>
    <col min="9728" max="9728" width="10.83203125" customWidth="1"/>
    <col min="9729" max="9729" width="9.1640625" customWidth="1"/>
    <col min="9730" max="9730" width="12.1640625" customWidth="1"/>
    <col min="9731" max="9732" width="0" hidden="1" customWidth="1"/>
    <col min="9733" max="9733" width="7.6640625" customWidth="1"/>
    <col min="9734" max="9734" width="13.6640625" customWidth="1"/>
    <col min="9735" max="9735" width="15" customWidth="1"/>
    <col min="9736" max="9736" width="14.6640625" customWidth="1"/>
    <col min="9737" max="9737" width="12.1640625" customWidth="1"/>
    <col min="9738" max="9738" width="13.83203125" customWidth="1"/>
    <col min="9739" max="9746" width="0" hidden="1" customWidth="1"/>
    <col min="9747" max="9748" width="8.83203125" customWidth="1"/>
    <col min="9983" max="9983" width="34" customWidth="1"/>
    <col min="9984" max="9984" width="10.83203125" customWidth="1"/>
    <col min="9985" max="9985" width="9.1640625" customWidth="1"/>
    <col min="9986" max="9986" width="12.1640625" customWidth="1"/>
    <col min="9987" max="9988" width="0" hidden="1" customWidth="1"/>
    <col min="9989" max="9989" width="7.6640625" customWidth="1"/>
    <col min="9990" max="9990" width="13.6640625" customWidth="1"/>
    <col min="9991" max="9991" width="15" customWidth="1"/>
    <col min="9992" max="9992" width="14.6640625" customWidth="1"/>
    <col min="9993" max="9993" width="12.1640625" customWidth="1"/>
    <col min="9994" max="9994" width="13.83203125" customWidth="1"/>
    <col min="9995" max="10002" width="0" hidden="1" customWidth="1"/>
    <col min="10003" max="10004" width="8.83203125" customWidth="1"/>
    <col min="10239" max="10239" width="34" customWidth="1"/>
    <col min="10240" max="10240" width="10.83203125" customWidth="1"/>
    <col min="10241" max="10241" width="9.1640625" customWidth="1"/>
    <col min="10242" max="10242" width="12.1640625" customWidth="1"/>
    <col min="10243" max="10244" width="0" hidden="1" customWidth="1"/>
    <col min="10245" max="10245" width="7.6640625" customWidth="1"/>
    <col min="10246" max="10246" width="13.6640625" customWidth="1"/>
    <col min="10247" max="10247" width="15" customWidth="1"/>
    <col min="10248" max="10248" width="14.6640625" customWidth="1"/>
    <col min="10249" max="10249" width="12.1640625" customWidth="1"/>
    <col min="10250" max="10250" width="13.83203125" customWidth="1"/>
    <col min="10251" max="10258" width="0" hidden="1" customWidth="1"/>
    <col min="10259" max="10260" width="8.83203125" customWidth="1"/>
    <col min="10495" max="10495" width="34" customWidth="1"/>
    <col min="10496" max="10496" width="10.83203125" customWidth="1"/>
    <col min="10497" max="10497" width="9.1640625" customWidth="1"/>
    <col min="10498" max="10498" width="12.1640625" customWidth="1"/>
    <col min="10499" max="10500" width="0" hidden="1" customWidth="1"/>
    <col min="10501" max="10501" width="7.6640625" customWidth="1"/>
    <col min="10502" max="10502" width="13.6640625" customWidth="1"/>
    <col min="10503" max="10503" width="15" customWidth="1"/>
    <col min="10504" max="10504" width="14.6640625" customWidth="1"/>
    <col min="10505" max="10505" width="12.1640625" customWidth="1"/>
    <col min="10506" max="10506" width="13.83203125" customWidth="1"/>
    <col min="10507" max="10514" width="0" hidden="1" customWidth="1"/>
    <col min="10515" max="10516" width="8.83203125" customWidth="1"/>
    <col min="10751" max="10751" width="34" customWidth="1"/>
    <col min="10752" max="10752" width="10.83203125" customWidth="1"/>
    <col min="10753" max="10753" width="9.1640625" customWidth="1"/>
    <col min="10754" max="10754" width="12.1640625" customWidth="1"/>
    <col min="10755" max="10756" width="0" hidden="1" customWidth="1"/>
    <col min="10757" max="10757" width="7.6640625" customWidth="1"/>
    <col min="10758" max="10758" width="13.6640625" customWidth="1"/>
    <col min="10759" max="10759" width="15" customWidth="1"/>
    <col min="10760" max="10760" width="14.6640625" customWidth="1"/>
    <col min="10761" max="10761" width="12.1640625" customWidth="1"/>
    <col min="10762" max="10762" width="13.83203125" customWidth="1"/>
    <col min="10763" max="10770" width="0" hidden="1" customWidth="1"/>
    <col min="10771" max="10772" width="8.83203125" customWidth="1"/>
    <col min="11007" max="11007" width="34" customWidth="1"/>
    <col min="11008" max="11008" width="10.83203125" customWidth="1"/>
    <col min="11009" max="11009" width="9.1640625" customWidth="1"/>
    <col min="11010" max="11010" width="12.1640625" customWidth="1"/>
    <col min="11011" max="11012" width="0" hidden="1" customWidth="1"/>
    <col min="11013" max="11013" width="7.6640625" customWidth="1"/>
    <col min="11014" max="11014" width="13.6640625" customWidth="1"/>
    <col min="11015" max="11015" width="15" customWidth="1"/>
    <col min="11016" max="11016" width="14.6640625" customWidth="1"/>
    <col min="11017" max="11017" width="12.1640625" customWidth="1"/>
    <col min="11018" max="11018" width="13.83203125" customWidth="1"/>
    <col min="11019" max="11026" width="0" hidden="1" customWidth="1"/>
    <col min="11027" max="11028" width="8.83203125" customWidth="1"/>
    <col min="11263" max="11263" width="34" customWidth="1"/>
    <col min="11264" max="11264" width="10.83203125" customWidth="1"/>
    <col min="11265" max="11265" width="9.1640625" customWidth="1"/>
    <col min="11266" max="11266" width="12.1640625" customWidth="1"/>
    <col min="11267" max="11268" width="0" hidden="1" customWidth="1"/>
    <col min="11269" max="11269" width="7.6640625" customWidth="1"/>
    <col min="11270" max="11270" width="13.6640625" customWidth="1"/>
    <col min="11271" max="11271" width="15" customWidth="1"/>
    <col min="11272" max="11272" width="14.6640625" customWidth="1"/>
    <col min="11273" max="11273" width="12.1640625" customWidth="1"/>
    <col min="11274" max="11274" width="13.83203125" customWidth="1"/>
    <col min="11275" max="11282" width="0" hidden="1" customWidth="1"/>
    <col min="11283" max="11284" width="8.83203125" customWidth="1"/>
    <col min="11519" max="11519" width="34" customWidth="1"/>
    <col min="11520" max="11520" width="10.83203125" customWidth="1"/>
    <col min="11521" max="11521" width="9.1640625" customWidth="1"/>
    <col min="11522" max="11522" width="12.1640625" customWidth="1"/>
    <col min="11523" max="11524" width="0" hidden="1" customWidth="1"/>
    <col min="11525" max="11525" width="7.6640625" customWidth="1"/>
    <col min="11526" max="11526" width="13.6640625" customWidth="1"/>
    <col min="11527" max="11527" width="15" customWidth="1"/>
    <col min="11528" max="11528" width="14.6640625" customWidth="1"/>
    <col min="11529" max="11529" width="12.1640625" customWidth="1"/>
    <col min="11530" max="11530" width="13.83203125" customWidth="1"/>
    <col min="11531" max="11538" width="0" hidden="1" customWidth="1"/>
    <col min="11539" max="11540" width="8.83203125" customWidth="1"/>
    <col min="11775" max="11775" width="34" customWidth="1"/>
    <col min="11776" max="11776" width="10.83203125" customWidth="1"/>
    <col min="11777" max="11777" width="9.1640625" customWidth="1"/>
    <col min="11778" max="11778" width="12.1640625" customWidth="1"/>
    <col min="11779" max="11780" width="0" hidden="1" customWidth="1"/>
    <col min="11781" max="11781" width="7.6640625" customWidth="1"/>
    <col min="11782" max="11782" width="13.6640625" customWidth="1"/>
    <col min="11783" max="11783" width="15" customWidth="1"/>
    <col min="11784" max="11784" width="14.6640625" customWidth="1"/>
    <col min="11785" max="11785" width="12.1640625" customWidth="1"/>
    <col min="11786" max="11786" width="13.83203125" customWidth="1"/>
    <col min="11787" max="11794" width="0" hidden="1" customWidth="1"/>
    <col min="11795" max="11796" width="8.83203125" customWidth="1"/>
    <col min="12031" max="12031" width="34" customWidth="1"/>
    <col min="12032" max="12032" width="10.83203125" customWidth="1"/>
    <col min="12033" max="12033" width="9.1640625" customWidth="1"/>
    <col min="12034" max="12034" width="12.1640625" customWidth="1"/>
    <col min="12035" max="12036" width="0" hidden="1" customWidth="1"/>
    <col min="12037" max="12037" width="7.6640625" customWidth="1"/>
    <col min="12038" max="12038" width="13.6640625" customWidth="1"/>
    <col min="12039" max="12039" width="15" customWidth="1"/>
    <col min="12040" max="12040" width="14.6640625" customWidth="1"/>
    <col min="12041" max="12041" width="12.1640625" customWidth="1"/>
    <col min="12042" max="12042" width="13.83203125" customWidth="1"/>
    <col min="12043" max="12050" width="0" hidden="1" customWidth="1"/>
    <col min="12051" max="12052" width="8.83203125" customWidth="1"/>
    <col min="12287" max="12287" width="34" customWidth="1"/>
    <col min="12288" max="12288" width="10.83203125" customWidth="1"/>
    <col min="12289" max="12289" width="9.1640625" customWidth="1"/>
    <col min="12290" max="12290" width="12.1640625" customWidth="1"/>
    <col min="12291" max="12292" width="0" hidden="1" customWidth="1"/>
    <col min="12293" max="12293" width="7.6640625" customWidth="1"/>
    <col min="12294" max="12294" width="13.6640625" customWidth="1"/>
    <col min="12295" max="12295" width="15" customWidth="1"/>
    <col min="12296" max="12296" width="14.6640625" customWidth="1"/>
    <col min="12297" max="12297" width="12.1640625" customWidth="1"/>
    <col min="12298" max="12298" width="13.83203125" customWidth="1"/>
    <col min="12299" max="12306" width="0" hidden="1" customWidth="1"/>
    <col min="12307" max="12308" width="8.83203125" customWidth="1"/>
    <col min="12543" max="12543" width="34" customWidth="1"/>
    <col min="12544" max="12544" width="10.83203125" customWidth="1"/>
    <col min="12545" max="12545" width="9.1640625" customWidth="1"/>
    <col min="12546" max="12546" width="12.1640625" customWidth="1"/>
    <col min="12547" max="12548" width="0" hidden="1" customWidth="1"/>
    <col min="12549" max="12549" width="7.6640625" customWidth="1"/>
    <col min="12550" max="12550" width="13.6640625" customWidth="1"/>
    <col min="12551" max="12551" width="15" customWidth="1"/>
    <col min="12552" max="12552" width="14.6640625" customWidth="1"/>
    <col min="12553" max="12553" width="12.1640625" customWidth="1"/>
    <col min="12554" max="12554" width="13.83203125" customWidth="1"/>
    <col min="12555" max="12562" width="0" hidden="1" customWidth="1"/>
    <col min="12563" max="12564" width="8.83203125" customWidth="1"/>
    <col min="12799" max="12799" width="34" customWidth="1"/>
    <col min="12800" max="12800" width="10.83203125" customWidth="1"/>
    <col min="12801" max="12801" width="9.1640625" customWidth="1"/>
    <col min="12802" max="12802" width="12.1640625" customWidth="1"/>
    <col min="12803" max="12804" width="0" hidden="1" customWidth="1"/>
    <col min="12805" max="12805" width="7.6640625" customWidth="1"/>
    <col min="12806" max="12806" width="13.6640625" customWidth="1"/>
    <col min="12807" max="12807" width="15" customWidth="1"/>
    <col min="12808" max="12808" width="14.6640625" customWidth="1"/>
    <col min="12809" max="12809" width="12.1640625" customWidth="1"/>
    <col min="12810" max="12810" width="13.83203125" customWidth="1"/>
    <col min="12811" max="12818" width="0" hidden="1" customWidth="1"/>
    <col min="12819" max="12820" width="8.83203125" customWidth="1"/>
    <col min="13055" max="13055" width="34" customWidth="1"/>
    <col min="13056" max="13056" width="10.83203125" customWidth="1"/>
    <col min="13057" max="13057" width="9.1640625" customWidth="1"/>
    <col min="13058" max="13058" width="12.1640625" customWidth="1"/>
    <col min="13059" max="13060" width="0" hidden="1" customWidth="1"/>
    <col min="13061" max="13061" width="7.6640625" customWidth="1"/>
    <col min="13062" max="13062" width="13.6640625" customWidth="1"/>
    <col min="13063" max="13063" width="15" customWidth="1"/>
    <col min="13064" max="13064" width="14.6640625" customWidth="1"/>
    <col min="13065" max="13065" width="12.1640625" customWidth="1"/>
    <col min="13066" max="13066" width="13.83203125" customWidth="1"/>
    <col min="13067" max="13074" width="0" hidden="1" customWidth="1"/>
    <col min="13075" max="13076" width="8.83203125" customWidth="1"/>
    <col min="13311" max="13311" width="34" customWidth="1"/>
    <col min="13312" max="13312" width="10.83203125" customWidth="1"/>
    <col min="13313" max="13313" width="9.1640625" customWidth="1"/>
    <col min="13314" max="13314" width="12.1640625" customWidth="1"/>
    <col min="13315" max="13316" width="0" hidden="1" customWidth="1"/>
    <col min="13317" max="13317" width="7.6640625" customWidth="1"/>
    <col min="13318" max="13318" width="13.6640625" customWidth="1"/>
    <col min="13319" max="13319" width="15" customWidth="1"/>
    <col min="13320" max="13320" width="14.6640625" customWidth="1"/>
    <col min="13321" max="13321" width="12.1640625" customWidth="1"/>
    <col min="13322" max="13322" width="13.83203125" customWidth="1"/>
    <col min="13323" max="13330" width="0" hidden="1" customWidth="1"/>
    <col min="13331" max="13332" width="8.83203125" customWidth="1"/>
    <col min="13567" max="13567" width="34" customWidth="1"/>
    <col min="13568" max="13568" width="10.83203125" customWidth="1"/>
    <col min="13569" max="13569" width="9.1640625" customWidth="1"/>
    <col min="13570" max="13570" width="12.1640625" customWidth="1"/>
    <col min="13571" max="13572" width="0" hidden="1" customWidth="1"/>
    <col min="13573" max="13573" width="7.6640625" customWidth="1"/>
    <col min="13574" max="13574" width="13.6640625" customWidth="1"/>
    <col min="13575" max="13575" width="15" customWidth="1"/>
    <col min="13576" max="13576" width="14.6640625" customWidth="1"/>
    <col min="13577" max="13577" width="12.1640625" customWidth="1"/>
    <col min="13578" max="13578" width="13.83203125" customWidth="1"/>
    <col min="13579" max="13586" width="0" hidden="1" customWidth="1"/>
    <col min="13587" max="13588" width="8.83203125" customWidth="1"/>
    <col min="13823" max="13823" width="34" customWidth="1"/>
    <col min="13824" max="13824" width="10.83203125" customWidth="1"/>
    <col min="13825" max="13825" width="9.1640625" customWidth="1"/>
    <col min="13826" max="13826" width="12.1640625" customWidth="1"/>
    <col min="13827" max="13828" width="0" hidden="1" customWidth="1"/>
    <col min="13829" max="13829" width="7.6640625" customWidth="1"/>
    <col min="13830" max="13830" width="13.6640625" customWidth="1"/>
    <col min="13831" max="13831" width="15" customWidth="1"/>
    <col min="13832" max="13832" width="14.6640625" customWidth="1"/>
    <col min="13833" max="13833" width="12.1640625" customWidth="1"/>
    <col min="13834" max="13834" width="13.83203125" customWidth="1"/>
    <col min="13835" max="13842" width="0" hidden="1" customWidth="1"/>
    <col min="13843" max="13844" width="8.83203125" customWidth="1"/>
    <col min="14079" max="14079" width="34" customWidth="1"/>
    <col min="14080" max="14080" width="10.83203125" customWidth="1"/>
    <col min="14081" max="14081" width="9.1640625" customWidth="1"/>
    <col min="14082" max="14082" width="12.1640625" customWidth="1"/>
    <col min="14083" max="14084" width="0" hidden="1" customWidth="1"/>
    <col min="14085" max="14085" width="7.6640625" customWidth="1"/>
    <col min="14086" max="14086" width="13.6640625" customWidth="1"/>
    <col min="14087" max="14087" width="15" customWidth="1"/>
    <col min="14088" max="14088" width="14.6640625" customWidth="1"/>
    <col min="14089" max="14089" width="12.1640625" customWidth="1"/>
    <col min="14090" max="14090" width="13.83203125" customWidth="1"/>
    <col min="14091" max="14098" width="0" hidden="1" customWidth="1"/>
    <col min="14099" max="14100" width="8.83203125" customWidth="1"/>
    <col min="14335" max="14335" width="34" customWidth="1"/>
    <col min="14336" max="14336" width="10.83203125" customWidth="1"/>
    <col min="14337" max="14337" width="9.1640625" customWidth="1"/>
    <col min="14338" max="14338" width="12.1640625" customWidth="1"/>
    <col min="14339" max="14340" width="0" hidden="1" customWidth="1"/>
    <col min="14341" max="14341" width="7.6640625" customWidth="1"/>
    <col min="14342" max="14342" width="13.6640625" customWidth="1"/>
    <col min="14343" max="14343" width="15" customWidth="1"/>
    <col min="14344" max="14344" width="14.6640625" customWidth="1"/>
    <col min="14345" max="14345" width="12.1640625" customWidth="1"/>
    <col min="14346" max="14346" width="13.83203125" customWidth="1"/>
    <col min="14347" max="14354" width="0" hidden="1" customWidth="1"/>
    <col min="14355" max="14356" width="8.83203125" customWidth="1"/>
    <col min="14591" max="14591" width="34" customWidth="1"/>
    <col min="14592" max="14592" width="10.83203125" customWidth="1"/>
    <col min="14593" max="14593" width="9.1640625" customWidth="1"/>
    <col min="14594" max="14594" width="12.1640625" customWidth="1"/>
    <col min="14595" max="14596" width="0" hidden="1" customWidth="1"/>
    <col min="14597" max="14597" width="7.6640625" customWidth="1"/>
    <col min="14598" max="14598" width="13.6640625" customWidth="1"/>
    <col min="14599" max="14599" width="15" customWidth="1"/>
    <col min="14600" max="14600" width="14.6640625" customWidth="1"/>
    <col min="14601" max="14601" width="12.1640625" customWidth="1"/>
    <col min="14602" max="14602" width="13.83203125" customWidth="1"/>
    <col min="14603" max="14610" width="0" hidden="1" customWidth="1"/>
    <col min="14611" max="14612" width="8.83203125" customWidth="1"/>
    <col min="14847" max="14847" width="34" customWidth="1"/>
    <col min="14848" max="14848" width="10.83203125" customWidth="1"/>
    <col min="14849" max="14849" width="9.1640625" customWidth="1"/>
    <col min="14850" max="14850" width="12.1640625" customWidth="1"/>
    <col min="14851" max="14852" width="0" hidden="1" customWidth="1"/>
    <col min="14853" max="14853" width="7.6640625" customWidth="1"/>
    <col min="14854" max="14854" width="13.6640625" customWidth="1"/>
    <col min="14855" max="14855" width="15" customWidth="1"/>
    <col min="14856" max="14856" width="14.6640625" customWidth="1"/>
    <col min="14857" max="14857" width="12.1640625" customWidth="1"/>
    <col min="14858" max="14858" width="13.83203125" customWidth="1"/>
    <col min="14859" max="14866" width="0" hidden="1" customWidth="1"/>
    <col min="14867" max="14868" width="8.83203125" customWidth="1"/>
    <col min="15103" max="15103" width="34" customWidth="1"/>
    <col min="15104" max="15104" width="10.83203125" customWidth="1"/>
    <col min="15105" max="15105" width="9.1640625" customWidth="1"/>
    <col min="15106" max="15106" width="12.1640625" customWidth="1"/>
    <col min="15107" max="15108" width="0" hidden="1" customWidth="1"/>
    <col min="15109" max="15109" width="7.6640625" customWidth="1"/>
    <col min="15110" max="15110" width="13.6640625" customWidth="1"/>
    <col min="15111" max="15111" width="15" customWidth="1"/>
    <col min="15112" max="15112" width="14.6640625" customWidth="1"/>
    <col min="15113" max="15113" width="12.1640625" customWidth="1"/>
    <col min="15114" max="15114" width="13.83203125" customWidth="1"/>
    <col min="15115" max="15122" width="0" hidden="1" customWidth="1"/>
    <col min="15123" max="15124" width="8.83203125" customWidth="1"/>
    <col min="15359" max="15359" width="34" customWidth="1"/>
    <col min="15360" max="15360" width="10.83203125" customWidth="1"/>
    <col min="15361" max="15361" width="9.1640625" customWidth="1"/>
    <col min="15362" max="15362" width="12.1640625" customWidth="1"/>
    <col min="15363" max="15364" width="0" hidden="1" customWidth="1"/>
    <col min="15365" max="15365" width="7.6640625" customWidth="1"/>
    <col min="15366" max="15366" width="13.6640625" customWidth="1"/>
    <col min="15367" max="15367" width="15" customWidth="1"/>
    <col min="15368" max="15368" width="14.6640625" customWidth="1"/>
    <col min="15369" max="15369" width="12.1640625" customWidth="1"/>
    <col min="15370" max="15370" width="13.83203125" customWidth="1"/>
    <col min="15371" max="15378" width="0" hidden="1" customWidth="1"/>
    <col min="15379" max="15380" width="8.83203125" customWidth="1"/>
    <col min="15615" max="15615" width="34" customWidth="1"/>
    <col min="15616" max="15616" width="10.83203125" customWidth="1"/>
    <col min="15617" max="15617" width="9.1640625" customWidth="1"/>
    <col min="15618" max="15618" width="12.1640625" customWidth="1"/>
    <col min="15619" max="15620" width="0" hidden="1" customWidth="1"/>
    <col min="15621" max="15621" width="7.6640625" customWidth="1"/>
    <col min="15622" max="15622" width="13.6640625" customWidth="1"/>
    <col min="15623" max="15623" width="15" customWidth="1"/>
    <col min="15624" max="15624" width="14.6640625" customWidth="1"/>
    <col min="15625" max="15625" width="12.1640625" customWidth="1"/>
    <col min="15626" max="15626" width="13.83203125" customWidth="1"/>
    <col min="15627" max="15634" width="0" hidden="1" customWidth="1"/>
    <col min="15635" max="15636" width="8.83203125" customWidth="1"/>
    <col min="15871" max="15871" width="34" customWidth="1"/>
    <col min="15872" max="15872" width="10.83203125" customWidth="1"/>
    <col min="15873" max="15873" width="9.1640625" customWidth="1"/>
    <col min="15874" max="15874" width="12.1640625" customWidth="1"/>
    <col min="15875" max="15876" width="0" hidden="1" customWidth="1"/>
    <col min="15877" max="15877" width="7.6640625" customWidth="1"/>
    <col min="15878" max="15878" width="13.6640625" customWidth="1"/>
    <col min="15879" max="15879" width="15" customWidth="1"/>
    <col min="15880" max="15880" width="14.6640625" customWidth="1"/>
    <col min="15881" max="15881" width="12.1640625" customWidth="1"/>
    <col min="15882" max="15882" width="13.83203125" customWidth="1"/>
    <col min="15883" max="15890" width="0" hidden="1" customWidth="1"/>
    <col min="15891" max="15892" width="8.83203125" customWidth="1"/>
    <col min="16127" max="16127" width="34" customWidth="1"/>
    <col min="16128" max="16128" width="10.83203125" customWidth="1"/>
    <col min="16129" max="16129" width="9.1640625" customWidth="1"/>
    <col min="16130" max="16130" width="12.1640625" customWidth="1"/>
    <col min="16131" max="16132" width="0" hidden="1" customWidth="1"/>
    <col min="16133" max="16133" width="7.6640625" customWidth="1"/>
    <col min="16134" max="16134" width="13.6640625" customWidth="1"/>
    <col min="16135" max="16135" width="15" customWidth="1"/>
    <col min="16136" max="16136" width="14.6640625" customWidth="1"/>
    <col min="16137" max="16137" width="12.1640625" customWidth="1"/>
    <col min="16138" max="16138" width="13.83203125" customWidth="1"/>
    <col min="16139" max="16146" width="0" hidden="1" customWidth="1"/>
    <col min="16147" max="16148" width="8.83203125" customWidth="1"/>
  </cols>
  <sheetData>
    <row r="2" spans="1:29" ht="21" thickBot="1">
      <c r="A2" s="74" t="s">
        <v>40</v>
      </c>
    </row>
    <row r="3" spans="1:29" ht="16" thickTop="1">
      <c r="C3"/>
      <c r="E3"/>
      <c r="F3"/>
      <c r="G3"/>
      <c r="H3"/>
    </row>
    <row r="4" spans="1:29" s="50" customFormat="1" ht="47.25" customHeight="1">
      <c r="A4" s="120" t="s">
        <v>52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75"/>
    </row>
    <row r="5" spans="1:29" ht="18">
      <c r="A5" s="1"/>
      <c r="B5" s="1"/>
      <c r="C5" s="4"/>
      <c r="D5" s="1"/>
      <c r="E5" s="3"/>
      <c r="F5" s="4"/>
      <c r="G5" s="3"/>
      <c r="H5" s="3"/>
      <c r="I5" s="1"/>
    </row>
    <row r="6" spans="1:29" s="5" customFormat="1" ht="51">
      <c r="A6" s="48" t="s">
        <v>0</v>
      </c>
      <c r="B6" s="48" t="s">
        <v>46</v>
      </c>
      <c r="C6" s="57" t="s">
        <v>47</v>
      </c>
      <c r="D6" s="48" t="s">
        <v>1</v>
      </c>
      <c r="E6" s="58" t="s">
        <v>2</v>
      </c>
      <c r="F6" s="57" t="s">
        <v>3</v>
      </c>
      <c r="G6" s="58" t="s">
        <v>49</v>
      </c>
      <c r="H6" s="57" t="s">
        <v>50</v>
      </c>
      <c r="J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7"/>
      <c r="Z6" s="7"/>
      <c r="AA6" s="7"/>
      <c r="AB6" s="7"/>
      <c r="AC6" s="7"/>
    </row>
    <row r="7" spans="1:29" s="14" customFormat="1" ht="18">
      <c r="A7" s="59" t="s">
        <v>4</v>
      </c>
      <c r="B7" s="59">
        <v>30000</v>
      </c>
      <c r="C7" s="60">
        <v>36</v>
      </c>
      <c r="D7" s="61">
        <v>450</v>
      </c>
      <c r="E7" s="62">
        <v>0.08</v>
      </c>
      <c r="F7" s="63">
        <f t="shared" ref="F7:F30" si="0">D7+D7*E7</f>
        <v>486</v>
      </c>
      <c r="G7" s="64">
        <f t="shared" ref="G7:G30" si="1">D7*C7</f>
        <v>16200</v>
      </c>
      <c r="H7" s="64">
        <f t="shared" ref="H7:H30" si="2">F7*C7</f>
        <v>17496</v>
      </c>
      <c r="I7" s="12"/>
      <c r="J7" s="13"/>
    </row>
    <row r="8" spans="1:29" s="14" customFormat="1" ht="18">
      <c r="A8" s="59" t="s">
        <v>5</v>
      </c>
      <c r="B8" s="59"/>
      <c r="C8" s="60">
        <v>36</v>
      </c>
      <c r="D8" s="61">
        <v>950</v>
      </c>
      <c r="E8" s="62">
        <v>0.08</v>
      </c>
      <c r="F8" s="63">
        <f t="shared" si="0"/>
        <v>1026</v>
      </c>
      <c r="G8" s="64">
        <f t="shared" si="1"/>
        <v>34200</v>
      </c>
      <c r="H8" s="64">
        <f t="shared" si="2"/>
        <v>36936</v>
      </c>
      <c r="I8" s="12"/>
      <c r="J8" s="13"/>
    </row>
    <row r="9" spans="1:29" s="14" customFormat="1" ht="18">
      <c r="A9" s="59" t="s">
        <v>6</v>
      </c>
      <c r="B9" s="59"/>
      <c r="C9" s="60">
        <v>3</v>
      </c>
      <c r="D9" s="61">
        <v>540.54999999999995</v>
      </c>
      <c r="E9" s="62">
        <v>0.08</v>
      </c>
      <c r="F9" s="63">
        <f t="shared" si="0"/>
        <v>583.79399999999998</v>
      </c>
      <c r="G9" s="64">
        <f t="shared" si="1"/>
        <v>1621.6499999999999</v>
      </c>
      <c r="H9" s="64">
        <f t="shared" si="2"/>
        <v>1751.3820000000001</v>
      </c>
      <c r="I9" s="15"/>
      <c r="J9" s="13"/>
    </row>
    <row r="10" spans="1:29" s="14" customFormat="1" ht="17.25" customHeight="1">
      <c r="A10" s="59" t="s">
        <v>7</v>
      </c>
      <c r="B10" s="59"/>
      <c r="C10" s="60">
        <v>3</v>
      </c>
      <c r="D10" s="61">
        <v>534.47</v>
      </c>
      <c r="E10" s="62">
        <v>0.08</v>
      </c>
      <c r="F10" s="63">
        <f t="shared" si="0"/>
        <v>577.22760000000005</v>
      </c>
      <c r="G10" s="64">
        <f t="shared" si="1"/>
        <v>1603.41</v>
      </c>
      <c r="H10" s="64">
        <f t="shared" si="2"/>
        <v>1731.6828</v>
      </c>
      <c r="I10" s="12"/>
      <c r="J10" s="13"/>
    </row>
    <row r="11" spans="1:29" s="14" customFormat="1" ht="18">
      <c r="A11" s="59" t="s">
        <v>8</v>
      </c>
      <c r="B11" s="59"/>
      <c r="C11" s="60">
        <v>3</v>
      </c>
      <c r="D11" s="61">
        <v>582.74</v>
      </c>
      <c r="E11" s="62">
        <v>0.08</v>
      </c>
      <c r="F11" s="63">
        <f t="shared" si="0"/>
        <v>629.35919999999999</v>
      </c>
      <c r="G11" s="64">
        <f t="shared" si="1"/>
        <v>1748.22</v>
      </c>
      <c r="H11" s="64">
        <f t="shared" si="2"/>
        <v>1888.0776000000001</v>
      </c>
      <c r="I11" s="12"/>
      <c r="J11" s="13"/>
    </row>
    <row r="12" spans="1:29" s="14" customFormat="1" ht="18">
      <c r="A12" s="59" t="s">
        <v>9</v>
      </c>
      <c r="B12" s="59"/>
      <c r="C12" s="60">
        <v>3</v>
      </c>
      <c r="D12" s="65">
        <v>1167</v>
      </c>
      <c r="E12" s="62">
        <v>0.08</v>
      </c>
      <c r="F12" s="63">
        <f t="shared" si="0"/>
        <v>1260.3599999999999</v>
      </c>
      <c r="G12" s="64">
        <f t="shared" si="1"/>
        <v>3501</v>
      </c>
      <c r="H12" s="64">
        <f t="shared" si="2"/>
        <v>3781.08</v>
      </c>
      <c r="I12" s="12"/>
      <c r="J12" s="13"/>
    </row>
    <row r="13" spans="1:29" s="14" customFormat="1" ht="18">
      <c r="A13" s="59" t="s">
        <v>10</v>
      </c>
      <c r="B13" s="59"/>
      <c r="C13" s="60">
        <v>3</v>
      </c>
      <c r="D13" s="65">
        <v>1499.27</v>
      </c>
      <c r="E13" s="62">
        <v>0.08</v>
      </c>
      <c r="F13" s="63">
        <f t="shared" si="0"/>
        <v>1619.2116000000001</v>
      </c>
      <c r="G13" s="64">
        <f t="shared" si="1"/>
        <v>4497.8099999999995</v>
      </c>
      <c r="H13" s="64">
        <f t="shared" si="2"/>
        <v>4857.6347999999998</v>
      </c>
      <c r="I13" s="12"/>
      <c r="J13" s="13"/>
    </row>
    <row r="14" spans="1:29" s="14" customFormat="1" ht="18">
      <c r="A14" s="59" t="s">
        <v>11</v>
      </c>
      <c r="B14" s="59"/>
      <c r="C14" s="60">
        <v>3</v>
      </c>
      <c r="D14" s="65">
        <v>860.48</v>
      </c>
      <c r="E14" s="62">
        <v>0.08</v>
      </c>
      <c r="F14" s="63">
        <f t="shared" si="0"/>
        <v>929.3184</v>
      </c>
      <c r="G14" s="64">
        <f t="shared" si="1"/>
        <v>2581.44</v>
      </c>
      <c r="H14" s="64">
        <f t="shared" si="2"/>
        <v>2787.9551999999999</v>
      </c>
      <c r="I14" s="12"/>
      <c r="J14" s="13"/>
    </row>
    <row r="15" spans="1:29" s="14" customFormat="1" ht="18">
      <c r="A15" s="59" t="s">
        <v>12</v>
      </c>
      <c r="B15" s="59"/>
      <c r="C15" s="60">
        <v>3</v>
      </c>
      <c r="D15" s="65">
        <v>1287.95</v>
      </c>
      <c r="E15" s="62">
        <v>0.08</v>
      </c>
      <c r="F15" s="63">
        <f t="shared" si="0"/>
        <v>1390.9860000000001</v>
      </c>
      <c r="G15" s="64">
        <f t="shared" si="1"/>
        <v>3863.8500000000004</v>
      </c>
      <c r="H15" s="64">
        <f t="shared" si="2"/>
        <v>4172.9580000000005</v>
      </c>
      <c r="I15" s="12"/>
      <c r="J15" s="13"/>
    </row>
    <row r="16" spans="1:29" s="14" customFormat="1" ht="18">
      <c r="A16" s="59" t="s">
        <v>43</v>
      </c>
      <c r="B16" s="59"/>
      <c r="C16" s="60">
        <v>6</v>
      </c>
      <c r="D16" s="65">
        <v>624.34</v>
      </c>
      <c r="E16" s="62">
        <v>0.08</v>
      </c>
      <c r="F16" s="63">
        <f t="shared" si="0"/>
        <v>674.28719999999998</v>
      </c>
      <c r="G16" s="64">
        <f t="shared" si="1"/>
        <v>3746.04</v>
      </c>
      <c r="H16" s="64">
        <f t="shared" si="2"/>
        <v>4045.7231999999999</v>
      </c>
      <c r="I16" s="12"/>
      <c r="J16" s="13"/>
    </row>
    <row r="17" spans="1:23" s="14" customFormat="1" ht="18">
      <c r="A17" s="59" t="s">
        <v>13</v>
      </c>
      <c r="B17" s="59"/>
      <c r="C17" s="60">
        <v>3</v>
      </c>
      <c r="D17" s="65">
        <v>260</v>
      </c>
      <c r="E17" s="62">
        <v>0.08</v>
      </c>
      <c r="F17" s="63">
        <f t="shared" si="0"/>
        <v>280.8</v>
      </c>
      <c r="G17" s="64">
        <f t="shared" si="1"/>
        <v>780</v>
      </c>
      <c r="H17" s="64">
        <f t="shared" si="2"/>
        <v>842.40000000000009</v>
      </c>
      <c r="I17" s="12"/>
      <c r="J17" s="13"/>
    </row>
    <row r="18" spans="1:23" s="14" customFormat="1" ht="18">
      <c r="A18" s="66" t="s">
        <v>14</v>
      </c>
      <c r="B18" s="66"/>
      <c r="C18" s="67">
        <v>15</v>
      </c>
      <c r="D18" s="68">
        <v>700</v>
      </c>
      <c r="E18" s="62">
        <v>0.08</v>
      </c>
      <c r="F18" s="63">
        <f t="shared" si="0"/>
        <v>756</v>
      </c>
      <c r="G18" s="64">
        <f t="shared" si="1"/>
        <v>10500</v>
      </c>
      <c r="H18" s="64">
        <f t="shared" si="2"/>
        <v>11340</v>
      </c>
      <c r="I18" s="12"/>
      <c r="J18" s="13"/>
    </row>
    <row r="19" spans="1:23" s="16" customFormat="1" ht="18">
      <c r="A19" s="59" t="s">
        <v>15</v>
      </c>
      <c r="B19" s="59"/>
      <c r="C19" s="67">
        <v>15</v>
      </c>
      <c r="D19" s="68">
        <v>700</v>
      </c>
      <c r="E19" s="62">
        <v>0.08</v>
      </c>
      <c r="F19" s="63">
        <f t="shared" si="0"/>
        <v>756</v>
      </c>
      <c r="G19" s="64">
        <f t="shared" si="1"/>
        <v>10500</v>
      </c>
      <c r="H19" s="64">
        <f t="shared" si="2"/>
        <v>11340</v>
      </c>
      <c r="I19" s="12"/>
      <c r="J19" s="13"/>
      <c r="U19" s="17"/>
      <c r="V19" s="17"/>
      <c r="W19" s="17"/>
    </row>
    <row r="20" spans="1:23" s="16" customFormat="1" ht="18">
      <c r="A20" s="66" t="s">
        <v>16</v>
      </c>
      <c r="B20" s="66"/>
      <c r="C20" s="67">
        <v>15</v>
      </c>
      <c r="D20" s="68">
        <v>700</v>
      </c>
      <c r="E20" s="62">
        <v>0.08</v>
      </c>
      <c r="F20" s="63">
        <f t="shared" si="0"/>
        <v>756</v>
      </c>
      <c r="G20" s="64">
        <f t="shared" si="1"/>
        <v>10500</v>
      </c>
      <c r="H20" s="64">
        <f t="shared" si="2"/>
        <v>11340</v>
      </c>
      <c r="I20" s="12"/>
      <c r="J20" s="13"/>
      <c r="U20" s="17"/>
      <c r="V20" s="17"/>
      <c r="W20" s="17"/>
    </row>
    <row r="21" spans="1:23" s="16" customFormat="1" ht="18">
      <c r="A21" s="66" t="s">
        <v>42</v>
      </c>
      <c r="B21" s="66"/>
      <c r="C21" s="67">
        <v>3</v>
      </c>
      <c r="D21" s="68">
        <v>59.9</v>
      </c>
      <c r="E21" s="62">
        <v>0.23</v>
      </c>
      <c r="F21" s="63">
        <f t="shared" si="0"/>
        <v>73.676999999999992</v>
      </c>
      <c r="G21" s="64">
        <f t="shared" si="1"/>
        <v>179.7</v>
      </c>
      <c r="H21" s="64">
        <f t="shared" si="2"/>
        <v>221.03099999999998</v>
      </c>
      <c r="I21" s="12"/>
      <c r="J21" s="13"/>
      <c r="U21" s="17"/>
      <c r="V21" s="17"/>
      <c r="W21" s="17"/>
    </row>
    <row r="22" spans="1:23" s="16" customFormat="1" ht="18">
      <c r="A22" s="66" t="s">
        <v>44</v>
      </c>
      <c r="B22" s="66"/>
      <c r="C22" s="67">
        <v>12</v>
      </c>
      <c r="D22" s="68">
        <v>95</v>
      </c>
      <c r="E22" s="62">
        <v>0.08</v>
      </c>
      <c r="F22" s="63">
        <f t="shared" si="0"/>
        <v>102.6</v>
      </c>
      <c r="G22" s="64">
        <f t="shared" si="1"/>
        <v>1140</v>
      </c>
      <c r="H22" s="64">
        <f t="shared" si="2"/>
        <v>1231.1999999999998</v>
      </c>
      <c r="I22" s="12"/>
      <c r="J22" s="13"/>
      <c r="U22" s="17"/>
      <c r="V22" s="17"/>
      <c r="W22" s="17"/>
    </row>
    <row r="23" spans="1:23" s="16" customFormat="1" ht="18">
      <c r="A23" s="66" t="s">
        <v>17</v>
      </c>
      <c r="B23" s="66"/>
      <c r="C23" s="60">
        <v>3</v>
      </c>
      <c r="D23" s="68">
        <v>124</v>
      </c>
      <c r="E23" s="62">
        <v>0.23</v>
      </c>
      <c r="F23" s="63">
        <f t="shared" si="0"/>
        <v>152.52000000000001</v>
      </c>
      <c r="G23" s="64">
        <f t="shared" si="1"/>
        <v>372</v>
      </c>
      <c r="H23" s="64">
        <f t="shared" si="2"/>
        <v>457.56000000000006</v>
      </c>
      <c r="I23" s="12"/>
      <c r="J23" s="13"/>
      <c r="U23" s="17"/>
      <c r="V23" s="17"/>
      <c r="W23" s="17"/>
    </row>
    <row r="24" spans="1:23" s="16" customFormat="1" ht="18">
      <c r="A24" s="66" t="s">
        <v>45</v>
      </c>
      <c r="B24" s="66"/>
      <c r="C24" s="60">
        <v>12</v>
      </c>
      <c r="D24" s="68">
        <v>72</v>
      </c>
      <c r="E24" s="62">
        <v>0.08</v>
      </c>
      <c r="F24" s="63">
        <f t="shared" si="0"/>
        <v>77.760000000000005</v>
      </c>
      <c r="G24" s="64">
        <f t="shared" si="1"/>
        <v>864</v>
      </c>
      <c r="H24" s="64">
        <f t="shared" si="2"/>
        <v>933.12000000000012</v>
      </c>
      <c r="I24" s="12"/>
      <c r="J24" s="13"/>
      <c r="U24" s="17"/>
      <c r="V24" s="17"/>
      <c r="W24" s="17"/>
    </row>
    <row r="25" spans="1:23" s="16" customFormat="1" ht="18">
      <c r="A25" s="66" t="s">
        <v>18</v>
      </c>
      <c r="B25" s="66"/>
      <c r="C25" s="69">
        <v>9</v>
      </c>
      <c r="D25" s="68">
        <v>115</v>
      </c>
      <c r="E25" s="62">
        <v>0.08</v>
      </c>
      <c r="F25" s="63">
        <f t="shared" si="0"/>
        <v>124.2</v>
      </c>
      <c r="G25" s="64">
        <f t="shared" si="1"/>
        <v>1035</v>
      </c>
      <c r="H25" s="64">
        <f t="shared" si="2"/>
        <v>1117.8</v>
      </c>
      <c r="I25" s="12"/>
      <c r="J25" s="13"/>
      <c r="U25" s="17"/>
      <c r="V25" s="17"/>
      <c r="W25" s="17"/>
    </row>
    <row r="26" spans="1:23" s="16" customFormat="1" ht="18">
      <c r="A26" s="70" t="s">
        <v>19</v>
      </c>
      <c r="B26" s="70"/>
      <c r="C26" s="69">
        <v>9</v>
      </c>
      <c r="D26" s="68">
        <v>282.64</v>
      </c>
      <c r="E26" s="62">
        <v>0.08</v>
      </c>
      <c r="F26" s="63">
        <f t="shared" si="0"/>
        <v>305.25119999999998</v>
      </c>
      <c r="G26" s="64">
        <f t="shared" si="1"/>
        <v>2543.7599999999998</v>
      </c>
      <c r="H26" s="64">
        <f t="shared" si="2"/>
        <v>2747.2608</v>
      </c>
      <c r="I26" s="12"/>
      <c r="J26" s="13"/>
      <c r="U26" s="17"/>
      <c r="V26" s="17"/>
      <c r="W26" s="17"/>
    </row>
    <row r="27" spans="1:23" s="14" customFormat="1" ht="18">
      <c r="A27" s="66" t="s">
        <v>20</v>
      </c>
      <c r="B27" s="66"/>
      <c r="C27" s="69">
        <v>2</v>
      </c>
      <c r="D27" s="65">
        <v>61.37</v>
      </c>
      <c r="E27" s="62">
        <v>0.23</v>
      </c>
      <c r="F27" s="63">
        <f t="shared" si="0"/>
        <v>75.485100000000003</v>
      </c>
      <c r="G27" s="64">
        <f t="shared" si="1"/>
        <v>122.74</v>
      </c>
      <c r="H27" s="64">
        <f t="shared" si="2"/>
        <v>150.97020000000001</v>
      </c>
      <c r="I27" s="12"/>
      <c r="J27" s="13"/>
    </row>
    <row r="28" spans="1:23" ht="18">
      <c r="A28" s="71" t="s">
        <v>21</v>
      </c>
      <c r="B28" s="71"/>
      <c r="C28" s="72">
        <v>6</v>
      </c>
      <c r="D28" s="83">
        <v>218</v>
      </c>
      <c r="E28" s="62">
        <v>0.23</v>
      </c>
      <c r="F28" s="63">
        <f t="shared" si="0"/>
        <v>268.14</v>
      </c>
      <c r="G28" s="64">
        <f t="shared" si="1"/>
        <v>1308</v>
      </c>
      <c r="H28" s="64">
        <f t="shared" si="2"/>
        <v>1608.84</v>
      </c>
      <c r="I28" s="20"/>
    </row>
    <row r="29" spans="1:23" ht="18">
      <c r="A29" s="71" t="s">
        <v>22</v>
      </c>
      <c r="B29" s="71"/>
      <c r="C29" s="72">
        <v>12</v>
      </c>
      <c r="D29" s="83">
        <v>45</v>
      </c>
      <c r="E29" s="62">
        <v>0.08</v>
      </c>
      <c r="F29" s="63">
        <f t="shared" si="0"/>
        <v>48.6</v>
      </c>
      <c r="G29" s="73">
        <f t="shared" si="1"/>
        <v>540</v>
      </c>
      <c r="H29" s="73">
        <f t="shared" si="2"/>
        <v>583.20000000000005</v>
      </c>
      <c r="I29" s="20"/>
    </row>
    <row r="30" spans="1:23" ht="18">
      <c r="A30" s="71" t="s">
        <v>23</v>
      </c>
      <c r="B30" s="71"/>
      <c r="C30" s="72">
        <v>200</v>
      </c>
      <c r="D30" s="83">
        <v>25</v>
      </c>
      <c r="E30" s="62">
        <v>0.08</v>
      </c>
      <c r="F30" s="63">
        <f t="shared" si="0"/>
        <v>27</v>
      </c>
      <c r="G30" s="73">
        <f t="shared" si="1"/>
        <v>5000</v>
      </c>
      <c r="H30" s="73">
        <f t="shared" si="2"/>
        <v>5400</v>
      </c>
      <c r="I30" s="20"/>
    </row>
    <row r="31" spans="1:23" ht="18">
      <c r="A31" s="21" t="s">
        <v>24</v>
      </c>
      <c r="B31" s="21"/>
      <c r="C31" s="19"/>
      <c r="D31" s="9"/>
      <c r="E31" s="22"/>
      <c r="F31" s="10"/>
      <c r="G31" s="22">
        <f>SUM(G7:G30)</f>
        <v>118948.62</v>
      </c>
      <c r="H31" s="22">
        <f>SUM(H7:H30)</f>
        <v>128761.87559999997</v>
      </c>
      <c r="I31" s="1"/>
    </row>
    <row r="32" spans="1:23" ht="18">
      <c r="A32" s="1"/>
      <c r="B32" s="1"/>
      <c r="C32" s="2"/>
      <c r="D32" s="1"/>
      <c r="E32" s="3"/>
      <c r="F32" s="10"/>
      <c r="G32" s="3"/>
      <c r="H32" s="3"/>
      <c r="I32" s="1"/>
      <c r="J32" s="23"/>
    </row>
    <row r="33" spans="1:19" ht="18">
      <c r="A33" s="1" t="s">
        <v>25</v>
      </c>
      <c r="B33" s="1"/>
      <c r="C33" s="24">
        <v>36</v>
      </c>
      <c r="D33" s="25">
        <v>375</v>
      </c>
      <c r="E33" s="26">
        <v>0.23</v>
      </c>
      <c r="F33" s="10">
        <f>D33+D33*E33</f>
        <v>461.25</v>
      </c>
      <c r="G33" s="11">
        <f>D33*C33</f>
        <v>13500</v>
      </c>
      <c r="H33" s="11">
        <f>F33*C33</f>
        <v>16605</v>
      </c>
      <c r="I33" s="1"/>
    </row>
    <row r="34" spans="1:19" ht="18">
      <c r="A34" s="1"/>
      <c r="B34" s="1"/>
      <c r="C34" s="2"/>
      <c r="D34" s="1"/>
      <c r="E34" s="3"/>
      <c r="F34" s="2"/>
      <c r="G34" s="3"/>
      <c r="H34" s="3"/>
      <c r="I34" s="1"/>
    </row>
    <row r="35" spans="1:19" ht="18">
      <c r="A35" s="1" t="s">
        <v>26</v>
      </c>
      <c r="B35" s="27"/>
      <c r="C35" s="2"/>
      <c r="D35" s="1"/>
      <c r="E35" s="3"/>
      <c r="F35" s="2"/>
      <c r="G35" s="22">
        <f>SUM(G31:G34)</f>
        <v>132448.62</v>
      </c>
      <c r="H35" s="22">
        <f>SUM(H28:H34)</f>
        <v>152958.91559999998</v>
      </c>
      <c r="I35" s="1"/>
    </row>
    <row r="36" spans="1:19" ht="18">
      <c r="A36" s="1"/>
      <c r="B36" s="27"/>
      <c r="C36" s="2"/>
      <c r="D36" s="1"/>
      <c r="E36" s="3"/>
      <c r="F36" s="89">
        <v>0.05</v>
      </c>
      <c r="G36" s="90">
        <f>G35*105%</f>
        <v>139071.05100000001</v>
      </c>
      <c r="H36" s="90">
        <f>H35*105%</f>
        <v>160606.86137999999</v>
      </c>
      <c r="I36" s="1"/>
    </row>
    <row r="37" spans="1:19" ht="18">
      <c r="A37" s="1"/>
      <c r="B37" s="27"/>
      <c r="C37" s="2"/>
      <c r="D37" s="1"/>
      <c r="E37" s="3"/>
      <c r="F37" s="2"/>
      <c r="G37" s="22"/>
      <c r="H37" s="22"/>
      <c r="I37" s="1"/>
    </row>
    <row r="38" spans="1:19" s="45" customFormat="1" ht="19">
      <c r="A38" s="42" t="s">
        <v>32</v>
      </c>
      <c r="B38" s="42"/>
      <c r="C38" s="43"/>
      <c r="D38" s="91">
        <v>139071.04999999999</v>
      </c>
      <c r="E38" s="44"/>
    </row>
    <row r="39" spans="1:19" s="45" customFormat="1" ht="19">
      <c r="A39" s="42" t="s">
        <v>33</v>
      </c>
      <c r="B39" s="42"/>
      <c r="C39" s="43"/>
      <c r="D39" s="91">
        <v>160606.85999999999</v>
      </c>
      <c r="E39" s="44"/>
    </row>
    <row r="40" spans="1:19" ht="16">
      <c r="A40" s="38"/>
      <c r="B40" s="39"/>
      <c r="C40" s="40"/>
      <c r="D40" s="41"/>
      <c r="E40" s="9"/>
      <c r="F40"/>
      <c r="G40"/>
      <c r="H40"/>
    </row>
    <row r="41" spans="1:19" ht="44.25" customHeight="1">
      <c r="A41" s="119" t="s">
        <v>51</v>
      </c>
      <c r="B41" s="119"/>
      <c r="C41" s="119"/>
      <c r="D41" s="119"/>
      <c r="E41" s="119"/>
      <c r="F41" s="119"/>
      <c r="G41" s="119"/>
      <c r="H41" s="119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spans="1:19" ht="18">
      <c r="A42" s="1"/>
      <c r="B42" s="1"/>
      <c r="C42" s="2"/>
      <c r="D42" s="1"/>
      <c r="E42" s="3"/>
      <c r="F42" s="2"/>
      <c r="G42" s="3"/>
      <c r="H42" s="3"/>
      <c r="I42" s="1"/>
    </row>
    <row r="43" spans="1:19" ht="18">
      <c r="A43" s="1"/>
      <c r="B43" s="1"/>
      <c r="C43" s="2"/>
      <c r="D43" s="1"/>
      <c r="E43" s="3"/>
      <c r="F43" s="2"/>
      <c r="G43" s="3"/>
      <c r="H43" s="3"/>
      <c r="I43" s="1"/>
    </row>
  </sheetData>
  <mergeCells count="2">
    <mergeCell ref="A41:H41"/>
    <mergeCell ref="A4:M4"/>
  </mergeCells>
  <pageMargins left="0.7" right="0.7" top="0.75" bottom="0.75" header="0.3" footer="0.3"/>
  <pageSetup paperSize="9" scale="92" fitToHeight="0" orientation="landscape" horizontalDpi="4294967293" r:id="rId1"/>
  <headerFooter>
    <oddHeader xml:space="preserve">&amp;Ckalkulacja kosztów
</oddHeader>
    <oddFooter>Strona &amp;P&amp;R&amp;A</oddFooter>
  </headerFooter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34"/>
  <sheetViews>
    <sheetView tabSelected="1" view="pageLayout" zoomScaleNormal="100" workbookViewId="0">
      <selection activeCell="B7" sqref="B7"/>
    </sheetView>
  </sheetViews>
  <sheetFormatPr baseColWidth="10" defaultColWidth="8.83203125" defaultRowHeight="15"/>
  <cols>
    <col min="1" max="1" width="8.83203125" customWidth="1"/>
    <col min="2" max="2" width="64" customWidth="1"/>
    <col min="3" max="3" width="29.1640625" customWidth="1"/>
    <col min="6" max="6" width="11.5" customWidth="1"/>
    <col min="7" max="7" width="10.5" customWidth="1"/>
    <col min="8" max="8" width="10.1640625" customWidth="1"/>
    <col min="9" max="9" width="13.33203125" customWidth="1"/>
    <col min="253" max="253" width="12.33203125" customWidth="1"/>
    <col min="254" max="254" width="96.1640625" customWidth="1"/>
    <col min="255" max="255" width="11.5" customWidth="1"/>
    <col min="256" max="256" width="12" customWidth="1"/>
    <col min="258" max="258" width="10.83203125" customWidth="1"/>
    <col min="259" max="259" width="12.33203125" customWidth="1"/>
    <col min="264" max="264" width="13.33203125" customWidth="1"/>
    <col min="509" max="509" width="12.33203125" customWidth="1"/>
    <col min="510" max="510" width="96.1640625" customWidth="1"/>
    <col min="511" max="511" width="11.5" customWidth="1"/>
    <col min="512" max="512" width="12" customWidth="1"/>
    <col min="514" max="514" width="10.83203125" customWidth="1"/>
    <col min="515" max="515" width="12.33203125" customWidth="1"/>
    <col min="520" max="520" width="13.33203125" customWidth="1"/>
    <col min="765" max="765" width="12.33203125" customWidth="1"/>
    <col min="766" max="766" width="96.1640625" customWidth="1"/>
    <col min="767" max="767" width="11.5" customWidth="1"/>
    <col min="768" max="768" width="12" customWidth="1"/>
    <col min="770" max="770" width="10.83203125" customWidth="1"/>
    <col min="771" max="771" width="12.33203125" customWidth="1"/>
    <col min="776" max="776" width="13.33203125" customWidth="1"/>
    <col min="1021" max="1021" width="12.33203125" customWidth="1"/>
    <col min="1022" max="1022" width="96.1640625" customWidth="1"/>
    <col min="1023" max="1023" width="11.5" customWidth="1"/>
    <col min="1024" max="1024" width="12" customWidth="1"/>
    <col min="1026" max="1026" width="10.83203125" customWidth="1"/>
    <col min="1027" max="1027" width="12.33203125" customWidth="1"/>
    <col min="1032" max="1032" width="13.33203125" customWidth="1"/>
    <col min="1277" max="1277" width="12.33203125" customWidth="1"/>
    <col min="1278" max="1278" width="96.1640625" customWidth="1"/>
    <col min="1279" max="1279" width="11.5" customWidth="1"/>
    <col min="1280" max="1280" width="12" customWidth="1"/>
    <col min="1282" max="1282" width="10.83203125" customWidth="1"/>
    <col min="1283" max="1283" width="12.33203125" customWidth="1"/>
    <col min="1288" max="1288" width="13.33203125" customWidth="1"/>
    <col min="1533" max="1533" width="12.33203125" customWidth="1"/>
    <col min="1534" max="1534" width="96.1640625" customWidth="1"/>
    <col min="1535" max="1535" width="11.5" customWidth="1"/>
    <col min="1536" max="1536" width="12" customWidth="1"/>
    <col min="1538" max="1538" width="10.83203125" customWidth="1"/>
    <col min="1539" max="1539" width="12.33203125" customWidth="1"/>
    <col min="1544" max="1544" width="13.33203125" customWidth="1"/>
    <col min="1789" max="1789" width="12.33203125" customWidth="1"/>
    <col min="1790" max="1790" width="96.1640625" customWidth="1"/>
    <col min="1791" max="1791" width="11.5" customWidth="1"/>
    <col min="1792" max="1792" width="12" customWidth="1"/>
    <col min="1794" max="1794" width="10.83203125" customWidth="1"/>
    <col min="1795" max="1795" width="12.33203125" customWidth="1"/>
    <col min="1800" max="1800" width="13.33203125" customWidth="1"/>
    <col min="2045" max="2045" width="12.33203125" customWidth="1"/>
    <col min="2046" max="2046" width="96.1640625" customWidth="1"/>
    <col min="2047" max="2047" width="11.5" customWidth="1"/>
    <col min="2048" max="2048" width="12" customWidth="1"/>
    <col min="2050" max="2050" width="10.83203125" customWidth="1"/>
    <col min="2051" max="2051" width="12.33203125" customWidth="1"/>
    <col min="2056" max="2056" width="13.33203125" customWidth="1"/>
    <col min="2301" max="2301" width="12.33203125" customWidth="1"/>
    <col min="2302" max="2302" width="96.1640625" customWidth="1"/>
    <col min="2303" max="2303" width="11.5" customWidth="1"/>
    <col min="2304" max="2304" width="12" customWidth="1"/>
    <col min="2306" max="2306" width="10.83203125" customWidth="1"/>
    <col min="2307" max="2307" width="12.33203125" customWidth="1"/>
    <col min="2312" max="2312" width="13.33203125" customWidth="1"/>
    <col min="2557" max="2557" width="12.33203125" customWidth="1"/>
    <col min="2558" max="2558" width="96.1640625" customWidth="1"/>
    <col min="2559" max="2559" width="11.5" customWidth="1"/>
    <col min="2560" max="2560" width="12" customWidth="1"/>
    <col min="2562" max="2562" width="10.83203125" customWidth="1"/>
    <col min="2563" max="2563" width="12.33203125" customWidth="1"/>
    <col min="2568" max="2568" width="13.33203125" customWidth="1"/>
    <col min="2813" max="2813" width="12.33203125" customWidth="1"/>
    <col min="2814" max="2814" width="96.1640625" customWidth="1"/>
    <col min="2815" max="2815" width="11.5" customWidth="1"/>
    <col min="2816" max="2816" width="12" customWidth="1"/>
    <col min="2818" max="2818" width="10.83203125" customWidth="1"/>
    <col min="2819" max="2819" width="12.33203125" customWidth="1"/>
    <col min="2824" max="2824" width="13.33203125" customWidth="1"/>
    <col min="3069" max="3069" width="12.33203125" customWidth="1"/>
    <col min="3070" max="3070" width="96.1640625" customWidth="1"/>
    <col min="3071" max="3071" width="11.5" customWidth="1"/>
    <col min="3072" max="3072" width="12" customWidth="1"/>
    <col min="3074" max="3074" width="10.83203125" customWidth="1"/>
    <col min="3075" max="3075" width="12.33203125" customWidth="1"/>
    <col min="3080" max="3080" width="13.33203125" customWidth="1"/>
    <col min="3325" max="3325" width="12.33203125" customWidth="1"/>
    <col min="3326" max="3326" width="96.1640625" customWidth="1"/>
    <col min="3327" max="3327" width="11.5" customWidth="1"/>
    <col min="3328" max="3328" width="12" customWidth="1"/>
    <col min="3330" max="3330" width="10.83203125" customWidth="1"/>
    <col min="3331" max="3331" width="12.33203125" customWidth="1"/>
    <col min="3336" max="3336" width="13.33203125" customWidth="1"/>
    <col min="3581" max="3581" width="12.33203125" customWidth="1"/>
    <col min="3582" max="3582" width="96.1640625" customWidth="1"/>
    <col min="3583" max="3583" width="11.5" customWidth="1"/>
    <col min="3584" max="3584" width="12" customWidth="1"/>
    <col min="3586" max="3586" width="10.83203125" customWidth="1"/>
    <col min="3587" max="3587" width="12.33203125" customWidth="1"/>
    <col min="3592" max="3592" width="13.33203125" customWidth="1"/>
    <col min="3837" max="3837" width="12.33203125" customWidth="1"/>
    <col min="3838" max="3838" width="96.1640625" customWidth="1"/>
    <col min="3839" max="3839" width="11.5" customWidth="1"/>
    <col min="3840" max="3840" width="12" customWidth="1"/>
    <col min="3842" max="3842" width="10.83203125" customWidth="1"/>
    <col min="3843" max="3843" width="12.33203125" customWidth="1"/>
    <col min="3848" max="3848" width="13.33203125" customWidth="1"/>
    <col min="4093" max="4093" width="12.33203125" customWidth="1"/>
    <col min="4094" max="4094" width="96.1640625" customWidth="1"/>
    <col min="4095" max="4095" width="11.5" customWidth="1"/>
    <col min="4096" max="4096" width="12" customWidth="1"/>
    <col min="4098" max="4098" width="10.83203125" customWidth="1"/>
    <col min="4099" max="4099" width="12.33203125" customWidth="1"/>
    <col min="4104" max="4104" width="13.33203125" customWidth="1"/>
    <col min="4349" max="4349" width="12.33203125" customWidth="1"/>
    <col min="4350" max="4350" width="96.1640625" customWidth="1"/>
    <col min="4351" max="4351" width="11.5" customWidth="1"/>
    <col min="4352" max="4352" width="12" customWidth="1"/>
    <col min="4354" max="4354" width="10.83203125" customWidth="1"/>
    <col min="4355" max="4355" width="12.33203125" customWidth="1"/>
    <col min="4360" max="4360" width="13.33203125" customWidth="1"/>
    <col min="4605" max="4605" width="12.33203125" customWidth="1"/>
    <col min="4606" max="4606" width="96.1640625" customWidth="1"/>
    <col min="4607" max="4607" width="11.5" customWidth="1"/>
    <col min="4608" max="4608" width="12" customWidth="1"/>
    <col min="4610" max="4610" width="10.83203125" customWidth="1"/>
    <col min="4611" max="4611" width="12.33203125" customWidth="1"/>
    <col min="4616" max="4616" width="13.33203125" customWidth="1"/>
    <col min="4861" max="4861" width="12.33203125" customWidth="1"/>
    <col min="4862" max="4862" width="96.1640625" customWidth="1"/>
    <col min="4863" max="4863" width="11.5" customWidth="1"/>
    <col min="4864" max="4864" width="12" customWidth="1"/>
    <col min="4866" max="4866" width="10.83203125" customWidth="1"/>
    <col min="4867" max="4867" width="12.33203125" customWidth="1"/>
    <col min="4872" max="4872" width="13.33203125" customWidth="1"/>
    <col min="5117" max="5117" width="12.33203125" customWidth="1"/>
    <col min="5118" max="5118" width="96.1640625" customWidth="1"/>
    <col min="5119" max="5119" width="11.5" customWidth="1"/>
    <col min="5120" max="5120" width="12" customWidth="1"/>
    <col min="5122" max="5122" width="10.83203125" customWidth="1"/>
    <col min="5123" max="5123" width="12.33203125" customWidth="1"/>
    <col min="5128" max="5128" width="13.33203125" customWidth="1"/>
    <col min="5373" max="5373" width="12.33203125" customWidth="1"/>
    <col min="5374" max="5374" width="96.1640625" customWidth="1"/>
    <col min="5375" max="5375" width="11.5" customWidth="1"/>
    <col min="5376" max="5376" width="12" customWidth="1"/>
    <col min="5378" max="5378" width="10.83203125" customWidth="1"/>
    <col min="5379" max="5379" width="12.33203125" customWidth="1"/>
    <col min="5384" max="5384" width="13.33203125" customWidth="1"/>
    <col min="5629" max="5629" width="12.33203125" customWidth="1"/>
    <col min="5630" max="5630" width="96.1640625" customWidth="1"/>
    <col min="5631" max="5631" width="11.5" customWidth="1"/>
    <col min="5632" max="5632" width="12" customWidth="1"/>
    <col min="5634" max="5634" width="10.83203125" customWidth="1"/>
    <col min="5635" max="5635" width="12.33203125" customWidth="1"/>
    <col min="5640" max="5640" width="13.33203125" customWidth="1"/>
    <col min="5885" max="5885" width="12.33203125" customWidth="1"/>
    <col min="5886" max="5886" width="96.1640625" customWidth="1"/>
    <col min="5887" max="5887" width="11.5" customWidth="1"/>
    <col min="5888" max="5888" width="12" customWidth="1"/>
    <col min="5890" max="5890" width="10.83203125" customWidth="1"/>
    <col min="5891" max="5891" width="12.33203125" customWidth="1"/>
    <col min="5896" max="5896" width="13.33203125" customWidth="1"/>
    <col min="6141" max="6141" width="12.33203125" customWidth="1"/>
    <col min="6142" max="6142" width="96.1640625" customWidth="1"/>
    <col min="6143" max="6143" width="11.5" customWidth="1"/>
    <col min="6144" max="6144" width="12" customWidth="1"/>
    <col min="6146" max="6146" width="10.83203125" customWidth="1"/>
    <col min="6147" max="6147" width="12.33203125" customWidth="1"/>
    <col min="6152" max="6152" width="13.33203125" customWidth="1"/>
    <col min="6397" max="6397" width="12.33203125" customWidth="1"/>
    <col min="6398" max="6398" width="96.1640625" customWidth="1"/>
    <col min="6399" max="6399" width="11.5" customWidth="1"/>
    <col min="6400" max="6400" width="12" customWidth="1"/>
    <col min="6402" max="6402" width="10.83203125" customWidth="1"/>
    <col min="6403" max="6403" width="12.33203125" customWidth="1"/>
    <col min="6408" max="6408" width="13.33203125" customWidth="1"/>
    <col min="6653" max="6653" width="12.33203125" customWidth="1"/>
    <col min="6654" max="6654" width="96.1640625" customWidth="1"/>
    <col min="6655" max="6655" width="11.5" customWidth="1"/>
    <col min="6656" max="6656" width="12" customWidth="1"/>
    <col min="6658" max="6658" width="10.83203125" customWidth="1"/>
    <col min="6659" max="6659" width="12.33203125" customWidth="1"/>
    <col min="6664" max="6664" width="13.33203125" customWidth="1"/>
    <col min="6909" max="6909" width="12.33203125" customWidth="1"/>
    <col min="6910" max="6910" width="96.1640625" customWidth="1"/>
    <col min="6911" max="6911" width="11.5" customWidth="1"/>
    <col min="6912" max="6912" width="12" customWidth="1"/>
    <col min="6914" max="6914" width="10.83203125" customWidth="1"/>
    <col min="6915" max="6915" width="12.33203125" customWidth="1"/>
    <col min="6920" max="6920" width="13.33203125" customWidth="1"/>
    <col min="7165" max="7165" width="12.33203125" customWidth="1"/>
    <col min="7166" max="7166" width="96.1640625" customWidth="1"/>
    <col min="7167" max="7167" width="11.5" customWidth="1"/>
    <col min="7168" max="7168" width="12" customWidth="1"/>
    <col min="7170" max="7170" width="10.83203125" customWidth="1"/>
    <col min="7171" max="7171" width="12.33203125" customWidth="1"/>
    <col min="7176" max="7176" width="13.33203125" customWidth="1"/>
    <col min="7421" max="7421" width="12.33203125" customWidth="1"/>
    <col min="7422" max="7422" width="96.1640625" customWidth="1"/>
    <col min="7423" max="7423" width="11.5" customWidth="1"/>
    <col min="7424" max="7424" width="12" customWidth="1"/>
    <col min="7426" max="7426" width="10.83203125" customWidth="1"/>
    <col min="7427" max="7427" width="12.33203125" customWidth="1"/>
    <col min="7432" max="7432" width="13.33203125" customWidth="1"/>
    <col min="7677" max="7677" width="12.33203125" customWidth="1"/>
    <col min="7678" max="7678" width="96.1640625" customWidth="1"/>
    <col min="7679" max="7679" width="11.5" customWidth="1"/>
    <col min="7680" max="7680" width="12" customWidth="1"/>
    <col min="7682" max="7682" width="10.83203125" customWidth="1"/>
    <col min="7683" max="7683" width="12.33203125" customWidth="1"/>
    <col min="7688" max="7688" width="13.33203125" customWidth="1"/>
    <col min="7933" max="7933" width="12.33203125" customWidth="1"/>
    <col min="7934" max="7934" width="96.1640625" customWidth="1"/>
    <col min="7935" max="7935" width="11.5" customWidth="1"/>
    <col min="7936" max="7936" width="12" customWidth="1"/>
    <col min="7938" max="7938" width="10.83203125" customWidth="1"/>
    <col min="7939" max="7939" width="12.33203125" customWidth="1"/>
    <col min="7944" max="7944" width="13.33203125" customWidth="1"/>
    <col min="8189" max="8189" width="12.33203125" customWidth="1"/>
    <col min="8190" max="8190" width="96.1640625" customWidth="1"/>
    <col min="8191" max="8191" width="11.5" customWidth="1"/>
    <col min="8192" max="8192" width="12" customWidth="1"/>
    <col min="8194" max="8194" width="10.83203125" customWidth="1"/>
    <col min="8195" max="8195" width="12.33203125" customWidth="1"/>
    <col min="8200" max="8200" width="13.33203125" customWidth="1"/>
    <col min="8445" max="8445" width="12.33203125" customWidth="1"/>
    <col min="8446" max="8446" width="96.1640625" customWidth="1"/>
    <col min="8447" max="8447" width="11.5" customWidth="1"/>
    <col min="8448" max="8448" width="12" customWidth="1"/>
    <col min="8450" max="8450" width="10.83203125" customWidth="1"/>
    <col min="8451" max="8451" width="12.33203125" customWidth="1"/>
    <col min="8456" max="8456" width="13.33203125" customWidth="1"/>
    <col min="8701" max="8701" width="12.33203125" customWidth="1"/>
    <col min="8702" max="8702" width="96.1640625" customWidth="1"/>
    <col min="8703" max="8703" width="11.5" customWidth="1"/>
    <col min="8704" max="8704" width="12" customWidth="1"/>
    <col min="8706" max="8706" width="10.83203125" customWidth="1"/>
    <col min="8707" max="8707" width="12.33203125" customWidth="1"/>
    <col min="8712" max="8712" width="13.33203125" customWidth="1"/>
    <col min="8957" max="8957" width="12.33203125" customWidth="1"/>
    <col min="8958" max="8958" width="96.1640625" customWidth="1"/>
    <col min="8959" max="8959" width="11.5" customWidth="1"/>
    <col min="8960" max="8960" width="12" customWidth="1"/>
    <col min="8962" max="8962" width="10.83203125" customWidth="1"/>
    <col min="8963" max="8963" width="12.33203125" customWidth="1"/>
    <col min="8968" max="8968" width="13.33203125" customWidth="1"/>
    <col min="9213" max="9213" width="12.33203125" customWidth="1"/>
    <col min="9214" max="9214" width="96.1640625" customWidth="1"/>
    <col min="9215" max="9215" width="11.5" customWidth="1"/>
    <col min="9216" max="9216" width="12" customWidth="1"/>
    <col min="9218" max="9218" width="10.83203125" customWidth="1"/>
    <col min="9219" max="9219" width="12.33203125" customWidth="1"/>
    <col min="9224" max="9224" width="13.33203125" customWidth="1"/>
    <col min="9469" max="9469" width="12.33203125" customWidth="1"/>
    <col min="9470" max="9470" width="96.1640625" customWidth="1"/>
    <col min="9471" max="9471" width="11.5" customWidth="1"/>
    <col min="9472" max="9472" width="12" customWidth="1"/>
    <col min="9474" max="9474" width="10.83203125" customWidth="1"/>
    <col min="9475" max="9475" width="12.33203125" customWidth="1"/>
    <col min="9480" max="9480" width="13.33203125" customWidth="1"/>
    <col min="9725" max="9725" width="12.33203125" customWidth="1"/>
    <col min="9726" max="9726" width="96.1640625" customWidth="1"/>
    <col min="9727" max="9727" width="11.5" customWidth="1"/>
    <col min="9728" max="9728" width="12" customWidth="1"/>
    <col min="9730" max="9730" width="10.83203125" customWidth="1"/>
    <col min="9731" max="9731" width="12.33203125" customWidth="1"/>
    <col min="9736" max="9736" width="13.33203125" customWidth="1"/>
    <col min="9981" max="9981" width="12.33203125" customWidth="1"/>
    <col min="9982" max="9982" width="96.1640625" customWidth="1"/>
    <col min="9983" max="9983" width="11.5" customWidth="1"/>
    <col min="9984" max="9984" width="12" customWidth="1"/>
    <col min="9986" max="9986" width="10.83203125" customWidth="1"/>
    <col min="9987" max="9987" width="12.33203125" customWidth="1"/>
    <col min="9992" max="9992" width="13.33203125" customWidth="1"/>
    <col min="10237" max="10237" width="12.33203125" customWidth="1"/>
    <col min="10238" max="10238" width="96.1640625" customWidth="1"/>
    <col min="10239" max="10239" width="11.5" customWidth="1"/>
    <col min="10240" max="10240" width="12" customWidth="1"/>
    <col min="10242" max="10242" width="10.83203125" customWidth="1"/>
    <col min="10243" max="10243" width="12.33203125" customWidth="1"/>
    <col min="10248" max="10248" width="13.33203125" customWidth="1"/>
    <col min="10493" max="10493" width="12.33203125" customWidth="1"/>
    <col min="10494" max="10494" width="96.1640625" customWidth="1"/>
    <col min="10495" max="10495" width="11.5" customWidth="1"/>
    <col min="10496" max="10496" width="12" customWidth="1"/>
    <col min="10498" max="10498" width="10.83203125" customWidth="1"/>
    <col min="10499" max="10499" width="12.33203125" customWidth="1"/>
    <col min="10504" max="10504" width="13.33203125" customWidth="1"/>
    <col min="10749" max="10749" width="12.33203125" customWidth="1"/>
    <col min="10750" max="10750" width="96.1640625" customWidth="1"/>
    <col min="10751" max="10751" width="11.5" customWidth="1"/>
    <col min="10752" max="10752" width="12" customWidth="1"/>
    <col min="10754" max="10754" width="10.83203125" customWidth="1"/>
    <col min="10755" max="10755" width="12.33203125" customWidth="1"/>
    <col min="10760" max="10760" width="13.33203125" customWidth="1"/>
    <col min="11005" max="11005" width="12.33203125" customWidth="1"/>
    <col min="11006" max="11006" width="96.1640625" customWidth="1"/>
    <col min="11007" max="11007" width="11.5" customWidth="1"/>
    <col min="11008" max="11008" width="12" customWidth="1"/>
    <col min="11010" max="11010" width="10.83203125" customWidth="1"/>
    <col min="11011" max="11011" width="12.33203125" customWidth="1"/>
    <col min="11016" max="11016" width="13.33203125" customWidth="1"/>
    <col min="11261" max="11261" width="12.33203125" customWidth="1"/>
    <col min="11262" max="11262" width="96.1640625" customWidth="1"/>
    <col min="11263" max="11263" width="11.5" customWidth="1"/>
    <col min="11264" max="11264" width="12" customWidth="1"/>
    <col min="11266" max="11266" width="10.83203125" customWidth="1"/>
    <col min="11267" max="11267" width="12.33203125" customWidth="1"/>
    <col min="11272" max="11272" width="13.33203125" customWidth="1"/>
    <col min="11517" max="11517" width="12.33203125" customWidth="1"/>
    <col min="11518" max="11518" width="96.1640625" customWidth="1"/>
    <col min="11519" max="11519" width="11.5" customWidth="1"/>
    <col min="11520" max="11520" width="12" customWidth="1"/>
    <col min="11522" max="11522" width="10.83203125" customWidth="1"/>
    <col min="11523" max="11523" width="12.33203125" customWidth="1"/>
    <col min="11528" max="11528" width="13.33203125" customWidth="1"/>
    <col min="11773" max="11773" width="12.33203125" customWidth="1"/>
    <col min="11774" max="11774" width="96.1640625" customWidth="1"/>
    <col min="11775" max="11775" width="11.5" customWidth="1"/>
    <col min="11776" max="11776" width="12" customWidth="1"/>
    <col min="11778" max="11778" width="10.83203125" customWidth="1"/>
    <col min="11779" max="11779" width="12.33203125" customWidth="1"/>
    <col min="11784" max="11784" width="13.33203125" customWidth="1"/>
    <col min="12029" max="12029" width="12.33203125" customWidth="1"/>
    <col min="12030" max="12030" width="96.1640625" customWidth="1"/>
    <col min="12031" max="12031" width="11.5" customWidth="1"/>
    <col min="12032" max="12032" width="12" customWidth="1"/>
    <col min="12034" max="12034" width="10.83203125" customWidth="1"/>
    <col min="12035" max="12035" width="12.33203125" customWidth="1"/>
    <col min="12040" max="12040" width="13.33203125" customWidth="1"/>
    <col min="12285" max="12285" width="12.33203125" customWidth="1"/>
    <col min="12286" max="12286" width="96.1640625" customWidth="1"/>
    <col min="12287" max="12287" width="11.5" customWidth="1"/>
    <col min="12288" max="12288" width="12" customWidth="1"/>
    <col min="12290" max="12290" width="10.83203125" customWidth="1"/>
    <col min="12291" max="12291" width="12.33203125" customWidth="1"/>
    <col min="12296" max="12296" width="13.33203125" customWidth="1"/>
    <col min="12541" max="12541" width="12.33203125" customWidth="1"/>
    <col min="12542" max="12542" width="96.1640625" customWidth="1"/>
    <col min="12543" max="12543" width="11.5" customWidth="1"/>
    <col min="12544" max="12544" width="12" customWidth="1"/>
    <col min="12546" max="12546" width="10.83203125" customWidth="1"/>
    <col min="12547" max="12547" width="12.33203125" customWidth="1"/>
    <col min="12552" max="12552" width="13.33203125" customWidth="1"/>
    <col min="12797" max="12797" width="12.33203125" customWidth="1"/>
    <col min="12798" max="12798" width="96.1640625" customWidth="1"/>
    <col min="12799" max="12799" width="11.5" customWidth="1"/>
    <col min="12800" max="12800" width="12" customWidth="1"/>
    <col min="12802" max="12802" width="10.83203125" customWidth="1"/>
    <col min="12803" max="12803" width="12.33203125" customWidth="1"/>
    <col min="12808" max="12808" width="13.33203125" customWidth="1"/>
    <col min="13053" max="13053" width="12.33203125" customWidth="1"/>
    <col min="13054" max="13054" width="96.1640625" customWidth="1"/>
    <col min="13055" max="13055" width="11.5" customWidth="1"/>
    <col min="13056" max="13056" width="12" customWidth="1"/>
    <col min="13058" max="13058" width="10.83203125" customWidth="1"/>
    <col min="13059" max="13059" width="12.33203125" customWidth="1"/>
    <col min="13064" max="13064" width="13.33203125" customWidth="1"/>
    <col min="13309" max="13309" width="12.33203125" customWidth="1"/>
    <col min="13310" max="13310" width="96.1640625" customWidth="1"/>
    <col min="13311" max="13311" width="11.5" customWidth="1"/>
    <col min="13312" max="13312" width="12" customWidth="1"/>
    <col min="13314" max="13314" width="10.83203125" customWidth="1"/>
    <col min="13315" max="13315" width="12.33203125" customWidth="1"/>
    <col min="13320" max="13320" width="13.33203125" customWidth="1"/>
    <col min="13565" max="13565" width="12.33203125" customWidth="1"/>
    <col min="13566" max="13566" width="96.1640625" customWidth="1"/>
    <col min="13567" max="13567" width="11.5" customWidth="1"/>
    <col min="13568" max="13568" width="12" customWidth="1"/>
    <col min="13570" max="13570" width="10.83203125" customWidth="1"/>
    <col min="13571" max="13571" width="12.33203125" customWidth="1"/>
    <col min="13576" max="13576" width="13.33203125" customWidth="1"/>
    <col min="13821" max="13821" width="12.33203125" customWidth="1"/>
    <col min="13822" max="13822" width="96.1640625" customWidth="1"/>
    <col min="13823" max="13823" width="11.5" customWidth="1"/>
    <col min="13824" max="13824" width="12" customWidth="1"/>
    <col min="13826" max="13826" width="10.83203125" customWidth="1"/>
    <col min="13827" max="13827" width="12.33203125" customWidth="1"/>
    <col min="13832" max="13832" width="13.33203125" customWidth="1"/>
    <col min="14077" max="14077" width="12.33203125" customWidth="1"/>
    <col min="14078" max="14078" width="96.1640625" customWidth="1"/>
    <col min="14079" max="14079" width="11.5" customWidth="1"/>
    <col min="14080" max="14080" width="12" customWidth="1"/>
    <col min="14082" max="14082" width="10.83203125" customWidth="1"/>
    <col min="14083" max="14083" width="12.33203125" customWidth="1"/>
    <col min="14088" max="14088" width="13.33203125" customWidth="1"/>
    <col min="14333" max="14333" width="12.33203125" customWidth="1"/>
    <col min="14334" max="14334" width="96.1640625" customWidth="1"/>
    <col min="14335" max="14335" width="11.5" customWidth="1"/>
    <col min="14336" max="14336" width="12" customWidth="1"/>
    <col min="14338" max="14338" width="10.83203125" customWidth="1"/>
    <col min="14339" max="14339" width="12.33203125" customWidth="1"/>
    <col min="14344" max="14344" width="13.33203125" customWidth="1"/>
    <col min="14589" max="14589" width="12.33203125" customWidth="1"/>
    <col min="14590" max="14590" width="96.1640625" customWidth="1"/>
    <col min="14591" max="14591" width="11.5" customWidth="1"/>
    <col min="14592" max="14592" width="12" customWidth="1"/>
    <col min="14594" max="14594" width="10.83203125" customWidth="1"/>
    <col min="14595" max="14595" width="12.33203125" customWidth="1"/>
    <col min="14600" max="14600" width="13.33203125" customWidth="1"/>
    <col min="14845" max="14845" width="12.33203125" customWidth="1"/>
    <col min="14846" max="14846" width="96.1640625" customWidth="1"/>
    <col min="14847" max="14847" width="11.5" customWidth="1"/>
    <col min="14848" max="14848" width="12" customWidth="1"/>
    <col min="14850" max="14850" width="10.83203125" customWidth="1"/>
    <col min="14851" max="14851" width="12.33203125" customWidth="1"/>
    <col min="14856" max="14856" width="13.33203125" customWidth="1"/>
    <col min="15101" max="15101" width="12.33203125" customWidth="1"/>
    <col min="15102" max="15102" width="96.1640625" customWidth="1"/>
    <col min="15103" max="15103" width="11.5" customWidth="1"/>
    <col min="15104" max="15104" width="12" customWidth="1"/>
    <col min="15106" max="15106" width="10.83203125" customWidth="1"/>
    <col min="15107" max="15107" width="12.33203125" customWidth="1"/>
    <col min="15112" max="15112" width="13.33203125" customWidth="1"/>
    <col min="15357" max="15357" width="12.33203125" customWidth="1"/>
    <col min="15358" max="15358" width="96.1640625" customWidth="1"/>
    <col min="15359" max="15359" width="11.5" customWidth="1"/>
    <col min="15360" max="15360" width="12" customWidth="1"/>
    <col min="15362" max="15362" width="10.83203125" customWidth="1"/>
    <col min="15363" max="15363" width="12.33203125" customWidth="1"/>
    <col min="15368" max="15368" width="13.33203125" customWidth="1"/>
    <col min="15613" max="15613" width="12.33203125" customWidth="1"/>
    <col min="15614" max="15614" width="96.1640625" customWidth="1"/>
    <col min="15615" max="15615" width="11.5" customWidth="1"/>
    <col min="15616" max="15616" width="12" customWidth="1"/>
    <col min="15618" max="15618" width="10.83203125" customWidth="1"/>
    <col min="15619" max="15619" width="12.33203125" customWidth="1"/>
    <col min="15624" max="15624" width="13.33203125" customWidth="1"/>
    <col min="15869" max="15869" width="12.33203125" customWidth="1"/>
    <col min="15870" max="15870" width="96.1640625" customWidth="1"/>
    <col min="15871" max="15871" width="11.5" customWidth="1"/>
    <col min="15872" max="15872" width="12" customWidth="1"/>
    <col min="15874" max="15874" width="10.83203125" customWidth="1"/>
    <col min="15875" max="15875" width="12.33203125" customWidth="1"/>
    <col min="15880" max="15880" width="13.33203125" customWidth="1"/>
    <col min="16125" max="16125" width="12.33203125" customWidth="1"/>
    <col min="16126" max="16126" width="96.1640625" customWidth="1"/>
    <col min="16127" max="16127" width="11.5" customWidth="1"/>
    <col min="16128" max="16128" width="12" customWidth="1"/>
    <col min="16130" max="16130" width="10.83203125" customWidth="1"/>
    <col min="16131" max="16131" width="12.33203125" customWidth="1"/>
    <col min="16136" max="16136" width="13.33203125" customWidth="1"/>
  </cols>
  <sheetData>
    <row r="3" spans="1:9" ht="18">
      <c r="B3" s="94" t="s">
        <v>63</v>
      </c>
    </row>
    <row r="5" spans="1:9" ht="18">
      <c r="B5" s="92" t="s">
        <v>53</v>
      </c>
      <c r="C5" s="35"/>
    </row>
    <row r="6" spans="1:9" s="50" customFormat="1" ht="47.25" customHeight="1">
      <c r="A6" s="49"/>
      <c r="B6" s="120" t="s">
        <v>62</v>
      </c>
      <c r="C6" s="120"/>
      <c r="D6" s="120"/>
      <c r="E6" s="120"/>
      <c r="F6" s="120"/>
      <c r="G6" s="120"/>
      <c r="H6" s="120"/>
      <c r="I6" s="120"/>
    </row>
    <row r="7" spans="1:9" s="50" customFormat="1" ht="47.25" customHeight="1">
      <c r="A7" s="49"/>
      <c r="B7" s="53"/>
      <c r="C7" s="53"/>
      <c r="D7" s="53"/>
      <c r="E7" s="53"/>
      <c r="F7" s="53"/>
      <c r="G7" s="53"/>
      <c r="H7" s="53"/>
      <c r="I7" s="53"/>
    </row>
    <row r="8" spans="1:9" s="50" customFormat="1" ht="47.25" customHeight="1">
      <c r="A8" s="49"/>
      <c r="B8" s="130" t="s">
        <v>55</v>
      </c>
      <c r="C8" s="130"/>
      <c r="D8" s="130"/>
      <c r="E8" s="130"/>
      <c r="F8" s="130"/>
      <c r="G8" s="130"/>
      <c r="H8" s="130"/>
      <c r="I8" s="130"/>
    </row>
    <row r="10" spans="1:9" ht="15.75" customHeight="1">
      <c r="A10" s="127" t="s">
        <v>27</v>
      </c>
      <c r="B10" s="121" t="s">
        <v>54</v>
      </c>
      <c r="C10" s="121" t="s">
        <v>56</v>
      </c>
      <c r="D10" s="121" t="s">
        <v>57</v>
      </c>
      <c r="E10" s="124" t="s">
        <v>36</v>
      </c>
      <c r="F10" s="121" t="s">
        <v>58</v>
      </c>
      <c r="G10" s="124" t="s">
        <v>28</v>
      </c>
      <c r="H10" s="124" t="s">
        <v>38</v>
      </c>
      <c r="I10" s="124" t="s">
        <v>29</v>
      </c>
    </row>
    <row r="11" spans="1:9" ht="15" customHeight="1">
      <c r="A11" s="128"/>
      <c r="B11" s="122"/>
      <c r="C11" s="122"/>
      <c r="D11" s="122"/>
      <c r="E11" s="122"/>
      <c r="F11" s="122"/>
      <c r="G11" s="122"/>
      <c r="H11" s="122"/>
      <c r="I11" s="125"/>
    </row>
    <row r="12" spans="1:9" ht="15" customHeight="1">
      <c r="A12" s="128"/>
      <c r="B12" s="122"/>
      <c r="C12" s="122"/>
      <c r="D12" s="122"/>
      <c r="E12" s="122"/>
      <c r="F12" s="122"/>
      <c r="G12" s="122"/>
      <c r="H12" s="122"/>
      <c r="I12" s="125"/>
    </row>
    <row r="13" spans="1:9" ht="27.75" customHeight="1">
      <c r="A13" s="129"/>
      <c r="B13" s="123"/>
      <c r="C13" s="123"/>
      <c r="D13" s="123"/>
      <c r="E13" s="123"/>
      <c r="F13" s="123"/>
      <c r="G13" s="123"/>
      <c r="H13" s="123"/>
      <c r="I13" s="126"/>
    </row>
    <row r="14" spans="1:9" ht="16">
      <c r="A14" s="36">
        <v>1</v>
      </c>
      <c r="B14" s="36">
        <v>2</v>
      </c>
      <c r="C14" s="36">
        <v>3</v>
      </c>
      <c r="D14" s="36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</row>
    <row r="15" spans="1:9" ht="22">
      <c r="A15" s="98" t="s">
        <v>30</v>
      </c>
      <c r="B15" s="100" t="s">
        <v>59</v>
      </c>
      <c r="C15" s="37"/>
      <c r="D15" s="37"/>
      <c r="E15" s="37"/>
      <c r="F15" s="37"/>
      <c r="G15" s="37"/>
      <c r="H15" s="37"/>
      <c r="I15" s="37"/>
    </row>
    <row r="16" spans="1:9" ht="21">
      <c r="A16" s="98" t="s">
        <v>31</v>
      </c>
      <c r="B16" s="100"/>
      <c r="C16" s="37"/>
      <c r="D16" s="37"/>
      <c r="E16" s="37"/>
      <c r="F16" s="37"/>
      <c r="G16" s="37"/>
      <c r="H16" s="37"/>
      <c r="I16" s="37"/>
    </row>
    <row r="17" spans="1:11" ht="25.5" customHeight="1">
      <c r="A17" s="99"/>
      <c r="B17" s="101"/>
      <c r="C17" s="97"/>
      <c r="D17" s="95"/>
      <c r="E17" s="95"/>
      <c r="F17" s="95"/>
      <c r="G17" s="95"/>
      <c r="H17" s="95"/>
      <c r="I17" s="95"/>
      <c r="K17" s="96"/>
    </row>
    <row r="18" spans="1:11" ht="25.5" customHeight="1">
      <c r="A18" s="99"/>
      <c r="B18" s="102"/>
      <c r="C18" s="97"/>
      <c r="D18" s="95"/>
      <c r="E18" s="95"/>
      <c r="F18" s="95"/>
      <c r="G18" s="95"/>
      <c r="H18" s="95"/>
      <c r="I18" s="95"/>
      <c r="K18" s="96"/>
    </row>
    <row r="19" spans="1:11" ht="25.5" customHeight="1">
      <c r="A19" s="99"/>
      <c r="B19" s="103"/>
      <c r="C19" s="97"/>
      <c r="D19" s="95"/>
      <c r="E19" s="95"/>
      <c r="F19" s="95"/>
      <c r="G19" s="95"/>
      <c r="H19" s="95"/>
      <c r="I19" s="95"/>
      <c r="K19" s="96"/>
    </row>
    <row r="20" spans="1:11" ht="25.5" customHeight="1">
      <c r="A20" s="99"/>
      <c r="B20" s="103"/>
      <c r="C20" s="97"/>
      <c r="D20" s="95"/>
      <c r="E20" s="95"/>
      <c r="F20" s="95"/>
      <c r="G20" s="95"/>
      <c r="H20" s="95"/>
      <c r="I20" s="95"/>
      <c r="K20" s="96"/>
    </row>
    <row r="21" spans="1:11" ht="27.75" customHeight="1">
      <c r="A21" s="54"/>
      <c r="B21" s="104" t="s">
        <v>37</v>
      </c>
      <c r="C21" s="54"/>
      <c r="D21" s="54"/>
      <c r="E21" s="54"/>
      <c r="F21" s="54"/>
      <c r="G21" s="105"/>
      <c r="H21" s="37"/>
      <c r="I21" s="37"/>
    </row>
    <row r="22" spans="1:11" ht="16">
      <c r="A22" s="54"/>
      <c r="B22" s="54"/>
      <c r="C22" s="54"/>
      <c r="D22" s="54"/>
      <c r="E22" s="54"/>
      <c r="F22" s="54"/>
      <c r="G22" s="54"/>
      <c r="H22" s="54"/>
      <c r="I22" s="54"/>
    </row>
    <row r="24" spans="1:11" ht="16">
      <c r="A24" s="54"/>
    </row>
    <row r="25" spans="1:11" s="55" customFormat="1" ht="20.25" customHeight="1">
      <c r="A25" s="76" t="s">
        <v>60</v>
      </c>
      <c r="B25" s="54"/>
      <c r="C25" s="106"/>
      <c r="D25" s="54"/>
      <c r="E25" s="54"/>
      <c r="F25"/>
      <c r="G25"/>
    </row>
    <row r="26" spans="1:11" s="55" customFormat="1" ht="21" customHeight="1">
      <c r="A26" s="78" t="s">
        <v>61</v>
      </c>
      <c r="B26" s="54"/>
      <c r="C26" s="54"/>
      <c r="D26" s="54"/>
      <c r="E26" s="54"/>
      <c r="F26"/>
      <c r="G26"/>
    </row>
    <row r="27" spans="1:11" ht="21">
      <c r="A27" s="9"/>
      <c r="B27" s="77"/>
      <c r="C27" s="54"/>
    </row>
    <row r="28" spans="1:11" ht="20">
      <c r="A28" s="9"/>
      <c r="B28" s="79"/>
      <c r="C28" s="54"/>
    </row>
    <row r="29" spans="1:11" ht="21">
      <c r="B29" s="18"/>
      <c r="C29" s="77"/>
    </row>
    <row r="30" spans="1:11" s="77" customFormat="1" ht="21">
      <c r="A30"/>
      <c r="B30" s="18"/>
      <c r="C30" s="79"/>
    </row>
    <row r="31" spans="1:11" s="80" customFormat="1" ht="21">
      <c r="A31"/>
      <c r="B31"/>
      <c r="C31" s="18"/>
      <c r="D31" s="78"/>
      <c r="E31" s="78"/>
      <c r="F31" s="78"/>
      <c r="G31" s="78"/>
      <c r="H31" s="78"/>
      <c r="I31" s="78"/>
    </row>
    <row r="32" spans="1:11" ht="16">
      <c r="C32" s="18"/>
      <c r="D32" s="9"/>
      <c r="E32" s="9"/>
      <c r="F32" s="9"/>
      <c r="G32" s="9"/>
      <c r="H32" s="9"/>
      <c r="I32" s="9"/>
    </row>
    <row r="33" spans="4:9" ht="16">
      <c r="D33" s="9"/>
      <c r="E33" s="9"/>
      <c r="F33" s="9"/>
      <c r="G33" s="9"/>
      <c r="H33" s="9"/>
      <c r="I33" s="9"/>
    </row>
    <row r="34" spans="4:9" ht="16">
      <c r="D34" s="9"/>
      <c r="E34" s="9"/>
      <c r="F34" s="9"/>
      <c r="G34" s="9"/>
      <c r="H34" s="9"/>
      <c r="I34" s="9"/>
    </row>
  </sheetData>
  <mergeCells count="11">
    <mergeCell ref="A10:A13"/>
    <mergeCell ref="E10:E13"/>
    <mergeCell ref="B10:B13"/>
    <mergeCell ref="C10:C13"/>
    <mergeCell ref="B8:I8"/>
    <mergeCell ref="B6:I6"/>
    <mergeCell ref="D10:D13"/>
    <mergeCell ref="F10:F13"/>
    <mergeCell ref="G10:G13"/>
    <mergeCell ref="H10:H13"/>
    <mergeCell ref="I10:I13"/>
  </mergeCells>
  <pageMargins left="0.7" right="0.7" top="0.75" bottom="0.75" header="0.3" footer="0.3"/>
  <pageSetup paperSize="9" scale="58" orientation="landscape" r:id="rId1"/>
  <headerFooter>
    <oddHeader xml:space="preserve">&amp;CZałącznik nr 1- formularz ofertowy
</oddHeader>
    <oddFooter>Strona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view="pageLayout" topLeftCell="A6" zoomScaleNormal="100" workbookViewId="0">
      <selection activeCell="B9" sqref="B9:F9"/>
    </sheetView>
  </sheetViews>
  <sheetFormatPr baseColWidth="10" defaultColWidth="8.83203125" defaultRowHeight="15"/>
  <cols>
    <col min="1" max="1" width="9.6640625" style="51" customWidth="1"/>
    <col min="2" max="2" width="87.1640625" customWidth="1"/>
    <col min="3" max="3" width="12.5" customWidth="1"/>
    <col min="4" max="4" width="9.33203125" hidden="1" customWidth="1"/>
    <col min="5" max="5" width="0.1640625" customWidth="1"/>
    <col min="6" max="6" width="4.83203125" hidden="1" customWidth="1"/>
    <col min="7" max="7" width="24" style="51" customWidth="1"/>
    <col min="8" max="8" width="20.1640625" customWidth="1"/>
  </cols>
  <sheetData>
    <row r="1" spans="1:21">
      <c r="G1"/>
    </row>
    <row r="2" spans="1:21" ht="18">
      <c r="B2" s="94" t="s">
        <v>63</v>
      </c>
      <c r="G2"/>
    </row>
    <row r="3" spans="1:21">
      <c r="G3"/>
    </row>
    <row r="4" spans="1:21" ht="18">
      <c r="B4" s="92" t="s">
        <v>53</v>
      </c>
      <c r="C4" s="35"/>
      <c r="D4" s="30"/>
      <c r="G4"/>
    </row>
    <row r="5" spans="1:21" s="50" customFormat="1" ht="47.25" customHeight="1">
      <c r="A5" s="107"/>
      <c r="B5" s="120" t="s">
        <v>69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21" ht="15.75" customHeight="1">
      <c r="B6" s="31"/>
      <c r="D6" s="30"/>
      <c r="H6" s="30"/>
    </row>
    <row r="7" spans="1:21" s="46" customFormat="1" ht="20" customHeight="1">
      <c r="A7" s="52"/>
      <c r="B7" s="93" t="s">
        <v>64</v>
      </c>
      <c r="C7" s="32"/>
      <c r="D7" s="32"/>
      <c r="E7" s="32"/>
      <c r="F7" s="32"/>
      <c r="G7" s="5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44" customHeight="1">
      <c r="A8" s="56" t="s">
        <v>27</v>
      </c>
      <c r="B8" s="142" t="s">
        <v>39</v>
      </c>
      <c r="C8" s="143"/>
      <c r="D8" s="143"/>
      <c r="E8" s="143"/>
      <c r="F8" s="144"/>
      <c r="G8" s="48" t="s">
        <v>34</v>
      </c>
      <c r="H8" s="48" t="s">
        <v>35</v>
      </c>
      <c r="I8" s="33"/>
      <c r="J8" s="33"/>
      <c r="K8" s="33"/>
      <c r="L8" s="33"/>
      <c r="M8" s="33"/>
    </row>
    <row r="9" spans="1:21" ht="55.5" customHeight="1">
      <c r="A9" s="110"/>
      <c r="B9" s="146" t="s">
        <v>65</v>
      </c>
      <c r="C9" s="147"/>
      <c r="D9" s="147"/>
      <c r="E9" s="147"/>
      <c r="F9" s="148"/>
      <c r="G9" s="111"/>
      <c r="H9" s="111"/>
      <c r="I9" s="33"/>
      <c r="J9" s="33"/>
      <c r="K9" s="33"/>
      <c r="L9" s="33"/>
      <c r="M9" s="33"/>
    </row>
    <row r="10" spans="1:21" s="115" customFormat="1" ht="48.75" customHeight="1">
      <c r="A10" s="113">
        <v>1</v>
      </c>
      <c r="B10" s="139" t="s">
        <v>73</v>
      </c>
      <c r="C10" s="139"/>
      <c r="D10" s="139"/>
      <c r="E10" s="139"/>
      <c r="F10" s="139"/>
      <c r="G10" s="84" t="s">
        <v>48</v>
      </c>
      <c r="H10" s="114"/>
    </row>
    <row r="11" spans="1:21" ht="47.25" customHeight="1">
      <c r="A11" s="108">
        <v>2</v>
      </c>
      <c r="B11" s="149" t="s">
        <v>66</v>
      </c>
      <c r="C11" s="149"/>
      <c r="D11" s="149"/>
      <c r="E11" s="149"/>
      <c r="F11" s="149"/>
      <c r="G11" s="84" t="s">
        <v>48</v>
      </c>
      <c r="H11" s="34"/>
    </row>
    <row r="12" spans="1:21" ht="16.5" customHeight="1">
      <c r="A12" s="108">
        <v>3</v>
      </c>
      <c r="B12" s="145" t="s">
        <v>67</v>
      </c>
      <c r="C12" s="145"/>
      <c r="D12" s="145"/>
      <c r="E12" s="145"/>
      <c r="F12" s="145"/>
      <c r="G12" s="84" t="s">
        <v>48</v>
      </c>
      <c r="H12" s="34"/>
    </row>
    <row r="13" spans="1:21" ht="33" customHeight="1">
      <c r="A13" s="108">
        <v>4</v>
      </c>
      <c r="B13" s="145" t="s">
        <v>68</v>
      </c>
      <c r="C13" s="145"/>
      <c r="D13" s="145"/>
      <c r="E13" s="145"/>
      <c r="F13" s="145"/>
      <c r="G13" s="84" t="s">
        <v>48</v>
      </c>
      <c r="H13" s="34"/>
    </row>
    <row r="14" spans="1:21" s="115" customFormat="1" ht="30" customHeight="1">
      <c r="A14" s="113">
        <v>5</v>
      </c>
      <c r="B14" s="139" t="s">
        <v>70</v>
      </c>
      <c r="C14" s="139"/>
      <c r="D14" s="139"/>
      <c r="E14" s="139"/>
      <c r="F14" s="139"/>
      <c r="G14" s="84" t="s">
        <v>48</v>
      </c>
      <c r="H14" s="114"/>
    </row>
    <row r="15" spans="1:21" s="115" customFormat="1" ht="45.5" customHeight="1">
      <c r="A15" s="113">
        <v>6</v>
      </c>
      <c r="B15" s="139" t="s">
        <v>71</v>
      </c>
      <c r="C15" s="139"/>
      <c r="D15" s="139"/>
      <c r="E15" s="139"/>
      <c r="F15" s="139"/>
      <c r="G15" s="84" t="s">
        <v>48</v>
      </c>
      <c r="H15" s="114"/>
    </row>
    <row r="16" spans="1:21" s="115" customFormat="1" ht="46.25" customHeight="1">
      <c r="A16" s="113">
        <v>7</v>
      </c>
      <c r="B16" s="139" t="s">
        <v>72</v>
      </c>
      <c r="C16" s="139"/>
      <c r="D16" s="139"/>
      <c r="E16" s="139"/>
      <c r="F16" s="139"/>
      <c r="G16" s="84" t="s">
        <v>48</v>
      </c>
      <c r="H16" s="114"/>
    </row>
    <row r="17" spans="1:22" s="115" customFormat="1" ht="127" customHeight="1">
      <c r="A17" s="116">
        <v>8</v>
      </c>
      <c r="B17" s="140" t="s">
        <v>74</v>
      </c>
      <c r="C17" s="141"/>
      <c r="D17" s="112"/>
      <c r="E17" s="112"/>
      <c r="F17" s="112"/>
      <c r="G17" s="84" t="s">
        <v>48</v>
      </c>
      <c r="H17" s="114"/>
    </row>
    <row r="18" spans="1:22" s="47" customFormat="1" ht="19" customHeight="1">
      <c r="A18" s="131">
        <v>9</v>
      </c>
      <c r="B18" s="133" t="s">
        <v>78</v>
      </c>
      <c r="C18" s="134"/>
      <c r="D18" s="134"/>
      <c r="E18" s="134"/>
      <c r="F18" s="135"/>
      <c r="G18" s="117" t="s">
        <v>76</v>
      </c>
      <c r="H18" s="118" t="s">
        <v>77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47" customFormat="1" ht="16" customHeight="1">
      <c r="A19" s="132"/>
      <c r="B19" s="136"/>
      <c r="C19" s="137"/>
      <c r="D19" s="137"/>
      <c r="E19" s="137"/>
      <c r="F19" s="138"/>
      <c r="G19" s="117" t="s">
        <v>75</v>
      </c>
      <c r="H19" s="118" t="s">
        <v>76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47" customFormat="1" ht="34.5" customHeight="1">
      <c r="A20" s="85"/>
      <c r="B20" s="86"/>
      <c r="C20" s="86"/>
      <c r="D20" s="86"/>
      <c r="E20" s="86"/>
      <c r="F20" s="86"/>
      <c r="G20" s="8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2" spans="1:22" s="50" customFormat="1" ht="16">
      <c r="A22" s="109"/>
      <c r="B22" s="81" t="s">
        <v>41</v>
      </c>
      <c r="C22" s="82"/>
      <c r="D22" s="82"/>
      <c r="E22" s="82"/>
      <c r="F22" s="82"/>
      <c r="G22" s="82"/>
      <c r="H22" s="82"/>
      <c r="I22" s="82"/>
      <c r="J22" s="82"/>
      <c r="L22" s="82"/>
      <c r="M22" s="82"/>
      <c r="N22" s="82"/>
    </row>
    <row r="23" spans="1:22" s="50" customFormat="1" ht="16">
      <c r="A23" s="109"/>
      <c r="B23" s="81"/>
      <c r="C23" s="82"/>
      <c r="D23" s="82"/>
      <c r="E23" s="82"/>
      <c r="F23" s="82"/>
      <c r="G23" s="82"/>
      <c r="H23" s="82"/>
      <c r="I23" s="82"/>
      <c r="J23" s="82"/>
      <c r="L23" s="82"/>
      <c r="M23" s="82"/>
      <c r="N23" s="82"/>
    </row>
  </sheetData>
  <mergeCells count="13">
    <mergeCell ref="B5:M5"/>
    <mergeCell ref="B8:F8"/>
    <mergeCell ref="B10:F10"/>
    <mergeCell ref="B13:F13"/>
    <mergeCell ref="B14:F14"/>
    <mergeCell ref="B12:F12"/>
    <mergeCell ref="B9:F9"/>
    <mergeCell ref="B11:F11"/>
    <mergeCell ref="A18:A19"/>
    <mergeCell ref="B18:F19"/>
    <mergeCell ref="B16:F16"/>
    <mergeCell ref="B17:C17"/>
    <mergeCell ref="B15:F15"/>
  </mergeCells>
  <pageMargins left="0.7" right="0.7" top="0.75" bottom="0.75" header="0.3" footer="0.3"/>
  <pageSetup paperSize="9" scale="62" fitToHeight="0" orientation="landscape" r:id="rId1"/>
  <headerFooter>
    <oddHeader xml:space="preserve">&amp;Czałącznik nr2 -  opis przedmiotu zamówienia
</oddHead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kalkulacja kosztów</vt:lpstr>
      <vt:lpstr>formularz asortymentowo-cenowy</vt:lpstr>
      <vt:lpstr>opis przedmiotu zamówienia</vt:lpstr>
      <vt:lpstr>'formularz asortymentowo-cenowy'!Obszar_wydruku</vt:lpstr>
      <vt:lpstr>'kalkulacja kosztów'!Obszar_wydruku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2024-11-15T10:45:35Z</dcterms:modified>
</cp:coreProperties>
</file>