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352E15F9-44E0-4E09-A968-00AF2E54F52D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<sst xmlns="http://schemas.openxmlformats.org/spreadsheetml/2006/main" count="203" uniqueCount="125">
  <si>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</si>
  <si>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</si>
  <si>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</si>
  <si>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</si>
  <si>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</si>
  <si>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</si>
  <si>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</si>
  <si>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</si>
  <si>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</si>
  <si>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</si>
  <si>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</si>
  <si>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</si>
  <si>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</si>
  <si>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</si>
  <si>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</si>
  <si>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</si>
  <si>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</si>
  <si>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</si>
  <si>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</si>
  <si>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</si>
  <si>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</si>
  <si>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</si>
  <si>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</si>
  <si>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</si>
  <si>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</si>
  <si>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</si>
  <si>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</si>
  <si>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</si>
  <si>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</si>
  <si>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</si>
  <si>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</si>
  <si>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</si>
  <si>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</si>
  <si>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</si>
  <si>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</si>
  <si>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</si>
  <si>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</si>
  <si>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</si>
  <si>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</si>
  <si>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</si>
  <si>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</si>
  <si>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</si>
  <si>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123</t>
  </si>
  <si>
    <t>KOSZ UB</t>
  </si>
  <si>
    <t>Wykaszanie chwastów w uprawach i usuwanie zbędnych nalotów - stopień trudności III i IV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</si>
  <si>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</si>
  <si>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</si>
  <si>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</si>
  <si>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</si>
  <si>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</si>
  <si>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</si>
  <si>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</si>
  <si>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</si>
  <si>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</si>
  <si>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</si>
  <si>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</si>
  <si>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</si>
  <si>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</si>
  <si>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</si>
  <si>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</si>
  <si>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</si>
  <si>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</si>
  <si>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</si>
  <si>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</si>
  <si>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</si>
  <si>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</si>
  <si>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</si>
  <si>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</si>
  <si>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</si>
  <si>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340</t>
  </si>
  <si>
    <t>N-ZSGDNMD</t>
  </si>
  <si>
    <t>Zbiór szyszek z drzewostanów nasiennych modrzewiowych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</si>
  <si>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</si>
  <si>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</si>
  <si>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</si>
  <si>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</si>
  <si>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</si>
  <si>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</si>
  <si>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</si>
  <si>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</si>
  <si>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</si>
  <si>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</si>
  <si>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</si>
  <si>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</si>
  <si>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</si>
  <si>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</si>
  <si>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</si>
  <si>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</si>
  <si>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</si>
  <si>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</si>
  <si>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</si>
  <si>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</si>
  <si>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</si>
  <si>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</si>
  <si>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</si>
  <si>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</si>
  <si>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</si>
  <si>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</si>
  <si>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</si>
  <si>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</si>
  <si>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</si>
  <si>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</si>
  <si>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</si>
  <si>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</si>
  <si>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</si>
  <si>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</si>
  <si>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</si>
  <si>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07 Węglówka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</si>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</sst>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99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100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101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103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104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105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106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108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1655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109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1304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1312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13" t="s">
        <v>110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736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1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40</v>
      </c>
      <c r="H44" s="24">
        <v>0</v>
      </c>
      <c r="I44" s="22">
        <f>ROUND(G44* H44,2)</f>
        <v>0</v>
      </c>
      <c r="J44" s="5">
        <v>8</v>
      </c>
      <c r="K44" s="22">
        <f>ROUND(I44* J44/100,2)</f>
        <v>0</v>
      </c>
      <c r="L44" s="23">
        <f>ROUND(I44+ K44,2)</f>
        <v>0</v>
      </c>
      <c r="M44" s="21"/>
    </row>
    <row r="45" spans="2:13" s="1" customFormat="1" ht="3.2" customHeight="1" x14ac:dyDescent="0.2"/>
    <row r="46" spans="2:13" s="1" customFormat="1" ht="18.2" customHeight="1" x14ac:dyDescent="0.2">
      <c r="B46" s="13" t="s">
        <v>111</v>
      </c>
      <c r="C46" s="13"/>
      <c r="D46" s="13"/>
      <c r="E46" s="13"/>
      <c r="F46" s="13"/>
      <c r="G46" s="13"/>
      <c r="H46" s="13"/>
      <c r="I46" s="13"/>
      <c r="J46" s="13"/>
      <c r="K46" s="1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0" t="s">
        <v>10</v>
      </c>
      <c r="M48" s="2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270</v>
      </c>
      <c r="H49" s="24">
        <v>0</v>
      </c>
      <c r="I49" s="22">
        <f>ROUND(G49* H49,2)</f>
        <v>0</v>
      </c>
      <c r="J49" s="5">
        <v>8</v>
      </c>
      <c r="K49" s="22">
        <f>ROUND(I49* J49/100,2)</f>
        <v>0</v>
      </c>
      <c r="L49" s="23">
        <f>ROUND(I49+ K49,2)</f>
        <v>0</v>
      </c>
      <c r="M49" s="21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69.400000000000006" customHeight="1" x14ac:dyDescent="0.2">
      <c r="B52" s="5">
        <v>7</v>
      </c>
      <c r="C52" s="6" t="s">
        <v>18</v>
      </c>
      <c r="D52" s="6" t="s">
        <v>19</v>
      </c>
      <c r="E52" s="9" t="s">
        <v>20</v>
      </c>
      <c r="F52" s="6" t="s">
        <v>21</v>
      </c>
      <c r="G52" s="8">
        <v>0.8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28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281.57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29</v>
      </c>
      <c r="G54" s="8">
        <v>5.12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29</v>
      </c>
      <c r="G55" s="8">
        <v>5.12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29</v>
      </c>
      <c r="G56" s="8">
        <v>2.56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29</v>
      </c>
      <c r="G57" s="8">
        <v>2.56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29</v>
      </c>
      <c r="G58" s="8">
        <v>5.12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21</v>
      </c>
      <c r="G59" s="8">
        <v>2.75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21</v>
      </c>
      <c r="G60" s="8">
        <v>2.21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21</v>
      </c>
      <c r="G61" s="8">
        <v>9.5399999999999991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21</v>
      </c>
      <c r="G62" s="8">
        <v>7.05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57</v>
      </c>
      <c r="G63" s="8">
        <v>6</v>
      </c>
      <c r="H63" s="24">
        <v>0</v>
      </c>
      <c r="I63" s="22">
        <f>ROUND(G63* H63,2)</f>
        <v>0</v>
      </c>
      <c r="J63" s="5">
        <v>23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61</v>
      </c>
      <c r="G64" s="8">
        <v>10</v>
      </c>
      <c r="H64" s="24">
        <v>0</v>
      </c>
      <c r="I64" s="22">
        <f>ROUND(G64* H64,2)</f>
        <v>0</v>
      </c>
      <c r="J64" s="5">
        <v>23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65</v>
      </c>
      <c r="G65" s="8">
        <v>30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65</v>
      </c>
      <c r="G66" s="8">
        <v>130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50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61</v>
      </c>
      <c r="G68" s="8">
        <v>266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61</v>
      </c>
      <c r="G69" s="8">
        <v>35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61</v>
      </c>
      <c r="G70" s="8">
        <v>244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61</v>
      </c>
      <c r="G71" s="8">
        <v>60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61</v>
      </c>
      <c r="G72" s="8">
        <v>5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4" s="1" customFormat="1" ht="28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61</v>
      </c>
      <c r="G73" s="8">
        <v>345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4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21</v>
      </c>
      <c r="G74" s="8">
        <v>0.24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4" s="1" customFormat="1" ht="55.9" customHeight="1" x14ac:dyDescent="0.2"/>
    <row r="76" spans="2:14" s="1" customFormat="1" ht="21.4" customHeight="1" x14ac:dyDescent="0.2">
      <c r="B76" s="16" t="s">
        <v>93</v>
      </c>
      <c r="C76" s="16"/>
      <c r="D76" s="16"/>
      <c r="E76" s="16"/>
      <c r="F76" s="25">
        <f>ROUND(I32+I37+I38+I43+I44+I49+I52+I53+I54+I55+I56+I57+I58+I59+I60+I61+I62+I63+I64+I65+I66+I67+I68+I69+I70+I71+I72+I73+I74,2)</f>
        <v>0</v>
      </c>
      <c r="G76" s="26"/>
      <c r="H76" s="26"/>
      <c r="I76" s="26"/>
      <c r="J76" s="26"/>
      <c r="K76" s="26"/>
      <c r="L76" s="26"/>
      <c r="M76" s="27"/>
    </row>
    <row r="77" spans="2:14" s="1" customFormat="1" ht="21.4" customHeight="1" x14ac:dyDescent="0.2">
      <c r="B77" s="16" t="s">
        <v>94</v>
      </c>
      <c r="C77" s="16"/>
      <c r="D77" s="16"/>
      <c r="E77" s="16"/>
      <c r="F77" s="28">
        <f>ROUND(L32+L37+L38+L43+L44+L49+L52+L53+L54+L55+L56+L57+L58+L59+L60+L61+L62+L63+L64+L65+L66+L67+L68+L69+L70+L71+L72+L73+L74,2)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11.1" customHeight="1" x14ac:dyDescent="0.2"/>
    <row r="79" spans="2:14" s="1" customFormat="1" ht="80.099999999999994" customHeight="1" x14ac:dyDescent="0.2">
      <c r="B79" s="32" t="s">
        <v>112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2.65" customHeight="1" x14ac:dyDescent="0.2"/>
    <row r="81" spans="2:14" s="1" customFormat="1" ht="110.1" customHeight="1" x14ac:dyDescent="0.2">
      <c r="B81" s="32" t="s">
        <v>113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2:14" s="1" customFormat="1" ht="5.25" customHeight="1" x14ac:dyDescent="0.2"/>
    <row r="83" spans="2:14" s="1" customFormat="1" ht="110.1" customHeight="1" x14ac:dyDescent="0.2">
      <c r="B83" s="11" t="s">
        <v>114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2:14" s="1" customFormat="1" ht="5.25" customHeight="1" x14ac:dyDescent="0.2"/>
    <row r="85" spans="2:14" s="1" customFormat="1" ht="37.9" customHeight="1" x14ac:dyDescent="0.2">
      <c r="B85" s="33" t="s">
        <v>95</v>
      </c>
      <c r="C85" s="33"/>
      <c r="D85" s="33"/>
      <c r="E85" s="33"/>
      <c r="F85" s="35" t="s">
        <v>96</v>
      </c>
      <c r="G85" s="35"/>
      <c r="H85" s="35"/>
      <c r="I85" s="35"/>
      <c r="J85" s="35"/>
      <c r="K85" s="35"/>
      <c r="L85" s="35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4" s="1" customFormat="1" ht="2.65" customHeight="1" x14ac:dyDescent="0.2"/>
    <row r="91" spans="2:14" s="1" customFormat="1" ht="203.1" customHeight="1" x14ac:dyDescent="0.2">
      <c r="B91" s="32" t="s">
        <v>115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36.950000000000003" customHeight="1" x14ac:dyDescent="0.2">
      <c r="B93" s="36" t="s">
        <v>116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37.9" customHeight="1" x14ac:dyDescent="0.2">
      <c r="B95" s="33" t="s">
        <v>97</v>
      </c>
      <c r="C95" s="33"/>
      <c r="D95" s="33"/>
      <c r="E95" s="33"/>
      <c r="F95" s="37" t="s">
        <v>98</v>
      </c>
      <c r="G95" s="37"/>
      <c r="H95" s="37"/>
      <c r="I95" s="37"/>
      <c r="J95" s="37"/>
      <c r="K95" s="37"/>
      <c r="L95" s="37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.65" customHeight="1" x14ac:dyDescent="0.2"/>
    <row r="101" spans="2:14" s="1" customFormat="1" ht="159.94999999999999" customHeight="1" x14ac:dyDescent="0.2">
      <c r="B101" s="32" t="s">
        <v>117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65" customHeight="1" x14ac:dyDescent="0.2"/>
    <row r="103" spans="2:14" s="1" customFormat="1" ht="54.95" customHeight="1" x14ac:dyDescent="0.2">
      <c r="B103" s="32" t="s">
        <v>118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" customFormat="1" ht="2.65" customHeight="1" x14ac:dyDescent="0.2"/>
    <row r="105" spans="2:14" s="1" customFormat="1" ht="60" customHeight="1" x14ac:dyDescent="0.2">
      <c r="B105" s="11" t="s">
        <v>119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2.65" customHeight="1" x14ac:dyDescent="0.2"/>
    <row r="107" spans="2:14" s="1" customFormat="1" ht="48" customHeight="1" x14ac:dyDescent="0.2">
      <c r="B107" s="11" t="s">
        <v>120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2.65" customHeight="1" x14ac:dyDescent="0.2"/>
    <row r="109" spans="2:14" s="1" customFormat="1" ht="125.1" customHeight="1" x14ac:dyDescent="0.2">
      <c r="B109" s="32" t="s">
        <v>121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84.95" customHeight="1" x14ac:dyDescent="0.2">
      <c r="B111" s="32" t="s">
        <v>122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86.85" customHeight="1" x14ac:dyDescent="0.2"/>
    <row r="113" spans="2:10" s="1" customFormat="1" ht="17.649999999999999" customHeight="1" x14ac:dyDescent="0.2">
      <c r="I113" s="18" t="s">
        <v>123</v>
      </c>
      <c r="J113" s="18"/>
    </row>
    <row r="114" spans="2:10" s="1" customFormat="1" ht="145.15" customHeight="1" x14ac:dyDescent="0.2"/>
    <row r="115" spans="2:10" s="1" customFormat="1" ht="81.599999999999994" customHeight="1" x14ac:dyDescent="0.2">
      <c r="B115" s="12" t="s">
        <v>124</v>
      </c>
      <c r="C115" s="12"/>
      <c r="D115" s="12"/>
      <c r="E115" s="12"/>
      <c r="F115" s="12"/>
      <c r="G115" s="12"/>
      <c r="H115" s="12"/>
      <c r="I115" s="12"/>
      <c r="J115" s="12"/>
    </row>
  </sheetData>
  <mergeCells count="91">
    <mergeCell ref="B3:E3"/>
    <mergeCell ref="B5:E5"/>
    <mergeCell ref="B7:E7"/>
    <mergeCell ref="L71:M71"/>
    <mergeCell ref="L72:M72"/>
    <mergeCell ref="L73:M73"/>
    <mergeCell ref="L74:M74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9:L99"/>
    <mergeCell ref="G11:N12"/>
    <mergeCell ref="I113:J113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F89:L89"/>
    <mergeCell ref="F95:L95"/>
    <mergeCell ref="F96:L96"/>
    <mergeCell ref="F97:L97"/>
    <mergeCell ref="F98:L98"/>
    <mergeCell ref="F77:M77"/>
    <mergeCell ref="F85:L85"/>
    <mergeCell ref="F86:L86"/>
    <mergeCell ref="F87:L87"/>
    <mergeCell ref="F88:L88"/>
    <mergeCell ref="B4:D4"/>
    <mergeCell ref="B40:K40"/>
    <mergeCell ref="B46:K46"/>
    <mergeCell ref="B6:D6"/>
    <mergeCell ref="B76:E76"/>
    <mergeCell ref="B8:D8"/>
    <mergeCell ref="E14:G14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B109:N109"/>
    <mergeCell ref="B111:N111"/>
    <mergeCell ref="B115:J115"/>
    <mergeCell ref="B24:L24"/>
    <mergeCell ref="B26:L26"/>
    <mergeCell ref="B29:K29"/>
    <mergeCell ref="B34:K34"/>
    <mergeCell ref="B77:E77"/>
    <mergeCell ref="B79:N79"/>
    <mergeCell ref="B81:N81"/>
    <mergeCell ref="B83:N83"/>
    <mergeCell ref="B85:E85"/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2024-10-30T16:16:59Z</dcterms:created>
  <dcterms:modified xsi:type="dcterms:W3CDTF">2024-10-31T07:14:42Z</dcterms:modified>
</cp:coreProperties>
</file>