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shl2xmd\"/>
    </mc:Choice>
  </mc:AlternateContent>
  <xr:revisionPtr revIDLastSave="0" documentId="13_ncr:1_{DE27D27A-88B0-4AE8-ACB6-57B8A770E449}" xr6:coauthVersionLast="47" xr6:coauthVersionMax="47" xr10:uidLastSave="{00000000-0000-0000-0000-000000000000}"/>
  <bookViews>
    <workbookView xWindow="3720" yWindow="300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9" i="1"/>
  <c r="F88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49" i="1"/>
  <c r="K49" i="1"/>
  <c r="I49" i="1"/>
  <c r="L44" i="1"/>
  <c r="K44" i="1"/>
  <c r="I44" i="1"/>
  <c r="L43" i="1"/>
  <c r="K43" i="1"/>
  <c r="I43" i="1"/>
  <c r="L38" i="1"/>
  <c r="K38" i="1"/>
  <c r="I38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<sst xmlns="http://schemas.openxmlformats.org/spreadsheetml/2006/main" count="251" uniqueCount="158">
  <si>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</si>
  <si>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</si>
  <si>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</si>
  <si>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</si>
  <si>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</si>
  <si>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</si>
  <si>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</si>
  <si>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</si>
  <si>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</si>
  <si>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</si>
  <si>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</si>
  <si>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</si>
  <si>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</si>
  <si>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</si>
  <si>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</si>
  <si>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</si>
  <si>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</si>
  <si>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</si>
  <si>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18</t>
  </si>
  <si>
    <t>PORZ-STOS</t>
  </si>
  <si>
    <t>Wynoszenie i układanie pozostałości w stosy niewymiarowe</t>
  </si>
  <si>
    <t>M3P</t>
  </si>
  <si>
    <t xml:space="preserve"> 49</t>
  </si>
  <si>
    <t>OPR-OCHRO</t>
  </si>
  <si>
    <t>Chemiczna ochrona roślin opryskiwaczem ręcznym</t>
  </si>
  <si>
    <t>HA</t>
  </si>
  <si>
    <t xml:space="preserve"> 64</t>
  </si>
  <si>
    <t>POP-TAL</t>
  </si>
  <si>
    <t>Poprawianie talerzy - w poprawkach</t>
  </si>
  <si>
    <t>TSZT</t>
  </si>
  <si>
    <t xml:space="preserve"> 66</t>
  </si>
  <si>
    <t>PRZ-TALSA</t>
  </si>
  <si>
    <t>Przekopanie gleby na talerzach w miejscu sadzenia</t>
  </si>
  <si>
    <t>101</t>
  </si>
  <si>
    <t>SADZ 1R</t>
  </si>
  <si>
    <t>Sadzenie 1-latek z odkrytym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</si>
  <si>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</si>
  <si>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</si>
  <si>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</si>
  <si>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</si>
  <si>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</si>
  <si>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</si>
  <si>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</si>
  <si>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</si>
  <si>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</si>
  <si>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</si>
  <si>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</si>
  <si>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</si>
  <si>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</si>
  <si>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</si>
  <si>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</si>
  <si>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</si>
  <si>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</si>
  <si>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</si>
  <si>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148</t>
  </si>
  <si>
    <t>K GRODZEŃ</t>
  </si>
  <si>
    <t>Naprawa (konserwacja) ogrodzeń upraw leśnych</t>
  </si>
  <si>
    <t>H</t>
  </si>
  <si>
    <t>167</t>
  </si>
  <si>
    <t>ZAW-BUD</t>
  </si>
  <si>
    <t>Wywieszanie nowych budek lęgowych i schronów dla nietoperzy</t>
  </si>
  <si>
    <t>SZT</t>
  </si>
  <si>
    <t>169</t>
  </si>
  <si>
    <t>CZYSZ-BUD</t>
  </si>
  <si>
    <t>Czyszczenie budek lęgowych i schronów dla nietoperzy</t>
  </si>
  <si>
    <t>195</t>
  </si>
  <si>
    <t>DOŁ-2I</t>
  </si>
  <si>
    <t>Dołowanie sadzonek z doniesieniem do dołu - 2-3-latek iglastych</t>
  </si>
  <si>
    <t>197</t>
  </si>
  <si>
    <t>DOŁ-4I</t>
  </si>
  <si>
    <t>Dołowanie sadzonek z doniesieniem do dołu - 4-5-latek iglastych</t>
  </si>
  <si>
    <t>210</t>
  </si>
  <si>
    <t>OSŁ-ATM</t>
  </si>
  <si>
    <t>Osłona szkółki przed ujemnymi wpływami atmosferycznymi</t>
  </si>
  <si>
    <t>AR</t>
  </si>
  <si>
    <t>211</t>
  </si>
  <si>
    <t>OSŁ-REG</t>
  </si>
  <si>
    <t>Regulowanie położenia osłon</t>
  </si>
  <si>
    <t>213</t>
  </si>
  <si>
    <t>PRZEZ-NAM</t>
  </si>
  <si>
    <t>Przerzedzanie siewów z pieleniem</t>
  </si>
  <si>
    <t>267</t>
  </si>
  <si>
    <t>SIEW-PRC</t>
  </si>
  <si>
    <t>Siew nasion rzutem</t>
  </si>
  <si>
    <t>274</t>
  </si>
  <si>
    <t>DEZ-OPR</t>
  </si>
  <si>
    <t>Dezynfekcja podłoża opryski</t>
  </si>
  <si>
    <t>295</t>
  </si>
  <si>
    <t>NAW-MINER</t>
  </si>
  <si>
    <t>Nawożenie mineralne w sadzonkach -wykonywane ręcznie</t>
  </si>
  <si>
    <t>302</t>
  </si>
  <si>
    <t>WYJ-2IN</t>
  </si>
  <si>
    <t>Wyjęcie, sortowanie, liczenie i zabezpieczenie do transportu - 2-3 latek iglastych</t>
  </si>
  <si>
    <t>304</t>
  </si>
  <si>
    <t>WYJ-4IS</t>
  </si>
  <si>
    <t>Wyjęcie, sortowanie, liczenie i zabezpieczenie do transportu - 4-5 latek iglastych</t>
  </si>
  <si>
    <t>310</t>
  </si>
  <si>
    <t>ROZŁ-SUB</t>
  </si>
  <si>
    <t>Przygotowanie substratu do ponownego obsiewu</t>
  </si>
  <si>
    <t>328</t>
  </si>
  <si>
    <t>PIEL-NAM</t>
  </si>
  <si>
    <t>Pielenie z wyniesieniem chwastów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</si>
  <si>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</si>
  <si>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</si>
  <si>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</si>
  <si>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</si>
  <si>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</si>
  <si>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</si>
  <si>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</si>
  <si>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</si>
  <si>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</si>
  <si>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</si>
  <si>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</si>
  <si>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</si>
  <si>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</si>
  <si>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380</t>
  </si>
  <si>
    <t>GODZ MH8</t>
  </si>
  <si>
    <t>Prace wykonywane innym sprzętem mechaniczny</t>
  </si>
  <si>
    <t>381</t>
  </si>
  <si>
    <t>GODZ MH23</t>
  </si>
  <si>
    <t>382</t>
  </si>
  <si>
    <t>GODZ MC8</t>
  </si>
  <si>
    <t>Prace wykonywane ciągnikiem z przyczepą samozaładowczą</t>
  </si>
  <si>
    <t>627</t>
  </si>
  <si>
    <t>ŁR-KOSZR</t>
  </si>
  <si>
    <t>Koszenie trawy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</si>
  <si>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</si>
  <si>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</si>
  <si>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</si>
  <si>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</si>
  <si>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</si>
  <si>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</si>
  <si>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</si>
  <si>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</si>
  <si>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</si>
  <si>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</si>
  <si>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</si>
  <si>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</si>
  <si>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Myślenice</t>
  </si>
  <si>
    <t xml:space="preserve">32-400 Myślenice; Szpitalna;13                  </t>
  </si>
  <si>
    <t>Odpowiadając na ogłoszenie o przetargu nieograniczonym na „Wykonywanie usług z zakresu gospodarki leśnej na terenie Nadleśnictwa Myślenice w roku 2025''  składamy niniejszym ofertę na pakiet 08 Tokarnia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</si>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</sst>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7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132</v>
      </c>
      <c r="J2" s="18"/>
      <c r="K2" s="18"/>
      <c r="L2" s="18"/>
      <c r="M2" s="18"/>
      <c r="N2" s="18"/>
      <c r="O2" s="18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9" t="s">
        <v>133</v>
      </c>
      <c r="C10" s="9"/>
      <c r="D10" s="9"/>
    </row>
    <row r="11" spans="2:15" s="1" customFormat="1" ht="12.2" customHeight="1" x14ac:dyDescent="0.2">
      <c r="B11" s="9"/>
      <c r="C11" s="9"/>
      <c r="D11" s="9"/>
      <c r="G11" s="38" t="s">
        <v>134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135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3" t="s">
        <v>136</v>
      </c>
      <c r="C16" s="13"/>
      <c r="D16" s="13"/>
      <c r="E16" s="13"/>
      <c r="F16" s="13"/>
      <c r="G16" s="13"/>
      <c r="H16" s="13"/>
      <c r="I16" s="13"/>
    </row>
    <row r="17" spans="2:13" s="1" customFormat="1" ht="2.65" customHeight="1" x14ac:dyDescent="0.2"/>
    <row r="18" spans="2:13" s="1" customFormat="1" ht="20.85" customHeight="1" x14ac:dyDescent="0.2">
      <c r="B18" s="13" t="s">
        <v>137</v>
      </c>
      <c r="C18" s="13"/>
      <c r="D18" s="13"/>
      <c r="E18" s="13"/>
      <c r="F18" s="13"/>
      <c r="G18" s="13"/>
      <c r="H18" s="13"/>
      <c r="I18" s="13"/>
    </row>
    <row r="19" spans="2:13" s="1" customFormat="1" ht="2.65" customHeight="1" x14ac:dyDescent="0.2"/>
    <row r="20" spans="2:13" s="1" customFormat="1" ht="20.85" customHeight="1" x14ac:dyDescent="0.2">
      <c r="B20" s="13" t="s">
        <v>138</v>
      </c>
      <c r="C20" s="13"/>
      <c r="D20" s="13"/>
      <c r="E20" s="13"/>
      <c r="F20" s="13"/>
      <c r="G20" s="13"/>
      <c r="H20" s="13"/>
      <c r="I20" s="13"/>
    </row>
    <row r="21" spans="2:13" s="1" customFormat="1" ht="2.65" customHeight="1" x14ac:dyDescent="0.2"/>
    <row r="22" spans="2:13" s="1" customFormat="1" ht="20.85" customHeight="1" x14ac:dyDescent="0.2">
      <c r="B22" s="13" t="s">
        <v>139</v>
      </c>
      <c r="C22" s="13"/>
      <c r="D22" s="13"/>
      <c r="E22" s="13"/>
      <c r="F22" s="13"/>
      <c r="G22" s="13"/>
      <c r="H22" s="13"/>
      <c r="I22" s="13"/>
    </row>
    <row r="23" spans="2:13" s="1" customFormat="1" ht="34.700000000000003" customHeight="1" x14ac:dyDescent="0.2"/>
    <row r="24" spans="2:13" s="1" customFormat="1" ht="50.1" customHeight="1" x14ac:dyDescent="0.2">
      <c r="B24" s="11" t="s">
        <v>140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TEXT(F89,"#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141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3216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20"/>
    </row>
    <row r="33" spans="2:13" s="1" customFormat="1" ht="3.2" customHeight="1" x14ac:dyDescent="0.2"/>
    <row r="34" spans="2:13" s="1" customFormat="1" ht="18.2" customHeight="1" x14ac:dyDescent="0.2">
      <c r="B34" s="13" t="s">
        <v>142</v>
      </c>
      <c r="C34" s="13"/>
      <c r="D34" s="13"/>
      <c r="E34" s="13"/>
      <c r="F34" s="13"/>
      <c r="G34" s="13"/>
      <c r="H34" s="13"/>
      <c r="I34" s="13"/>
      <c r="J34" s="13"/>
      <c r="K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10</v>
      </c>
      <c r="M36" s="19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1621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20"/>
    </row>
    <row r="38" spans="2:13" s="1" customFormat="1" ht="19.7" customHeight="1" x14ac:dyDescent="0.2">
      <c r="B38" s="5">
        <v>3</v>
      </c>
      <c r="C38" s="6" t="s">
        <v>15</v>
      </c>
      <c r="D38" s="6" t="s">
        <v>16</v>
      </c>
      <c r="E38" s="7" t="s">
        <v>17</v>
      </c>
      <c r="F38" s="6" t="s">
        <v>14</v>
      </c>
      <c r="G38" s="8">
        <v>118</v>
      </c>
      <c r="H38" s="23">
        <v>0</v>
      </c>
      <c r="I38" s="21">
        <f>ROUND(G38* H38,2)</f>
        <v>0</v>
      </c>
      <c r="J38" s="5">
        <v>8</v>
      </c>
      <c r="K38" s="21">
        <f>ROUND(I38* J38/100,2)</f>
        <v>0</v>
      </c>
      <c r="L38" s="22">
        <f>ROUND(I38+ K38,2)</f>
        <v>0</v>
      </c>
      <c r="M38" s="20"/>
    </row>
    <row r="39" spans="2:13" s="1" customFormat="1" ht="3.2" customHeight="1" x14ac:dyDescent="0.2"/>
    <row r="40" spans="2:13" s="1" customFormat="1" ht="18.2" customHeight="1" x14ac:dyDescent="0.2">
      <c r="B40" s="13" t="s">
        <v>143</v>
      </c>
      <c r="C40" s="13"/>
      <c r="D40" s="13"/>
      <c r="E40" s="13"/>
      <c r="F40" s="13"/>
      <c r="G40" s="13"/>
      <c r="H40" s="13"/>
      <c r="I40" s="13"/>
      <c r="J40" s="13"/>
      <c r="K40" s="13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9" t="s">
        <v>10</v>
      </c>
      <c r="M42" s="19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868</v>
      </c>
      <c r="H43" s="23">
        <v>0</v>
      </c>
      <c r="I43" s="21">
        <f>ROUND(G43* H43,2)</f>
        <v>0</v>
      </c>
      <c r="J43" s="5">
        <v>8</v>
      </c>
      <c r="K43" s="21">
        <f>ROUND(I43* J43/100,2)</f>
        <v>0</v>
      </c>
      <c r="L43" s="22">
        <f>ROUND(I43+ K43,2)</f>
        <v>0</v>
      </c>
      <c r="M43" s="20"/>
    </row>
    <row r="44" spans="2:13" s="1" customFormat="1" ht="19.7" customHeight="1" x14ac:dyDescent="0.2">
      <c r="B44" s="5">
        <v>5</v>
      </c>
      <c r="C44" s="6" t="s">
        <v>15</v>
      </c>
      <c r="D44" s="6" t="s">
        <v>16</v>
      </c>
      <c r="E44" s="7" t="s">
        <v>17</v>
      </c>
      <c r="F44" s="6" t="s">
        <v>14</v>
      </c>
      <c r="G44" s="8">
        <v>52</v>
      </c>
      <c r="H44" s="23">
        <v>0</v>
      </c>
      <c r="I44" s="21">
        <f>ROUND(G44* H44,2)</f>
        <v>0</v>
      </c>
      <c r="J44" s="5">
        <v>8</v>
      </c>
      <c r="K44" s="21">
        <f>ROUND(I44* J44/100,2)</f>
        <v>0</v>
      </c>
      <c r="L44" s="22">
        <f>ROUND(I44+ K44,2)</f>
        <v>0</v>
      </c>
      <c r="M44" s="20"/>
    </row>
    <row r="45" spans="2:13" s="1" customFormat="1" ht="3.2" customHeight="1" x14ac:dyDescent="0.2"/>
    <row r="46" spans="2:13" s="1" customFormat="1" ht="18.2" customHeight="1" x14ac:dyDescent="0.2">
      <c r="B46" s="13" t="s">
        <v>144</v>
      </c>
      <c r="C46" s="13"/>
      <c r="D46" s="13"/>
      <c r="E46" s="13"/>
      <c r="F46" s="13"/>
      <c r="G46" s="13"/>
      <c r="H46" s="13"/>
      <c r="I46" s="13"/>
      <c r="J46" s="13"/>
      <c r="K46" s="13"/>
    </row>
    <row r="47" spans="2:13" s="1" customFormat="1" ht="5.25" customHeight="1" x14ac:dyDescent="0.2"/>
    <row r="48" spans="2:13" s="1" customFormat="1" ht="45.4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19" t="s">
        <v>10</v>
      </c>
      <c r="M48" s="19"/>
    </row>
    <row r="49" spans="2:13" s="1" customFormat="1" ht="19.7" customHeight="1" x14ac:dyDescent="0.2">
      <c r="B49" s="5">
        <v>6</v>
      </c>
      <c r="C49" s="6" t="s">
        <v>15</v>
      </c>
      <c r="D49" s="6" t="s">
        <v>16</v>
      </c>
      <c r="E49" s="7" t="s">
        <v>17</v>
      </c>
      <c r="F49" s="6" t="s">
        <v>14</v>
      </c>
      <c r="G49" s="8">
        <v>431</v>
      </c>
      <c r="H49" s="23">
        <v>0</v>
      </c>
      <c r="I49" s="21">
        <f>ROUND(G49* H49,2)</f>
        <v>0</v>
      </c>
      <c r="J49" s="5">
        <v>8</v>
      </c>
      <c r="K49" s="21">
        <f>ROUND(I49* J49/100,2)</f>
        <v>0</v>
      </c>
      <c r="L49" s="22">
        <f>ROUND(I49+ K49,2)</f>
        <v>0</v>
      </c>
      <c r="M49" s="20"/>
    </row>
    <row r="50" spans="2:13" s="1" customFormat="1" ht="9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9" t="s">
        <v>10</v>
      </c>
      <c r="M51" s="19"/>
    </row>
    <row r="52" spans="2:13" s="1" customFormat="1" ht="28.7" customHeight="1" x14ac:dyDescent="0.2">
      <c r="B52" s="5">
        <v>7</v>
      </c>
      <c r="C52" s="6" t="s">
        <v>18</v>
      </c>
      <c r="D52" s="6" t="s">
        <v>19</v>
      </c>
      <c r="E52" s="7" t="s">
        <v>20</v>
      </c>
      <c r="F52" s="6" t="s">
        <v>21</v>
      </c>
      <c r="G52" s="8">
        <v>597.49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20"/>
    </row>
    <row r="53" spans="2:13" s="1" customFormat="1" ht="19.7" customHeight="1" x14ac:dyDescent="0.2">
      <c r="B53" s="5">
        <v>8</v>
      </c>
      <c r="C53" s="6" t="s">
        <v>22</v>
      </c>
      <c r="D53" s="6" t="s">
        <v>23</v>
      </c>
      <c r="E53" s="7" t="s">
        <v>24</v>
      </c>
      <c r="F53" s="6" t="s">
        <v>25</v>
      </c>
      <c r="G53" s="8">
        <v>1.97</v>
      </c>
      <c r="H53" s="23">
        <v>0</v>
      </c>
      <c r="I53" s="21">
        <f>ROUND(G53* H53,2)</f>
        <v>0</v>
      </c>
      <c r="J53" s="5">
        <v>8</v>
      </c>
      <c r="K53" s="21">
        <f>ROUND(I53* J53/100,2)</f>
        <v>0</v>
      </c>
      <c r="L53" s="22">
        <f>ROUND(I53+ K53,2)</f>
        <v>0</v>
      </c>
      <c r="M53" s="20"/>
    </row>
    <row r="54" spans="2:13" s="1" customFormat="1" ht="19.7" customHeight="1" x14ac:dyDescent="0.2">
      <c r="B54" s="5">
        <v>9</v>
      </c>
      <c r="C54" s="6" t="s">
        <v>26</v>
      </c>
      <c r="D54" s="6" t="s">
        <v>27</v>
      </c>
      <c r="E54" s="7" t="s">
        <v>28</v>
      </c>
      <c r="F54" s="6" t="s">
        <v>29</v>
      </c>
      <c r="G54" s="8">
        <v>1.92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20"/>
    </row>
    <row r="55" spans="2:13" s="1" customFormat="1" ht="19.7" customHeight="1" x14ac:dyDescent="0.2">
      <c r="B55" s="5">
        <v>10</v>
      </c>
      <c r="C55" s="6" t="s">
        <v>30</v>
      </c>
      <c r="D55" s="6" t="s">
        <v>31</v>
      </c>
      <c r="E55" s="7" t="s">
        <v>32</v>
      </c>
      <c r="F55" s="6" t="s">
        <v>29</v>
      </c>
      <c r="G55" s="8">
        <v>1.92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20"/>
    </row>
    <row r="56" spans="2:13" s="1" customFormat="1" ht="19.7" customHeight="1" x14ac:dyDescent="0.2">
      <c r="B56" s="5">
        <v>11</v>
      </c>
      <c r="C56" s="6" t="s">
        <v>33</v>
      </c>
      <c r="D56" s="6" t="s">
        <v>34</v>
      </c>
      <c r="E56" s="7" t="s">
        <v>35</v>
      </c>
      <c r="F56" s="6" t="s">
        <v>29</v>
      </c>
      <c r="G56" s="8">
        <v>1.92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20"/>
    </row>
    <row r="57" spans="2:13" s="1" customFormat="1" ht="19.7" customHeight="1" x14ac:dyDescent="0.2">
      <c r="B57" s="5">
        <v>12</v>
      </c>
      <c r="C57" s="6" t="s">
        <v>36</v>
      </c>
      <c r="D57" s="6" t="s">
        <v>37</v>
      </c>
      <c r="E57" s="7" t="s">
        <v>38</v>
      </c>
      <c r="F57" s="6" t="s">
        <v>29</v>
      </c>
      <c r="G57" s="8">
        <v>1.92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20"/>
    </row>
    <row r="58" spans="2:13" s="1" customFormat="1" ht="28.7" customHeight="1" x14ac:dyDescent="0.2">
      <c r="B58" s="5">
        <v>13</v>
      </c>
      <c r="C58" s="6" t="s">
        <v>39</v>
      </c>
      <c r="D58" s="6" t="s">
        <v>40</v>
      </c>
      <c r="E58" s="7" t="s">
        <v>41</v>
      </c>
      <c r="F58" s="6" t="s">
        <v>25</v>
      </c>
      <c r="G58" s="8">
        <v>0.2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20"/>
    </row>
    <row r="59" spans="2:13" s="1" customFormat="1" ht="28.7" customHeight="1" x14ac:dyDescent="0.2">
      <c r="B59" s="5">
        <v>14</v>
      </c>
      <c r="C59" s="6" t="s">
        <v>42</v>
      </c>
      <c r="D59" s="6" t="s">
        <v>43</v>
      </c>
      <c r="E59" s="7" t="s">
        <v>44</v>
      </c>
      <c r="F59" s="6" t="s">
        <v>25</v>
      </c>
      <c r="G59" s="8">
        <v>8.0399999999999991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20"/>
    </row>
    <row r="60" spans="2:13" s="1" customFormat="1" ht="19.7" customHeight="1" x14ac:dyDescent="0.2">
      <c r="B60" s="5">
        <v>15</v>
      </c>
      <c r="C60" s="6" t="s">
        <v>45</v>
      </c>
      <c r="D60" s="6" t="s">
        <v>46</v>
      </c>
      <c r="E60" s="7" t="s">
        <v>47</v>
      </c>
      <c r="F60" s="6" t="s">
        <v>25</v>
      </c>
      <c r="G60" s="8">
        <v>1.3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20"/>
    </row>
    <row r="61" spans="2:13" s="1" customFormat="1" ht="19.7" customHeight="1" x14ac:dyDescent="0.2">
      <c r="B61" s="5">
        <v>16</v>
      </c>
      <c r="C61" s="6" t="s">
        <v>48</v>
      </c>
      <c r="D61" s="6" t="s">
        <v>49</v>
      </c>
      <c r="E61" s="7" t="s">
        <v>50</v>
      </c>
      <c r="F61" s="6" t="s">
        <v>25</v>
      </c>
      <c r="G61" s="8">
        <v>33.9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20"/>
    </row>
    <row r="62" spans="2:13" s="1" customFormat="1" ht="28.7" customHeight="1" x14ac:dyDescent="0.2">
      <c r="B62" s="5">
        <v>17</v>
      </c>
      <c r="C62" s="6" t="s">
        <v>51</v>
      </c>
      <c r="D62" s="6" t="s">
        <v>52</v>
      </c>
      <c r="E62" s="7" t="s">
        <v>53</v>
      </c>
      <c r="F62" s="6" t="s">
        <v>25</v>
      </c>
      <c r="G62" s="8">
        <v>14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20"/>
    </row>
    <row r="63" spans="2:13" s="1" customFormat="1" ht="19.7" customHeight="1" x14ac:dyDescent="0.2">
      <c r="B63" s="5">
        <v>18</v>
      </c>
      <c r="C63" s="6" t="s">
        <v>54</v>
      </c>
      <c r="D63" s="6" t="s">
        <v>55</v>
      </c>
      <c r="E63" s="7" t="s">
        <v>56</v>
      </c>
      <c r="F63" s="6" t="s">
        <v>57</v>
      </c>
      <c r="G63" s="8">
        <v>30</v>
      </c>
      <c r="H63" s="23">
        <v>0</v>
      </c>
      <c r="I63" s="21">
        <f>ROUND(G63* H63,2)</f>
        <v>0</v>
      </c>
      <c r="J63" s="5">
        <v>23</v>
      </c>
      <c r="K63" s="21">
        <f>ROUND(I63* J63/100,2)</f>
        <v>0</v>
      </c>
      <c r="L63" s="22">
        <f>ROUND(I63+ K63,2)</f>
        <v>0</v>
      </c>
      <c r="M63" s="20"/>
    </row>
    <row r="64" spans="2:13" s="1" customFormat="1" ht="28.7" customHeight="1" x14ac:dyDescent="0.2">
      <c r="B64" s="5">
        <v>19</v>
      </c>
      <c r="C64" s="6" t="s">
        <v>58</v>
      </c>
      <c r="D64" s="6" t="s">
        <v>59</v>
      </c>
      <c r="E64" s="7" t="s">
        <v>60</v>
      </c>
      <c r="F64" s="6" t="s">
        <v>61</v>
      </c>
      <c r="G64" s="8">
        <v>10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20"/>
    </row>
    <row r="65" spans="2:13" s="1" customFormat="1" ht="19.7" customHeight="1" x14ac:dyDescent="0.2">
      <c r="B65" s="5">
        <v>20</v>
      </c>
      <c r="C65" s="6" t="s">
        <v>62</v>
      </c>
      <c r="D65" s="6" t="s">
        <v>63</v>
      </c>
      <c r="E65" s="7" t="s">
        <v>64</v>
      </c>
      <c r="F65" s="6" t="s">
        <v>61</v>
      </c>
      <c r="G65" s="8">
        <v>75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20"/>
    </row>
    <row r="66" spans="2:13" s="1" customFormat="1" ht="28.7" customHeight="1" x14ac:dyDescent="0.2">
      <c r="B66" s="5">
        <v>21</v>
      </c>
      <c r="C66" s="6" t="s">
        <v>65</v>
      </c>
      <c r="D66" s="6" t="s">
        <v>66</v>
      </c>
      <c r="E66" s="7" t="s">
        <v>67</v>
      </c>
      <c r="F66" s="6" t="s">
        <v>29</v>
      </c>
      <c r="G66" s="8">
        <v>10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20"/>
    </row>
    <row r="67" spans="2:13" s="1" customFormat="1" ht="28.7" customHeight="1" x14ac:dyDescent="0.2">
      <c r="B67" s="5">
        <v>22</v>
      </c>
      <c r="C67" s="6" t="s">
        <v>68</v>
      </c>
      <c r="D67" s="6" t="s">
        <v>69</v>
      </c>
      <c r="E67" s="7" t="s">
        <v>70</v>
      </c>
      <c r="F67" s="6" t="s">
        <v>29</v>
      </c>
      <c r="G67" s="8">
        <v>10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20"/>
    </row>
    <row r="68" spans="2:13" s="1" customFormat="1" ht="28.7" customHeight="1" x14ac:dyDescent="0.2">
      <c r="B68" s="5">
        <v>23</v>
      </c>
      <c r="C68" s="6" t="s">
        <v>71</v>
      </c>
      <c r="D68" s="6" t="s">
        <v>72</v>
      </c>
      <c r="E68" s="7" t="s">
        <v>73</v>
      </c>
      <c r="F68" s="6" t="s">
        <v>74</v>
      </c>
      <c r="G68" s="8">
        <v>9.6999999999999993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20"/>
    </row>
    <row r="69" spans="2:13" s="1" customFormat="1" ht="19.7" customHeight="1" x14ac:dyDescent="0.2">
      <c r="B69" s="5">
        <v>24</v>
      </c>
      <c r="C69" s="6" t="s">
        <v>75</v>
      </c>
      <c r="D69" s="6" t="s">
        <v>76</v>
      </c>
      <c r="E69" s="7" t="s">
        <v>77</v>
      </c>
      <c r="F69" s="6" t="s">
        <v>74</v>
      </c>
      <c r="G69" s="8">
        <v>32.4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20"/>
    </row>
    <row r="70" spans="2:13" s="1" customFormat="1" ht="19.7" customHeight="1" x14ac:dyDescent="0.2">
      <c r="B70" s="5">
        <v>25</v>
      </c>
      <c r="C70" s="6" t="s">
        <v>78</v>
      </c>
      <c r="D70" s="6" t="s">
        <v>79</v>
      </c>
      <c r="E70" s="7" t="s">
        <v>80</v>
      </c>
      <c r="F70" s="6" t="s">
        <v>74</v>
      </c>
      <c r="G70" s="8">
        <v>1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20"/>
    </row>
    <row r="71" spans="2:13" s="1" customFormat="1" ht="19.7" customHeight="1" x14ac:dyDescent="0.2">
      <c r="B71" s="5">
        <v>26</v>
      </c>
      <c r="C71" s="6" t="s">
        <v>81</v>
      </c>
      <c r="D71" s="6" t="s">
        <v>82</v>
      </c>
      <c r="E71" s="7" t="s">
        <v>83</v>
      </c>
      <c r="F71" s="6" t="s">
        <v>74</v>
      </c>
      <c r="G71" s="8">
        <v>0.3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20"/>
    </row>
    <row r="72" spans="2:13" s="1" customFormat="1" ht="19.7" customHeight="1" x14ac:dyDescent="0.2">
      <c r="B72" s="5">
        <v>27</v>
      </c>
      <c r="C72" s="6" t="s">
        <v>84</v>
      </c>
      <c r="D72" s="6" t="s">
        <v>85</v>
      </c>
      <c r="E72" s="7" t="s">
        <v>86</v>
      </c>
      <c r="F72" s="6" t="s">
        <v>74</v>
      </c>
      <c r="G72" s="8">
        <v>9.9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20"/>
    </row>
    <row r="73" spans="2:13" s="1" customFormat="1" ht="28.7" customHeight="1" x14ac:dyDescent="0.2">
      <c r="B73" s="5">
        <v>28</v>
      </c>
      <c r="C73" s="6" t="s">
        <v>87</v>
      </c>
      <c r="D73" s="6" t="s">
        <v>88</v>
      </c>
      <c r="E73" s="7" t="s">
        <v>89</v>
      </c>
      <c r="F73" s="6" t="s">
        <v>74</v>
      </c>
      <c r="G73" s="8">
        <v>4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20"/>
    </row>
    <row r="74" spans="2:13" s="1" customFormat="1" ht="28.7" customHeight="1" x14ac:dyDescent="0.2">
      <c r="B74" s="5">
        <v>29</v>
      </c>
      <c r="C74" s="6" t="s">
        <v>90</v>
      </c>
      <c r="D74" s="6" t="s">
        <v>91</v>
      </c>
      <c r="E74" s="7" t="s">
        <v>92</v>
      </c>
      <c r="F74" s="6" t="s">
        <v>29</v>
      </c>
      <c r="G74" s="8">
        <v>10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20"/>
    </row>
    <row r="75" spans="2:13" s="1" customFormat="1" ht="28.7" customHeight="1" x14ac:dyDescent="0.2">
      <c r="B75" s="5">
        <v>30</v>
      </c>
      <c r="C75" s="6" t="s">
        <v>93</v>
      </c>
      <c r="D75" s="6" t="s">
        <v>94</v>
      </c>
      <c r="E75" s="7" t="s">
        <v>95</v>
      </c>
      <c r="F75" s="6" t="s">
        <v>29</v>
      </c>
      <c r="G75" s="8">
        <v>10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20"/>
    </row>
    <row r="76" spans="2:13" s="1" customFormat="1" ht="19.7" customHeight="1" x14ac:dyDescent="0.2">
      <c r="B76" s="5">
        <v>31</v>
      </c>
      <c r="C76" s="6" t="s">
        <v>96</v>
      </c>
      <c r="D76" s="6" t="s">
        <v>97</v>
      </c>
      <c r="E76" s="7" t="s">
        <v>98</v>
      </c>
      <c r="F76" s="6" t="s">
        <v>74</v>
      </c>
      <c r="G76" s="8">
        <v>0.3</v>
      </c>
      <c r="H76" s="23">
        <v>0</v>
      </c>
      <c r="I76" s="21">
        <f>ROUND(G76* H76,2)</f>
        <v>0</v>
      </c>
      <c r="J76" s="5">
        <v>8</v>
      </c>
      <c r="K76" s="21">
        <f>ROUND(I76* J76/100,2)</f>
        <v>0</v>
      </c>
      <c r="L76" s="22">
        <f>ROUND(I76+ K76,2)</f>
        <v>0</v>
      </c>
      <c r="M76" s="20"/>
    </row>
    <row r="77" spans="2:13" s="1" customFormat="1" ht="19.7" customHeight="1" x14ac:dyDescent="0.2">
      <c r="B77" s="5">
        <v>32</v>
      </c>
      <c r="C77" s="6" t="s">
        <v>99</v>
      </c>
      <c r="D77" s="6" t="s">
        <v>100</v>
      </c>
      <c r="E77" s="7" t="s">
        <v>101</v>
      </c>
      <c r="F77" s="6" t="s">
        <v>74</v>
      </c>
      <c r="G77" s="8">
        <v>11.4</v>
      </c>
      <c r="H77" s="23">
        <v>0</v>
      </c>
      <c r="I77" s="21">
        <f>ROUND(G77* H77,2)</f>
        <v>0</v>
      </c>
      <c r="J77" s="5">
        <v>8</v>
      </c>
      <c r="K77" s="21">
        <f>ROUND(I77* J77/100,2)</f>
        <v>0</v>
      </c>
      <c r="L77" s="22">
        <f>ROUND(I77+ K77,2)</f>
        <v>0</v>
      </c>
      <c r="M77" s="20"/>
    </row>
    <row r="78" spans="2:13" s="1" customFormat="1" ht="19.7" customHeight="1" x14ac:dyDescent="0.2">
      <c r="B78" s="5">
        <v>33</v>
      </c>
      <c r="C78" s="6" t="s">
        <v>102</v>
      </c>
      <c r="D78" s="6" t="s">
        <v>103</v>
      </c>
      <c r="E78" s="7" t="s">
        <v>104</v>
      </c>
      <c r="F78" s="6" t="s">
        <v>57</v>
      </c>
      <c r="G78" s="8">
        <v>372</v>
      </c>
      <c r="H78" s="23">
        <v>0</v>
      </c>
      <c r="I78" s="21">
        <f>ROUND(G78* H78,2)</f>
        <v>0</v>
      </c>
      <c r="J78" s="5">
        <v>8</v>
      </c>
      <c r="K78" s="21">
        <f>ROUND(I78* J78/100,2)</f>
        <v>0</v>
      </c>
      <c r="L78" s="22">
        <f>ROUND(I78+ K78,2)</f>
        <v>0</v>
      </c>
      <c r="M78" s="20"/>
    </row>
    <row r="79" spans="2:13" s="1" customFormat="1" ht="19.7" customHeight="1" x14ac:dyDescent="0.2">
      <c r="B79" s="5">
        <v>34</v>
      </c>
      <c r="C79" s="6" t="s">
        <v>105</v>
      </c>
      <c r="D79" s="6" t="s">
        <v>106</v>
      </c>
      <c r="E79" s="7" t="s">
        <v>104</v>
      </c>
      <c r="F79" s="6" t="s">
        <v>57</v>
      </c>
      <c r="G79" s="8">
        <v>10</v>
      </c>
      <c r="H79" s="23">
        <v>0</v>
      </c>
      <c r="I79" s="21">
        <f>ROUND(G79* H79,2)</f>
        <v>0</v>
      </c>
      <c r="J79" s="5">
        <v>23</v>
      </c>
      <c r="K79" s="21">
        <f>ROUND(I79* J79/100,2)</f>
        <v>0</v>
      </c>
      <c r="L79" s="22">
        <f>ROUND(I79+ K79,2)</f>
        <v>0</v>
      </c>
      <c r="M79" s="20"/>
    </row>
    <row r="80" spans="2:13" s="1" customFormat="1" ht="19.7" customHeight="1" x14ac:dyDescent="0.2">
      <c r="B80" s="5">
        <v>35</v>
      </c>
      <c r="C80" s="6" t="s">
        <v>107</v>
      </c>
      <c r="D80" s="6" t="s">
        <v>108</v>
      </c>
      <c r="E80" s="7" t="s">
        <v>109</v>
      </c>
      <c r="F80" s="6" t="s">
        <v>57</v>
      </c>
      <c r="G80" s="8">
        <v>20</v>
      </c>
      <c r="H80" s="23">
        <v>0</v>
      </c>
      <c r="I80" s="21">
        <f>ROUND(G80* H80,2)</f>
        <v>0</v>
      </c>
      <c r="J80" s="5">
        <v>8</v>
      </c>
      <c r="K80" s="21">
        <f>ROUND(I80* J80/100,2)</f>
        <v>0</v>
      </c>
      <c r="L80" s="22">
        <f>ROUND(I80+ K80,2)</f>
        <v>0</v>
      </c>
      <c r="M80" s="20"/>
    </row>
    <row r="81" spans="2:14" s="1" customFormat="1" ht="19.7" customHeight="1" x14ac:dyDescent="0.2">
      <c r="B81" s="5">
        <v>36</v>
      </c>
      <c r="C81" s="6" t="s">
        <v>110</v>
      </c>
      <c r="D81" s="6" t="s">
        <v>111</v>
      </c>
      <c r="E81" s="7" t="s">
        <v>112</v>
      </c>
      <c r="F81" s="6" t="s">
        <v>57</v>
      </c>
      <c r="G81" s="8">
        <v>77</v>
      </c>
      <c r="H81" s="23">
        <v>0</v>
      </c>
      <c r="I81" s="21">
        <f>ROUND(G81* H81,2)</f>
        <v>0</v>
      </c>
      <c r="J81" s="5">
        <v>8</v>
      </c>
      <c r="K81" s="21">
        <f>ROUND(I81* J81/100,2)</f>
        <v>0</v>
      </c>
      <c r="L81" s="22">
        <f>ROUND(I81+ K81,2)</f>
        <v>0</v>
      </c>
      <c r="M81" s="20"/>
    </row>
    <row r="82" spans="2:14" s="1" customFormat="1" ht="19.7" customHeight="1" x14ac:dyDescent="0.2">
      <c r="B82" s="5">
        <v>37</v>
      </c>
      <c r="C82" s="6" t="s">
        <v>113</v>
      </c>
      <c r="D82" s="6" t="s">
        <v>114</v>
      </c>
      <c r="E82" s="7" t="s">
        <v>112</v>
      </c>
      <c r="F82" s="6" t="s">
        <v>57</v>
      </c>
      <c r="G82" s="8">
        <v>5</v>
      </c>
      <c r="H82" s="23">
        <v>0</v>
      </c>
      <c r="I82" s="21">
        <f>ROUND(G82* H82,2)</f>
        <v>0</v>
      </c>
      <c r="J82" s="5">
        <v>23</v>
      </c>
      <c r="K82" s="21">
        <f>ROUND(I82* J82/100,2)</f>
        <v>0</v>
      </c>
      <c r="L82" s="22">
        <f>ROUND(I82+ K82,2)</f>
        <v>0</v>
      </c>
      <c r="M82" s="20"/>
    </row>
    <row r="83" spans="2:14" s="1" customFormat="1" ht="19.7" customHeight="1" x14ac:dyDescent="0.2">
      <c r="B83" s="5">
        <v>38</v>
      </c>
      <c r="C83" s="6" t="s">
        <v>115</v>
      </c>
      <c r="D83" s="6" t="s">
        <v>116</v>
      </c>
      <c r="E83" s="7" t="s">
        <v>117</v>
      </c>
      <c r="F83" s="6" t="s">
        <v>57</v>
      </c>
      <c r="G83" s="8">
        <v>60</v>
      </c>
      <c r="H83" s="23">
        <v>0</v>
      </c>
      <c r="I83" s="21">
        <f>ROUND(G83* H83,2)</f>
        <v>0</v>
      </c>
      <c r="J83" s="5">
        <v>8</v>
      </c>
      <c r="K83" s="21">
        <f>ROUND(I83* J83/100,2)</f>
        <v>0</v>
      </c>
      <c r="L83" s="22">
        <f>ROUND(I83+ K83,2)</f>
        <v>0</v>
      </c>
      <c r="M83" s="20"/>
    </row>
    <row r="84" spans="2:14" s="1" customFormat="1" ht="19.7" customHeight="1" x14ac:dyDescent="0.2">
      <c r="B84" s="5">
        <v>39</v>
      </c>
      <c r="C84" s="6" t="s">
        <v>118</v>
      </c>
      <c r="D84" s="6" t="s">
        <v>119</v>
      </c>
      <c r="E84" s="7" t="s">
        <v>117</v>
      </c>
      <c r="F84" s="6" t="s">
        <v>57</v>
      </c>
      <c r="G84" s="8">
        <v>6</v>
      </c>
      <c r="H84" s="23">
        <v>0</v>
      </c>
      <c r="I84" s="21">
        <f>ROUND(G84* H84,2)</f>
        <v>0</v>
      </c>
      <c r="J84" s="5">
        <v>23</v>
      </c>
      <c r="K84" s="21">
        <f>ROUND(I84* J84/100,2)</f>
        <v>0</v>
      </c>
      <c r="L84" s="22">
        <f>ROUND(I84+ K84,2)</f>
        <v>0</v>
      </c>
      <c r="M84" s="20"/>
    </row>
    <row r="85" spans="2:14" s="1" customFormat="1" ht="28.7" customHeight="1" x14ac:dyDescent="0.2">
      <c r="B85" s="5">
        <v>40</v>
      </c>
      <c r="C85" s="6" t="s">
        <v>120</v>
      </c>
      <c r="D85" s="6" t="s">
        <v>121</v>
      </c>
      <c r="E85" s="7" t="s">
        <v>122</v>
      </c>
      <c r="F85" s="6" t="s">
        <v>57</v>
      </c>
      <c r="G85" s="8">
        <v>380</v>
      </c>
      <c r="H85" s="23">
        <v>0</v>
      </c>
      <c r="I85" s="21">
        <f>ROUND(G85* H85,2)</f>
        <v>0</v>
      </c>
      <c r="J85" s="5">
        <v>8</v>
      </c>
      <c r="K85" s="21">
        <f>ROUND(I85* J85/100,2)</f>
        <v>0</v>
      </c>
      <c r="L85" s="22">
        <f>ROUND(I85+ K85,2)</f>
        <v>0</v>
      </c>
      <c r="M85" s="20"/>
    </row>
    <row r="86" spans="2:14" s="1" customFormat="1" ht="19.7" customHeight="1" x14ac:dyDescent="0.2">
      <c r="B86" s="5">
        <v>41</v>
      </c>
      <c r="C86" s="6" t="s">
        <v>123</v>
      </c>
      <c r="D86" s="6" t="s">
        <v>124</v>
      </c>
      <c r="E86" s="7" t="s">
        <v>125</v>
      </c>
      <c r="F86" s="6" t="s">
        <v>25</v>
      </c>
      <c r="G86" s="8">
        <v>0.3</v>
      </c>
      <c r="H86" s="23">
        <v>0</v>
      </c>
      <c r="I86" s="21">
        <f>ROUND(G86* H86,2)</f>
        <v>0</v>
      </c>
      <c r="J86" s="5">
        <v>8</v>
      </c>
      <c r="K86" s="21">
        <f>ROUND(I86* J86/100,2)</f>
        <v>0</v>
      </c>
      <c r="L86" s="22">
        <f>ROUND(I86+ K86,2)</f>
        <v>0</v>
      </c>
      <c r="M86" s="20"/>
    </row>
    <row r="87" spans="2:14" s="1" customFormat="1" ht="55.9" customHeight="1" x14ac:dyDescent="0.2"/>
    <row r="88" spans="2:14" s="1" customFormat="1" ht="21.4" customHeight="1" x14ac:dyDescent="0.2">
      <c r="B88" s="15" t="s">
        <v>126</v>
      </c>
      <c r="C88" s="15"/>
      <c r="D88" s="15"/>
      <c r="E88" s="15"/>
      <c r="F88" s="24">
        <f>ROUND(I32+I37+I38+I43+I44+I49+I52+I53+I54+I55+I56+I57+I58+I59+I60+I61+I62+I63+I64+I65+I66+I67+I68+I69+I70+I71+I72+I73+I74+I75+I76+I77+I78+I79+I80+I81+I82+I83+I84+I85+I86,2)</f>
        <v>0</v>
      </c>
      <c r="G88" s="25"/>
      <c r="H88" s="25"/>
      <c r="I88" s="25"/>
      <c r="J88" s="25"/>
      <c r="K88" s="25"/>
      <c r="L88" s="25"/>
      <c r="M88" s="26"/>
    </row>
    <row r="89" spans="2:14" s="1" customFormat="1" ht="21.4" customHeight="1" x14ac:dyDescent="0.2">
      <c r="B89" s="15" t="s">
        <v>127</v>
      </c>
      <c r="C89" s="15"/>
      <c r="D89" s="15"/>
      <c r="E89" s="15"/>
      <c r="F89" s="27">
        <f>ROUND(L32+L37+L38+L43+L44+L49+L52+L53+L54+L55+L56+L57+L58+L59+L60+L61+L62+L63+L64+L65+L66+L67+L68+L69+L70+L71+L72+L73+L74+L75+L76+L77+L78+L79+L80+L81+L82+L83+L84+L85+L86,2)</f>
        <v>0</v>
      </c>
      <c r="G89" s="28"/>
      <c r="H89" s="28"/>
      <c r="I89" s="28"/>
      <c r="J89" s="28"/>
      <c r="K89" s="28"/>
      <c r="L89" s="28"/>
      <c r="M89" s="29"/>
    </row>
    <row r="90" spans="2:14" s="1" customFormat="1" ht="11.1" customHeight="1" x14ac:dyDescent="0.2"/>
    <row r="91" spans="2:14" s="1" customFormat="1" ht="80.099999999999994" customHeight="1" x14ac:dyDescent="0.2">
      <c r="B91" s="31" t="s">
        <v>145</v>
      </c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</row>
    <row r="92" spans="2:14" s="1" customFormat="1" ht="2.65" customHeight="1" x14ac:dyDescent="0.2"/>
    <row r="93" spans="2:14" s="1" customFormat="1" ht="110.1" customHeight="1" x14ac:dyDescent="0.2">
      <c r="B93" s="31" t="s">
        <v>146</v>
      </c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</row>
    <row r="94" spans="2:14" s="1" customFormat="1" ht="5.25" customHeight="1" x14ac:dyDescent="0.2"/>
    <row r="95" spans="2:14" s="1" customFormat="1" ht="110.1" customHeight="1" x14ac:dyDescent="0.2">
      <c r="B95" s="10" t="s">
        <v>147</v>
      </c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</row>
    <row r="96" spans="2:14" s="1" customFormat="1" ht="5.25" customHeight="1" x14ac:dyDescent="0.2"/>
    <row r="97" spans="2:14" s="1" customFormat="1" ht="37.9" customHeight="1" x14ac:dyDescent="0.2">
      <c r="B97" s="32" t="s">
        <v>128</v>
      </c>
      <c r="C97" s="32"/>
      <c r="D97" s="32"/>
      <c r="E97" s="32"/>
      <c r="F97" s="34" t="s">
        <v>129</v>
      </c>
      <c r="G97" s="34"/>
      <c r="H97" s="34"/>
      <c r="I97" s="34"/>
      <c r="J97" s="34"/>
      <c r="K97" s="34"/>
      <c r="L97" s="34"/>
    </row>
    <row r="98" spans="2:14" s="1" customFormat="1" ht="28.7" customHeight="1" x14ac:dyDescent="0.2"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</row>
    <row r="99" spans="2:14" s="1" customFormat="1" ht="28.7" customHeight="1" x14ac:dyDescent="0.2"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</row>
    <row r="100" spans="2:14" s="1" customFormat="1" ht="28.7" customHeight="1" x14ac:dyDescent="0.2"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</row>
    <row r="101" spans="2:14" s="1" customFormat="1" ht="28.7" customHeight="1" x14ac:dyDescent="0.2"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</row>
    <row r="102" spans="2:14" s="1" customFormat="1" ht="2.65" customHeight="1" x14ac:dyDescent="0.2"/>
    <row r="103" spans="2:14" s="1" customFormat="1" ht="203.1" customHeight="1" x14ac:dyDescent="0.2">
      <c r="B103" s="31" t="s">
        <v>148</v>
      </c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</row>
    <row r="104" spans="2:14" s="1" customFormat="1" ht="2.65" customHeight="1" x14ac:dyDescent="0.2"/>
    <row r="105" spans="2:14" s="1" customFormat="1" ht="36.950000000000003" customHeight="1" x14ac:dyDescent="0.2">
      <c r="B105" s="35" t="s">
        <v>149</v>
      </c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</row>
    <row r="106" spans="2:14" s="1" customFormat="1" ht="2.65" customHeight="1" x14ac:dyDescent="0.2"/>
    <row r="107" spans="2:14" s="1" customFormat="1" ht="37.9" customHeight="1" x14ac:dyDescent="0.2">
      <c r="B107" s="32" t="s">
        <v>130</v>
      </c>
      <c r="C107" s="32"/>
      <c r="D107" s="32"/>
      <c r="E107" s="32"/>
      <c r="F107" s="36" t="s">
        <v>131</v>
      </c>
      <c r="G107" s="36"/>
      <c r="H107" s="36"/>
      <c r="I107" s="36"/>
      <c r="J107" s="36"/>
      <c r="K107" s="36"/>
      <c r="L107" s="36"/>
    </row>
    <row r="108" spans="2:14" s="1" customFormat="1" ht="28.7" customHeight="1" x14ac:dyDescent="0.2"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</row>
    <row r="109" spans="2:14" s="1" customFormat="1" ht="28.7" customHeight="1" x14ac:dyDescent="0.2">
      <c r="B109" s="33"/>
      <c r="C109" s="33"/>
      <c r="D109" s="33"/>
      <c r="E109" s="33"/>
      <c r="F109" s="33"/>
      <c r="G109" s="33"/>
      <c r="H109" s="33"/>
      <c r="I109" s="33"/>
      <c r="J109" s="33"/>
      <c r="K109" s="33"/>
      <c r="L109" s="33"/>
    </row>
    <row r="110" spans="2:14" s="1" customFormat="1" ht="28.7" customHeight="1" x14ac:dyDescent="0.2"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</row>
    <row r="111" spans="2:14" s="1" customFormat="1" ht="28.7" customHeight="1" x14ac:dyDescent="0.2"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</row>
    <row r="112" spans="2:14" s="1" customFormat="1" ht="2.65" customHeight="1" x14ac:dyDescent="0.2"/>
    <row r="113" spans="2:14" s="1" customFormat="1" ht="159.94999999999999" customHeight="1" x14ac:dyDescent="0.2">
      <c r="B113" s="31" t="s">
        <v>150</v>
      </c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</row>
    <row r="114" spans="2:14" s="1" customFormat="1" ht="2.65" customHeight="1" x14ac:dyDescent="0.2"/>
    <row r="115" spans="2:14" s="1" customFormat="1" ht="54.95" customHeight="1" x14ac:dyDescent="0.2">
      <c r="B115" s="31" t="s">
        <v>151</v>
      </c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</row>
    <row r="116" spans="2:14" s="1" customFormat="1" ht="2.65" customHeight="1" x14ac:dyDescent="0.2"/>
    <row r="117" spans="2:14" s="1" customFormat="1" ht="60" customHeight="1" x14ac:dyDescent="0.2">
      <c r="B117" s="10" t="s">
        <v>152</v>
      </c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</row>
    <row r="118" spans="2:14" s="1" customFormat="1" ht="2.65" customHeight="1" x14ac:dyDescent="0.2"/>
    <row r="119" spans="2:14" s="1" customFormat="1" ht="48" customHeight="1" x14ac:dyDescent="0.2">
      <c r="B119" s="10" t="s">
        <v>153</v>
      </c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</row>
    <row r="120" spans="2:14" s="1" customFormat="1" ht="2.65" customHeight="1" x14ac:dyDescent="0.2"/>
    <row r="121" spans="2:14" s="1" customFormat="1" ht="125.1" customHeight="1" x14ac:dyDescent="0.2">
      <c r="B121" s="31" t="s">
        <v>154</v>
      </c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</row>
    <row r="122" spans="2:14" s="1" customFormat="1" ht="2.65" customHeight="1" x14ac:dyDescent="0.2"/>
    <row r="123" spans="2:14" s="1" customFormat="1" ht="84.95" customHeight="1" x14ac:dyDescent="0.2">
      <c r="B123" s="31" t="s">
        <v>155</v>
      </c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</row>
    <row r="124" spans="2:14" s="1" customFormat="1" ht="86.85" customHeight="1" x14ac:dyDescent="0.2"/>
    <row r="125" spans="2:14" s="1" customFormat="1" ht="17.649999999999999" customHeight="1" x14ac:dyDescent="0.2">
      <c r="I125" s="17" t="s">
        <v>156</v>
      </c>
      <c r="J125" s="17"/>
    </row>
    <row r="126" spans="2:14" s="1" customFormat="1" ht="145.15" customHeight="1" x14ac:dyDescent="0.2"/>
    <row r="127" spans="2:14" s="1" customFormat="1" ht="81.599999999999994" customHeight="1" x14ac:dyDescent="0.2">
      <c r="B127" s="12" t="s">
        <v>157</v>
      </c>
      <c r="C127" s="12"/>
      <c r="D127" s="12"/>
      <c r="E127" s="12"/>
      <c r="F127" s="12"/>
      <c r="G127" s="12"/>
      <c r="H127" s="12"/>
      <c r="I127" s="12"/>
      <c r="J127" s="12"/>
    </row>
  </sheetData>
  <mergeCells count="103">
    <mergeCell ref="B3:E3"/>
    <mergeCell ref="B5:E5"/>
    <mergeCell ref="B7:E7"/>
    <mergeCell ref="L82:M82"/>
    <mergeCell ref="L83:M83"/>
    <mergeCell ref="L84:M84"/>
    <mergeCell ref="L85:M85"/>
    <mergeCell ref="L86:M86"/>
    <mergeCell ref="L77:M77"/>
    <mergeCell ref="L78:M78"/>
    <mergeCell ref="L79:M79"/>
    <mergeCell ref="L80:M80"/>
    <mergeCell ref="L81:M81"/>
    <mergeCell ref="L72:M72"/>
    <mergeCell ref="L73:M73"/>
    <mergeCell ref="L74:M74"/>
    <mergeCell ref="L75:M75"/>
    <mergeCell ref="L76:M76"/>
    <mergeCell ref="L67:M67"/>
    <mergeCell ref="L68:M68"/>
    <mergeCell ref="L69:M69"/>
    <mergeCell ref="L70:M70"/>
    <mergeCell ref="L71:M71"/>
    <mergeCell ref="L62:M62"/>
    <mergeCell ref="L63:M63"/>
    <mergeCell ref="L64:M64"/>
    <mergeCell ref="L65:M65"/>
    <mergeCell ref="L66:M66"/>
    <mergeCell ref="L57:M57"/>
    <mergeCell ref="L58:M58"/>
    <mergeCell ref="L59:M59"/>
    <mergeCell ref="L60:M60"/>
    <mergeCell ref="L61:M61"/>
    <mergeCell ref="I125:J125"/>
    <mergeCell ref="I2:O2"/>
    <mergeCell ref="L31:M31"/>
    <mergeCell ref="L32:M32"/>
    <mergeCell ref="L36:M36"/>
    <mergeCell ref="L37:M37"/>
    <mergeCell ref="L38:M38"/>
    <mergeCell ref="L42:M42"/>
    <mergeCell ref="L43:M43"/>
    <mergeCell ref="L44:M44"/>
    <mergeCell ref="L48:M48"/>
    <mergeCell ref="L49:M49"/>
    <mergeCell ref="L51:M51"/>
    <mergeCell ref="L52:M52"/>
    <mergeCell ref="L53:M53"/>
    <mergeCell ref="L54:M54"/>
    <mergeCell ref="F107:L107"/>
    <mergeCell ref="F108:L108"/>
    <mergeCell ref="F109:L109"/>
    <mergeCell ref="F110:L110"/>
    <mergeCell ref="F111:L111"/>
    <mergeCell ref="B4:D4"/>
    <mergeCell ref="B40:K40"/>
    <mergeCell ref="B46:K46"/>
    <mergeCell ref="B6:D6"/>
    <mergeCell ref="B8:D8"/>
    <mergeCell ref="E14:G14"/>
    <mergeCell ref="G11:N12"/>
    <mergeCell ref="B16:I16"/>
    <mergeCell ref="B18:I18"/>
    <mergeCell ref="B20:I20"/>
    <mergeCell ref="B22:I22"/>
    <mergeCell ref="B123:N123"/>
    <mergeCell ref="B127:J127"/>
    <mergeCell ref="B24:L24"/>
    <mergeCell ref="B26:L26"/>
    <mergeCell ref="B29:K29"/>
    <mergeCell ref="B34:K34"/>
    <mergeCell ref="B88:E88"/>
    <mergeCell ref="B89:E89"/>
    <mergeCell ref="B91:N91"/>
    <mergeCell ref="B93:N93"/>
    <mergeCell ref="B95:N95"/>
    <mergeCell ref="B97:E97"/>
    <mergeCell ref="B113:N113"/>
    <mergeCell ref="B115:N115"/>
    <mergeCell ref="B117:N117"/>
    <mergeCell ref="B119:N119"/>
    <mergeCell ref="B121:N121"/>
    <mergeCell ref="B107:E107"/>
    <mergeCell ref="B108:E108"/>
    <mergeCell ref="B109:E109"/>
    <mergeCell ref="B110:E110"/>
    <mergeCell ref="B111:E111"/>
    <mergeCell ref="B10:D11"/>
    <mergeCell ref="B100:E100"/>
    <mergeCell ref="B101:E101"/>
    <mergeCell ref="B103:N103"/>
    <mergeCell ref="B105:N105"/>
    <mergeCell ref="B98:E98"/>
    <mergeCell ref="B99:E99"/>
    <mergeCell ref="F100:L100"/>
    <mergeCell ref="F101:L101"/>
    <mergeCell ref="F88:M88"/>
    <mergeCell ref="F89:M89"/>
    <mergeCell ref="F97:L97"/>
    <mergeCell ref="F98:L98"/>
    <mergeCell ref="F99:L99"/>
    <mergeCell ref="L55:M55"/>
    <mergeCell ref="L56:M5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2024-10-30T16:17:27Z</dcterms:created>
  <dcterms:modified xsi:type="dcterms:W3CDTF">2024-10-31T07:14:43Z</dcterms:modified>
</cp:coreProperties>
</file>