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K 2024\przygotowanie do przetargu 2025\Załącznik nr 1\"/>
    </mc:Choice>
  </mc:AlternateContent>
  <xr:revisionPtr revIDLastSave="0" documentId="13_ncr:1_{5D199013-97A1-4ED1-A2F4-49F59436A6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2" i="2" l="1"/>
  <c r="L52" i="2" s="1"/>
  <c r="K57" i="2"/>
  <c r="L57" i="2" s="1"/>
  <c r="I31" i="2"/>
  <c r="K31" i="2" s="1"/>
  <c r="L31" i="2" s="1"/>
  <c r="I32" i="2"/>
  <c r="K32" i="2" s="1"/>
  <c r="L32" i="2" s="1"/>
  <c r="I33" i="2"/>
  <c r="K33" i="2" s="1"/>
  <c r="L33" i="2" s="1"/>
  <c r="I34" i="2"/>
  <c r="K34" i="2" s="1"/>
  <c r="L34" i="2" s="1"/>
  <c r="I35" i="2"/>
  <c r="K35" i="2" s="1"/>
  <c r="L35" i="2" s="1"/>
  <c r="I36" i="2"/>
  <c r="K36" i="2" s="1"/>
  <c r="L36" i="2" s="1"/>
  <c r="I37" i="2"/>
  <c r="K37" i="2" s="1"/>
  <c r="L37" i="2" s="1"/>
  <c r="I38" i="2"/>
  <c r="K38" i="2" s="1"/>
  <c r="L38" i="2" s="1"/>
  <c r="I39" i="2"/>
  <c r="K39" i="2" s="1"/>
  <c r="L39" i="2" s="1"/>
  <c r="I40" i="2"/>
  <c r="K40" i="2" s="1"/>
  <c r="L40" i="2" s="1"/>
  <c r="I41" i="2"/>
  <c r="K41" i="2" s="1"/>
  <c r="L41" i="2" s="1"/>
  <c r="I42" i="2"/>
  <c r="K42" i="2" s="1"/>
  <c r="L42" i="2" s="1"/>
  <c r="I43" i="2"/>
  <c r="K43" i="2" s="1"/>
  <c r="L43" i="2" s="1"/>
  <c r="I44" i="2"/>
  <c r="K44" i="2" s="1"/>
  <c r="L44" i="2" s="1"/>
  <c r="I45" i="2"/>
  <c r="K45" i="2" s="1"/>
  <c r="L45" i="2" s="1"/>
  <c r="I46" i="2"/>
  <c r="K46" i="2" s="1"/>
  <c r="L46" i="2" s="1"/>
  <c r="I47" i="2"/>
  <c r="K47" i="2" s="1"/>
  <c r="L47" i="2" s="1"/>
  <c r="I48" i="2"/>
  <c r="K48" i="2" s="1"/>
  <c r="L48" i="2" s="1"/>
  <c r="I49" i="2"/>
  <c r="K49" i="2" s="1"/>
  <c r="L49" i="2" s="1"/>
  <c r="I50" i="2"/>
  <c r="K50" i="2" s="1"/>
  <c r="L50" i="2" s="1"/>
  <c r="I51" i="2"/>
  <c r="K51" i="2" s="1"/>
  <c r="L51" i="2" s="1"/>
  <c r="I52" i="2"/>
  <c r="I53" i="2"/>
  <c r="K53" i="2" s="1"/>
  <c r="L53" i="2" s="1"/>
  <c r="I54" i="2"/>
  <c r="K54" i="2" s="1"/>
  <c r="L54" i="2" s="1"/>
  <c r="I55" i="2"/>
  <c r="K55" i="2" s="1"/>
  <c r="L55" i="2" s="1"/>
  <c r="I56" i="2"/>
  <c r="K56" i="2" s="1"/>
  <c r="L56" i="2" s="1"/>
  <c r="I57" i="2"/>
  <c r="K30" i="2"/>
  <c r="L30" i="2" s="1"/>
  <c r="I30" i="2"/>
  <c r="F59" i="2" l="1"/>
  <c r="F60" i="2"/>
</calcChain>
</file>

<file path=xl/sharedStrings.xml><?xml version="1.0" encoding="utf-8"?>
<sst xmlns="http://schemas.openxmlformats.org/spreadsheetml/2006/main" count="152" uniqueCount="129">
  <si>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</si>
  <si>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</si>
  <si>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</si>
  <si>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</si>
  <si>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</si>
  <si>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</si>
  <si>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</si>
  <si>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</si>
  <si>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</si>
  <si>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</si>
  <si>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148</t>
  </si>
  <si>
    <t>K GRODZEŃ</t>
  </si>
  <si>
    <t>Naprawa (konserwacja) ogrodzeń upraw leśnych</t>
  </si>
  <si>
    <t>H</t>
  </si>
  <si>
    <t>501</t>
  </si>
  <si>
    <t>GODZ RŁ23</t>
  </si>
  <si>
    <t>Prace godzinowe ręczne w łowiectwie</t>
  </si>
  <si>
    <t>502</t>
  </si>
  <si>
    <t>GODZ SŁ23</t>
  </si>
  <si>
    <t>Prace godzinowe samochodowe w łowiectwie</t>
  </si>
  <si>
    <t>503</t>
  </si>
  <si>
    <t>GODZ MŁ23</t>
  </si>
  <si>
    <t>Prace godzinowe ciągnikowe w łowiectwie</t>
  </si>
  <si>
    <t>504</t>
  </si>
  <si>
    <t>GODZ ŁU23</t>
  </si>
  <si>
    <t>Prace godzinowe ręczne z urządzeniem mechanicznym w łowiectwie</t>
  </si>
  <si>
    <t>505</t>
  </si>
  <si>
    <t>Ł-NAG-POL</t>
  </si>
  <si>
    <t>Osoba do naganki z transportem</t>
  </si>
  <si>
    <t>Osob</t>
  </si>
  <si>
    <t>507</t>
  </si>
  <si>
    <t>Ł-POJ-POL</t>
  </si>
  <si>
    <t>Pojazd do transportu myśliwych</t>
  </si>
  <si>
    <t>SZT</t>
  </si>
  <si>
    <t>508</t>
  </si>
  <si>
    <t>Ł-KAR-POL</t>
  </si>
  <si>
    <t>Pojazd do przewozu pozyskanej zwierzyny</t>
  </si>
  <si>
    <t>512</t>
  </si>
  <si>
    <t>PREP-JEL</t>
  </si>
  <si>
    <t>Preparacja poroża byka jelenia</t>
  </si>
  <si>
    <t>513</t>
  </si>
  <si>
    <t>PREP-ORĘŻ</t>
  </si>
  <si>
    <t>Preparacja oręży dzika</t>
  </si>
  <si>
    <t>514</t>
  </si>
  <si>
    <t>PREP-ROG</t>
  </si>
  <si>
    <t>Preparacja parostków rogacza</t>
  </si>
  <si>
    <t>525</t>
  </si>
  <si>
    <t>Ł-GRODZR</t>
  </si>
  <si>
    <t>Demontaż (likwidacja) ogrodzeń</t>
  </si>
  <si>
    <t>HM</t>
  </si>
  <si>
    <t>601</t>
  </si>
  <si>
    <t>ŁR-ORKA</t>
  </si>
  <si>
    <t>Głęboka orka</t>
  </si>
  <si>
    <t>HA</t>
  </si>
  <si>
    <t>605</t>
  </si>
  <si>
    <t>ŁR-KULT</t>
  </si>
  <si>
    <t>Kultywatorowanie</t>
  </si>
  <si>
    <t>606</t>
  </si>
  <si>
    <t>ŁR-BRON</t>
  </si>
  <si>
    <t>Bronowanie</t>
  </si>
  <si>
    <t>611</t>
  </si>
  <si>
    <t>ŁR-PORZPO</t>
  </si>
  <si>
    <t>Porządkowanie pól przez rozdrabnianie pozostałości po uprawach, w celu przygotowania do dalszego użytkowania</t>
  </si>
  <si>
    <t>614</t>
  </si>
  <si>
    <t>ŁR-NAWM</t>
  </si>
  <si>
    <t>Wysiew nawozów sztucznych</t>
  </si>
  <si>
    <t>617</t>
  </si>
  <si>
    <t>ŁR-WYSNR</t>
  </si>
  <si>
    <t>Wysiew nasion siewnikiem rzutowym z przykryciem nasion</t>
  </si>
  <si>
    <t>618</t>
  </si>
  <si>
    <t>ŁR-WYSNAS</t>
  </si>
  <si>
    <t>Wysiew nasion siewnikiem zbożowym</t>
  </si>
  <si>
    <t>620</t>
  </si>
  <si>
    <t>ŁR-SIEWRC</t>
  </si>
  <si>
    <t>Siew ręczny nasion rzutem na powierzchnię otwartą</t>
  </si>
  <si>
    <t>621</t>
  </si>
  <si>
    <t>ŁR-SADZT</t>
  </si>
  <si>
    <t>Sadzenie bulw topinamburu lub ziemniaków</t>
  </si>
  <si>
    <t>627</t>
  </si>
  <si>
    <t>ŁR-KOSZR</t>
  </si>
  <si>
    <t>Koszenie trawy</t>
  </si>
  <si>
    <t>628</t>
  </si>
  <si>
    <t>ŁR-WYKŁW</t>
  </si>
  <si>
    <t>Koszenie trawy z wywozem z łąki</t>
  </si>
  <si>
    <t>629</t>
  </si>
  <si>
    <t>ŁR-GRAB</t>
  </si>
  <si>
    <t>Przegrabianie (suszenie siana)</t>
  </si>
  <si>
    <t>630</t>
  </si>
  <si>
    <t>ŁR-ZGRAB</t>
  </si>
  <si>
    <t>Zgrabianie siana</t>
  </si>
  <si>
    <t>632</t>
  </si>
  <si>
    <t>ŁR-BALOT</t>
  </si>
  <si>
    <t>Balotowanie siana lub masy zielonej</t>
  </si>
  <si>
    <t>643</t>
  </si>
  <si>
    <t>GODZŁRH23</t>
  </si>
  <si>
    <t>Prace godzinowe wykonane ręcznie w gosp. łąkowo-rolnej</t>
  </si>
  <si>
    <t>644</t>
  </si>
  <si>
    <t>GODZŁMH23</t>
  </si>
  <si>
    <t>Prace wykonywane innym sprzętem mechanicznym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</si>
  <si>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</si>
  <si>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</si>
  <si>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</si>
  <si>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</si>
  <si>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</si>
  <si>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</si>
  <si>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Piwniczna</t>
  </si>
  <si>
    <t xml:space="preserve">33-350 Piwniczna-Zdrój; Zagrody 32   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</si>
  <si>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</si>
  <si>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</si>
  <si>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</si>
  <si>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</si>
  <si>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</si>
  <si>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</si>
  <si>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</si>
  <si>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</si>
  <si>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</si>
  <si>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</si>
  <si>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</si>
  <si>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</si>
  <si>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</si>
  <si>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</si>
  <si>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</si>
  <si>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</si>
  <si>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</si>
  <si>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</si>
  <si>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</si>
  <si>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</si>
  <si>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Piwniczna w roku 2025''  składamy niniejszym ofertę na </t>
    </r>
    <r>
      <rPr>
        <b/>
        <sz val="11"/>
        <color rgb="FF333333"/>
        <rFont val="Arial"/>
        <family val="2"/>
        <charset val="238"/>
      </rPr>
      <t>PAKIET XIV</t>
    </r>
    <r>
      <rPr>
        <sz val="11"/>
        <color rgb="FF333333"/>
        <rFont val="Arial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</si>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</sst>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11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" fontId="13" fillId="2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98"/>
  <sheetViews>
    <sheetView tabSelected="1" workbookViewId="0">
      <selection activeCell="B3" sqref="B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112</v>
      </c>
      <c r="J2" s="11"/>
      <c r="K2" s="11"/>
      <c r="L2" s="11"/>
      <c r="M2" s="11"/>
      <c r="N2" s="11"/>
      <c r="O2" s="11"/>
    </row>
    <row r="3" spans="2:15" s="1" customFormat="1" ht="28.7" customHeight="1" x14ac:dyDescent="0.2"/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/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/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8" t="s">
        <v>101</v>
      </c>
      <c r="C10" s="18"/>
      <c r="D10" s="18"/>
    </row>
    <row r="11" spans="2:15" s="1" customFormat="1" ht="12.2" customHeight="1" x14ac:dyDescent="0.2">
      <c r="B11" s="18"/>
      <c r="C11" s="18"/>
      <c r="D11" s="18"/>
      <c r="G11" s="17" t="s">
        <v>102</v>
      </c>
      <c r="H11" s="17"/>
      <c r="I11" s="17"/>
      <c r="J11" s="17"/>
      <c r="K11" s="17"/>
      <c r="L11" s="17"/>
      <c r="M11" s="17"/>
      <c r="N11" s="17"/>
    </row>
    <row r="12" spans="2:15" s="1" customFormat="1" ht="7.9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16" t="s">
        <v>113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9" t="s">
        <v>103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104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105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106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9" t="s">
        <v>127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7.75" customHeight="1" x14ac:dyDescent="0.2">
      <c r="B26" s="20" t="s">
        <v>114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8" t="s">
        <v>128</v>
      </c>
      <c r="M29" s="29"/>
    </row>
    <row r="30" spans="2:13" s="1" customFormat="1" ht="19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213</v>
      </c>
      <c r="H30" s="10"/>
      <c r="I30" s="10">
        <f>G30*H30</f>
        <v>0</v>
      </c>
      <c r="J30" s="5">
        <v>23</v>
      </c>
      <c r="K30" s="10">
        <f>I30*0.23</f>
        <v>0</v>
      </c>
      <c r="L30" s="21">
        <f>K30+I30</f>
        <v>0</v>
      </c>
      <c r="M30" s="21"/>
    </row>
    <row r="31" spans="2:13" s="1" customFormat="1" ht="19.7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13</v>
      </c>
      <c r="G31" s="8">
        <v>602</v>
      </c>
      <c r="H31" s="10"/>
      <c r="I31" s="10">
        <f t="shared" ref="I31:I57" si="0">G31*H31</f>
        <v>0</v>
      </c>
      <c r="J31" s="5">
        <v>23</v>
      </c>
      <c r="K31" s="10">
        <f t="shared" ref="K31:K57" si="1">I31*0.23</f>
        <v>0</v>
      </c>
      <c r="L31" s="21">
        <f t="shared" ref="L31:L57" si="2">K31+I31</f>
        <v>0</v>
      </c>
      <c r="M31" s="21"/>
    </row>
    <row r="32" spans="2:13" s="1" customFormat="1" ht="19.7" customHeight="1" x14ac:dyDescent="0.2">
      <c r="B32" s="5">
        <v>3</v>
      </c>
      <c r="C32" s="6" t="s">
        <v>17</v>
      </c>
      <c r="D32" s="6" t="s">
        <v>18</v>
      </c>
      <c r="E32" s="7" t="s">
        <v>19</v>
      </c>
      <c r="F32" s="6" t="s">
        <v>13</v>
      </c>
      <c r="G32" s="8">
        <v>505</v>
      </c>
      <c r="H32" s="10"/>
      <c r="I32" s="10">
        <f t="shared" si="0"/>
        <v>0</v>
      </c>
      <c r="J32" s="5">
        <v>23</v>
      </c>
      <c r="K32" s="10">
        <f t="shared" si="1"/>
        <v>0</v>
      </c>
      <c r="L32" s="21">
        <f t="shared" si="2"/>
        <v>0</v>
      </c>
      <c r="M32" s="21"/>
    </row>
    <row r="33" spans="2:13" s="1" customFormat="1" ht="19.7" customHeight="1" x14ac:dyDescent="0.2">
      <c r="B33" s="5">
        <v>4</v>
      </c>
      <c r="C33" s="6" t="s">
        <v>20</v>
      </c>
      <c r="D33" s="6" t="s">
        <v>21</v>
      </c>
      <c r="E33" s="7" t="s">
        <v>22</v>
      </c>
      <c r="F33" s="6" t="s">
        <v>13</v>
      </c>
      <c r="G33" s="8">
        <v>190</v>
      </c>
      <c r="H33" s="10"/>
      <c r="I33" s="10">
        <f t="shared" si="0"/>
        <v>0</v>
      </c>
      <c r="J33" s="5">
        <v>23</v>
      </c>
      <c r="K33" s="10">
        <f t="shared" si="1"/>
        <v>0</v>
      </c>
      <c r="L33" s="21">
        <f t="shared" si="2"/>
        <v>0</v>
      </c>
      <c r="M33" s="21"/>
    </row>
    <row r="34" spans="2:13" s="1" customFormat="1" ht="28.7" customHeight="1" x14ac:dyDescent="0.2">
      <c r="B34" s="5">
        <v>5</v>
      </c>
      <c r="C34" s="6" t="s">
        <v>23</v>
      </c>
      <c r="D34" s="6" t="s">
        <v>24</v>
      </c>
      <c r="E34" s="7" t="s">
        <v>25</v>
      </c>
      <c r="F34" s="6" t="s">
        <v>13</v>
      </c>
      <c r="G34" s="8">
        <v>875</v>
      </c>
      <c r="H34" s="10"/>
      <c r="I34" s="10">
        <f t="shared" si="0"/>
        <v>0</v>
      </c>
      <c r="J34" s="5">
        <v>23</v>
      </c>
      <c r="K34" s="10">
        <f t="shared" si="1"/>
        <v>0</v>
      </c>
      <c r="L34" s="21">
        <f t="shared" si="2"/>
        <v>0</v>
      </c>
      <c r="M34" s="21"/>
    </row>
    <row r="35" spans="2:13" s="1" customFormat="1" ht="19.7" customHeight="1" x14ac:dyDescent="0.2">
      <c r="B35" s="5">
        <v>6</v>
      </c>
      <c r="C35" s="6" t="s">
        <v>26</v>
      </c>
      <c r="D35" s="6" t="s">
        <v>27</v>
      </c>
      <c r="E35" s="7" t="s">
        <v>28</v>
      </c>
      <c r="F35" s="6" t="s">
        <v>29</v>
      </c>
      <c r="G35" s="8">
        <v>40</v>
      </c>
      <c r="H35" s="10"/>
      <c r="I35" s="10">
        <f t="shared" si="0"/>
        <v>0</v>
      </c>
      <c r="J35" s="5">
        <v>23</v>
      </c>
      <c r="K35" s="10">
        <f t="shared" si="1"/>
        <v>0</v>
      </c>
      <c r="L35" s="21">
        <f t="shared" si="2"/>
        <v>0</v>
      </c>
      <c r="M35" s="21"/>
    </row>
    <row r="36" spans="2:13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33</v>
      </c>
      <c r="G36" s="8">
        <v>5</v>
      </c>
      <c r="H36" s="10"/>
      <c r="I36" s="10">
        <f t="shared" si="0"/>
        <v>0</v>
      </c>
      <c r="J36" s="5">
        <v>23</v>
      </c>
      <c r="K36" s="10">
        <f t="shared" si="1"/>
        <v>0</v>
      </c>
      <c r="L36" s="21">
        <f t="shared" si="2"/>
        <v>0</v>
      </c>
      <c r="M36" s="21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33</v>
      </c>
      <c r="G37" s="8">
        <v>10</v>
      </c>
      <c r="H37" s="10"/>
      <c r="I37" s="10">
        <f t="shared" si="0"/>
        <v>0</v>
      </c>
      <c r="J37" s="5">
        <v>23</v>
      </c>
      <c r="K37" s="10">
        <f t="shared" si="1"/>
        <v>0</v>
      </c>
      <c r="L37" s="21">
        <f t="shared" si="2"/>
        <v>0</v>
      </c>
      <c r="M37" s="21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33</v>
      </c>
      <c r="G38" s="8">
        <v>45</v>
      </c>
      <c r="H38" s="10"/>
      <c r="I38" s="10">
        <f t="shared" si="0"/>
        <v>0</v>
      </c>
      <c r="J38" s="5">
        <v>23</v>
      </c>
      <c r="K38" s="10">
        <f t="shared" si="1"/>
        <v>0</v>
      </c>
      <c r="L38" s="21">
        <f t="shared" si="2"/>
        <v>0</v>
      </c>
      <c r="M38" s="21"/>
    </row>
    <row r="39" spans="2:13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33</v>
      </c>
      <c r="G39" s="8">
        <v>2</v>
      </c>
      <c r="H39" s="10"/>
      <c r="I39" s="10">
        <f t="shared" si="0"/>
        <v>0</v>
      </c>
      <c r="J39" s="5">
        <v>23</v>
      </c>
      <c r="K39" s="10">
        <f t="shared" si="1"/>
        <v>0</v>
      </c>
      <c r="L39" s="21">
        <f t="shared" si="2"/>
        <v>0</v>
      </c>
      <c r="M39" s="21"/>
    </row>
    <row r="40" spans="2:13" s="1" customFormat="1" ht="19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33</v>
      </c>
      <c r="G40" s="8">
        <v>5</v>
      </c>
      <c r="H40" s="10"/>
      <c r="I40" s="10">
        <f t="shared" si="0"/>
        <v>0</v>
      </c>
      <c r="J40" s="5">
        <v>23</v>
      </c>
      <c r="K40" s="10">
        <f t="shared" si="1"/>
        <v>0</v>
      </c>
      <c r="L40" s="21">
        <f t="shared" si="2"/>
        <v>0</v>
      </c>
      <c r="M40" s="21"/>
    </row>
    <row r="41" spans="2:13" s="1" customFormat="1" ht="19.7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49</v>
      </c>
      <c r="G41" s="8">
        <v>2.04</v>
      </c>
      <c r="H41" s="10"/>
      <c r="I41" s="10">
        <f t="shared" si="0"/>
        <v>0</v>
      </c>
      <c r="J41" s="5">
        <v>23</v>
      </c>
      <c r="K41" s="10">
        <f t="shared" si="1"/>
        <v>0</v>
      </c>
      <c r="L41" s="21">
        <f t="shared" si="2"/>
        <v>0</v>
      </c>
      <c r="M41" s="21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53</v>
      </c>
      <c r="G42" s="8">
        <v>1.6</v>
      </c>
      <c r="H42" s="10"/>
      <c r="I42" s="10">
        <f t="shared" si="0"/>
        <v>0</v>
      </c>
      <c r="J42" s="5">
        <v>23</v>
      </c>
      <c r="K42" s="10">
        <f t="shared" si="1"/>
        <v>0</v>
      </c>
      <c r="L42" s="21">
        <f t="shared" si="2"/>
        <v>0</v>
      </c>
      <c r="M42" s="21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53</v>
      </c>
      <c r="G43" s="8">
        <v>2.27</v>
      </c>
      <c r="H43" s="10"/>
      <c r="I43" s="10">
        <f t="shared" si="0"/>
        <v>0</v>
      </c>
      <c r="J43" s="5">
        <v>23</v>
      </c>
      <c r="K43" s="10">
        <f t="shared" si="1"/>
        <v>0</v>
      </c>
      <c r="L43" s="21">
        <f t="shared" si="2"/>
        <v>0</v>
      </c>
      <c r="M43" s="21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53</v>
      </c>
      <c r="G44" s="8">
        <v>10.44</v>
      </c>
      <c r="H44" s="10"/>
      <c r="I44" s="10">
        <f t="shared" si="0"/>
        <v>0</v>
      </c>
      <c r="J44" s="5">
        <v>23</v>
      </c>
      <c r="K44" s="10">
        <f t="shared" si="1"/>
        <v>0</v>
      </c>
      <c r="L44" s="21">
        <f t="shared" si="2"/>
        <v>0</v>
      </c>
      <c r="M44" s="21"/>
    </row>
    <row r="45" spans="2:13" s="1" customFormat="1" ht="38.85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53</v>
      </c>
      <c r="G45" s="8">
        <v>2.99</v>
      </c>
      <c r="H45" s="10"/>
      <c r="I45" s="10">
        <f t="shared" si="0"/>
        <v>0</v>
      </c>
      <c r="J45" s="5">
        <v>23</v>
      </c>
      <c r="K45" s="10">
        <f t="shared" si="1"/>
        <v>0</v>
      </c>
      <c r="L45" s="21">
        <f t="shared" si="2"/>
        <v>0</v>
      </c>
      <c r="M45" s="21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53</v>
      </c>
      <c r="G46" s="8">
        <v>18.27</v>
      </c>
      <c r="H46" s="10"/>
      <c r="I46" s="10">
        <f t="shared" si="0"/>
        <v>0</v>
      </c>
      <c r="J46" s="5">
        <v>23</v>
      </c>
      <c r="K46" s="10">
        <f t="shared" si="1"/>
        <v>0</v>
      </c>
      <c r="L46" s="21">
        <f t="shared" si="2"/>
        <v>0</v>
      </c>
      <c r="M46" s="21"/>
    </row>
    <row r="47" spans="2:13" s="1" customFormat="1" ht="28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53</v>
      </c>
      <c r="G47" s="8">
        <v>1.6</v>
      </c>
      <c r="H47" s="10"/>
      <c r="I47" s="10">
        <f t="shared" si="0"/>
        <v>0</v>
      </c>
      <c r="J47" s="5">
        <v>23</v>
      </c>
      <c r="K47" s="10">
        <f t="shared" si="1"/>
        <v>0</v>
      </c>
      <c r="L47" s="21">
        <f t="shared" si="2"/>
        <v>0</v>
      </c>
      <c r="M47" s="21"/>
    </row>
    <row r="48" spans="2:13" s="1" customFormat="1" ht="19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53</v>
      </c>
      <c r="G48" s="8">
        <v>0.52</v>
      </c>
      <c r="H48" s="10"/>
      <c r="I48" s="10">
        <f t="shared" si="0"/>
        <v>0</v>
      </c>
      <c r="J48" s="5">
        <v>23</v>
      </c>
      <c r="K48" s="10">
        <f t="shared" si="1"/>
        <v>0</v>
      </c>
      <c r="L48" s="21">
        <f t="shared" si="2"/>
        <v>0</v>
      </c>
      <c r="M48" s="21"/>
    </row>
    <row r="49" spans="2:14" s="1" customFormat="1" ht="19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53</v>
      </c>
      <c r="G49" s="8">
        <v>2.19</v>
      </c>
      <c r="H49" s="10"/>
      <c r="I49" s="10">
        <f t="shared" si="0"/>
        <v>0</v>
      </c>
      <c r="J49" s="5">
        <v>23</v>
      </c>
      <c r="K49" s="10">
        <f t="shared" si="1"/>
        <v>0</v>
      </c>
      <c r="L49" s="21">
        <f t="shared" si="2"/>
        <v>0</v>
      </c>
      <c r="M49" s="21"/>
    </row>
    <row r="50" spans="2:14" s="1" customFormat="1" ht="19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53</v>
      </c>
      <c r="G50" s="8">
        <v>0.4</v>
      </c>
      <c r="H50" s="10"/>
      <c r="I50" s="10">
        <f t="shared" si="0"/>
        <v>0</v>
      </c>
      <c r="J50" s="5">
        <v>23</v>
      </c>
      <c r="K50" s="10">
        <f t="shared" si="1"/>
        <v>0</v>
      </c>
      <c r="L50" s="21">
        <f t="shared" si="2"/>
        <v>0</v>
      </c>
      <c r="M50" s="21"/>
    </row>
    <row r="51" spans="2:14" s="1" customFormat="1" ht="19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53</v>
      </c>
      <c r="G51" s="8">
        <v>1.07</v>
      </c>
      <c r="H51" s="10"/>
      <c r="I51" s="10">
        <f t="shared" si="0"/>
        <v>0</v>
      </c>
      <c r="J51" s="5">
        <v>23</v>
      </c>
      <c r="K51" s="10">
        <f t="shared" si="1"/>
        <v>0</v>
      </c>
      <c r="L51" s="21">
        <f t="shared" si="2"/>
        <v>0</v>
      </c>
      <c r="M51" s="21"/>
    </row>
    <row r="52" spans="2:14" s="1" customFormat="1" ht="19.7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53</v>
      </c>
      <c r="G52" s="8">
        <v>15.09</v>
      </c>
      <c r="H52" s="10"/>
      <c r="I52" s="10">
        <f t="shared" si="0"/>
        <v>0</v>
      </c>
      <c r="J52" s="5">
        <v>23</v>
      </c>
      <c r="K52" s="10">
        <f t="shared" si="1"/>
        <v>0</v>
      </c>
      <c r="L52" s="21">
        <f t="shared" si="2"/>
        <v>0</v>
      </c>
      <c r="M52" s="21"/>
    </row>
    <row r="53" spans="2:14" s="1" customFormat="1" ht="19.7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53</v>
      </c>
      <c r="G53" s="8">
        <v>1.07</v>
      </c>
      <c r="H53" s="10"/>
      <c r="I53" s="10">
        <f t="shared" si="0"/>
        <v>0</v>
      </c>
      <c r="J53" s="5">
        <v>23</v>
      </c>
      <c r="K53" s="10">
        <f t="shared" si="1"/>
        <v>0</v>
      </c>
      <c r="L53" s="21">
        <f t="shared" si="2"/>
        <v>0</v>
      </c>
      <c r="M53" s="21"/>
    </row>
    <row r="54" spans="2:14" s="1" customFormat="1" ht="19.7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53</v>
      </c>
      <c r="G54" s="8">
        <v>1.07</v>
      </c>
      <c r="H54" s="10"/>
      <c r="I54" s="10">
        <f t="shared" si="0"/>
        <v>0</v>
      </c>
      <c r="J54" s="5">
        <v>23</v>
      </c>
      <c r="K54" s="10">
        <f t="shared" si="1"/>
        <v>0</v>
      </c>
      <c r="L54" s="21">
        <f t="shared" si="2"/>
        <v>0</v>
      </c>
      <c r="M54" s="21"/>
    </row>
    <row r="55" spans="2:14" s="1" customFormat="1" ht="19.7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53</v>
      </c>
      <c r="G55" s="8">
        <v>1.07</v>
      </c>
      <c r="H55" s="10"/>
      <c r="I55" s="10">
        <f t="shared" si="0"/>
        <v>0</v>
      </c>
      <c r="J55" s="5">
        <v>23</v>
      </c>
      <c r="K55" s="10">
        <f t="shared" si="1"/>
        <v>0</v>
      </c>
      <c r="L55" s="21">
        <f t="shared" si="2"/>
        <v>0</v>
      </c>
      <c r="M55" s="21"/>
    </row>
    <row r="56" spans="2:14" s="1" customFormat="1" ht="19.7" customHeight="1" x14ac:dyDescent="0.2">
      <c r="B56" s="5">
        <v>27</v>
      </c>
      <c r="C56" s="6" t="s">
        <v>93</v>
      </c>
      <c r="D56" s="6" t="s">
        <v>94</v>
      </c>
      <c r="E56" s="7" t="s">
        <v>95</v>
      </c>
      <c r="F56" s="6" t="s">
        <v>13</v>
      </c>
      <c r="G56" s="8">
        <v>223</v>
      </c>
      <c r="H56" s="10"/>
      <c r="I56" s="10">
        <f t="shared" si="0"/>
        <v>0</v>
      </c>
      <c r="J56" s="5">
        <v>23</v>
      </c>
      <c r="K56" s="10">
        <f t="shared" si="1"/>
        <v>0</v>
      </c>
      <c r="L56" s="21">
        <f t="shared" si="2"/>
        <v>0</v>
      </c>
      <c r="M56" s="21"/>
    </row>
    <row r="57" spans="2:14" s="1" customFormat="1" ht="28.7" customHeight="1" x14ac:dyDescent="0.2">
      <c r="B57" s="5">
        <v>28</v>
      </c>
      <c r="C57" s="6" t="s">
        <v>96</v>
      </c>
      <c r="D57" s="6" t="s">
        <v>97</v>
      </c>
      <c r="E57" s="7" t="s">
        <v>98</v>
      </c>
      <c r="F57" s="6" t="s">
        <v>13</v>
      </c>
      <c r="G57" s="8">
        <v>66</v>
      </c>
      <c r="H57" s="10"/>
      <c r="I57" s="10">
        <f t="shared" si="0"/>
        <v>0</v>
      </c>
      <c r="J57" s="5">
        <v>23</v>
      </c>
      <c r="K57" s="10">
        <f t="shared" si="1"/>
        <v>0</v>
      </c>
      <c r="L57" s="21">
        <f t="shared" si="2"/>
        <v>0</v>
      </c>
      <c r="M57" s="21"/>
    </row>
    <row r="58" spans="2:14" s="1" customFormat="1" ht="55.9" customHeight="1" x14ac:dyDescent="0.2"/>
    <row r="59" spans="2:14" s="1" customFormat="1" ht="21.4" customHeight="1" x14ac:dyDescent="0.2">
      <c r="B59" s="15" t="s">
        <v>99</v>
      </c>
      <c r="C59" s="15"/>
      <c r="D59" s="15"/>
      <c r="E59" s="15"/>
      <c r="F59" s="25">
        <f>SUM(I30:I57)</f>
        <v>0</v>
      </c>
      <c r="G59" s="25"/>
      <c r="H59" s="25"/>
      <c r="I59" s="25"/>
      <c r="J59" s="25"/>
      <c r="K59" s="25"/>
      <c r="L59" s="25"/>
      <c r="M59" s="25"/>
    </row>
    <row r="60" spans="2:14" s="1" customFormat="1" ht="21.4" customHeight="1" x14ac:dyDescent="0.2">
      <c r="B60" s="15" t="s">
        <v>100</v>
      </c>
      <c r="C60" s="15"/>
      <c r="D60" s="15"/>
      <c r="E60" s="15"/>
      <c r="F60" s="25">
        <f>SUM(L30:M57)</f>
        <v>0</v>
      </c>
      <c r="G60" s="25"/>
      <c r="H60" s="25"/>
      <c r="I60" s="25"/>
      <c r="J60" s="25"/>
      <c r="K60" s="25"/>
      <c r="L60" s="25"/>
      <c r="M60" s="25"/>
    </row>
    <row r="61" spans="2:14" s="1" customFormat="1" ht="11.1" customHeight="1" x14ac:dyDescent="0.2"/>
    <row r="62" spans="2:14" s="1" customFormat="1" ht="61.35" customHeight="1" x14ac:dyDescent="0.2">
      <c r="B62" s="20" t="s">
        <v>115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2:14" s="1" customFormat="1" ht="2.65" customHeight="1" x14ac:dyDescent="0.2"/>
    <row r="64" spans="2:14" s="1" customFormat="1" ht="89.1" customHeight="1" x14ac:dyDescent="0.2">
      <c r="B64" s="20" t="s">
        <v>116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</row>
    <row r="65" spans="2:14" s="1" customFormat="1" ht="5.25" customHeight="1" x14ac:dyDescent="0.2"/>
    <row r="66" spans="2:14" s="1" customFormat="1" ht="89.1" customHeight="1" x14ac:dyDescent="0.2">
      <c r="B66" s="20" t="s">
        <v>117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</row>
    <row r="67" spans="2:14" s="1" customFormat="1" ht="5.25" customHeight="1" x14ac:dyDescent="0.2"/>
    <row r="68" spans="2:14" s="1" customFormat="1" ht="37.9" customHeight="1" x14ac:dyDescent="0.2">
      <c r="B68" s="22" t="s">
        <v>108</v>
      </c>
      <c r="C68" s="22"/>
      <c r="D68" s="22"/>
      <c r="E68" s="22"/>
      <c r="F68" s="26" t="s">
        <v>109</v>
      </c>
      <c r="G68" s="26"/>
      <c r="H68" s="26"/>
      <c r="I68" s="26"/>
      <c r="J68" s="26"/>
      <c r="K68" s="26"/>
      <c r="L68" s="26"/>
    </row>
    <row r="69" spans="2:14" s="1" customFormat="1" ht="28.7" customHeight="1" x14ac:dyDescent="0.2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4" s="1" customFormat="1" ht="28.7" customHeight="1" x14ac:dyDescent="0.2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4" s="1" customFormat="1" ht="28.7" customHeight="1" x14ac:dyDescent="0.2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4" s="1" customFormat="1" ht="28.7" customHeight="1" x14ac:dyDescent="0.2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  <row r="73" spans="2:14" s="1" customFormat="1" ht="2.65" customHeight="1" x14ac:dyDescent="0.2"/>
    <row r="74" spans="2:14" s="1" customFormat="1" ht="158.44999999999999" customHeight="1" x14ac:dyDescent="0.2">
      <c r="B74" s="20" t="s">
        <v>118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2:14" s="1" customFormat="1" ht="2.65" customHeight="1" x14ac:dyDescent="0.2"/>
    <row r="76" spans="2:14" s="1" customFormat="1" ht="33.6" customHeight="1" x14ac:dyDescent="0.2">
      <c r="B76" s="13" t="s">
        <v>119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</row>
    <row r="77" spans="2:14" s="1" customFormat="1" ht="2.65" customHeight="1" x14ac:dyDescent="0.2"/>
    <row r="78" spans="2:14" s="1" customFormat="1" ht="37.9" customHeight="1" x14ac:dyDescent="0.2">
      <c r="B78" s="22" t="s">
        <v>110</v>
      </c>
      <c r="C78" s="22"/>
      <c r="D78" s="22"/>
      <c r="E78" s="22"/>
      <c r="F78" s="27" t="s">
        <v>111</v>
      </c>
      <c r="G78" s="27"/>
      <c r="H78" s="27"/>
      <c r="I78" s="27"/>
      <c r="J78" s="27"/>
      <c r="K78" s="27"/>
      <c r="L78" s="27"/>
    </row>
    <row r="79" spans="2:14" s="1" customFormat="1" ht="28.7" customHeight="1" x14ac:dyDescent="0.2"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</row>
    <row r="80" spans="2:14" s="1" customFormat="1" ht="28.7" customHeight="1" x14ac:dyDescent="0.2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</row>
    <row r="81" spans="2:14" s="1" customFormat="1" ht="28.7" customHeight="1" x14ac:dyDescent="0.2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</row>
    <row r="82" spans="2:14" s="1" customFormat="1" ht="28.7" customHeight="1" x14ac:dyDescent="0.2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2:14" s="1" customFormat="1" ht="2.65" customHeight="1" x14ac:dyDescent="0.2"/>
    <row r="84" spans="2:14" s="1" customFormat="1" ht="130.69999999999999" customHeight="1" x14ac:dyDescent="0.2">
      <c r="B84" s="20" t="s">
        <v>120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2:14" s="1" customFormat="1" ht="2.65" customHeight="1" x14ac:dyDescent="0.2"/>
    <row r="86" spans="2:14" s="1" customFormat="1" ht="47.45" customHeight="1" x14ac:dyDescent="0.2">
      <c r="B86" s="20" t="s">
        <v>121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</row>
    <row r="87" spans="2:14" s="1" customFormat="1" ht="2.65" customHeight="1" x14ac:dyDescent="0.2"/>
    <row r="88" spans="2:14" s="1" customFormat="1" ht="47.45" customHeight="1" x14ac:dyDescent="0.2">
      <c r="B88" s="20" t="s">
        <v>122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</row>
    <row r="89" spans="2:14" s="1" customFormat="1" ht="2.65" customHeight="1" x14ac:dyDescent="0.2"/>
    <row r="90" spans="2:14" s="1" customFormat="1" ht="33.6" customHeight="1" x14ac:dyDescent="0.2">
      <c r="B90" s="20" t="s">
        <v>123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2:14" s="1" customFormat="1" ht="2.65" customHeight="1" x14ac:dyDescent="0.2"/>
    <row r="92" spans="2:14" s="1" customFormat="1" ht="116.85" customHeight="1" x14ac:dyDescent="0.2">
      <c r="B92" s="20" t="s">
        <v>124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2:14" s="1" customFormat="1" ht="2.65" customHeight="1" x14ac:dyDescent="0.2"/>
    <row r="94" spans="2:14" s="1" customFormat="1" ht="75.2" customHeight="1" x14ac:dyDescent="0.2">
      <c r="B94" s="20" t="s">
        <v>125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2:14" s="1" customFormat="1" ht="86.85" customHeight="1" x14ac:dyDescent="0.2"/>
    <row r="96" spans="2:14" s="1" customFormat="1" ht="17.649999999999999" customHeight="1" x14ac:dyDescent="0.2">
      <c r="I96" s="12" t="s">
        <v>107</v>
      </c>
      <c r="J96" s="12"/>
    </row>
    <row r="97" spans="2:10" s="1" customFormat="1" ht="145.15" customHeight="1" x14ac:dyDescent="0.2"/>
    <row r="98" spans="2:10" s="1" customFormat="1" ht="81.599999999999994" customHeight="1" x14ac:dyDescent="0.2">
      <c r="B98" s="24" t="s">
        <v>126</v>
      </c>
      <c r="C98" s="24"/>
      <c r="D98" s="24"/>
      <c r="E98" s="24"/>
      <c r="F98" s="24"/>
      <c r="G98" s="24"/>
      <c r="H98" s="24"/>
      <c r="I98" s="24"/>
      <c r="J98" s="24"/>
    </row>
  </sheetData>
  <mergeCells count="75">
    <mergeCell ref="I2:O2"/>
    <mergeCell ref="I96:J9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90:N90"/>
    <mergeCell ref="B92:N92"/>
    <mergeCell ref="B94:N94"/>
    <mergeCell ref="B98:J98"/>
    <mergeCell ref="E14:G14"/>
    <mergeCell ref="F59:M59"/>
    <mergeCell ref="F60:M60"/>
    <mergeCell ref="F68:L68"/>
    <mergeCell ref="F69:L69"/>
    <mergeCell ref="F70:L70"/>
    <mergeCell ref="F71:L71"/>
    <mergeCell ref="F72:L72"/>
    <mergeCell ref="F78:L78"/>
    <mergeCell ref="F79:L79"/>
    <mergeCell ref="F80:L80"/>
    <mergeCell ref="F81:L81"/>
    <mergeCell ref="B81:E81"/>
    <mergeCell ref="B82:E82"/>
    <mergeCell ref="B84:N84"/>
    <mergeCell ref="B86:N86"/>
    <mergeCell ref="B88:N88"/>
    <mergeCell ref="F82:L82"/>
    <mergeCell ref="B76:N76"/>
    <mergeCell ref="B78:E78"/>
    <mergeCell ref="B79:E79"/>
    <mergeCell ref="B8:D8"/>
    <mergeCell ref="B80:E80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69:E69"/>
    <mergeCell ref="B70:E70"/>
    <mergeCell ref="B71:E71"/>
    <mergeCell ref="B72:E72"/>
    <mergeCell ref="B74:N74"/>
    <mergeCell ref="B60:E60"/>
    <mergeCell ref="B62:N62"/>
    <mergeCell ref="B64:N64"/>
    <mergeCell ref="B66:N66"/>
    <mergeCell ref="B68:E68"/>
    <mergeCell ref="B24:L24"/>
    <mergeCell ref="B26:L26"/>
    <mergeCell ref="B4:D4"/>
    <mergeCell ref="B59:E59"/>
    <mergeCell ref="B6:D6"/>
    <mergeCell ref="L53:M53"/>
    <mergeCell ref="L54:M54"/>
    <mergeCell ref="L55:M55"/>
    <mergeCell ref="L56:M56"/>
    <mergeCell ref="L57:M57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Piwniczna</cp:lastModifiedBy>
  <dcterms:created xsi:type="dcterms:W3CDTF">2024-10-10T07:32:36Z</dcterms:created>
  <dcterms:modified xsi:type="dcterms:W3CDTF">2024-10-10T12:51:05Z</dcterms:modified>
</cp:coreProperties>
</file>