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OK 2024\przygotowanie do przetargu 2025\Załącznik nr 1\"/>
    </mc:Choice>
  </mc:AlternateContent>
  <xr:revisionPtr revIDLastSave="0" documentId="8_{35FEAF81-A493-4EC6-BB00-0D00C8083B0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2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7" i="2" l="1"/>
  <c r="L42" i="2"/>
  <c r="L37" i="2"/>
  <c r="L32" i="2"/>
  <c r="F78" i="2"/>
  <c r="F77" i="2"/>
  <c r="K68" i="2"/>
  <c r="K60" i="2"/>
  <c r="K70" i="2"/>
  <c r="L70" i="2" s="1"/>
  <c r="K51" i="2"/>
  <c r="K52" i="2"/>
  <c r="K53" i="2"/>
  <c r="K54" i="2"/>
  <c r="K55" i="2"/>
  <c r="K56" i="2"/>
  <c r="L56" i="2" s="1"/>
  <c r="K57" i="2"/>
  <c r="K58" i="2"/>
  <c r="K59" i="2"/>
  <c r="L59" i="2" s="1"/>
  <c r="K61" i="2"/>
  <c r="K62" i="2"/>
  <c r="L62" i="2" s="1"/>
  <c r="K63" i="2"/>
  <c r="K64" i="2"/>
  <c r="K65" i="2"/>
  <c r="L65" i="2" s="1"/>
  <c r="K66" i="2"/>
  <c r="K67" i="2"/>
  <c r="L68" i="2"/>
  <c r="K69" i="2"/>
  <c r="K71" i="2"/>
  <c r="K72" i="2"/>
  <c r="L72" i="2" s="1"/>
  <c r="K73" i="2"/>
  <c r="K74" i="2"/>
  <c r="L74" i="2" s="1"/>
  <c r="K75" i="2"/>
  <c r="L51" i="2"/>
  <c r="L52" i="2"/>
  <c r="L53" i="2"/>
  <c r="L54" i="2"/>
  <c r="L55" i="2"/>
  <c r="L57" i="2"/>
  <c r="L58" i="2"/>
  <c r="L60" i="2"/>
  <c r="L61" i="2"/>
  <c r="L63" i="2"/>
  <c r="L64" i="2"/>
  <c r="L66" i="2"/>
  <c r="L67" i="2"/>
  <c r="L69" i="2"/>
  <c r="L71" i="2"/>
  <c r="L73" i="2"/>
  <c r="L75" i="2"/>
  <c r="L50" i="2"/>
  <c r="K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50" i="2"/>
  <c r="K47" i="2"/>
  <c r="K42" i="2"/>
  <c r="K37" i="2"/>
  <c r="K32" i="2"/>
  <c r="I47" i="2"/>
  <c r="I42" i="2"/>
  <c r="I37" i="2"/>
  <c r="I32" i="2"/>
</calcChain>
</file>

<file path=xl/sharedStrings.xml><?xml version="1.0" encoding="utf-8"?>
<sst xmlns="http://schemas.openxmlformats.org/spreadsheetml/2006/main" count="208" uniqueCount="131">
  <si>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</si>
  <si>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</si>
  <si>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</si>
  <si>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</si>
  <si>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</si>
  <si>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</si>
  <si>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</si>
  <si>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</si>
  <si>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</si>
  <si>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</si>
  <si>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1</t>
  </si>
  <si>
    <t>CWD-P</t>
  </si>
  <si>
    <t>Całkowity wyrób drewna pilarką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</si>
  <si>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</si>
  <si>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</si>
  <si>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</si>
  <si>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</si>
  <si>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</si>
  <si>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</si>
  <si>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</si>
  <si>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</si>
  <si>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18</t>
  </si>
  <si>
    <t>PORZ-STOS</t>
  </si>
  <si>
    <t>Wynoszenie i układanie pozostałości w stosy niewymiarowe</t>
  </si>
  <si>
    <t>M3P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</si>
  <si>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</si>
  <si>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</si>
  <si>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</si>
  <si>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</si>
  <si>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</si>
  <si>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</si>
  <si>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</si>
  <si>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</si>
  <si>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</si>
  <si>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</si>
  <si>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</si>
  <si>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</si>
  <si>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</si>
  <si>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</si>
  <si>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</si>
  <si>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</si>
  <si>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</si>
  <si>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</si>
  <si>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</si>
  <si>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135</t>
  </si>
  <si>
    <t>ZAB-MCHRG</t>
  </si>
  <si>
    <t>Zabezpieczenie młodników przed spałowaniem przy użyciu repelentów w warunkach górskich</t>
  </si>
  <si>
    <t>TSZT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</si>
  <si>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</si>
  <si>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</si>
  <si>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</si>
  <si>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</si>
  <si>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</si>
  <si>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</si>
  <si>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</si>
  <si>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</si>
  <si>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151</t>
  </si>
  <si>
    <t>PUŁ-WT</t>
  </si>
  <si>
    <t>Wykładanie pułapek na szkodniki wtórne</t>
  </si>
  <si>
    <t>152</t>
  </si>
  <si>
    <t>KOR-P</t>
  </si>
  <si>
    <t>Korowanie pułapek i niszczenie kory</t>
  </si>
  <si>
    <t>154</t>
  </si>
  <si>
    <t>PUŁF</t>
  </si>
  <si>
    <t>Wykładanie lub zdejmowanie pułapek feromonowych na szkodniki wtórne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</si>
  <si>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</si>
  <si>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</si>
  <si>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</si>
  <si>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</si>
  <si>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</si>
  <si>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</si>
  <si>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</si>
  <si>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</si>
  <si>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</si>
  <si>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</si>
  <si>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</si>
  <si>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</si>
  <si>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</si>
  <si>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</si>
  <si>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374</t>
  </si>
  <si>
    <t>GODZ RU23</t>
  </si>
  <si>
    <t>Prace godzinowe ręczne z urządzeniem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</si>
  <si>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</si>
  <si>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</si>
  <si>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</si>
  <si>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</si>
  <si>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</si>
  <si>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</si>
  <si>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628</t>
  </si>
  <si>
    <t>ŁR-WYKŁW</t>
  </si>
  <si>
    <t>Koszenie trawy z wywozem z łąki</t>
  </si>
  <si>
    <t>640</t>
  </si>
  <si>
    <t>GODZ ŁRH8</t>
  </si>
  <si>
    <t>Prace godzinowe ręczne w gosp. łąkowo-rolnej</t>
  </si>
  <si>
    <t>642</t>
  </si>
  <si>
    <t>GODZ ŁRU8</t>
  </si>
  <si>
    <t>Prace godzinowe ręczne z urządzeniem w gosp. łąkowo-rolnej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</si>
  <si>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</si>
  <si>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</si>
  <si>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</si>
  <si>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</si>
  <si>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</si>
  <si>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</si>
  <si>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Piwniczna</t>
  </si>
  <si>
    <t xml:space="preserve">33-350 Piwniczna-Zdrój; Zagrody 32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</si>
  <si>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</si>
  <si>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</si>
  <si>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</si>
  <si>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</si>
  <si>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</si>
  <si>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</si>
  <si>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</si>
  <si>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</si>
  <si>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</si>
  <si>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</si>
  <si>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</si>
  <si>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</si>
  <si>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</si>
  <si>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</si>
  <si>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</si>
  <si>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</si>
  <si>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</si>
  <si>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</si>
  <si>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</si>
  <si>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</si>
  <si>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</si>
  <si>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</si>
  <si>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</si>
  <si>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</si>
  <si>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 xml:space="preserve">Odpowiadając na ogłoszenie o przetargu nieograniczonym na „Wykonywanie usług z zakresu gospodarki leśnej na terenie Nadleśnictwa Piwniczna w roku 2025''  składamy niniejszym ofertę na </t>
    </r>
    <r>
      <rPr>
        <b/>
        <sz val="11"/>
        <color rgb="FF333333"/>
        <rFont val="Arial"/>
        <family val="2"/>
        <charset val="238"/>
      </rPr>
      <t>PAKIET VI</t>
    </r>
    <r>
      <rPr>
        <sz val="11"/>
        <color rgb="FF333333"/>
        <rFont val="Arial"/>
      </rPr>
      <t xml:space="preserve"> tego zamówienia:</t>
    </r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</si>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</sst>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0" fontId="10" fillId="0" borderId="1" xfId="0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0" fontId="1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4" fontId="4" fillId="2" borderId="1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116"/>
  <sheetViews>
    <sheetView tabSelected="1" workbookViewId="0">
      <selection activeCell="B3" sqref="B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5" t="s">
        <v>114</v>
      </c>
      <c r="J2" s="15"/>
      <c r="K2" s="15"/>
      <c r="L2" s="15"/>
      <c r="M2" s="15"/>
      <c r="N2" s="15"/>
      <c r="O2" s="15"/>
    </row>
    <row r="3" spans="2:15" s="1" customFormat="1" ht="28.7" customHeight="1" x14ac:dyDescent="0.2"/>
    <row r="4" spans="2:15" s="1" customFormat="1" ht="2.65" customHeight="1" x14ac:dyDescent="0.2">
      <c r="B4" s="13"/>
      <c r="C4" s="13"/>
      <c r="D4" s="13"/>
    </row>
    <row r="5" spans="2:15" s="1" customFormat="1" ht="28.7" customHeight="1" x14ac:dyDescent="0.2"/>
    <row r="6" spans="2:15" s="1" customFormat="1" ht="2.65" customHeight="1" x14ac:dyDescent="0.2">
      <c r="B6" s="13"/>
      <c r="C6" s="13"/>
      <c r="D6" s="13"/>
    </row>
    <row r="7" spans="2:15" s="1" customFormat="1" ht="28.7" customHeight="1" x14ac:dyDescent="0.2"/>
    <row r="8" spans="2:15" s="1" customFormat="1" ht="5.25" customHeight="1" x14ac:dyDescent="0.2">
      <c r="B8" s="13"/>
      <c r="C8" s="13"/>
      <c r="D8" s="13"/>
    </row>
    <row r="9" spans="2:15" s="1" customFormat="1" ht="4.3499999999999996" customHeight="1" x14ac:dyDescent="0.2"/>
    <row r="10" spans="2:15" s="1" customFormat="1" ht="6.95" customHeight="1" x14ac:dyDescent="0.2">
      <c r="B10" s="14" t="s">
        <v>99</v>
      </c>
      <c r="C10" s="14"/>
      <c r="D10" s="14"/>
    </row>
    <row r="11" spans="2:15" s="1" customFormat="1" ht="12.2" customHeight="1" x14ac:dyDescent="0.2">
      <c r="B11" s="14"/>
      <c r="C11" s="14"/>
      <c r="D11" s="14"/>
      <c r="G11" s="19" t="s">
        <v>100</v>
      </c>
      <c r="H11" s="19"/>
      <c r="I11" s="19"/>
      <c r="J11" s="19"/>
      <c r="K11" s="19"/>
      <c r="L11" s="19"/>
      <c r="M11" s="19"/>
      <c r="N11" s="19"/>
    </row>
    <row r="12" spans="2:15" s="1" customFormat="1" ht="7.9" customHeight="1" x14ac:dyDescent="0.2">
      <c r="G12" s="19"/>
      <c r="H12" s="19"/>
      <c r="I12" s="19"/>
      <c r="J12" s="19"/>
      <c r="K12" s="19"/>
      <c r="L12" s="19"/>
      <c r="M12" s="19"/>
      <c r="N12" s="19"/>
    </row>
    <row r="13" spans="2:15" s="1" customFormat="1" ht="20.25" customHeight="1" x14ac:dyDescent="0.2"/>
    <row r="14" spans="2:15" s="1" customFormat="1" ht="24" customHeight="1" x14ac:dyDescent="0.2">
      <c r="E14" s="18" t="s">
        <v>115</v>
      </c>
      <c r="F14" s="18"/>
      <c r="G14" s="18"/>
    </row>
    <row r="15" spans="2:15" s="1" customFormat="1" ht="43.15" customHeight="1" x14ac:dyDescent="0.2"/>
    <row r="16" spans="2:15" s="1" customFormat="1" ht="20.85" customHeight="1" x14ac:dyDescent="0.2">
      <c r="B16" s="9" t="s">
        <v>101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102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103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104</v>
      </c>
      <c r="C22" s="9"/>
    </row>
    <row r="23" spans="2:13" s="1" customFormat="1" ht="34.700000000000003" customHeight="1" x14ac:dyDescent="0.2"/>
    <row r="24" spans="2:13" s="1" customFormat="1" ht="50.1" customHeight="1" x14ac:dyDescent="0.2">
      <c r="B24" s="30" t="s">
        <v>129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3" s="1" customFormat="1" ht="2.65" customHeight="1" x14ac:dyDescent="0.2"/>
    <row r="26" spans="2:13" s="1" customFormat="1" ht="60.75" customHeight="1" x14ac:dyDescent="0.2">
      <c r="B26" s="28" t="s">
        <v>116</v>
      </c>
      <c r="C26" s="28"/>
      <c r="D26" s="28"/>
      <c r="E26" s="28"/>
      <c r="F26" s="28"/>
      <c r="G26" s="28"/>
      <c r="H26" s="28"/>
      <c r="I26" s="28"/>
      <c r="J26" s="28"/>
      <c r="K26" s="28"/>
      <c r="L26" s="28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105</v>
      </c>
      <c r="C29" s="12"/>
      <c r="D29" s="12"/>
      <c r="E29" s="12"/>
      <c r="F29" s="12"/>
      <c r="G29" s="12"/>
      <c r="H29" s="12"/>
      <c r="I29" s="12"/>
      <c r="J29" s="12"/>
      <c r="K29" s="1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2" t="s">
        <v>130</v>
      </c>
      <c r="M31" s="23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2266</v>
      </c>
      <c r="H32" s="11"/>
      <c r="I32" s="11">
        <f>G32*H32</f>
        <v>0</v>
      </c>
      <c r="J32" s="10">
        <v>8</v>
      </c>
      <c r="K32" s="11">
        <f>I32*0.08</f>
        <v>0</v>
      </c>
      <c r="L32" s="21">
        <f>K32+I32</f>
        <v>0</v>
      </c>
      <c r="M32" s="21"/>
    </row>
    <row r="33" spans="2:13" s="1" customFormat="1" ht="3.2" customHeight="1" x14ac:dyDescent="0.2"/>
    <row r="34" spans="2:13" s="1" customFormat="1" ht="18.2" customHeight="1" x14ac:dyDescent="0.2">
      <c r="B34" s="12" t="s">
        <v>106</v>
      </c>
      <c r="C34" s="12"/>
      <c r="D34" s="12"/>
      <c r="E34" s="12"/>
      <c r="F34" s="12"/>
      <c r="G34" s="12"/>
      <c r="H34" s="12"/>
      <c r="I34" s="12"/>
      <c r="J34" s="12"/>
      <c r="K34" s="12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2" t="s">
        <v>130</v>
      </c>
      <c r="M36" s="23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2646</v>
      </c>
      <c r="H37" s="11"/>
      <c r="I37" s="11">
        <f>G37*H37</f>
        <v>0</v>
      </c>
      <c r="J37" s="10">
        <v>8</v>
      </c>
      <c r="K37" s="11">
        <f>I37*0.08</f>
        <v>0</v>
      </c>
      <c r="L37" s="21">
        <f>K37+I37</f>
        <v>0</v>
      </c>
      <c r="M37" s="21"/>
    </row>
    <row r="38" spans="2:13" s="1" customFormat="1" ht="3.2" customHeight="1" x14ac:dyDescent="0.2"/>
    <row r="39" spans="2:13" s="1" customFormat="1" ht="18.2" customHeight="1" x14ac:dyDescent="0.2">
      <c r="B39" s="12" t="s">
        <v>107</v>
      </c>
      <c r="C39" s="12"/>
      <c r="D39" s="12"/>
      <c r="E39" s="12"/>
      <c r="F39" s="12"/>
      <c r="G39" s="12"/>
      <c r="H39" s="12"/>
      <c r="I39" s="12"/>
      <c r="J39" s="12"/>
      <c r="K39" s="12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2" t="s">
        <v>130</v>
      </c>
      <c r="M41" s="23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5</v>
      </c>
      <c r="H42" s="11"/>
      <c r="I42" s="11">
        <f>G42*H42</f>
        <v>0</v>
      </c>
      <c r="J42" s="10">
        <v>8</v>
      </c>
      <c r="K42" s="11">
        <f>I42*0.08</f>
        <v>0</v>
      </c>
      <c r="L42" s="21">
        <f>K42+I42</f>
        <v>0</v>
      </c>
      <c r="M42" s="21"/>
    </row>
    <row r="43" spans="2:13" s="1" customFormat="1" ht="3.2" customHeight="1" x14ac:dyDescent="0.2"/>
    <row r="44" spans="2:13" s="1" customFormat="1" ht="18.2" customHeight="1" x14ac:dyDescent="0.2">
      <c r="B44" s="12" t="s">
        <v>108</v>
      </c>
      <c r="C44" s="12"/>
      <c r="D44" s="12"/>
      <c r="E44" s="12"/>
      <c r="F44" s="12"/>
      <c r="G44" s="12"/>
      <c r="H44" s="12"/>
      <c r="I44" s="12"/>
      <c r="J44" s="12"/>
      <c r="K44" s="12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2" t="s">
        <v>130</v>
      </c>
      <c r="M46" s="23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310</v>
      </c>
      <c r="H47" s="11"/>
      <c r="I47" s="11">
        <f>G47*H47</f>
        <v>0</v>
      </c>
      <c r="J47" s="10">
        <v>8</v>
      </c>
      <c r="K47" s="11">
        <f>I47*0.08</f>
        <v>0</v>
      </c>
      <c r="L47" s="21">
        <f>K47+I47</f>
        <v>0</v>
      </c>
      <c r="M47" s="21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2" t="s">
        <v>130</v>
      </c>
      <c r="M49" s="23"/>
    </row>
    <row r="50" spans="2:13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246</v>
      </c>
      <c r="H50" s="11"/>
      <c r="I50" s="11">
        <f>G50*H50</f>
        <v>0</v>
      </c>
      <c r="J50" s="10">
        <v>8</v>
      </c>
      <c r="K50" s="11">
        <f>I50*0.08</f>
        <v>0</v>
      </c>
      <c r="L50" s="21">
        <f>K50+I50</f>
        <v>0</v>
      </c>
      <c r="M50" s="21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17</v>
      </c>
      <c r="G51" s="8">
        <v>484</v>
      </c>
      <c r="H51" s="11"/>
      <c r="I51" s="11">
        <f t="shared" ref="I51:I75" si="0">G51*H51</f>
        <v>0</v>
      </c>
      <c r="J51" s="5">
        <v>8</v>
      </c>
      <c r="K51" s="11">
        <f t="shared" ref="K51:K75" si="1">I51*0.08</f>
        <v>0</v>
      </c>
      <c r="L51" s="21">
        <f t="shared" ref="L51:L75" si="2">K51+I51</f>
        <v>0</v>
      </c>
      <c r="M51" s="21"/>
    </row>
    <row r="52" spans="2:13" s="1" customFormat="1" ht="28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24</v>
      </c>
      <c r="G52" s="8">
        <v>615</v>
      </c>
      <c r="H52" s="11"/>
      <c r="I52" s="11">
        <f t="shared" si="0"/>
        <v>0</v>
      </c>
      <c r="J52" s="5">
        <v>8</v>
      </c>
      <c r="K52" s="11">
        <f t="shared" si="1"/>
        <v>0</v>
      </c>
      <c r="L52" s="21">
        <f t="shared" si="2"/>
        <v>0</v>
      </c>
      <c r="M52" s="21"/>
    </row>
    <row r="53" spans="2:13" s="1" customFormat="1" ht="28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1</v>
      </c>
      <c r="H53" s="11"/>
      <c r="I53" s="11">
        <f t="shared" si="0"/>
        <v>0</v>
      </c>
      <c r="J53" s="5">
        <v>8</v>
      </c>
      <c r="K53" s="11">
        <f t="shared" si="1"/>
        <v>0</v>
      </c>
      <c r="L53" s="21">
        <f t="shared" si="2"/>
        <v>0</v>
      </c>
      <c r="M53" s="21"/>
    </row>
    <row r="54" spans="2:13" s="1" customFormat="1" ht="28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28</v>
      </c>
      <c r="G54" s="8">
        <v>3.85</v>
      </c>
      <c r="H54" s="11"/>
      <c r="I54" s="11">
        <f t="shared" si="0"/>
        <v>0</v>
      </c>
      <c r="J54" s="5">
        <v>8</v>
      </c>
      <c r="K54" s="11">
        <f t="shared" si="1"/>
        <v>0</v>
      </c>
      <c r="L54" s="21">
        <f t="shared" si="2"/>
        <v>0</v>
      </c>
      <c r="M54" s="21"/>
    </row>
    <row r="55" spans="2:13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28</v>
      </c>
      <c r="G55" s="8">
        <v>1</v>
      </c>
      <c r="H55" s="11"/>
      <c r="I55" s="11">
        <f t="shared" si="0"/>
        <v>0</v>
      </c>
      <c r="J55" s="5">
        <v>8</v>
      </c>
      <c r="K55" s="11">
        <f t="shared" si="1"/>
        <v>0</v>
      </c>
      <c r="L55" s="21">
        <f t="shared" si="2"/>
        <v>0</v>
      </c>
      <c r="M55" s="21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28</v>
      </c>
      <c r="G56" s="8">
        <v>1.85</v>
      </c>
      <c r="H56" s="11"/>
      <c r="I56" s="11">
        <f t="shared" si="0"/>
        <v>0</v>
      </c>
      <c r="J56" s="5">
        <v>8</v>
      </c>
      <c r="K56" s="11">
        <f t="shared" si="1"/>
        <v>0</v>
      </c>
      <c r="L56" s="21">
        <f t="shared" si="2"/>
        <v>0</v>
      </c>
      <c r="M56" s="21"/>
    </row>
    <row r="57" spans="2:13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28</v>
      </c>
      <c r="G57" s="8">
        <v>27.75</v>
      </c>
      <c r="H57" s="11"/>
      <c r="I57" s="11">
        <f t="shared" si="0"/>
        <v>0</v>
      </c>
      <c r="J57" s="5">
        <v>8</v>
      </c>
      <c r="K57" s="11">
        <f t="shared" si="1"/>
        <v>0</v>
      </c>
      <c r="L57" s="21">
        <f t="shared" si="2"/>
        <v>0</v>
      </c>
      <c r="M57" s="21"/>
    </row>
    <row r="58" spans="2:13" s="1" customFormat="1" ht="28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28</v>
      </c>
      <c r="G58" s="8">
        <v>74.8</v>
      </c>
      <c r="H58" s="11"/>
      <c r="I58" s="11">
        <f t="shared" si="0"/>
        <v>0</v>
      </c>
      <c r="J58" s="5">
        <v>8</v>
      </c>
      <c r="K58" s="11">
        <f t="shared" si="1"/>
        <v>0</v>
      </c>
      <c r="L58" s="21">
        <f t="shared" si="2"/>
        <v>0</v>
      </c>
      <c r="M58" s="21"/>
    </row>
    <row r="59" spans="2:13" s="1" customFormat="1" ht="28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47</v>
      </c>
      <c r="G59" s="8">
        <v>2.27</v>
      </c>
      <c r="H59" s="11"/>
      <c r="I59" s="11">
        <f t="shared" si="0"/>
        <v>0</v>
      </c>
      <c r="J59" s="5">
        <v>8</v>
      </c>
      <c r="K59" s="11">
        <f t="shared" si="1"/>
        <v>0</v>
      </c>
      <c r="L59" s="21">
        <f t="shared" si="2"/>
        <v>0</v>
      </c>
      <c r="M59" s="21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51</v>
      </c>
      <c r="G60" s="8">
        <v>905</v>
      </c>
      <c r="H60" s="11"/>
      <c r="I60" s="11">
        <f t="shared" si="0"/>
        <v>0</v>
      </c>
      <c r="J60" s="5">
        <v>23</v>
      </c>
      <c r="K60" s="11">
        <f>I60*0.23</f>
        <v>0</v>
      </c>
      <c r="L60" s="21">
        <f t="shared" si="2"/>
        <v>0</v>
      </c>
      <c r="M60" s="21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55</v>
      </c>
      <c r="G61" s="8">
        <v>40</v>
      </c>
      <c r="H61" s="11"/>
      <c r="I61" s="11">
        <f t="shared" si="0"/>
        <v>0</v>
      </c>
      <c r="J61" s="5">
        <v>8</v>
      </c>
      <c r="K61" s="11">
        <f t="shared" si="1"/>
        <v>0</v>
      </c>
      <c r="L61" s="21">
        <f t="shared" si="2"/>
        <v>0</v>
      </c>
      <c r="M61" s="21"/>
    </row>
    <row r="62" spans="2:13" s="1" customFormat="1" ht="19.7" customHeight="1" x14ac:dyDescent="0.2">
      <c r="B62" s="5">
        <v>17</v>
      </c>
      <c r="C62" s="6" t="s">
        <v>56</v>
      </c>
      <c r="D62" s="6" t="s">
        <v>57</v>
      </c>
      <c r="E62" s="7" t="s">
        <v>58</v>
      </c>
      <c r="F62" s="6" t="s">
        <v>55</v>
      </c>
      <c r="G62" s="8">
        <v>15</v>
      </c>
      <c r="H62" s="11"/>
      <c r="I62" s="11">
        <f t="shared" si="0"/>
        <v>0</v>
      </c>
      <c r="J62" s="5">
        <v>8</v>
      </c>
      <c r="K62" s="11">
        <f t="shared" si="1"/>
        <v>0</v>
      </c>
      <c r="L62" s="21">
        <f t="shared" si="2"/>
        <v>0</v>
      </c>
      <c r="M62" s="21"/>
    </row>
    <row r="63" spans="2:13" s="1" customFormat="1" ht="19.7" customHeight="1" x14ac:dyDescent="0.2">
      <c r="B63" s="5">
        <v>18</v>
      </c>
      <c r="C63" s="6" t="s">
        <v>59</v>
      </c>
      <c r="D63" s="6" t="s">
        <v>60</v>
      </c>
      <c r="E63" s="7" t="s">
        <v>61</v>
      </c>
      <c r="F63" s="6" t="s">
        <v>13</v>
      </c>
      <c r="G63" s="8">
        <v>15</v>
      </c>
      <c r="H63" s="11"/>
      <c r="I63" s="11">
        <f t="shared" si="0"/>
        <v>0</v>
      </c>
      <c r="J63" s="5">
        <v>8</v>
      </c>
      <c r="K63" s="11">
        <f t="shared" si="1"/>
        <v>0</v>
      </c>
      <c r="L63" s="21">
        <f t="shared" si="2"/>
        <v>0</v>
      </c>
      <c r="M63" s="21"/>
    </row>
    <row r="64" spans="2:13" s="1" customFormat="1" ht="28.7" customHeight="1" x14ac:dyDescent="0.2">
      <c r="B64" s="5">
        <v>19</v>
      </c>
      <c r="C64" s="6" t="s">
        <v>62</v>
      </c>
      <c r="D64" s="6" t="s">
        <v>63</v>
      </c>
      <c r="E64" s="7" t="s">
        <v>64</v>
      </c>
      <c r="F64" s="6" t="s">
        <v>55</v>
      </c>
      <c r="G64" s="8">
        <v>24</v>
      </c>
      <c r="H64" s="11"/>
      <c r="I64" s="11">
        <f t="shared" si="0"/>
        <v>0</v>
      </c>
      <c r="J64" s="5">
        <v>8</v>
      </c>
      <c r="K64" s="11">
        <f t="shared" si="1"/>
        <v>0</v>
      </c>
      <c r="L64" s="21">
        <f t="shared" si="2"/>
        <v>0</v>
      </c>
      <c r="M64" s="21"/>
    </row>
    <row r="65" spans="2:14" s="1" customFormat="1" ht="28.7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55</v>
      </c>
      <c r="G65" s="8">
        <v>20</v>
      </c>
      <c r="H65" s="11"/>
      <c r="I65" s="11">
        <f t="shared" si="0"/>
        <v>0</v>
      </c>
      <c r="J65" s="5">
        <v>8</v>
      </c>
      <c r="K65" s="11">
        <f t="shared" si="1"/>
        <v>0</v>
      </c>
      <c r="L65" s="21">
        <f t="shared" si="2"/>
        <v>0</v>
      </c>
      <c r="M65" s="21"/>
    </row>
    <row r="66" spans="2:14" s="1" customFormat="1" ht="19.7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55</v>
      </c>
      <c r="G66" s="8">
        <v>80</v>
      </c>
      <c r="H66" s="11"/>
      <c r="I66" s="11">
        <f t="shared" si="0"/>
        <v>0</v>
      </c>
      <c r="J66" s="5">
        <v>8</v>
      </c>
      <c r="K66" s="11">
        <f t="shared" si="1"/>
        <v>0</v>
      </c>
      <c r="L66" s="21">
        <f t="shared" si="2"/>
        <v>0</v>
      </c>
      <c r="M66" s="21"/>
    </row>
    <row r="67" spans="2:14" s="1" customFormat="1" ht="19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51</v>
      </c>
      <c r="G67" s="8">
        <v>824</v>
      </c>
      <c r="H67" s="11"/>
      <c r="I67" s="11">
        <f t="shared" si="0"/>
        <v>0</v>
      </c>
      <c r="J67" s="5">
        <v>8</v>
      </c>
      <c r="K67" s="11">
        <f t="shared" si="1"/>
        <v>0</v>
      </c>
      <c r="L67" s="21">
        <f t="shared" si="2"/>
        <v>0</v>
      </c>
      <c r="M67" s="21"/>
    </row>
    <row r="68" spans="2:14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73</v>
      </c>
      <c r="F68" s="6" t="s">
        <v>51</v>
      </c>
      <c r="G68" s="8">
        <v>300</v>
      </c>
      <c r="H68" s="11"/>
      <c r="I68" s="11">
        <f t="shared" si="0"/>
        <v>0</v>
      </c>
      <c r="J68" s="5">
        <v>23</v>
      </c>
      <c r="K68" s="11">
        <f>I68*0.23</f>
        <v>0</v>
      </c>
      <c r="L68" s="21">
        <f t="shared" si="2"/>
        <v>0</v>
      </c>
      <c r="M68" s="21"/>
    </row>
    <row r="69" spans="2:14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51</v>
      </c>
      <c r="G69" s="8">
        <v>452</v>
      </c>
      <c r="H69" s="11"/>
      <c r="I69" s="11">
        <f t="shared" si="0"/>
        <v>0</v>
      </c>
      <c r="J69" s="5">
        <v>8</v>
      </c>
      <c r="K69" s="11">
        <f t="shared" si="1"/>
        <v>0</v>
      </c>
      <c r="L69" s="21">
        <f t="shared" si="2"/>
        <v>0</v>
      </c>
      <c r="M69" s="21"/>
    </row>
    <row r="70" spans="2:14" s="1" customFormat="1" ht="19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51</v>
      </c>
      <c r="G70" s="8">
        <v>33</v>
      </c>
      <c r="H70" s="11"/>
      <c r="I70" s="11">
        <f t="shared" si="0"/>
        <v>0</v>
      </c>
      <c r="J70" s="5">
        <v>23</v>
      </c>
      <c r="K70" s="11">
        <f>I70*0.23</f>
        <v>0</v>
      </c>
      <c r="L70" s="21">
        <f t="shared" si="2"/>
        <v>0</v>
      </c>
      <c r="M70" s="21"/>
    </row>
    <row r="71" spans="2:14" s="1" customFormat="1" ht="19.7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51</v>
      </c>
      <c r="G71" s="8">
        <v>70</v>
      </c>
      <c r="H71" s="11"/>
      <c r="I71" s="11">
        <f t="shared" si="0"/>
        <v>0</v>
      </c>
      <c r="J71" s="5">
        <v>8</v>
      </c>
      <c r="K71" s="11">
        <f t="shared" si="1"/>
        <v>0</v>
      </c>
      <c r="L71" s="21">
        <f t="shared" si="2"/>
        <v>0</v>
      </c>
      <c r="M71" s="21"/>
    </row>
    <row r="72" spans="2:14" s="1" customFormat="1" ht="28.7" customHeight="1" x14ac:dyDescent="0.2">
      <c r="B72" s="5">
        <v>27</v>
      </c>
      <c r="C72" s="6" t="s">
        <v>85</v>
      </c>
      <c r="D72" s="6" t="s">
        <v>86</v>
      </c>
      <c r="E72" s="7" t="s">
        <v>87</v>
      </c>
      <c r="F72" s="6" t="s">
        <v>51</v>
      </c>
      <c r="G72" s="8">
        <v>40</v>
      </c>
      <c r="H72" s="11"/>
      <c r="I72" s="11">
        <f t="shared" si="0"/>
        <v>0</v>
      </c>
      <c r="J72" s="10">
        <v>8</v>
      </c>
      <c r="K72" s="11">
        <f t="shared" si="1"/>
        <v>0</v>
      </c>
      <c r="L72" s="21">
        <f t="shared" si="2"/>
        <v>0</v>
      </c>
      <c r="M72" s="21"/>
    </row>
    <row r="73" spans="2:14" s="1" customFormat="1" ht="19.7" customHeight="1" x14ac:dyDescent="0.2">
      <c r="B73" s="5">
        <v>28</v>
      </c>
      <c r="C73" s="6" t="s">
        <v>88</v>
      </c>
      <c r="D73" s="6" t="s">
        <v>89</v>
      </c>
      <c r="E73" s="7" t="s">
        <v>90</v>
      </c>
      <c r="F73" s="6" t="s">
        <v>28</v>
      </c>
      <c r="G73" s="8">
        <v>0.8</v>
      </c>
      <c r="H73" s="11"/>
      <c r="I73" s="11">
        <f t="shared" si="0"/>
        <v>0</v>
      </c>
      <c r="J73" s="5">
        <v>8</v>
      </c>
      <c r="K73" s="11">
        <f t="shared" si="1"/>
        <v>0</v>
      </c>
      <c r="L73" s="21">
        <f t="shared" si="2"/>
        <v>0</v>
      </c>
      <c r="M73" s="21"/>
    </row>
    <row r="74" spans="2:14" s="1" customFormat="1" ht="19.7" customHeight="1" x14ac:dyDescent="0.2">
      <c r="B74" s="5">
        <v>29</v>
      </c>
      <c r="C74" s="6" t="s">
        <v>91</v>
      </c>
      <c r="D74" s="6" t="s">
        <v>92</v>
      </c>
      <c r="E74" s="7" t="s">
        <v>93</v>
      </c>
      <c r="F74" s="6" t="s">
        <v>51</v>
      </c>
      <c r="G74" s="8">
        <v>1</v>
      </c>
      <c r="H74" s="11"/>
      <c r="I74" s="11">
        <f t="shared" si="0"/>
        <v>0</v>
      </c>
      <c r="J74" s="10">
        <v>8</v>
      </c>
      <c r="K74" s="11">
        <f t="shared" si="1"/>
        <v>0</v>
      </c>
      <c r="L74" s="21">
        <f t="shared" si="2"/>
        <v>0</v>
      </c>
      <c r="M74" s="21"/>
    </row>
    <row r="75" spans="2:14" s="1" customFormat="1" ht="28.7" customHeight="1" x14ac:dyDescent="0.2">
      <c r="B75" s="5">
        <v>30</v>
      </c>
      <c r="C75" s="6" t="s">
        <v>94</v>
      </c>
      <c r="D75" s="6" t="s">
        <v>95</v>
      </c>
      <c r="E75" s="7" t="s">
        <v>96</v>
      </c>
      <c r="F75" s="6" t="s">
        <v>51</v>
      </c>
      <c r="G75" s="8">
        <v>3</v>
      </c>
      <c r="H75" s="11"/>
      <c r="I75" s="11">
        <f t="shared" si="0"/>
        <v>0</v>
      </c>
      <c r="J75" s="10">
        <v>8</v>
      </c>
      <c r="K75" s="11">
        <f t="shared" si="1"/>
        <v>0</v>
      </c>
      <c r="L75" s="21">
        <f t="shared" si="2"/>
        <v>0</v>
      </c>
      <c r="M75" s="21"/>
    </row>
    <row r="76" spans="2:14" s="1" customFormat="1" ht="55.9" customHeight="1" x14ac:dyDescent="0.2"/>
    <row r="77" spans="2:14" s="1" customFormat="1" ht="21.4" customHeight="1" x14ac:dyDescent="0.2">
      <c r="B77" s="17" t="s">
        <v>97</v>
      </c>
      <c r="C77" s="17"/>
      <c r="D77" s="17"/>
      <c r="E77" s="17"/>
      <c r="F77" s="25">
        <f>SUM(I50:I75)+I47+I42+I37+I32</f>
        <v>0</v>
      </c>
      <c r="G77" s="25"/>
      <c r="H77" s="25"/>
      <c r="I77" s="25"/>
      <c r="J77" s="25"/>
      <c r="K77" s="25"/>
      <c r="L77" s="25"/>
      <c r="M77" s="25"/>
    </row>
    <row r="78" spans="2:14" s="1" customFormat="1" ht="21.4" customHeight="1" x14ac:dyDescent="0.2">
      <c r="B78" s="17" t="s">
        <v>98</v>
      </c>
      <c r="C78" s="17"/>
      <c r="D78" s="17"/>
      <c r="E78" s="17"/>
      <c r="F78" s="32">
        <f>SUM(L50:M75)+L47+L42+L37+L32</f>
        <v>0</v>
      </c>
      <c r="G78" s="32"/>
      <c r="H78" s="32"/>
      <c r="I78" s="32"/>
      <c r="J78" s="32"/>
      <c r="K78" s="32"/>
      <c r="L78" s="32"/>
      <c r="M78" s="32"/>
    </row>
    <row r="79" spans="2:14" s="1" customFormat="1" ht="11.1" customHeight="1" x14ac:dyDescent="0.2"/>
    <row r="80" spans="2:14" s="1" customFormat="1" ht="61.35" customHeight="1" x14ac:dyDescent="0.2">
      <c r="B80" s="28" t="s">
        <v>117</v>
      </c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</row>
    <row r="81" spans="2:14" s="1" customFormat="1" ht="2.65" customHeight="1" x14ac:dyDescent="0.2"/>
    <row r="82" spans="2:14" s="1" customFormat="1" ht="89.1" customHeight="1" x14ac:dyDescent="0.2">
      <c r="B82" s="28" t="s">
        <v>118</v>
      </c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</row>
    <row r="83" spans="2:14" s="1" customFormat="1" ht="5.25" customHeight="1" x14ac:dyDescent="0.2"/>
    <row r="84" spans="2:14" s="1" customFormat="1" ht="89.1" customHeight="1" x14ac:dyDescent="0.2">
      <c r="B84" s="28" t="s">
        <v>119</v>
      </c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</row>
    <row r="85" spans="2:14" s="1" customFormat="1" ht="5.25" customHeight="1" x14ac:dyDescent="0.2"/>
    <row r="86" spans="2:14" s="1" customFormat="1" ht="37.9" customHeight="1" x14ac:dyDescent="0.2">
      <c r="B86" s="31" t="s">
        <v>110</v>
      </c>
      <c r="C86" s="31"/>
      <c r="D86" s="31"/>
      <c r="E86" s="31"/>
      <c r="F86" s="26" t="s">
        <v>111</v>
      </c>
      <c r="G86" s="26"/>
      <c r="H86" s="26"/>
      <c r="I86" s="26"/>
      <c r="J86" s="26"/>
      <c r="K86" s="26"/>
      <c r="L86" s="26"/>
    </row>
    <row r="87" spans="2:14" s="1" customFormat="1" ht="28.7" customHeight="1" x14ac:dyDescent="0.2"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</row>
    <row r="88" spans="2:14" s="1" customFormat="1" ht="28.7" customHeight="1" x14ac:dyDescent="0.2"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</row>
    <row r="89" spans="2:14" s="1" customFormat="1" ht="28.7" customHeight="1" x14ac:dyDescent="0.2"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</row>
    <row r="90" spans="2:14" s="1" customFormat="1" ht="28.7" customHeight="1" x14ac:dyDescent="0.2"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</row>
    <row r="91" spans="2:14" s="1" customFormat="1" ht="2.65" customHeight="1" x14ac:dyDescent="0.2"/>
    <row r="92" spans="2:14" s="1" customFormat="1" ht="158.44999999999999" customHeight="1" x14ac:dyDescent="0.2">
      <c r="B92" s="28" t="s">
        <v>120</v>
      </c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</row>
    <row r="93" spans="2:14" s="1" customFormat="1" ht="2.65" customHeight="1" x14ac:dyDescent="0.2"/>
    <row r="94" spans="2:14" s="1" customFormat="1" ht="33.6" customHeight="1" x14ac:dyDescent="0.2">
      <c r="B94" s="20" t="s">
        <v>121</v>
      </c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</row>
    <row r="95" spans="2:14" s="1" customFormat="1" ht="2.65" customHeight="1" x14ac:dyDescent="0.2"/>
    <row r="96" spans="2:14" s="1" customFormat="1" ht="37.9" customHeight="1" x14ac:dyDescent="0.2">
      <c r="B96" s="31" t="s">
        <v>112</v>
      </c>
      <c r="C96" s="31"/>
      <c r="D96" s="31"/>
      <c r="E96" s="31"/>
      <c r="F96" s="27" t="s">
        <v>113</v>
      </c>
      <c r="G96" s="27"/>
      <c r="H96" s="27"/>
      <c r="I96" s="27"/>
      <c r="J96" s="27"/>
      <c r="K96" s="27"/>
      <c r="L96" s="27"/>
    </row>
    <row r="97" spans="2:14" s="1" customFormat="1" ht="28.7" customHeight="1" x14ac:dyDescent="0.2"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</row>
    <row r="98" spans="2:14" s="1" customFormat="1" ht="28.7" customHeight="1" x14ac:dyDescent="0.2"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</row>
    <row r="99" spans="2:14" s="1" customFormat="1" ht="28.7" customHeight="1" x14ac:dyDescent="0.2"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</row>
    <row r="100" spans="2:14" s="1" customFormat="1" ht="28.7" customHeight="1" x14ac:dyDescent="0.2"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</row>
    <row r="101" spans="2:14" s="1" customFormat="1" ht="2.65" customHeight="1" x14ac:dyDescent="0.2"/>
    <row r="102" spans="2:14" s="1" customFormat="1" ht="130.69999999999999" customHeight="1" x14ac:dyDescent="0.2">
      <c r="B102" s="28" t="s">
        <v>122</v>
      </c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</row>
    <row r="103" spans="2:14" s="1" customFormat="1" ht="2.65" customHeight="1" x14ac:dyDescent="0.2"/>
    <row r="104" spans="2:14" s="1" customFormat="1" ht="47.45" customHeight="1" x14ac:dyDescent="0.2">
      <c r="B104" s="28" t="s">
        <v>123</v>
      </c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</row>
    <row r="105" spans="2:14" s="1" customFormat="1" ht="2.65" customHeight="1" x14ac:dyDescent="0.2"/>
    <row r="106" spans="2:14" s="1" customFormat="1" ht="47.45" customHeight="1" x14ac:dyDescent="0.2">
      <c r="B106" s="28" t="s">
        <v>124</v>
      </c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</row>
    <row r="107" spans="2:14" s="1" customFormat="1" ht="2.65" customHeight="1" x14ac:dyDescent="0.2"/>
    <row r="108" spans="2:14" s="1" customFormat="1" ht="33.6" customHeight="1" x14ac:dyDescent="0.2">
      <c r="B108" s="28" t="s">
        <v>125</v>
      </c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</row>
    <row r="109" spans="2:14" s="1" customFormat="1" ht="2.65" customHeight="1" x14ac:dyDescent="0.2"/>
    <row r="110" spans="2:14" s="1" customFormat="1" ht="116.85" customHeight="1" x14ac:dyDescent="0.2">
      <c r="B110" s="28" t="s">
        <v>126</v>
      </c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</row>
    <row r="111" spans="2:14" s="1" customFormat="1" ht="2.65" customHeight="1" x14ac:dyDescent="0.2"/>
    <row r="112" spans="2:14" s="1" customFormat="1" ht="75.2" customHeight="1" x14ac:dyDescent="0.2">
      <c r="B112" s="28" t="s">
        <v>127</v>
      </c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8"/>
    </row>
    <row r="113" spans="2:10" s="1" customFormat="1" ht="86.85" customHeight="1" x14ac:dyDescent="0.2"/>
    <row r="114" spans="2:10" s="1" customFormat="1" ht="17.649999999999999" customHeight="1" x14ac:dyDescent="0.2">
      <c r="I114" s="16" t="s">
        <v>109</v>
      </c>
      <c r="J114" s="16"/>
    </row>
    <row r="115" spans="2:10" s="1" customFormat="1" ht="145.15" customHeight="1" x14ac:dyDescent="0.2"/>
    <row r="116" spans="2:10" s="1" customFormat="1" ht="81.599999999999994" customHeight="1" x14ac:dyDescent="0.2">
      <c r="B116" s="29" t="s">
        <v>128</v>
      </c>
      <c r="C116" s="29"/>
      <c r="D116" s="29"/>
      <c r="E116" s="29"/>
      <c r="F116" s="29"/>
      <c r="G116" s="29"/>
      <c r="H116" s="29"/>
      <c r="I116" s="29"/>
      <c r="J116" s="29"/>
    </row>
  </sheetData>
  <mergeCells count="85">
    <mergeCell ref="B10:D11"/>
    <mergeCell ref="B100:E100"/>
    <mergeCell ref="B102:N102"/>
    <mergeCell ref="B104:N104"/>
    <mergeCell ref="B106:N106"/>
    <mergeCell ref="B86:E86"/>
    <mergeCell ref="B87:E87"/>
    <mergeCell ref="B88:E88"/>
    <mergeCell ref="B89:E89"/>
    <mergeCell ref="B90:E90"/>
    <mergeCell ref="B92:N92"/>
    <mergeCell ref="B94:N94"/>
    <mergeCell ref="B96:E96"/>
    <mergeCell ref="B97:E97"/>
    <mergeCell ref="B98:E98"/>
    <mergeCell ref="B99:E99"/>
    <mergeCell ref="B108:N108"/>
    <mergeCell ref="B110:N110"/>
    <mergeCell ref="B112:N112"/>
    <mergeCell ref="B116:J116"/>
    <mergeCell ref="B24:L24"/>
    <mergeCell ref="B26:L26"/>
    <mergeCell ref="B29:K29"/>
    <mergeCell ref="B34:K34"/>
    <mergeCell ref="B39:K39"/>
    <mergeCell ref="B80:N80"/>
    <mergeCell ref="B82:N82"/>
    <mergeCell ref="B84:N84"/>
    <mergeCell ref="B4:D4"/>
    <mergeCell ref="B44:K44"/>
    <mergeCell ref="B6:D6"/>
    <mergeCell ref="B77:E77"/>
    <mergeCell ref="B78:E78"/>
    <mergeCell ref="B8:D8"/>
    <mergeCell ref="E14:G14"/>
    <mergeCell ref="G11:N12"/>
    <mergeCell ref="L55:M55"/>
    <mergeCell ref="L56:M56"/>
    <mergeCell ref="L57:M57"/>
    <mergeCell ref="L58:M58"/>
    <mergeCell ref="L59:M59"/>
    <mergeCell ref="L60:M60"/>
    <mergeCell ref="L61:M61"/>
    <mergeCell ref="L62:M62"/>
    <mergeCell ref="F100:L100"/>
    <mergeCell ref="F77:M77"/>
    <mergeCell ref="F78:M78"/>
    <mergeCell ref="F86:L86"/>
    <mergeCell ref="F87:L87"/>
    <mergeCell ref="F88:L88"/>
    <mergeCell ref="F89:L89"/>
    <mergeCell ref="F90:L90"/>
    <mergeCell ref="F96:L96"/>
    <mergeCell ref="F97:L97"/>
    <mergeCell ref="F98:L98"/>
    <mergeCell ref="F99:L99"/>
    <mergeCell ref="I114:J114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63:M63"/>
    <mergeCell ref="L64:M64"/>
    <mergeCell ref="L65:M65"/>
    <mergeCell ref="L66:M66"/>
    <mergeCell ref="L67:M67"/>
    <mergeCell ref="L73:M73"/>
    <mergeCell ref="L74:M74"/>
    <mergeCell ref="L75:M75"/>
    <mergeCell ref="L68:M68"/>
    <mergeCell ref="L69:M69"/>
    <mergeCell ref="L70:M70"/>
    <mergeCell ref="L71:M71"/>
    <mergeCell ref="L72:M7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Nadleśnictwo Piwniczna</cp:lastModifiedBy>
  <dcterms:created xsi:type="dcterms:W3CDTF">2024-10-09T20:52:13Z</dcterms:created>
  <dcterms:modified xsi:type="dcterms:W3CDTF">2024-10-10T12:47:24Z</dcterms:modified>
</cp:coreProperties>
</file>