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ARCHIWUM\postępowania 2024\ZP 47 - mięso\"/>
    </mc:Choice>
  </mc:AlternateContent>
  <xr:revisionPtr revIDLastSave="0" documentId="13_ncr:1_{B8AAD364-D389-4F7B-A7AA-14625FB6A218}" xr6:coauthVersionLast="36" xr6:coauthVersionMax="36" xr10:uidLastSave="{00000000-0000-0000-0000-000000000000}"/>
  <bookViews>
    <workbookView minimized="1" xWindow="0" yWindow="0" windowWidth="25200" windowHeight="11850" activeTab="1" xr2:uid="{00000000-000D-0000-FFFF-FFFF00000000}"/>
  </bookViews>
  <sheets>
    <sheet name="Zadanie nr 1" sheetId="1" r:id="rId1"/>
    <sheet name="Zadanie nr 2" sheetId="3" r:id="rId2"/>
    <sheet name="Arkusz1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1" l="1"/>
  <c r="F62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29" i="1"/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12" i="1"/>
  <c r="F26" i="3"/>
  <c r="F27" i="3"/>
  <c r="F28" i="3"/>
  <c r="F29" i="3"/>
  <c r="F30" i="3"/>
  <c r="F31" i="3"/>
  <c r="F32" i="3"/>
  <c r="F33" i="3"/>
  <c r="F34" i="3"/>
  <c r="F35" i="3"/>
  <c r="F36" i="3"/>
  <c r="F25" i="3"/>
  <c r="F11" i="3" l="1"/>
  <c r="F12" i="3"/>
  <c r="F13" i="3"/>
  <c r="F14" i="3"/>
  <c r="F15" i="3"/>
  <c r="F16" i="3"/>
  <c r="F17" i="3"/>
  <c r="F18" i="3"/>
  <c r="F19" i="3"/>
  <c r="F20" i="3"/>
  <c r="F21" i="3"/>
  <c r="F22" i="3"/>
  <c r="F10" i="3"/>
  <c r="F23" i="3" l="1"/>
  <c r="F37" i="3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F38" i="3" l="1"/>
  <c r="F27" i="1" l="1"/>
  <c r="F64" i="1" l="1"/>
  <c r="F60" i="1"/>
  <c r="F65" i="1" l="1"/>
</calcChain>
</file>

<file path=xl/sharedStrings.xml><?xml version="1.0" encoding="utf-8"?>
<sst xmlns="http://schemas.openxmlformats.org/spreadsheetml/2006/main" count="216" uniqueCount="94">
  <si>
    <t>L.p.</t>
  </si>
  <si>
    <t>Nazwa produktu</t>
  </si>
  <si>
    <t>JM</t>
  </si>
  <si>
    <t>Potrzeby ogółem</t>
  </si>
  <si>
    <t>Cena jedn. brutto</t>
  </si>
  <si>
    <t>Wartość brutto</t>
  </si>
  <si>
    <t>II. GRUPY POZOSTAŁYCH ŚRODKÓW SPOŻYWCZYCH ZAKUPYWANYCH PRZEZ JEDNOSTKI WOJSKOWE ORGANIZUJĄCE ŻYWIENIE - WOG, KPW, BLOT, OZ, Blog LUB RBLOG*</t>
  </si>
  <si>
    <t>kg</t>
  </si>
  <si>
    <t>5. MIĘSO CZERWONE</t>
  </si>
  <si>
    <t>Antrykot wołowy b/k kręg.</t>
  </si>
  <si>
    <t>Wołowina ekstra</t>
  </si>
  <si>
    <t>Polędwica wołowa</t>
  </si>
  <si>
    <t>Polędwica wieprzowa</t>
  </si>
  <si>
    <t>Wołowina zrazowa b/k</t>
  </si>
  <si>
    <t>Udziec cielęcy b/k</t>
  </si>
  <si>
    <t>Karkówka wieprzowa b/k</t>
  </si>
  <si>
    <t>Łopatka wieprzowa b/k</t>
  </si>
  <si>
    <t>Schab wieprzowy b/k</t>
  </si>
  <si>
    <t>Żeberka wieprzowe</t>
  </si>
  <si>
    <t>Szynka wieprzowa b/k</t>
  </si>
  <si>
    <t>Mięso wieprzowe od szynki b/k drobne</t>
  </si>
  <si>
    <t>Golonka wieprzowa z/k</t>
  </si>
  <si>
    <t>Wątroba wieprzowa</t>
  </si>
  <si>
    <t>8. WĘDLINY Z MIĘSA CZERWONEGO</t>
  </si>
  <si>
    <t>Pasztet wieprzowy pieczony</t>
  </si>
  <si>
    <t>Ogonówka</t>
  </si>
  <si>
    <t>15. TŁUSZCZE ZWIERZĘCE</t>
  </si>
  <si>
    <t>Smalec wieprzowy</t>
  </si>
  <si>
    <t xml:space="preserve">Słonina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</si>
  <si>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</si>
  <si>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</si>
  <si>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</si>
  <si>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</si>
  <si>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</si>
  <si>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</si>
  <si>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</si>
  <si>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</si>
  <si>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</si>
  <si>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</si>
  <si>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</si>
  <si>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</si>
  <si>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</si>
  <si>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</si>
  <si>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</si>
  <si>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</si>
  <si>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</si>
  <si>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</si>
  <si>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</si>
  <si>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</si>
  <si>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</si>
  <si>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</si>
  <si>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</si>
  <si>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</si>
  <si>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</si>
  <si>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Żeberka wędzone</t>
  </si>
  <si>
    <t>26.</t>
  </si>
  <si>
    <t>27.</t>
  </si>
  <si>
    <t>28.</t>
  </si>
  <si>
    <t>29.</t>
  </si>
  <si>
    <t>30.</t>
  </si>
  <si>
    <t>31.</t>
  </si>
  <si>
    <t>DLA JEDNOSTKI WOJSKOWEJ  1156  w  2025 R.</t>
  </si>
  <si>
    <t>Formularz cenowy - mięso czerwone, wędliny i tluszcze</t>
  </si>
  <si>
    <t>Załącznik 1 A do SWZ</t>
  </si>
  <si>
    <t>Krakowska drobiowa</t>
  </si>
  <si>
    <t>Pasztet drobiowy pieczony</t>
  </si>
  <si>
    <t>Bekon z indyka</t>
  </si>
  <si>
    <t>Mortadela drobiowa</t>
  </si>
  <si>
    <t>Szynka z indyka</t>
  </si>
  <si>
    <t>Szynka drobiowa</t>
  </si>
  <si>
    <t>Filet z piersi indyka wędzony</t>
  </si>
  <si>
    <t>Filet z piersi kurczaka wędzony</t>
  </si>
  <si>
    <t>Udko drobiowe wędzone</t>
  </si>
  <si>
    <t>Parówki z fileta z kurczaka</t>
  </si>
  <si>
    <t>Kiełbasa szynkowa drobiowa</t>
  </si>
  <si>
    <t>Kabanosy drobiowe</t>
  </si>
  <si>
    <t>10. WĘDLINY DROBIOWE</t>
  </si>
  <si>
    <t>Wątróbka z indyka</t>
  </si>
  <si>
    <t>Wątroba z kurczaka</t>
  </si>
  <si>
    <t>Udo z kaczki</t>
  </si>
  <si>
    <t>Filet z piersi kaczki</t>
  </si>
  <si>
    <t>Mięso z udźca indyka</t>
  </si>
  <si>
    <t>Filet z piersi indyka</t>
  </si>
  <si>
    <t>Filet z piersi indyka mrożony</t>
  </si>
  <si>
    <t xml:space="preserve">Skrzydełka z kurczaka </t>
  </si>
  <si>
    <t>Filet z piersi kurczaka</t>
  </si>
  <si>
    <t>Filet z piersi kurczaka mrożony</t>
  </si>
  <si>
    <t>Podudzie z kurczaka</t>
  </si>
  <si>
    <t>Noga z kurczaka</t>
  </si>
  <si>
    <t>Noga z kurczaka mrożona</t>
  </si>
  <si>
    <t>9. DRÓB</t>
  </si>
  <si>
    <t>Formularz cenowy - Drób i wędliny drobiowe</t>
  </si>
  <si>
    <t>Wartość zadania</t>
  </si>
  <si>
    <t xml:space="preserve">                                                        Załącznik nr 1A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</si>
</sst>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zcionka tekstu podstawowego"/>
      <family val="2"/>
      <charset val="238"/>
    </font>
    <font>
      <i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3" fontId="2" fillId="0" borderId="1" xfId="0" applyNumberFormat="1" applyFont="1" applyBorder="1" applyAlignment="1">
      <alignment horizontal="right" vertical="center"/>
    </xf>
    <xf numFmtId="43" fontId="1" fillId="6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 applyProtection="1">
      <alignment horizontal="left" vertical="center" wrapText="1"/>
      <protection hidden="1"/>
    </xf>
    <xf numFmtId="0" fontId="2" fillId="7" borderId="1" xfId="0" applyFont="1" applyFill="1" applyBorder="1" applyAlignment="1">
      <alignment horizontal="right" vertical="center"/>
    </xf>
    <xf numFmtId="43" fontId="2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8" fillId="0" borderId="0" xfId="0" applyFont="1"/>
    <xf numFmtId="0" fontId="9" fillId="0" borderId="1" xfId="1" applyFont="1" applyFill="1" applyBorder="1" applyAlignment="1" applyProtection="1">
      <alignment horizontal="left" vertical="center" wrapText="1"/>
      <protection hidden="1"/>
    </xf>
    <xf numFmtId="0" fontId="10" fillId="0" borderId="1" xfId="1" applyFont="1" applyFill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1" xfId="1" applyFont="1" applyBorder="1" applyAlignment="1" applyProtection="1">
      <alignment horizontal="left" vertical="center" wrapText="1"/>
      <protection hidden="1"/>
    </xf>
    <xf numFmtId="0" fontId="9" fillId="0" borderId="1" xfId="1" applyFont="1" applyBorder="1" applyAlignment="1" applyProtection="1">
      <alignment horizontal="left" vertical="center" wrapText="1"/>
      <protection hidden="1"/>
    </xf>
    <xf numFmtId="0" fontId="5" fillId="0" borderId="1" xfId="1" applyFont="1" applyFill="1" applyBorder="1" applyAlignment="1" applyProtection="1">
      <alignment vertical="center" wrapText="1"/>
      <protection hidden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11" fillId="0" borderId="1" xfId="0" applyNumberFormat="1" applyFont="1" applyBorder="1" applyAlignment="1">
      <alignment horizontal="right" vertical="center"/>
    </xf>
    <xf numFmtId="0" fontId="12" fillId="0" borderId="1" xfId="1" applyFont="1" applyBorder="1" applyAlignment="1" applyProtection="1">
      <alignment horizontal="left" vertical="center" wrapText="1"/>
      <protection hidden="1"/>
    </xf>
    <xf numFmtId="0" fontId="10" fillId="0" borderId="1" xfId="1" applyFont="1" applyBorder="1" applyAlignment="1" applyProtection="1">
      <alignment horizontal="left" vertical="center" wrapText="1"/>
      <protection hidden="1"/>
    </xf>
    <xf numFmtId="0" fontId="5" fillId="8" borderId="1" xfId="1" applyFont="1" applyFill="1" applyBorder="1" applyAlignment="1" applyProtection="1">
      <alignment horizontal="left" vertical="center" wrapText="1"/>
      <protection hidden="1"/>
    </xf>
    <xf numFmtId="0" fontId="10" fillId="8" borderId="1" xfId="1" applyFont="1" applyFill="1" applyBorder="1" applyAlignment="1" applyProtection="1">
      <alignment horizontal="left" vertical="center" wrapText="1"/>
      <protection hidden="1"/>
    </xf>
    <xf numFmtId="43" fontId="7" fillId="6" borderId="0" xfId="0" applyNumberFormat="1" applyFont="1" applyFill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5" borderId="6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" fontId="2" fillId="5" borderId="6" xfId="0" applyNumberFormat="1" applyFont="1" applyFill="1" applyBorder="1" applyAlignment="1">
      <alignment horizontal="left" vertical="center"/>
    </xf>
    <xf numFmtId="4" fontId="2" fillId="5" borderId="7" xfId="0" applyNumberFormat="1" applyFont="1" applyFill="1" applyBorder="1" applyAlignment="1">
      <alignment horizontal="left" vertical="center"/>
    </xf>
  </cellXfs>
  <cellStyles count="3">
    <cellStyle name="Normalny" xfId="0" builtinId="0"/>
    <cellStyle name="Normalny 2" xfId="2" xr:uid="{00000000-0005-0000-0000-000001000000}"/>
    <cellStyle name="Normalny_JW1106 Olsztyn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64</xdr:row>
      <xdr:rowOff>0</xdr:rowOff>
    </xdr:from>
    <xdr:ext cx="76200" cy="219075"/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95375" y="73828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64</xdr:row>
      <xdr:rowOff>0</xdr:rowOff>
    </xdr:from>
    <xdr:ext cx="76200" cy="219075"/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52500" y="73828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64</xdr:row>
      <xdr:rowOff>0</xdr:rowOff>
    </xdr:from>
    <xdr:ext cx="76200" cy="219076"/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095375" y="7902892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64</xdr:row>
      <xdr:rowOff>0</xdr:rowOff>
    </xdr:from>
    <xdr:ext cx="76200" cy="219076"/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52500" y="7902892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64</xdr:row>
      <xdr:rowOff>0</xdr:rowOff>
    </xdr:from>
    <xdr:ext cx="76200" cy="209550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095375" y="79028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64</xdr:row>
      <xdr:rowOff>0</xdr:rowOff>
    </xdr:from>
    <xdr:ext cx="76200" cy="209550"/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952500" y="79028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37</xdr:row>
      <xdr:rowOff>0</xdr:rowOff>
    </xdr:from>
    <xdr:ext cx="76200" cy="219075"/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19A95BC0-4CB2-42B2-BA75-B59D6A787F06}"/>
            </a:ext>
          </a:extLst>
        </xdr:cNvPr>
        <xdr:cNvSpPr txBox="1">
          <a:spLocks noChangeArrowheads="1"/>
        </xdr:cNvSpPr>
      </xdr:nvSpPr>
      <xdr:spPr bwMode="auto">
        <a:xfrm>
          <a:off x="1371600" y="669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37</xdr:row>
      <xdr:rowOff>0</xdr:rowOff>
    </xdr:from>
    <xdr:ext cx="76200" cy="219075"/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CF751BE9-3BA1-4DBA-B7B2-422FA13490F3}"/>
            </a:ext>
          </a:extLst>
        </xdr:cNvPr>
        <xdr:cNvSpPr txBox="1">
          <a:spLocks noChangeArrowheads="1"/>
        </xdr:cNvSpPr>
      </xdr:nvSpPr>
      <xdr:spPr bwMode="auto">
        <a:xfrm>
          <a:off x="1362075" y="669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37</xdr:row>
      <xdr:rowOff>0</xdr:rowOff>
    </xdr:from>
    <xdr:ext cx="76200" cy="219076"/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8643B7CB-2E41-4914-B2B1-2A1501BBDC00}"/>
            </a:ext>
          </a:extLst>
        </xdr:cNvPr>
        <xdr:cNvSpPr txBox="1">
          <a:spLocks noChangeArrowheads="1"/>
        </xdr:cNvSpPr>
      </xdr:nvSpPr>
      <xdr:spPr bwMode="auto">
        <a:xfrm>
          <a:off x="1371600" y="669607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37</xdr:row>
      <xdr:rowOff>0</xdr:rowOff>
    </xdr:from>
    <xdr:ext cx="76200" cy="219076"/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2DD91492-F0B0-4AA4-8ED8-663979E6E68F}"/>
            </a:ext>
          </a:extLst>
        </xdr:cNvPr>
        <xdr:cNvSpPr txBox="1">
          <a:spLocks noChangeArrowheads="1"/>
        </xdr:cNvSpPr>
      </xdr:nvSpPr>
      <xdr:spPr bwMode="auto">
        <a:xfrm>
          <a:off x="1362075" y="669607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37</xdr:row>
      <xdr:rowOff>0</xdr:rowOff>
    </xdr:from>
    <xdr:ext cx="76200" cy="209550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A221C098-60E5-45C1-95D6-7B7F55BE8075}"/>
            </a:ext>
          </a:extLst>
        </xdr:cNvPr>
        <xdr:cNvSpPr txBox="1">
          <a:spLocks noChangeArrowheads="1"/>
        </xdr:cNvSpPr>
      </xdr:nvSpPr>
      <xdr:spPr bwMode="auto">
        <a:xfrm>
          <a:off x="1371600" y="66960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37</xdr:row>
      <xdr:rowOff>0</xdr:rowOff>
    </xdr:from>
    <xdr:ext cx="76200" cy="209550"/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70559058-29DF-4397-8321-2686F010A2F4}"/>
            </a:ext>
          </a:extLst>
        </xdr:cNvPr>
        <xdr:cNvSpPr txBox="1">
          <a:spLocks noChangeArrowheads="1"/>
        </xdr:cNvSpPr>
      </xdr:nvSpPr>
      <xdr:spPr bwMode="auto">
        <a:xfrm>
          <a:off x="1362075" y="66960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4-FSV-FILE-251\31blt\LOGISTYKA\S&#322;u&#380;ba%20&#380;ywno&#347;ciowa\&#379;YWNO&#346;&#262;%202025\Plan%20rzeczowo%20-%20finansowy%20na%202025%20wys&#322;ano%2006.24\plan%20rzeczowo%20-%20finansowy%20na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potrzeb 2024"/>
      <sheetName val="plan rzeczo-finansowy 2024 (2)"/>
      <sheetName val="RP -plan rzeczo-finansowy 2024"/>
      <sheetName val="załącznik nr 3"/>
    </sheetNames>
    <sheetDataSet>
      <sheetData sheetId="0"/>
      <sheetData sheetId="1"/>
      <sheetData sheetId="2">
        <row r="198">
          <cell r="B198" t="str">
            <v>Pasztetowa</v>
          </cell>
          <cell r="D198">
            <v>150</v>
          </cell>
        </row>
        <row r="199">
          <cell r="B199" t="str">
            <v>Salceson włoski</v>
          </cell>
          <cell r="D199">
            <v>50</v>
          </cell>
        </row>
        <row r="200">
          <cell r="B200" t="str">
            <v>Salceson ozorkowy</v>
          </cell>
          <cell r="D200">
            <v>50</v>
          </cell>
        </row>
        <row r="201">
          <cell r="B201" t="str">
            <v>Kaszanka z kaszy gryczanej</v>
          </cell>
          <cell r="D201">
            <v>600</v>
          </cell>
        </row>
        <row r="202">
          <cell r="B202" t="str">
            <v>Salami</v>
          </cell>
          <cell r="D202">
            <v>250</v>
          </cell>
        </row>
        <row r="203">
          <cell r="B203" t="str">
            <v>Kiełbasa myśliwska</v>
          </cell>
          <cell r="D203">
            <v>600</v>
          </cell>
        </row>
        <row r="204">
          <cell r="B204" t="str">
            <v>Kiełbasa jałowcowa</v>
          </cell>
          <cell r="D204">
            <v>600</v>
          </cell>
        </row>
        <row r="205">
          <cell r="B205" t="str">
            <v>Frankfurterki</v>
          </cell>
          <cell r="D205">
            <v>300</v>
          </cell>
        </row>
        <row r="206">
          <cell r="B206" t="str">
            <v>Kiełbasa parówkowa</v>
          </cell>
          <cell r="D206">
            <v>600</v>
          </cell>
        </row>
        <row r="207">
          <cell r="B207" t="str">
            <v>Parówki z szynki</v>
          </cell>
          <cell r="D207">
            <v>300</v>
          </cell>
        </row>
        <row r="208">
          <cell r="B208" t="str">
            <v>Mortadela</v>
          </cell>
          <cell r="D208">
            <v>60</v>
          </cell>
        </row>
        <row r="209">
          <cell r="B209" t="str">
            <v>Kiełbasa biała parzona</v>
          </cell>
          <cell r="D209">
            <v>700</v>
          </cell>
        </row>
        <row r="210">
          <cell r="B210" t="str">
            <v>Kiełbasa podlaska</v>
          </cell>
          <cell r="D210">
            <v>400</v>
          </cell>
        </row>
        <row r="211">
          <cell r="B211" t="str">
            <v>Kiełbasa wiejska</v>
          </cell>
          <cell r="D211">
            <v>400</v>
          </cell>
        </row>
        <row r="212">
          <cell r="B212" t="str">
            <v>Kiełbasa śląska</v>
          </cell>
          <cell r="D212">
            <v>600</v>
          </cell>
        </row>
        <row r="213">
          <cell r="B213" t="str">
            <v>Kiełbasa toruńska</v>
          </cell>
          <cell r="D213">
            <v>300</v>
          </cell>
        </row>
        <row r="214">
          <cell r="B214" t="str">
            <v>Kiełbasa zwyczajna</v>
          </cell>
          <cell r="D214">
            <v>1000</v>
          </cell>
        </row>
        <row r="215">
          <cell r="B215" t="str">
            <v>Kiełbasa krakowska parzona</v>
          </cell>
          <cell r="D215">
            <v>200</v>
          </cell>
        </row>
        <row r="216">
          <cell r="B216" t="str">
            <v>Kiełbasa szynkowa wieprzowa</v>
          </cell>
          <cell r="D216">
            <v>300</v>
          </cell>
        </row>
        <row r="217">
          <cell r="B217" t="str">
            <v xml:space="preserve">Kiełbasa krakowska sucha </v>
          </cell>
          <cell r="D217">
            <v>300</v>
          </cell>
        </row>
        <row r="218">
          <cell r="B218" t="str">
            <v>Kiełbasa żywiecka</v>
          </cell>
          <cell r="D218">
            <v>300</v>
          </cell>
        </row>
        <row r="219">
          <cell r="B219" t="str">
            <v>Kabanosy</v>
          </cell>
          <cell r="D219">
            <v>350</v>
          </cell>
        </row>
        <row r="220">
          <cell r="B220" t="str">
            <v>Baleron</v>
          </cell>
          <cell r="D220">
            <v>400</v>
          </cell>
        </row>
        <row r="221">
          <cell r="B221" t="str">
            <v>Polędwica wieprzowa wędzona</v>
          </cell>
          <cell r="D221">
            <v>400</v>
          </cell>
        </row>
        <row r="222">
          <cell r="B222" t="str">
            <v>Szynka wieprzowa wędzona</v>
          </cell>
          <cell r="D222">
            <v>400</v>
          </cell>
        </row>
        <row r="223">
          <cell r="B223" t="str">
            <v>Szynka wieprzowa gotowana</v>
          </cell>
          <cell r="D223">
            <v>400</v>
          </cell>
        </row>
        <row r="224">
          <cell r="B224" t="str">
            <v>Szynka wieprzowa konserwowa</v>
          </cell>
          <cell r="D224">
            <v>400</v>
          </cell>
        </row>
        <row r="225">
          <cell r="B225" t="str">
            <v>Boczek wędzony parzony b/k</v>
          </cell>
          <cell r="D225">
            <v>600</v>
          </cell>
        </row>
        <row r="226">
          <cell r="B226" t="str">
            <v>Schab pieczony</v>
          </cell>
          <cell r="D226">
            <v>450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K72"/>
  <sheetViews>
    <sheetView zoomScale="110" zoomScaleNormal="110" workbookViewId="0">
      <pane xSplit="3" ySplit="7" topLeftCell="D8" activePane="bottomRight" state="frozen"/>
      <selection pane="topRight" activeCell="E1" sqref="E1"/>
      <selection pane="bottomLeft" activeCell="A4" sqref="A4"/>
      <selection pane="bottomRight" activeCell="E24" sqref="E24"/>
    </sheetView>
  </sheetViews>
  <sheetFormatPr defaultColWidth="9" defaultRowHeight="12.75"/>
  <cols>
    <col min="1" max="1" width="3.625" style="3" customWidth="1"/>
    <col min="2" max="2" width="46.375" style="3" customWidth="1"/>
    <col min="3" max="3" width="4.625" style="3" customWidth="1"/>
    <col min="4" max="4" width="10.625" style="3" customWidth="1"/>
    <col min="5" max="5" width="15.75" style="4" customWidth="1"/>
    <col min="6" max="6" width="14.625" style="4" customWidth="1"/>
    <col min="7" max="10" width="9" style="3"/>
    <col min="11" max="11" width="14.5" style="3" customWidth="1"/>
    <col min="12" max="16384" width="9" style="3"/>
  </cols>
  <sheetData>
    <row r="1" spans="1:11" s="24" customFormat="1">
      <c r="E1" s="4"/>
      <c r="F1" s="4" t="s">
        <v>63</v>
      </c>
    </row>
    <row r="2" spans="1:11" s="24" customFormat="1">
      <c r="E2" s="4"/>
      <c r="F2" s="4"/>
    </row>
    <row r="3" spans="1:11" s="24" customFormat="1">
      <c r="B3" s="54" t="s">
        <v>62</v>
      </c>
      <c r="C3" s="54"/>
      <c r="D3" s="54"/>
      <c r="E3" s="54"/>
      <c r="F3" s="54"/>
    </row>
    <row r="4" spans="1:11">
      <c r="A4" s="1"/>
      <c r="B4" s="54" t="s">
        <v>61</v>
      </c>
      <c r="C4" s="54"/>
      <c r="D4" s="54"/>
      <c r="E4" s="54"/>
      <c r="F4" s="54"/>
    </row>
    <row r="5" spans="1:11">
      <c r="A5" s="1"/>
      <c r="B5" s="2"/>
      <c r="C5" s="2"/>
      <c r="D5" s="2"/>
      <c r="E5" s="2"/>
      <c r="F5" s="2"/>
    </row>
    <row r="6" spans="1:11">
      <c r="I6" s="49"/>
      <c r="J6" s="49"/>
      <c r="K6" s="49"/>
    </row>
    <row r="7" spans="1:11" ht="25.5">
      <c r="A7" s="5" t="s">
        <v>0</v>
      </c>
      <c r="B7" s="5" t="s">
        <v>1</v>
      </c>
      <c r="C7" s="5" t="s">
        <v>2</v>
      </c>
      <c r="D7" s="5" t="s">
        <v>3</v>
      </c>
      <c r="E7" s="6" t="s">
        <v>4</v>
      </c>
      <c r="F7" s="6" t="s">
        <v>5</v>
      </c>
      <c r="H7" s="45"/>
      <c r="I7" s="45"/>
      <c r="J7" s="45"/>
      <c r="K7" s="45"/>
    </row>
    <row r="8" spans="1:11">
      <c r="A8" s="7">
        <v>1</v>
      </c>
      <c r="B8" s="7">
        <v>3</v>
      </c>
      <c r="C8" s="7">
        <v>4</v>
      </c>
      <c r="D8" s="7">
        <v>5</v>
      </c>
      <c r="E8" s="7">
        <v>8</v>
      </c>
      <c r="F8" s="7">
        <v>11</v>
      </c>
    </row>
    <row r="9" spans="1:11">
      <c r="A9" s="50" t="s">
        <v>6</v>
      </c>
      <c r="B9" s="51"/>
      <c r="C9" s="51"/>
      <c r="D9" s="51"/>
      <c r="E9" s="51"/>
      <c r="F9" s="51"/>
    </row>
    <row r="10" spans="1:11">
      <c r="A10" s="52"/>
      <c r="B10" s="53"/>
      <c r="C10" s="53"/>
      <c r="D10" s="53"/>
      <c r="E10" s="53"/>
      <c r="F10" s="53"/>
    </row>
    <row r="11" spans="1:11">
      <c r="A11" s="39" t="s">
        <v>8</v>
      </c>
      <c r="B11" s="40"/>
      <c r="C11" s="41"/>
      <c r="D11" s="46"/>
      <c r="E11" s="47"/>
      <c r="F11" s="47"/>
    </row>
    <row r="12" spans="1:11" ht="15">
      <c r="A12" s="8" t="s">
        <v>29</v>
      </c>
      <c r="B12" s="19" t="s">
        <v>9</v>
      </c>
      <c r="C12" s="8" t="s">
        <v>7</v>
      </c>
      <c r="D12" s="9">
        <v>400</v>
      </c>
      <c r="E12" s="23"/>
      <c r="F12" s="11">
        <f>D12*E12</f>
        <v>0</v>
      </c>
    </row>
    <row r="13" spans="1:11" ht="14.25">
      <c r="A13" s="20" t="s">
        <v>30</v>
      </c>
      <c r="B13" s="18" t="s">
        <v>10</v>
      </c>
      <c r="C13" s="8" t="s">
        <v>7</v>
      </c>
      <c r="D13" s="9">
        <v>650</v>
      </c>
      <c r="E13" s="23"/>
      <c r="F13" s="15">
        <f t="shared" ref="F13:F26" si="0">D13*E13</f>
        <v>0</v>
      </c>
    </row>
    <row r="14" spans="1:11" ht="15">
      <c r="A14" s="20" t="s">
        <v>31</v>
      </c>
      <c r="B14" s="19" t="s">
        <v>11</v>
      </c>
      <c r="C14" s="8" t="s">
        <v>7</v>
      </c>
      <c r="D14" s="9">
        <v>50</v>
      </c>
      <c r="E14" s="23"/>
      <c r="F14" s="15">
        <f t="shared" si="0"/>
        <v>0</v>
      </c>
    </row>
    <row r="15" spans="1:11" ht="14.25">
      <c r="A15" s="20" t="s">
        <v>32</v>
      </c>
      <c r="B15" s="18" t="s">
        <v>12</v>
      </c>
      <c r="C15" s="8" t="s">
        <v>7</v>
      </c>
      <c r="D15" s="9">
        <v>100</v>
      </c>
      <c r="E15" s="23"/>
      <c r="F15" s="15">
        <f t="shared" si="0"/>
        <v>0</v>
      </c>
    </row>
    <row r="16" spans="1:11" ht="15">
      <c r="A16" s="20" t="s">
        <v>33</v>
      </c>
      <c r="B16" s="19" t="s">
        <v>13</v>
      </c>
      <c r="C16" s="8" t="s">
        <v>7</v>
      </c>
      <c r="D16" s="9">
        <v>650</v>
      </c>
      <c r="E16" s="23"/>
      <c r="F16" s="15">
        <f t="shared" si="0"/>
        <v>0</v>
      </c>
    </row>
    <row r="17" spans="1:6" ht="15">
      <c r="A17" s="20" t="s">
        <v>34</v>
      </c>
      <c r="B17" s="19" t="s">
        <v>14</v>
      </c>
      <c r="C17" s="8" t="s">
        <v>7</v>
      </c>
      <c r="D17" s="9">
        <v>10</v>
      </c>
      <c r="E17" s="23"/>
      <c r="F17" s="15">
        <f t="shared" si="0"/>
        <v>0</v>
      </c>
    </row>
    <row r="18" spans="1:6" ht="15">
      <c r="A18" s="20" t="s">
        <v>35</v>
      </c>
      <c r="B18" s="19" t="s">
        <v>15</v>
      </c>
      <c r="C18" s="8" t="s">
        <v>7</v>
      </c>
      <c r="D18" s="9">
        <v>2500</v>
      </c>
      <c r="E18" s="23"/>
      <c r="F18" s="15">
        <f t="shared" si="0"/>
        <v>0</v>
      </c>
    </row>
    <row r="19" spans="1:6" ht="15">
      <c r="A19" s="20" t="s">
        <v>36</v>
      </c>
      <c r="B19" s="19" t="s">
        <v>16</v>
      </c>
      <c r="C19" s="8" t="s">
        <v>7</v>
      </c>
      <c r="D19" s="9">
        <v>2000</v>
      </c>
      <c r="E19" s="23"/>
      <c r="F19" s="15">
        <f t="shared" si="0"/>
        <v>0</v>
      </c>
    </row>
    <row r="20" spans="1:6" ht="15">
      <c r="A20" s="20" t="s">
        <v>37</v>
      </c>
      <c r="B20" s="19" t="s">
        <v>17</v>
      </c>
      <c r="C20" s="8" t="s">
        <v>7</v>
      </c>
      <c r="D20" s="9">
        <v>4000</v>
      </c>
      <c r="E20" s="23"/>
      <c r="F20" s="15">
        <f t="shared" si="0"/>
        <v>0</v>
      </c>
    </row>
    <row r="21" spans="1:6" ht="14.25">
      <c r="A21" s="20" t="s">
        <v>38</v>
      </c>
      <c r="B21" s="18" t="s">
        <v>18</v>
      </c>
      <c r="C21" s="8" t="s">
        <v>7</v>
      </c>
      <c r="D21" s="9">
        <v>2000</v>
      </c>
      <c r="E21" s="23"/>
      <c r="F21" s="15">
        <f t="shared" si="0"/>
        <v>0</v>
      </c>
    </row>
    <row r="22" spans="1:6" ht="14.25">
      <c r="A22" s="20" t="s">
        <v>39</v>
      </c>
      <c r="B22" s="26" t="s">
        <v>54</v>
      </c>
      <c r="C22" s="8" t="s">
        <v>7</v>
      </c>
      <c r="D22" s="9">
        <v>150</v>
      </c>
      <c r="E22" s="23"/>
      <c r="F22" s="15">
        <f t="shared" si="0"/>
        <v>0</v>
      </c>
    </row>
    <row r="23" spans="1:6" ht="15">
      <c r="A23" s="20" t="s">
        <v>40</v>
      </c>
      <c r="B23" s="19" t="s">
        <v>19</v>
      </c>
      <c r="C23" s="8" t="s">
        <v>7</v>
      </c>
      <c r="D23" s="9">
        <v>2000</v>
      </c>
      <c r="E23" s="23"/>
      <c r="F23" s="15">
        <f t="shared" si="0"/>
        <v>0</v>
      </c>
    </row>
    <row r="24" spans="1:6" ht="15">
      <c r="A24" s="20" t="s">
        <v>41</v>
      </c>
      <c r="B24" s="19" t="s">
        <v>20</v>
      </c>
      <c r="C24" s="8" t="s">
        <v>7</v>
      </c>
      <c r="D24" s="9">
        <v>2000</v>
      </c>
      <c r="E24" s="23"/>
      <c r="F24" s="15">
        <f t="shared" si="0"/>
        <v>0</v>
      </c>
    </row>
    <row r="25" spans="1:6" s="22" customFormat="1" ht="14.25">
      <c r="A25" s="20" t="s">
        <v>42</v>
      </c>
      <c r="B25" s="18" t="s">
        <v>21</v>
      </c>
      <c r="C25" s="20" t="s">
        <v>7</v>
      </c>
      <c r="D25" s="9">
        <v>500</v>
      </c>
      <c r="E25" s="23"/>
      <c r="F25" s="15">
        <f t="shared" si="0"/>
        <v>0</v>
      </c>
    </row>
    <row r="26" spans="1:6" ht="14.25">
      <c r="A26" s="20" t="s">
        <v>43</v>
      </c>
      <c r="B26" s="18" t="s">
        <v>22</v>
      </c>
      <c r="C26" s="8" t="s">
        <v>7</v>
      </c>
      <c r="D26" s="9">
        <v>300</v>
      </c>
      <c r="E26" s="23"/>
      <c r="F26" s="15">
        <f t="shared" si="0"/>
        <v>0</v>
      </c>
    </row>
    <row r="27" spans="1:6">
      <c r="A27" s="36"/>
      <c r="B27" s="37"/>
      <c r="C27" s="37"/>
      <c r="D27" s="37"/>
      <c r="E27" s="38"/>
      <c r="F27" s="12">
        <f>SUM(F12:F26)</f>
        <v>0</v>
      </c>
    </row>
    <row r="28" spans="1:6">
      <c r="A28" s="39" t="s">
        <v>23</v>
      </c>
      <c r="B28" s="40"/>
      <c r="C28" s="41"/>
      <c r="D28" s="42"/>
      <c r="E28" s="43"/>
      <c r="F28" s="43"/>
    </row>
    <row r="29" spans="1:6" ht="14.25">
      <c r="A29" s="8" t="s">
        <v>29</v>
      </c>
      <c r="B29" s="13" t="str">
        <f>'[1]RP -plan rzeczo-finansowy 2024'!B198</f>
        <v>Pasztetowa</v>
      </c>
      <c r="C29" s="20" t="s">
        <v>7</v>
      </c>
      <c r="D29" s="9">
        <f>'[1]RP -plan rzeczo-finansowy 2024'!D198</f>
        <v>150</v>
      </c>
      <c r="E29" s="10"/>
      <c r="F29" s="11">
        <f>D29*E29</f>
        <v>0</v>
      </c>
    </row>
    <row r="30" spans="1:6" ht="14.25">
      <c r="A30" s="20" t="s">
        <v>30</v>
      </c>
      <c r="B30" s="13" t="str">
        <f>'[1]RP -plan rzeczo-finansowy 2024'!B199</f>
        <v>Salceson włoski</v>
      </c>
      <c r="C30" s="20" t="s">
        <v>7</v>
      </c>
      <c r="D30" s="9">
        <f>'[1]RP -plan rzeczo-finansowy 2024'!D199</f>
        <v>50</v>
      </c>
      <c r="E30" s="10"/>
      <c r="F30" s="15">
        <f t="shared" ref="F30:F59" si="1">D30*E30</f>
        <v>0</v>
      </c>
    </row>
    <row r="31" spans="1:6" s="21" customFormat="1" ht="14.25">
      <c r="A31" s="20" t="s">
        <v>31</v>
      </c>
      <c r="B31" s="27" t="str">
        <f>'[1]RP -plan rzeczo-finansowy 2024'!B200</f>
        <v>Salceson ozorkowy</v>
      </c>
      <c r="C31" s="20" t="s">
        <v>7</v>
      </c>
      <c r="D31" s="9">
        <f>'[1]RP -plan rzeczo-finansowy 2024'!D200</f>
        <v>50</v>
      </c>
      <c r="E31" s="10"/>
      <c r="F31" s="15">
        <f t="shared" si="1"/>
        <v>0</v>
      </c>
    </row>
    <row r="32" spans="1:6" s="21" customFormat="1" ht="14.25">
      <c r="A32" s="20" t="s">
        <v>32</v>
      </c>
      <c r="B32" s="27" t="str">
        <f>'[1]RP -plan rzeczo-finansowy 2024'!B201</f>
        <v>Kaszanka z kaszy gryczanej</v>
      </c>
      <c r="C32" s="20" t="s">
        <v>7</v>
      </c>
      <c r="D32" s="9">
        <f>'[1]RP -plan rzeczo-finansowy 2024'!D201</f>
        <v>600</v>
      </c>
      <c r="E32" s="10"/>
      <c r="F32" s="15">
        <f t="shared" si="1"/>
        <v>0</v>
      </c>
    </row>
    <row r="33" spans="1:6" s="21" customFormat="1" ht="14.25">
      <c r="A33" s="20" t="s">
        <v>33</v>
      </c>
      <c r="B33" s="13" t="str">
        <f>'[1]RP -plan rzeczo-finansowy 2024'!B202</f>
        <v>Salami</v>
      </c>
      <c r="C33" s="20" t="s">
        <v>7</v>
      </c>
      <c r="D33" s="9">
        <f>'[1]RP -plan rzeczo-finansowy 2024'!D202</f>
        <v>250</v>
      </c>
      <c r="E33" s="10"/>
      <c r="F33" s="15">
        <f t="shared" si="1"/>
        <v>0</v>
      </c>
    </row>
    <row r="34" spans="1:6" s="21" customFormat="1" ht="14.25">
      <c r="A34" s="20" t="s">
        <v>34</v>
      </c>
      <c r="B34" s="13" t="str">
        <f>'[1]RP -plan rzeczo-finansowy 2024'!B203</f>
        <v>Kiełbasa myśliwska</v>
      </c>
      <c r="C34" s="20" t="s">
        <v>7</v>
      </c>
      <c r="D34" s="9">
        <f>'[1]RP -plan rzeczo-finansowy 2024'!D203</f>
        <v>600</v>
      </c>
      <c r="E34" s="10"/>
      <c r="F34" s="15">
        <f t="shared" si="1"/>
        <v>0</v>
      </c>
    </row>
    <row r="35" spans="1:6" s="21" customFormat="1" ht="14.25">
      <c r="A35" s="20" t="s">
        <v>35</v>
      </c>
      <c r="B35" s="13" t="str">
        <f>'[1]RP -plan rzeczo-finansowy 2024'!B204</f>
        <v>Kiełbasa jałowcowa</v>
      </c>
      <c r="C35" s="20" t="s">
        <v>7</v>
      </c>
      <c r="D35" s="9">
        <f>'[1]RP -plan rzeczo-finansowy 2024'!D204</f>
        <v>600</v>
      </c>
      <c r="E35" s="10"/>
      <c r="F35" s="15">
        <f t="shared" si="1"/>
        <v>0</v>
      </c>
    </row>
    <row r="36" spans="1:6" s="21" customFormat="1" ht="14.25">
      <c r="A36" s="20" t="s">
        <v>36</v>
      </c>
      <c r="B36" s="13" t="str">
        <f>'[1]RP -plan rzeczo-finansowy 2024'!B205</f>
        <v>Frankfurterki</v>
      </c>
      <c r="C36" s="20" t="s">
        <v>7</v>
      </c>
      <c r="D36" s="9">
        <f>'[1]RP -plan rzeczo-finansowy 2024'!D205</f>
        <v>300</v>
      </c>
      <c r="E36" s="10"/>
      <c r="F36" s="15">
        <f t="shared" si="1"/>
        <v>0</v>
      </c>
    </row>
    <row r="37" spans="1:6" s="21" customFormat="1" ht="15">
      <c r="A37" s="20" t="s">
        <v>37</v>
      </c>
      <c r="B37" s="19" t="str">
        <f>'[1]RP -plan rzeczo-finansowy 2024'!B206</f>
        <v>Kiełbasa parówkowa</v>
      </c>
      <c r="C37" s="20" t="s">
        <v>7</v>
      </c>
      <c r="D37" s="9">
        <f>'[1]RP -plan rzeczo-finansowy 2024'!D206</f>
        <v>600</v>
      </c>
      <c r="E37" s="10"/>
      <c r="F37" s="15">
        <f t="shared" si="1"/>
        <v>0</v>
      </c>
    </row>
    <row r="38" spans="1:6" s="21" customFormat="1" ht="15">
      <c r="A38" s="20" t="s">
        <v>38</v>
      </c>
      <c r="B38" s="19" t="str">
        <f>'[1]RP -plan rzeczo-finansowy 2024'!B207</f>
        <v>Parówki z szynki</v>
      </c>
      <c r="C38" s="20" t="s">
        <v>7</v>
      </c>
      <c r="D38" s="9">
        <f>'[1]RP -plan rzeczo-finansowy 2024'!D207</f>
        <v>300</v>
      </c>
      <c r="E38" s="10"/>
      <c r="F38" s="15">
        <f t="shared" si="1"/>
        <v>0</v>
      </c>
    </row>
    <row r="39" spans="1:6" s="21" customFormat="1" ht="15">
      <c r="A39" s="20" t="s">
        <v>39</v>
      </c>
      <c r="B39" s="19" t="str">
        <f>'[1]RP -plan rzeczo-finansowy 2024'!B208</f>
        <v>Mortadela</v>
      </c>
      <c r="C39" s="20" t="s">
        <v>7</v>
      </c>
      <c r="D39" s="9">
        <f>'[1]RP -plan rzeczo-finansowy 2024'!D208</f>
        <v>60</v>
      </c>
      <c r="E39" s="10"/>
      <c r="F39" s="15">
        <f t="shared" si="1"/>
        <v>0</v>
      </c>
    </row>
    <row r="40" spans="1:6" s="21" customFormat="1" ht="15">
      <c r="A40" s="20" t="s">
        <v>40</v>
      </c>
      <c r="B40" s="19" t="str">
        <f>'[1]RP -plan rzeczo-finansowy 2024'!B209</f>
        <v>Kiełbasa biała parzona</v>
      </c>
      <c r="C40" s="20" t="s">
        <v>7</v>
      </c>
      <c r="D40" s="9">
        <f>'[1]RP -plan rzeczo-finansowy 2024'!D209</f>
        <v>700</v>
      </c>
      <c r="E40" s="10"/>
      <c r="F40" s="15">
        <f t="shared" si="1"/>
        <v>0</v>
      </c>
    </row>
    <row r="41" spans="1:6" s="21" customFormat="1" ht="15">
      <c r="A41" s="20" t="s">
        <v>41</v>
      </c>
      <c r="B41" s="19" t="str">
        <f>'[1]RP -plan rzeczo-finansowy 2024'!B210</f>
        <v>Kiełbasa podlaska</v>
      </c>
      <c r="C41" s="20" t="s">
        <v>7</v>
      </c>
      <c r="D41" s="9">
        <f>'[1]RP -plan rzeczo-finansowy 2024'!D210</f>
        <v>400</v>
      </c>
      <c r="E41" s="10"/>
      <c r="F41" s="15">
        <f t="shared" si="1"/>
        <v>0</v>
      </c>
    </row>
    <row r="42" spans="1:6" s="21" customFormat="1" ht="15">
      <c r="A42" s="20" t="s">
        <v>42</v>
      </c>
      <c r="B42" s="19" t="str">
        <f>'[1]RP -plan rzeczo-finansowy 2024'!B211</f>
        <v>Kiełbasa wiejska</v>
      </c>
      <c r="C42" s="20" t="s">
        <v>7</v>
      </c>
      <c r="D42" s="9">
        <f>'[1]RP -plan rzeczo-finansowy 2024'!D211</f>
        <v>400</v>
      </c>
      <c r="E42" s="10"/>
      <c r="F42" s="15">
        <f t="shared" si="1"/>
        <v>0</v>
      </c>
    </row>
    <row r="43" spans="1:6" ht="15">
      <c r="A43" s="20" t="s">
        <v>43</v>
      </c>
      <c r="B43" s="19" t="str">
        <f>'[1]RP -plan rzeczo-finansowy 2024'!B212</f>
        <v>Kiełbasa śląska</v>
      </c>
      <c r="C43" s="20" t="s">
        <v>7</v>
      </c>
      <c r="D43" s="9">
        <f>'[1]RP -plan rzeczo-finansowy 2024'!D212</f>
        <v>600</v>
      </c>
      <c r="E43" s="10"/>
      <c r="F43" s="15">
        <f t="shared" si="1"/>
        <v>0</v>
      </c>
    </row>
    <row r="44" spans="1:6" ht="15">
      <c r="A44" s="20" t="s">
        <v>44</v>
      </c>
      <c r="B44" s="19" t="str">
        <f>'[1]RP -plan rzeczo-finansowy 2024'!B213</f>
        <v>Kiełbasa toruńska</v>
      </c>
      <c r="C44" s="20" t="s">
        <v>7</v>
      </c>
      <c r="D44" s="9">
        <f>'[1]RP -plan rzeczo-finansowy 2024'!D213</f>
        <v>300</v>
      </c>
      <c r="E44" s="10"/>
      <c r="F44" s="15">
        <f t="shared" si="1"/>
        <v>0</v>
      </c>
    </row>
    <row r="45" spans="1:6" ht="15">
      <c r="A45" s="20" t="s">
        <v>45</v>
      </c>
      <c r="B45" s="19" t="str">
        <f>'[1]RP -plan rzeczo-finansowy 2024'!B214</f>
        <v>Kiełbasa zwyczajna</v>
      </c>
      <c r="C45" s="20" t="s">
        <v>7</v>
      </c>
      <c r="D45" s="9">
        <f>'[1]RP -plan rzeczo-finansowy 2024'!D214</f>
        <v>1000</v>
      </c>
      <c r="E45" s="10"/>
      <c r="F45" s="15">
        <f t="shared" si="1"/>
        <v>0</v>
      </c>
    </row>
    <row r="46" spans="1:6" ht="15">
      <c r="A46" s="20" t="s">
        <v>46</v>
      </c>
      <c r="B46" s="19" t="str">
        <f>'[1]RP -plan rzeczo-finansowy 2024'!B215</f>
        <v>Kiełbasa krakowska parzona</v>
      </c>
      <c r="C46" s="20" t="s">
        <v>7</v>
      </c>
      <c r="D46" s="9">
        <f>'[1]RP -plan rzeczo-finansowy 2024'!D215</f>
        <v>200</v>
      </c>
      <c r="E46" s="10"/>
      <c r="F46" s="15">
        <f t="shared" si="1"/>
        <v>0</v>
      </c>
    </row>
    <row r="47" spans="1:6" ht="15">
      <c r="A47" s="20" t="s">
        <v>47</v>
      </c>
      <c r="B47" s="19" t="str">
        <f>'[1]RP -plan rzeczo-finansowy 2024'!B216</f>
        <v>Kiełbasa szynkowa wieprzowa</v>
      </c>
      <c r="C47" s="20" t="s">
        <v>7</v>
      </c>
      <c r="D47" s="9">
        <f>'[1]RP -plan rzeczo-finansowy 2024'!D216</f>
        <v>300</v>
      </c>
      <c r="E47" s="10"/>
      <c r="F47" s="15">
        <f t="shared" si="1"/>
        <v>0</v>
      </c>
    </row>
    <row r="48" spans="1:6" ht="14.25">
      <c r="A48" s="20" t="s">
        <v>48</v>
      </c>
      <c r="B48" s="13" t="str">
        <f>'[1]RP -plan rzeczo-finansowy 2024'!B217</f>
        <v xml:space="preserve">Kiełbasa krakowska sucha </v>
      </c>
      <c r="C48" s="20" t="s">
        <v>7</v>
      </c>
      <c r="D48" s="9">
        <f>'[1]RP -plan rzeczo-finansowy 2024'!D217</f>
        <v>300</v>
      </c>
      <c r="E48" s="10"/>
      <c r="F48" s="15">
        <f t="shared" si="1"/>
        <v>0</v>
      </c>
    </row>
    <row r="49" spans="1:6" ht="14.25">
      <c r="A49" s="20" t="s">
        <v>49</v>
      </c>
      <c r="B49" s="13" t="str">
        <f>'[1]RP -plan rzeczo-finansowy 2024'!B218</f>
        <v>Kiełbasa żywiecka</v>
      </c>
      <c r="C49" s="20" t="s">
        <v>7</v>
      </c>
      <c r="D49" s="9">
        <f>'[1]RP -plan rzeczo-finansowy 2024'!D218</f>
        <v>300</v>
      </c>
      <c r="E49" s="10"/>
      <c r="F49" s="15">
        <f t="shared" si="1"/>
        <v>0</v>
      </c>
    </row>
    <row r="50" spans="1:6" ht="14.25">
      <c r="A50" s="20" t="s">
        <v>50</v>
      </c>
      <c r="B50" s="13" t="str">
        <f>'[1]RP -plan rzeczo-finansowy 2024'!B219</f>
        <v>Kabanosy</v>
      </c>
      <c r="C50" s="20" t="s">
        <v>7</v>
      </c>
      <c r="D50" s="9">
        <f>'[1]RP -plan rzeczo-finansowy 2024'!D219</f>
        <v>350</v>
      </c>
      <c r="E50" s="10"/>
      <c r="F50" s="15">
        <f t="shared" si="1"/>
        <v>0</v>
      </c>
    </row>
    <row r="51" spans="1:6" ht="15">
      <c r="A51" s="20" t="s">
        <v>51</v>
      </c>
      <c r="B51" s="19" t="str">
        <f>'[1]RP -plan rzeczo-finansowy 2024'!B220</f>
        <v>Baleron</v>
      </c>
      <c r="C51" s="20" t="s">
        <v>7</v>
      </c>
      <c r="D51" s="9">
        <f>'[1]RP -plan rzeczo-finansowy 2024'!D220</f>
        <v>400</v>
      </c>
      <c r="E51" s="10"/>
      <c r="F51" s="15">
        <f t="shared" si="1"/>
        <v>0</v>
      </c>
    </row>
    <row r="52" spans="1:6" ht="15">
      <c r="A52" s="20" t="s">
        <v>52</v>
      </c>
      <c r="B52" s="19" t="str">
        <f>'[1]RP -plan rzeczo-finansowy 2024'!B221</f>
        <v>Polędwica wieprzowa wędzona</v>
      </c>
      <c r="C52" s="20" t="s">
        <v>7</v>
      </c>
      <c r="D52" s="9">
        <f>'[1]RP -plan rzeczo-finansowy 2024'!D221</f>
        <v>400</v>
      </c>
      <c r="E52" s="10"/>
      <c r="F52" s="15">
        <f t="shared" si="1"/>
        <v>0</v>
      </c>
    </row>
    <row r="53" spans="1:6" s="22" customFormat="1" ht="15">
      <c r="A53" s="20" t="s">
        <v>53</v>
      </c>
      <c r="B53" s="19" t="str">
        <f>'[1]RP -plan rzeczo-finansowy 2024'!B222</f>
        <v>Szynka wieprzowa wędzona</v>
      </c>
      <c r="C53" s="20" t="s">
        <v>7</v>
      </c>
      <c r="D53" s="9">
        <f>'[1]RP -plan rzeczo-finansowy 2024'!D222</f>
        <v>400</v>
      </c>
      <c r="E53" s="10"/>
      <c r="F53" s="15">
        <f t="shared" si="1"/>
        <v>0</v>
      </c>
    </row>
    <row r="54" spans="1:6" s="22" customFormat="1" ht="15">
      <c r="A54" s="20" t="s">
        <v>55</v>
      </c>
      <c r="B54" s="19" t="str">
        <f>'[1]RP -plan rzeczo-finansowy 2024'!B223</f>
        <v>Szynka wieprzowa gotowana</v>
      </c>
      <c r="C54" s="20" t="s">
        <v>7</v>
      </c>
      <c r="D54" s="9">
        <f>'[1]RP -plan rzeczo-finansowy 2024'!D223</f>
        <v>400</v>
      </c>
      <c r="E54" s="10"/>
      <c r="F54" s="15">
        <f t="shared" si="1"/>
        <v>0</v>
      </c>
    </row>
    <row r="55" spans="1:6" s="22" customFormat="1" ht="15">
      <c r="A55" s="20" t="s">
        <v>56</v>
      </c>
      <c r="B55" s="19" t="str">
        <f>'[1]RP -plan rzeczo-finansowy 2024'!B224</f>
        <v>Szynka wieprzowa konserwowa</v>
      </c>
      <c r="C55" s="20" t="s">
        <v>7</v>
      </c>
      <c r="D55" s="9">
        <f>'[1]RP -plan rzeczo-finansowy 2024'!D224</f>
        <v>400</v>
      </c>
      <c r="E55" s="10"/>
      <c r="F55" s="15">
        <f t="shared" si="1"/>
        <v>0</v>
      </c>
    </row>
    <row r="56" spans="1:6" s="22" customFormat="1" ht="15">
      <c r="A56" s="20" t="s">
        <v>57</v>
      </c>
      <c r="B56" s="19" t="str">
        <f>'[1]RP -plan rzeczo-finansowy 2024'!B225</f>
        <v>Boczek wędzony parzony b/k</v>
      </c>
      <c r="C56" s="20" t="s">
        <v>7</v>
      </c>
      <c r="D56" s="9">
        <f>'[1]RP -plan rzeczo-finansowy 2024'!D225</f>
        <v>600</v>
      </c>
      <c r="E56" s="10"/>
      <c r="F56" s="15">
        <f t="shared" si="1"/>
        <v>0</v>
      </c>
    </row>
    <row r="57" spans="1:6" s="22" customFormat="1" ht="14.25">
      <c r="A57" s="20" t="s">
        <v>58</v>
      </c>
      <c r="B57" s="13" t="str">
        <f>'[1]RP -plan rzeczo-finansowy 2024'!B226</f>
        <v>Schab pieczony</v>
      </c>
      <c r="C57" s="20" t="s">
        <v>7</v>
      </c>
      <c r="D57" s="9">
        <f>'[1]RP -plan rzeczo-finansowy 2024'!D226</f>
        <v>450</v>
      </c>
      <c r="E57" s="10"/>
      <c r="F57" s="15">
        <f t="shared" si="1"/>
        <v>0</v>
      </c>
    </row>
    <row r="58" spans="1:6" s="22" customFormat="1" ht="14.25">
      <c r="A58" s="20" t="s">
        <v>59</v>
      </c>
      <c r="B58" s="13" t="s">
        <v>24</v>
      </c>
      <c r="C58" s="20" t="s">
        <v>7</v>
      </c>
      <c r="D58" s="9">
        <v>160</v>
      </c>
      <c r="E58" s="10"/>
      <c r="F58" s="15">
        <f t="shared" si="1"/>
        <v>0</v>
      </c>
    </row>
    <row r="59" spans="1:6" s="22" customFormat="1" ht="14.25">
      <c r="A59" s="20" t="s">
        <v>60</v>
      </c>
      <c r="B59" s="25" t="s">
        <v>25</v>
      </c>
      <c r="C59" s="20" t="s">
        <v>7</v>
      </c>
      <c r="D59" s="9">
        <v>450</v>
      </c>
      <c r="E59" s="10"/>
      <c r="F59" s="15">
        <f t="shared" si="1"/>
        <v>0</v>
      </c>
    </row>
    <row r="60" spans="1:6">
      <c r="A60" s="36"/>
      <c r="B60" s="37"/>
      <c r="C60" s="37"/>
      <c r="D60" s="37"/>
      <c r="E60" s="38"/>
      <c r="F60" s="12">
        <f>SUM(F29:F59)</f>
        <v>0</v>
      </c>
    </row>
    <row r="61" spans="1:6">
      <c r="A61" s="39" t="s">
        <v>26</v>
      </c>
      <c r="B61" s="40"/>
      <c r="C61" s="41"/>
      <c r="D61" s="46"/>
      <c r="E61" s="47"/>
      <c r="F61" s="47"/>
    </row>
    <row r="62" spans="1:6" ht="15">
      <c r="A62" s="8" t="s">
        <v>29</v>
      </c>
      <c r="B62" s="19" t="s">
        <v>27</v>
      </c>
      <c r="C62" s="8" t="s">
        <v>7</v>
      </c>
      <c r="D62" s="9">
        <v>300</v>
      </c>
      <c r="E62" s="14"/>
      <c r="F62" s="11">
        <f>D62*E62</f>
        <v>0</v>
      </c>
    </row>
    <row r="63" spans="1:6" ht="15">
      <c r="A63" s="20" t="s">
        <v>30</v>
      </c>
      <c r="B63" s="19" t="s">
        <v>28</v>
      </c>
      <c r="C63" s="8" t="s">
        <v>7</v>
      </c>
      <c r="D63" s="9">
        <v>100</v>
      </c>
      <c r="E63" s="14"/>
      <c r="F63" s="15">
        <f>D63*E63</f>
        <v>0</v>
      </c>
    </row>
    <row r="64" spans="1:6">
      <c r="A64" s="36"/>
      <c r="B64" s="37"/>
      <c r="C64" s="37"/>
      <c r="D64" s="37"/>
      <c r="E64" s="38"/>
      <c r="F64" s="12">
        <f>SUM(F62:F63)</f>
        <v>0</v>
      </c>
    </row>
    <row r="65" spans="1:11">
      <c r="D65" s="48" t="s">
        <v>92</v>
      </c>
      <c r="E65" s="48"/>
      <c r="F65" s="4">
        <f>F27+F60+F64</f>
        <v>0</v>
      </c>
    </row>
    <row r="66" spans="1:11">
      <c r="B66" s="45"/>
      <c r="C66" s="45"/>
      <c r="D66" s="45"/>
      <c r="E66" s="45"/>
      <c r="F66" s="45"/>
    </row>
    <row r="69" spans="1:11" s="4" customFormat="1" ht="15.75">
      <c r="A69" s="3"/>
      <c r="B69" s="44"/>
      <c r="C69" s="44"/>
      <c r="D69" s="3"/>
      <c r="F69" s="17"/>
      <c r="G69" s="3"/>
      <c r="H69" s="3"/>
      <c r="I69" s="3"/>
      <c r="J69" s="3"/>
      <c r="K69" s="3"/>
    </row>
    <row r="70" spans="1:11" s="4" customFormat="1" ht="15.75">
      <c r="A70" s="3"/>
      <c r="B70" s="16"/>
      <c r="C70" s="3"/>
      <c r="D70" s="3"/>
      <c r="F70" s="17"/>
      <c r="G70" s="3"/>
      <c r="H70" s="3"/>
      <c r="I70" s="3"/>
      <c r="J70" s="3"/>
      <c r="K70" s="3"/>
    </row>
    <row r="71" spans="1:11" s="4" customFormat="1" ht="15.75">
      <c r="A71" s="3"/>
      <c r="B71" s="44"/>
      <c r="C71" s="44"/>
      <c r="D71" s="3"/>
      <c r="F71" s="17"/>
      <c r="G71" s="3"/>
      <c r="H71" s="3"/>
      <c r="I71" s="3"/>
      <c r="J71" s="3"/>
      <c r="K71" s="3"/>
    </row>
    <row r="72" spans="1:11" s="4" customFormat="1" ht="15.75">
      <c r="A72" s="3"/>
      <c r="B72" s="16"/>
      <c r="C72" s="3"/>
      <c r="D72" s="3"/>
      <c r="F72" s="28"/>
      <c r="G72" s="3"/>
      <c r="H72" s="3"/>
      <c r="I72" s="3"/>
      <c r="J72" s="3"/>
      <c r="K72" s="3"/>
    </row>
  </sheetData>
  <mergeCells count="18">
    <mergeCell ref="D11:F11"/>
    <mergeCell ref="I6:K6"/>
    <mergeCell ref="H7:K7"/>
    <mergeCell ref="A9:F10"/>
    <mergeCell ref="B3:F3"/>
    <mergeCell ref="B4:F4"/>
    <mergeCell ref="A11:C11"/>
    <mergeCell ref="A60:E60"/>
    <mergeCell ref="A27:E27"/>
    <mergeCell ref="A28:C28"/>
    <mergeCell ref="D28:F28"/>
    <mergeCell ref="B71:C71"/>
    <mergeCell ref="B69:C69"/>
    <mergeCell ref="B66:F66"/>
    <mergeCell ref="A61:C61"/>
    <mergeCell ref="D61:F61"/>
    <mergeCell ref="A64:E64"/>
    <mergeCell ref="D65:E6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4F757-B6D1-452C-9C0C-5E8E64DA6144}">
  <sheetPr>
    <tabColor theme="9" tint="-0.249977111117893"/>
    <pageSetUpPr fitToPage="1"/>
  </sheetPr>
  <dimension ref="A1:K38"/>
  <sheetViews>
    <sheetView tabSelected="1" zoomScaleNormal="100" workbookViewId="0">
      <pane xSplit="3" ySplit="7" topLeftCell="D20" activePane="bottomRight" state="frozen"/>
      <selection pane="topRight" activeCell="E1" sqref="E1"/>
      <selection pane="bottomLeft" activeCell="A4" sqref="A4"/>
      <selection pane="bottomRight" activeCell="B40" sqref="B40"/>
    </sheetView>
  </sheetViews>
  <sheetFormatPr defaultColWidth="9" defaultRowHeight="12.75"/>
  <cols>
    <col min="1" max="1" width="3.625" style="29" customWidth="1"/>
    <col min="2" max="2" width="46.375" style="29" customWidth="1"/>
    <col min="3" max="3" width="4.625" style="29" customWidth="1"/>
    <col min="4" max="4" width="10.625" style="29" customWidth="1"/>
    <col min="5" max="5" width="15.75" style="4" customWidth="1"/>
    <col min="6" max="6" width="14.625" style="4" customWidth="1"/>
    <col min="7" max="10" width="9" style="29"/>
    <col min="11" max="11" width="14.5" style="29" customWidth="1"/>
    <col min="12" max="16384" width="9" style="29"/>
  </cols>
  <sheetData>
    <row r="1" spans="1:11">
      <c r="E1" s="4" t="s">
        <v>93</v>
      </c>
      <c r="F1" s="29"/>
    </row>
    <row r="3" spans="1:11">
      <c r="B3" s="54" t="s">
        <v>91</v>
      </c>
      <c r="C3" s="54"/>
      <c r="D3" s="54"/>
      <c r="E3" s="54"/>
      <c r="F3" s="54"/>
    </row>
    <row r="4" spans="1:11">
      <c r="B4" s="54" t="s">
        <v>61</v>
      </c>
      <c r="C4" s="54"/>
      <c r="D4" s="54"/>
      <c r="E4" s="54"/>
      <c r="F4" s="54"/>
    </row>
    <row r="7" spans="1:11" ht="25.5">
      <c r="A7" s="5" t="s">
        <v>0</v>
      </c>
      <c r="B7" s="5" t="s">
        <v>1</v>
      </c>
      <c r="C7" s="5" t="s">
        <v>2</v>
      </c>
      <c r="D7" s="5" t="s">
        <v>3</v>
      </c>
      <c r="E7" s="6" t="s">
        <v>4</v>
      </c>
      <c r="F7" s="6" t="s">
        <v>5</v>
      </c>
      <c r="H7" s="45"/>
      <c r="I7" s="45"/>
      <c r="J7" s="45"/>
      <c r="K7" s="45"/>
    </row>
    <row r="8" spans="1:11">
      <c r="A8" s="7">
        <v>1</v>
      </c>
      <c r="B8" s="7">
        <v>3</v>
      </c>
      <c r="C8" s="7">
        <v>4</v>
      </c>
      <c r="D8" s="7">
        <v>5</v>
      </c>
      <c r="E8" s="7">
        <v>8</v>
      </c>
      <c r="F8" s="7">
        <v>11</v>
      </c>
    </row>
    <row r="9" spans="1:11">
      <c r="A9" s="39" t="s">
        <v>90</v>
      </c>
      <c r="B9" s="40"/>
      <c r="C9" s="41"/>
      <c r="D9" s="55"/>
      <c r="E9" s="56"/>
      <c r="F9" s="56"/>
    </row>
    <row r="10" spans="1:11" ht="15">
      <c r="A10" s="20" t="s">
        <v>29</v>
      </c>
      <c r="B10" s="34" t="s">
        <v>89</v>
      </c>
      <c r="C10" s="20" t="s">
        <v>7</v>
      </c>
      <c r="D10" s="30">
        <v>500</v>
      </c>
      <c r="E10" s="23"/>
      <c r="F10" s="15">
        <f>D10*E10</f>
        <v>0</v>
      </c>
    </row>
    <row r="11" spans="1:11" ht="15">
      <c r="A11" s="20" t="s">
        <v>30</v>
      </c>
      <c r="B11" s="34" t="s">
        <v>88</v>
      </c>
      <c r="C11" s="20" t="s">
        <v>7</v>
      </c>
      <c r="D11" s="30">
        <v>5000</v>
      </c>
      <c r="E11" s="23"/>
      <c r="F11" s="15">
        <f t="shared" ref="F11:F22" si="0">D11*E11</f>
        <v>0</v>
      </c>
    </row>
    <row r="12" spans="1:11" ht="14.25">
      <c r="A12" s="20" t="s">
        <v>31</v>
      </c>
      <c r="B12" s="33" t="s">
        <v>87</v>
      </c>
      <c r="C12" s="20" t="s">
        <v>7</v>
      </c>
      <c r="D12" s="30">
        <v>400</v>
      </c>
      <c r="E12" s="23"/>
      <c r="F12" s="15">
        <f t="shared" si="0"/>
        <v>0</v>
      </c>
    </row>
    <row r="13" spans="1:11" ht="15">
      <c r="A13" s="20" t="s">
        <v>32</v>
      </c>
      <c r="B13" s="19" t="s">
        <v>86</v>
      </c>
      <c r="C13" s="20" t="s">
        <v>7</v>
      </c>
      <c r="D13" s="30">
        <v>100</v>
      </c>
      <c r="E13" s="23"/>
      <c r="F13" s="15">
        <f t="shared" si="0"/>
        <v>0</v>
      </c>
    </row>
    <row r="14" spans="1:11" ht="15">
      <c r="A14" s="20" t="s">
        <v>33</v>
      </c>
      <c r="B14" s="19" t="s">
        <v>85</v>
      </c>
      <c r="C14" s="20" t="s">
        <v>7</v>
      </c>
      <c r="D14" s="30">
        <v>3500</v>
      </c>
      <c r="E14" s="23"/>
      <c r="F14" s="15">
        <f t="shared" si="0"/>
        <v>0</v>
      </c>
    </row>
    <row r="15" spans="1:11" ht="14.25">
      <c r="A15" s="20" t="s">
        <v>34</v>
      </c>
      <c r="B15" s="13" t="s">
        <v>84</v>
      </c>
      <c r="C15" s="20" t="s">
        <v>7</v>
      </c>
      <c r="D15" s="30">
        <v>50</v>
      </c>
      <c r="E15" s="23"/>
      <c r="F15" s="15">
        <f t="shared" si="0"/>
        <v>0</v>
      </c>
    </row>
    <row r="16" spans="1:11" ht="14.25">
      <c r="A16" s="20" t="s">
        <v>35</v>
      </c>
      <c r="B16" s="13" t="s">
        <v>83</v>
      </c>
      <c r="C16" s="20" t="s">
        <v>7</v>
      </c>
      <c r="D16" s="30">
        <v>50</v>
      </c>
      <c r="E16" s="23"/>
      <c r="F16" s="15">
        <f t="shared" si="0"/>
        <v>0</v>
      </c>
    </row>
    <row r="17" spans="1:6" ht="14.25">
      <c r="A17" s="20" t="s">
        <v>36</v>
      </c>
      <c r="B17" s="13" t="s">
        <v>82</v>
      </c>
      <c r="C17" s="20" t="s">
        <v>7</v>
      </c>
      <c r="D17" s="30">
        <v>500</v>
      </c>
      <c r="E17" s="23"/>
      <c r="F17" s="15">
        <f t="shared" si="0"/>
        <v>0</v>
      </c>
    </row>
    <row r="18" spans="1:6" ht="14.25">
      <c r="A18" s="20" t="s">
        <v>37</v>
      </c>
      <c r="B18" s="13" t="s">
        <v>81</v>
      </c>
      <c r="C18" s="20" t="s">
        <v>7</v>
      </c>
      <c r="D18" s="30">
        <v>50</v>
      </c>
      <c r="E18" s="23"/>
      <c r="F18" s="15">
        <f t="shared" si="0"/>
        <v>0</v>
      </c>
    </row>
    <row r="19" spans="1:6" ht="14.25">
      <c r="A19" s="20" t="s">
        <v>38</v>
      </c>
      <c r="B19" s="13" t="s">
        <v>80</v>
      </c>
      <c r="C19" s="20" t="s">
        <v>7</v>
      </c>
      <c r="D19" s="30">
        <v>50</v>
      </c>
      <c r="E19" s="23"/>
      <c r="F19" s="15">
        <f t="shared" si="0"/>
        <v>0</v>
      </c>
    </row>
    <row r="20" spans="1:6" ht="14.25">
      <c r="A20" s="20" t="s">
        <v>39</v>
      </c>
      <c r="B20" s="13" t="s">
        <v>79</v>
      </c>
      <c r="C20" s="20" t="s">
        <v>7</v>
      </c>
      <c r="D20" s="30">
        <v>50</v>
      </c>
      <c r="E20" s="23"/>
      <c r="F20" s="15">
        <f t="shared" si="0"/>
        <v>0</v>
      </c>
    </row>
    <row r="21" spans="1:6" ht="14.25">
      <c r="A21" s="20" t="s">
        <v>40</v>
      </c>
      <c r="B21" s="13" t="s">
        <v>78</v>
      </c>
      <c r="C21" s="20" t="s">
        <v>7</v>
      </c>
      <c r="D21" s="30">
        <v>100</v>
      </c>
      <c r="E21" s="23"/>
      <c r="F21" s="15">
        <f t="shared" si="0"/>
        <v>0</v>
      </c>
    </row>
    <row r="22" spans="1:6" ht="14.25">
      <c r="A22" s="20" t="s">
        <v>41</v>
      </c>
      <c r="B22" s="13" t="s">
        <v>77</v>
      </c>
      <c r="C22" s="20" t="s">
        <v>7</v>
      </c>
      <c r="D22" s="30">
        <v>80</v>
      </c>
      <c r="E22" s="23"/>
      <c r="F22" s="15">
        <f t="shared" si="0"/>
        <v>0</v>
      </c>
    </row>
    <row r="23" spans="1:6">
      <c r="A23" s="36"/>
      <c r="B23" s="37"/>
      <c r="C23" s="37"/>
      <c r="D23" s="37"/>
      <c r="E23" s="38"/>
      <c r="F23" s="12">
        <f>SUM(F10:F22)</f>
        <v>0</v>
      </c>
    </row>
    <row r="24" spans="1:6">
      <c r="A24" s="39" t="s">
        <v>76</v>
      </c>
      <c r="B24" s="40"/>
      <c r="C24" s="41"/>
      <c r="D24" s="39"/>
      <c r="E24" s="40"/>
      <c r="F24" s="40"/>
    </row>
    <row r="25" spans="1:6" ht="14.25">
      <c r="A25" s="20" t="s">
        <v>29</v>
      </c>
      <c r="B25" s="25" t="s">
        <v>75</v>
      </c>
      <c r="C25" s="20" t="s">
        <v>7</v>
      </c>
      <c r="D25" s="30">
        <v>400</v>
      </c>
      <c r="E25" s="10"/>
      <c r="F25" s="15">
        <f>D25*E25</f>
        <v>0</v>
      </c>
    </row>
    <row r="26" spans="1:6" ht="14.25">
      <c r="A26" s="20" t="s">
        <v>30</v>
      </c>
      <c r="B26" s="25" t="s">
        <v>74</v>
      </c>
      <c r="C26" s="20" t="s">
        <v>7</v>
      </c>
      <c r="D26" s="30">
        <v>400</v>
      </c>
      <c r="E26" s="10"/>
      <c r="F26" s="15">
        <f t="shared" ref="F26:F36" si="1">D26*E26</f>
        <v>0</v>
      </c>
    </row>
    <row r="27" spans="1:6" ht="15">
      <c r="A27" s="20" t="s">
        <v>31</v>
      </c>
      <c r="B27" s="32" t="s">
        <v>73</v>
      </c>
      <c r="C27" s="20" t="s">
        <v>7</v>
      </c>
      <c r="D27" s="30">
        <v>350</v>
      </c>
      <c r="E27" s="10"/>
      <c r="F27" s="15">
        <f t="shared" si="1"/>
        <v>0</v>
      </c>
    </row>
    <row r="28" spans="1:6" ht="14.25">
      <c r="A28" s="20" t="s">
        <v>32</v>
      </c>
      <c r="B28" s="25" t="s">
        <v>72</v>
      </c>
      <c r="C28" s="20" t="s">
        <v>7</v>
      </c>
      <c r="D28" s="30">
        <v>100</v>
      </c>
      <c r="E28" s="10"/>
      <c r="F28" s="15">
        <f t="shared" si="1"/>
        <v>0</v>
      </c>
    </row>
    <row r="29" spans="1:6" ht="14.25">
      <c r="A29" s="20" t="s">
        <v>33</v>
      </c>
      <c r="B29" s="25" t="s">
        <v>71</v>
      </c>
      <c r="C29" s="20" t="s">
        <v>7</v>
      </c>
      <c r="D29" s="30">
        <v>200</v>
      </c>
      <c r="E29" s="10"/>
      <c r="F29" s="15">
        <f t="shared" si="1"/>
        <v>0</v>
      </c>
    </row>
    <row r="30" spans="1:6" ht="14.25">
      <c r="A30" s="20" t="s">
        <v>34</v>
      </c>
      <c r="B30" s="25" t="s">
        <v>70</v>
      </c>
      <c r="C30" s="20" t="s">
        <v>7</v>
      </c>
      <c r="D30" s="30">
        <v>200</v>
      </c>
      <c r="E30" s="10"/>
      <c r="F30" s="15">
        <f t="shared" si="1"/>
        <v>0</v>
      </c>
    </row>
    <row r="31" spans="1:6" ht="15">
      <c r="A31" s="20" t="s">
        <v>35</v>
      </c>
      <c r="B31" s="32" t="s">
        <v>69</v>
      </c>
      <c r="C31" s="20" t="s">
        <v>7</v>
      </c>
      <c r="D31" s="30">
        <v>500</v>
      </c>
      <c r="E31" s="10"/>
      <c r="F31" s="15">
        <f t="shared" si="1"/>
        <v>0</v>
      </c>
    </row>
    <row r="32" spans="1:6" ht="15">
      <c r="A32" s="20" t="s">
        <v>36</v>
      </c>
      <c r="B32" s="32" t="s">
        <v>68</v>
      </c>
      <c r="C32" s="20" t="s">
        <v>7</v>
      </c>
      <c r="D32" s="30">
        <v>400</v>
      </c>
      <c r="E32" s="10"/>
      <c r="F32" s="15">
        <f t="shared" si="1"/>
        <v>0</v>
      </c>
    </row>
    <row r="33" spans="1:11" ht="15">
      <c r="A33" s="20" t="s">
        <v>37</v>
      </c>
      <c r="B33" s="32" t="s">
        <v>67</v>
      </c>
      <c r="C33" s="20" t="s">
        <v>7</v>
      </c>
      <c r="D33" s="30">
        <v>250</v>
      </c>
      <c r="E33" s="10"/>
      <c r="F33" s="15">
        <f t="shared" si="1"/>
        <v>0</v>
      </c>
    </row>
    <row r="34" spans="1:11" ht="14.25">
      <c r="A34" s="20" t="s">
        <v>38</v>
      </c>
      <c r="B34" s="31" t="s">
        <v>66</v>
      </c>
      <c r="C34" s="20" t="s">
        <v>7</v>
      </c>
      <c r="D34" s="30">
        <v>50</v>
      </c>
      <c r="E34" s="10"/>
      <c r="F34" s="15">
        <f t="shared" si="1"/>
        <v>0</v>
      </c>
    </row>
    <row r="35" spans="1:11" ht="14.25">
      <c r="A35" s="20" t="s">
        <v>39</v>
      </c>
      <c r="B35" s="25" t="s">
        <v>65</v>
      </c>
      <c r="C35" s="20" t="s">
        <v>7</v>
      </c>
      <c r="D35" s="30">
        <v>100</v>
      </c>
      <c r="E35" s="10"/>
      <c r="F35" s="15">
        <f t="shared" si="1"/>
        <v>0</v>
      </c>
    </row>
    <row r="36" spans="1:11" ht="14.25">
      <c r="A36" s="20" t="s">
        <v>40</v>
      </c>
      <c r="B36" s="25" t="s">
        <v>64</v>
      </c>
      <c r="C36" s="20" t="s">
        <v>7</v>
      </c>
      <c r="D36" s="30">
        <v>200</v>
      </c>
      <c r="E36" s="10"/>
      <c r="F36" s="15">
        <f t="shared" si="1"/>
        <v>0</v>
      </c>
    </row>
    <row r="37" spans="1:11">
      <c r="A37" s="36"/>
      <c r="B37" s="37"/>
      <c r="C37" s="37"/>
      <c r="D37" s="37"/>
      <c r="E37" s="38"/>
      <c r="F37" s="12">
        <f>SUM(F25:F36)</f>
        <v>0</v>
      </c>
    </row>
    <row r="38" spans="1:11" s="4" customFormat="1" ht="15.75">
      <c r="A38" s="29"/>
      <c r="B38" s="16"/>
      <c r="C38" s="29"/>
      <c r="D38" s="48" t="s">
        <v>92</v>
      </c>
      <c r="E38" s="48"/>
      <c r="F38" s="35">
        <f>F37+F23</f>
        <v>0</v>
      </c>
      <c r="G38" s="29"/>
      <c r="H38" s="29"/>
      <c r="I38" s="29"/>
      <c r="J38" s="29"/>
      <c r="K38" s="29"/>
    </row>
  </sheetData>
  <mergeCells count="10">
    <mergeCell ref="D38:E38"/>
    <mergeCell ref="B3:F3"/>
    <mergeCell ref="B4:F4"/>
    <mergeCell ref="H7:K7"/>
    <mergeCell ref="A37:E37"/>
    <mergeCell ref="A9:C9"/>
    <mergeCell ref="D9:F9"/>
    <mergeCell ref="A23:E23"/>
    <mergeCell ref="A24:C24"/>
    <mergeCell ref="D24:F24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97C22-76D9-430D-944A-4739D6C319EB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B4C9FE97-8D54-4970-9F20-05262B347DA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Zadanie nr 1</vt:lpstr>
      <vt:lpstr>Zadanie nr 2</vt:lpstr>
      <vt:lpstr>Arkusz1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Wiśniewska Małgorzata</dc:creator>
  <cp:lastModifiedBy>Muraczewska Marta</cp:lastModifiedBy>
  <dcterms:created xsi:type="dcterms:W3CDTF">2022-04-01T10:29:20Z</dcterms:created>
  <dcterms:modified xsi:type="dcterms:W3CDTF">2024-09-23T13:30:57Z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6f8893e3-01cb-4d4d-beb7-dec91136cd77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Saver">
    <vt:lpwstr>fhsj3yyiCyXy93mricgBdYcOk68KIsT9</vt:lpwstr>
  </property>
  <property fmtid="{D5CDD505-2E9C-101B-9397-08002B2CF9AE}" pid="8" name="bjClsUserRVM">
    <vt:lpwstr>[]</vt:lpwstr>
  </property>
  <property fmtid="{D5CDD505-2E9C-101B-9397-08002B2CF9AE}" pid="9" name="s5636:Creator type=author">
    <vt:lpwstr>Wiśniewska Małgorzata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10.62.56.54</vt:lpwstr>
  </property>
</Properties>
</file>