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7795" windowHeight="12840" activeTab="0"/>
  </bookViews>
  <sheets>
    <sheet name="art. biurowe" sheetId="1" r:id="rId1"/>
  </sheets>
  <definedNames>
    <definedName name="A">#REF!</definedName>
    <definedName name="_xlnm.Print_Area" localSheetId="0">'art. biurowe'!$A$1:$P$132</definedName>
    <definedName name="Z_14D849A2_50C4_4F6B_A01D_9E5F567D8B23_.wvu.Cols" localSheetId="0" hidden="1">'art. biurowe'!$K:$IV</definedName>
    <definedName name="Z_14D849A2_50C4_4F6B_A01D_9E5F567D8B23_.wvu.PrintArea" localSheetId="0" hidden="1">'art. biurowe'!$A$1:$J$127</definedName>
    <definedName name="Z_14D849A2_50C4_4F6B_A01D_9E5F567D8B23_.wvu.Rows" localSheetId="0" hidden="1">'art. biurowe'!#REF!,'art. biurowe'!#REF!</definedName>
  </definedNames>
  <calcPr fullCalcOnLoad="1"/>
</workbook>
</file>

<file path=xl/sharedStrings.xml><?xml version="1.0" encoding="utf-8"?>
<sst xmlns="http://schemas.openxmlformats.org/spreadsheetml/2006/main" count="168" uniqueCount="105">
  <si>
    <t>Kreda biała (opak. 50 szt)</t>
  </si>
  <si>
    <t>Linijka 30 cm przezroczysta czytelne i nieścieralne podziałki</t>
  </si>
  <si>
    <t>Marker czarny GIGANT</t>
  </si>
  <si>
    <t>Marker do tab. flip-chart czarne</t>
  </si>
  <si>
    <t>Marker do tablic suchościernych kolor czarny grubość linii pisania 1,5-3,00 mm</t>
  </si>
  <si>
    <t>Marker szybkoschnący do opisywania płyt CD/DVD olejowy (czarny-10, biały-5)</t>
  </si>
  <si>
    <t>Nożyczki do papieru LAKO duże</t>
  </si>
  <si>
    <t>Nożyczki do papieru LAKO średnie</t>
  </si>
  <si>
    <t xml:space="preserve">Ołówek bez gumki ostrzony: Stabilo” Othello 282 HB=2 ½ </t>
  </si>
  <si>
    <t>Papier do tab. flip-chart gładka 50 kart</t>
  </si>
  <si>
    <t xml:space="preserve">Plastelina szkolna </t>
  </si>
  <si>
    <t>Pinezki tablicowe, kolorowe, plastikowe główki opakowanie 30-35 szt.</t>
  </si>
  <si>
    <t>Pinezki tablicowe, kolor srebrny metalowe opakowanie 50 szt.</t>
  </si>
  <si>
    <t>Pojemnik do archiwizacji kartonowy A4 (op. 25 szt.) 340x250x100  vp (niebieskie)</t>
  </si>
  <si>
    <t>Rozszywasz biurowy dostosowany do zszywek: 24/6, 24/8, 26/6, 26/8. w obudowie z tworzywa sztucznego,  części mechaniczne metalowe</t>
  </si>
  <si>
    <t>Spinacze małe 28 mm metalowy (1- opk.-100szt.) typu Grand lub równoważny</t>
  </si>
  <si>
    <t>Spinacze duży 50mm (1 – opk. -100szt.) typu Grand lub równoważny</t>
  </si>
  <si>
    <t>Segregator szeroki format A4/75mm typu Esselte lub równoważny</t>
  </si>
  <si>
    <t>Segregator szeroki format A5/75mm typu Esselte lub równoważny</t>
  </si>
  <si>
    <t>Skoroszyt z oczkiem pełny A4 biały</t>
  </si>
  <si>
    <t xml:space="preserve">Skoroszyt z oczkiem połówka A4 biały </t>
  </si>
  <si>
    <t>Taśma dwustronna uniwersalna 50x10 m., typu bessa lub równoważna</t>
  </si>
  <si>
    <t>Taśma biurowa przezroczysta (op. 6 szt.)24mm</t>
  </si>
  <si>
    <t>Taśma pakowa przezroczysta (op. 6szt)50mm</t>
  </si>
  <si>
    <t>Taśma pakowa – brązowa (op. 6szt)50mm</t>
  </si>
  <si>
    <t>Teczka wiązana A4 biała z kartonu o grubości nie mniej niż 250g/m²</t>
  </si>
  <si>
    <t>Tusz do pieczątek bezolejowy (zielony) typu Noris 210 lub równoważny</t>
  </si>
  <si>
    <t>Tusz do pieczątek bezolejowy (czerwony) typu Noris 210 lub równoważny</t>
  </si>
  <si>
    <t>Tusz do pieczątek bezolejowy (czarny) typu Noris 210 lub równoważny</t>
  </si>
  <si>
    <t>Temperówka do temperowania standardowych ołówków</t>
  </si>
  <si>
    <t>Wąsy do skoroszytów 4 dziurki zapewniają szybkie i wygodne wpięcie wąsów do segregatora. (25op)</t>
  </si>
  <si>
    <t>Wkład do laminarki Cartrige 30m A4 Cold Laminator</t>
  </si>
  <si>
    <t>Zakreślasz tekstu stabilo Boss Orginal kolor wkładu zielony linia pisania 2-5mm</t>
  </si>
  <si>
    <t>Zeszyt A4 w kratkę w twardej oprawie 64 kartkowe</t>
  </si>
  <si>
    <t>Zeszyt A4 w kratkę w twardej oprawie 96 kartkowe</t>
  </si>
  <si>
    <t>Zeszyt A5 w kratkę (64 kartki)</t>
  </si>
  <si>
    <t>Zszywki biurowe (24/6) op. 1000 szt.</t>
  </si>
  <si>
    <t>Zszywki biurowe (24/8) op. 1000 szt.</t>
  </si>
  <si>
    <t>Zszywacz metalowy wykorzystujący zszywki 24/8 novus b4fc</t>
  </si>
  <si>
    <t>Papier pakowy szary wymiary 80x120 cm. gramatura 80g/1m²</t>
  </si>
  <si>
    <t>kg</t>
  </si>
  <si>
    <t>Papier A4 kolorowy mix pastelowy 80g/m² (op.250 arkuszy)</t>
  </si>
  <si>
    <t>Papier A4 kolor kartek żółty do drukarek laserowych czarno-białych i kolorowych 80g/m² opakowanie 500 arkuszy</t>
  </si>
  <si>
    <t>ryz</t>
  </si>
  <si>
    <t>Papier ksero A4 do drukarek laserowych czarno-białych i kolorowych 80g/m² białość nie mniej niż CIE 142 opakowanie 500 arkuszy</t>
  </si>
  <si>
    <t>Folia do laminarki 100mic. Format A4 opakowanie 100 arkuszy</t>
  </si>
  <si>
    <t>Koperta biała format: C6 (wymiar koperty: 114x162 mm)bez okienka samoklejąca gramatura 80g/m² opakowanie 1000 szt.</t>
  </si>
  <si>
    <t>Koperta biała format: C5 (wymiar koperty: 162x229 mm)bez okienka samoklejąca gramatura 90g/m²</t>
  </si>
  <si>
    <t>Koperta brązowa płaska format: B4 (wymiar koperty: 250x353 mm)bez okienka samoklejąca z paskiem gramatura 130g/m² opakowanie 250 szt.</t>
  </si>
  <si>
    <t>Wartość netto</t>
  </si>
  <si>
    <t>Wartość VAT</t>
  </si>
  <si>
    <t>Wartość brutto</t>
  </si>
  <si>
    <t>Artykuły biurowe</t>
  </si>
  <si>
    <t>……………………………………………………………………………………………………………………………………………………………………………………………………………………………………….</t>
  </si>
  <si>
    <t>e-mail……………………...…….@..........................................................</t>
  </si>
  <si>
    <t>pieczęć firmowa wykonawcy</t>
  </si>
  <si>
    <t>WYKONAWCA:</t>
  </si>
  <si>
    <t>(Nazwa wykonawcy)</t>
  </si>
  <si>
    <t>(adres wykonawcy)</t>
  </si>
  <si>
    <t>(adres do korespondencji)</t>
  </si>
  <si>
    <t>(województwo)</t>
  </si>
  <si>
    <t xml:space="preserve">tel……………………………………………, </t>
  </si>
  <si>
    <t xml:space="preserve">fax……………….…..…………………., </t>
  </si>
  <si>
    <t>NIP……………………………………………,</t>
  </si>
  <si>
    <t>REGON……………………………………….</t>
  </si>
  <si>
    <t>UWAGA! WYSTARCZY WPISAĆ JEDYNIE WARTOŚĆ W KOLUMNIE B i X, POZOSTAŁE KOLUMNY UZUPEŁNIĄ SIĘ AUTOMATYCZNIE. ZAMAWIAJĄCY ZAZNACZA, ŻE NINIEJSZY FORMULARZ JEST TYLKO WZOREM I TO DO WYKONAWCY NALEŻY PRAWIDŁOWE OBLICZENIE CENY</t>
  </si>
  <si>
    <t>A</t>
  </si>
  <si>
    <t>B</t>
  </si>
  <si>
    <t>C = A*B</t>
  </si>
  <si>
    <t>X</t>
  </si>
  <si>
    <t>D</t>
  </si>
  <si>
    <t>E = F/A</t>
  </si>
  <si>
    <t>F = C+D</t>
  </si>
  <si>
    <t>L.p.</t>
  </si>
  <si>
    <t>jedn. Miary</t>
  </si>
  <si>
    <t>Ilość</t>
  </si>
  <si>
    <t>Cena jednostkowa netto</t>
  </si>
  <si>
    <t xml:space="preserve">Wartość netto </t>
  </si>
  <si>
    <t>Stawka VAT</t>
  </si>
  <si>
    <t>VAT</t>
  </si>
  <si>
    <t>Cena jednostkowa brutto</t>
  </si>
  <si>
    <t xml:space="preserve">Wartość brutto </t>
  </si>
  <si>
    <t>podpis i pieczęć upoważnionego przedstawiciela wykonawcy</t>
  </si>
  <si>
    <t>FORMULARZ OFERTOWY</t>
  </si>
  <si>
    <t>Przedmiot zamówienia</t>
  </si>
  <si>
    <t xml:space="preserve">Bloczki samoprzylepne kolor żółty (76x76mm) 100 kartek </t>
  </si>
  <si>
    <t>szt.</t>
  </si>
  <si>
    <t>Blok szkolny A4 50 kartek</t>
  </si>
  <si>
    <t>Datownik Trodat 4810 wersja polska</t>
  </si>
  <si>
    <t>Długopis biurowy zwykły wkład niebieski</t>
  </si>
  <si>
    <t>Długopis biurowy zwykły wkład czerwony</t>
  </si>
  <si>
    <t>Długopis biurowy zwykły wkład zielony</t>
  </si>
  <si>
    <t>Długopis uni sxn 101 wkład niebieski</t>
  </si>
  <si>
    <t xml:space="preserve">Dziurkacz do dziurkowania kartek papieru w ilości 35, obudowa metalowa posiadający ogranicznik formatu strony, oraz pojemnik na ścinki </t>
  </si>
  <si>
    <t>opak.</t>
  </si>
  <si>
    <t>Gumka do ścierania</t>
  </si>
  <si>
    <t>Klej introligatorski biały w wiaderku (5,5 kg.)</t>
  </si>
  <si>
    <t>Klej do papieru w płynie bezbarwny30 g</t>
  </si>
  <si>
    <t>Klej do papieru w sztyfcie 36g</t>
  </si>
  <si>
    <t>Klipy do papieru 19mm (opk12szt.) typu Grand lub równoważny</t>
  </si>
  <si>
    <t>Klipy biurowe 32mm (opk12szt.) typu Grand lub równoważny</t>
  </si>
  <si>
    <t>Korektor w płynie z pędzelkiem</t>
  </si>
  <si>
    <t>Korektor w taśmie szer. 5mm. Dł. 10m w kształcie „myszki”</t>
  </si>
  <si>
    <t>Koszulka A4 przezroczysta pasująca do segregatorów grubość nie mniej niż 55 mic.(opak 100szt)</t>
  </si>
  <si>
    <t>SPRAWA NR: D/Kw-M.2233.7.2021.MSz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</si>
</sst>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\ #,##0.00&quot;      &quot;;\-#,##0.00&quot;      &quot;;&quot; -&quot;#&quot;      &quot;;@\ "/>
    <numFmt numFmtId="165" formatCode="#,##0.000\ [$zł-415];[Red]\-#,##0.000\ [$zł-415]"/>
    <numFmt numFmtId="166" formatCode="#,##0.00\ [$zł-415];[Red]\-#,##0.00\ [$zł-415]"/>
    <numFmt numFmtId="167" formatCode="#,##0.000"/>
    <numFmt numFmtId="168" formatCode="0.0"/>
    <numFmt numFmtId="169" formatCode="\ #,##0&quot;      &quot;;\-#,##0&quot;      &quot;;&quot; -&quot;#&quot;      &quot;;@\ "/>
    <numFmt numFmtId="170" formatCode="0.0%"/>
    <numFmt numFmtId="171" formatCode="0.000%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#,##0.00\ &quot;zł&quot;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0"/>
      <name val="Arial CE"/>
      <family val="2"/>
    </font>
    <font>
      <sz val="11"/>
      <color indexed="8"/>
      <name val="Czcionka tekstu podstawowego"/>
      <family val="2"/>
    </font>
    <font>
      <u val="single"/>
      <sz val="10"/>
      <color indexed="12"/>
      <name val="Arial CE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 CE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8"/>
      <name val="Arial CE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9"/>
      <color indexed="10"/>
      <name val="Arial"/>
      <family val="2"/>
    </font>
    <font>
      <sz val="9"/>
      <name val="Arial"/>
      <family val="2"/>
    </font>
    <font>
      <i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7" fillId="0" borderId="0">
      <alignment/>
      <protection/>
    </xf>
    <xf numFmtId="164" fontId="7" fillId="0" borderId="0">
      <alignment/>
      <protection/>
    </xf>
    <xf numFmtId="0" fontId="7" fillId="0" borderId="0">
      <alignment/>
      <protection/>
    </xf>
    <xf numFmtId="0" fontId="8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0" fillId="21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6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5" fillId="20" borderId="1" applyNumberFormat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0" fontId="17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3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0" xfId="59" applyFont="1" applyProtection="1">
      <alignment/>
      <protection/>
    </xf>
    <xf numFmtId="0" fontId="0" fillId="0" borderId="0" xfId="59" applyFont="1" applyAlignment="1" applyProtection="1">
      <alignment horizontal="center" vertical="center"/>
      <protection/>
    </xf>
    <xf numFmtId="0" fontId="0" fillId="0" borderId="0" xfId="59" applyFont="1">
      <alignment/>
      <protection/>
    </xf>
    <xf numFmtId="0" fontId="0" fillId="0" borderId="0" xfId="59" applyFont="1" applyAlignment="1" applyProtection="1">
      <alignment/>
      <protection/>
    </xf>
    <xf numFmtId="0" fontId="0" fillId="0" borderId="0" xfId="59" applyFont="1" applyAlignment="1" applyProtection="1">
      <alignment horizontal="left"/>
      <protection/>
    </xf>
    <xf numFmtId="0" fontId="0" fillId="0" borderId="0" xfId="59" applyFont="1" applyAlignment="1">
      <alignment horizontal="center" vertical="center" wrapText="1"/>
      <protection/>
    </xf>
    <xf numFmtId="0" fontId="0" fillId="0" borderId="10" xfId="59" applyFont="1" applyBorder="1">
      <alignment/>
      <protection/>
    </xf>
    <xf numFmtId="0" fontId="23" fillId="0" borderId="10" xfId="59" applyFont="1" applyBorder="1" applyAlignment="1">
      <alignment horizontal="center" vertical="center" wrapText="1"/>
      <protection/>
    </xf>
    <xf numFmtId="0" fontId="23" fillId="0" borderId="10" xfId="59" applyFont="1" applyFill="1" applyBorder="1" applyAlignment="1">
      <alignment horizontal="center" vertical="center" wrapText="1"/>
      <protection/>
    </xf>
    <xf numFmtId="0" fontId="23" fillId="0" borderId="10" xfId="59" applyFont="1" applyBorder="1" applyAlignment="1">
      <alignment horizontal="center" vertical="center"/>
      <protection/>
    </xf>
    <xf numFmtId="176" fontId="0" fillId="0" borderId="10" xfId="59" applyNumberFormat="1" applyFont="1" applyBorder="1" applyAlignment="1" applyProtection="1">
      <alignment horizontal="center" vertical="center" wrapText="1"/>
      <protection locked="0"/>
    </xf>
    <xf numFmtId="176" fontId="0" fillId="0" borderId="10" xfId="59" applyNumberFormat="1" applyFont="1" applyBorder="1" applyAlignment="1">
      <alignment horizontal="center" vertical="center" wrapText="1"/>
      <protection/>
    </xf>
    <xf numFmtId="9" fontId="0" fillId="0" borderId="10" xfId="63" applyFont="1" applyBorder="1" applyAlignment="1" applyProtection="1">
      <alignment horizontal="center" vertical="center" wrapText="1"/>
      <protection locked="0"/>
    </xf>
    <xf numFmtId="0" fontId="0" fillId="0" borderId="0" xfId="59" applyFont="1" applyBorder="1" applyAlignment="1" applyProtection="1">
      <alignment horizontal="left" wrapText="1"/>
      <protection locked="0"/>
    </xf>
    <xf numFmtId="0" fontId="6" fillId="0" borderId="0" xfId="58">
      <alignment/>
      <protection/>
    </xf>
    <xf numFmtId="0" fontId="6" fillId="0" borderId="0" xfId="58" applyAlignment="1">
      <alignment horizontal="left" wrapText="1"/>
      <protection/>
    </xf>
    <xf numFmtId="0" fontId="6" fillId="0" borderId="0" xfId="58" applyAlignment="1">
      <alignment/>
      <protection/>
    </xf>
    <xf numFmtId="0" fontId="0" fillId="0" borderId="0" xfId="59" applyFont="1" applyAlignment="1">
      <alignment horizontal="center" vertical="center"/>
      <protection/>
    </xf>
    <xf numFmtId="176" fontId="0" fillId="0" borderId="0" xfId="59" applyNumberFormat="1" applyFont="1" applyBorder="1" applyAlignment="1">
      <alignment horizontal="center" vertical="center" wrapText="1"/>
      <protection/>
    </xf>
    <xf numFmtId="176" fontId="23" fillId="22" borderId="10" xfId="59" applyNumberFormat="1" applyFont="1" applyFill="1" applyBorder="1" applyAlignment="1">
      <alignment horizontal="center" vertical="center" wrapText="1"/>
      <protection/>
    </xf>
    <xf numFmtId="0" fontId="23" fillId="0" borderId="11" xfId="59" applyFont="1" applyBorder="1" applyAlignment="1">
      <alignment vertical="center" wrapText="1"/>
      <protection/>
    </xf>
    <xf numFmtId="176" fontId="23" fillId="4" borderId="10" xfId="59" applyNumberFormat="1" applyFont="1" applyFill="1" applyBorder="1" applyAlignment="1">
      <alignment horizontal="center" vertical="center" wrapText="1"/>
      <protection/>
    </xf>
    <xf numFmtId="176" fontId="0" fillId="0" borderId="12" xfId="59" applyNumberFormat="1" applyFont="1" applyBorder="1" applyAlignment="1">
      <alignment horizontal="center" vertical="center" wrapText="1"/>
      <protection/>
    </xf>
    <xf numFmtId="0" fontId="0" fillId="0" borderId="13" xfId="59" applyFont="1" applyBorder="1" applyAlignment="1">
      <alignment horizontal="center" vertical="center" wrapText="1"/>
      <protection/>
    </xf>
    <xf numFmtId="0" fontId="0" fillId="0" borderId="11" xfId="59" applyFont="1" applyBorder="1" applyAlignment="1">
      <alignment horizontal="center" vertical="center" wrapText="1"/>
      <protection/>
    </xf>
    <xf numFmtId="0" fontId="28" fillId="0" borderId="14" xfId="59" applyFont="1" applyBorder="1" applyAlignment="1">
      <alignment vertical="center" wrapText="1"/>
      <protection/>
    </xf>
    <xf numFmtId="0" fontId="23" fillId="0" borderId="15" xfId="59" applyFont="1" applyBorder="1" applyAlignment="1">
      <alignment horizontal="center" vertical="center" wrapText="1"/>
      <protection/>
    </xf>
    <xf numFmtId="0" fontId="23" fillId="0" borderId="16" xfId="59" applyFont="1" applyBorder="1" applyAlignment="1">
      <alignment vertical="center" wrapText="1"/>
      <protection/>
    </xf>
    <xf numFmtId="0" fontId="0" fillId="0" borderId="12" xfId="59" applyFont="1" applyBorder="1" applyAlignment="1">
      <alignment vertical="center" wrapText="1"/>
      <protection/>
    </xf>
    <xf numFmtId="0" fontId="0" fillId="0" borderId="17" xfId="59" applyFont="1" applyBorder="1" applyAlignment="1">
      <alignment vertical="center" wrapText="1"/>
      <protection/>
    </xf>
    <xf numFmtId="0" fontId="0" fillId="0" borderId="0" xfId="59" applyFont="1" applyBorder="1" applyAlignment="1">
      <alignment vertical="center" wrapText="1"/>
      <protection/>
    </xf>
    <xf numFmtId="0" fontId="0" fillId="0" borderId="18" xfId="59" applyFont="1" applyBorder="1" applyAlignment="1">
      <alignment vertical="center" wrapText="1"/>
      <protection/>
    </xf>
    <xf numFmtId="0" fontId="0" fillId="0" borderId="14" xfId="59" applyFont="1" applyBorder="1" applyAlignment="1">
      <alignment vertical="center" wrapText="1"/>
      <protection/>
    </xf>
    <xf numFmtId="0" fontId="0" fillId="0" borderId="15" xfId="59" applyFont="1" applyBorder="1" applyAlignment="1" applyProtection="1">
      <alignment horizontal="center" vertical="center" wrapText="1"/>
      <protection/>
    </xf>
    <xf numFmtId="0" fontId="27" fillId="0" borderId="19" xfId="59" applyFont="1" applyBorder="1" applyAlignment="1" applyProtection="1">
      <alignment horizontal="center" vertical="center"/>
      <protection/>
    </xf>
    <xf numFmtId="0" fontId="0" fillId="0" borderId="10" xfId="59" applyFont="1" applyBorder="1" applyAlignment="1" applyProtection="1">
      <alignment horizontal="center" vertical="center"/>
      <protection/>
    </xf>
    <xf numFmtId="0" fontId="0" fillId="0" borderId="19" xfId="59" applyFont="1" applyBorder="1" applyAlignment="1" applyProtection="1">
      <alignment horizontal="center" vertical="center"/>
      <protection/>
    </xf>
    <xf numFmtId="0" fontId="27" fillId="0" borderId="19" xfId="59" applyFont="1" applyFill="1" applyBorder="1" applyAlignment="1" applyProtection="1">
      <alignment horizontal="center" vertical="center"/>
      <protection/>
    </xf>
    <xf numFmtId="0" fontId="0" fillId="0" borderId="10" xfId="59" applyFont="1" applyFill="1" applyBorder="1" applyAlignment="1" applyProtection="1">
      <alignment horizontal="center" vertical="center"/>
      <protection/>
    </xf>
    <xf numFmtId="0" fontId="26" fillId="0" borderId="10" xfId="59" applyFont="1" applyBorder="1" applyAlignment="1">
      <alignment horizontal="center" vertical="center" wrapText="1"/>
      <protection/>
    </xf>
    <xf numFmtId="176" fontId="23" fillId="7" borderId="10" xfId="59" applyNumberFormat="1" applyFont="1" applyFill="1" applyBorder="1" applyAlignment="1">
      <alignment horizontal="center" vertical="center" wrapText="1"/>
      <protection/>
    </xf>
    <xf numFmtId="176" fontId="23" fillId="22" borderId="10" xfId="59" applyNumberFormat="1" applyFont="1" applyFill="1" applyBorder="1" applyAlignment="1">
      <alignment horizontal="center" vertical="center" wrapText="1"/>
      <protection/>
    </xf>
    <xf numFmtId="0" fontId="0" fillId="0" borderId="16" xfId="59" applyFont="1" applyBorder="1" applyAlignment="1" applyProtection="1">
      <alignment horizontal="center" wrapText="1"/>
      <protection/>
    </xf>
    <xf numFmtId="0" fontId="0" fillId="0" borderId="12" xfId="59" applyFont="1" applyBorder="1" applyAlignment="1" applyProtection="1">
      <alignment horizontal="center" wrapText="1"/>
      <protection/>
    </xf>
    <xf numFmtId="0" fontId="0" fillId="0" borderId="13" xfId="59" applyFont="1" applyBorder="1" applyAlignment="1" applyProtection="1">
      <alignment horizontal="center" wrapText="1"/>
      <protection/>
    </xf>
    <xf numFmtId="0" fontId="0" fillId="0" borderId="17" xfId="59" applyFont="1" applyBorder="1" applyAlignment="1" applyProtection="1">
      <alignment horizontal="center" wrapText="1"/>
      <protection/>
    </xf>
    <xf numFmtId="0" fontId="0" fillId="0" borderId="0" xfId="59" applyFont="1" applyBorder="1" applyAlignment="1" applyProtection="1">
      <alignment horizontal="center" wrapText="1"/>
      <protection/>
    </xf>
    <xf numFmtId="0" fontId="0" fillId="0" borderId="11" xfId="59" applyFont="1" applyBorder="1" applyAlignment="1" applyProtection="1">
      <alignment horizontal="center" wrapText="1"/>
      <protection/>
    </xf>
    <xf numFmtId="0" fontId="0" fillId="0" borderId="18" xfId="59" applyFont="1" applyBorder="1" applyAlignment="1" applyProtection="1">
      <alignment horizontal="center" wrapText="1"/>
      <protection/>
    </xf>
    <xf numFmtId="0" fontId="0" fillId="0" borderId="14" xfId="59" applyFont="1" applyBorder="1" applyAlignment="1" applyProtection="1">
      <alignment horizontal="center" wrapText="1"/>
      <protection/>
    </xf>
    <xf numFmtId="0" fontId="0" fillId="0" borderId="20" xfId="59" applyFont="1" applyBorder="1" applyAlignment="1" applyProtection="1">
      <alignment horizontal="center" wrapText="1"/>
      <protection/>
    </xf>
    <xf numFmtId="0" fontId="25" fillId="0" borderId="0" xfId="59" applyFont="1" applyAlignment="1" applyProtection="1">
      <alignment horizontal="center"/>
      <protection/>
    </xf>
    <xf numFmtId="0" fontId="24" fillId="0" borderId="0" xfId="59" applyFont="1" applyAlignment="1" applyProtection="1">
      <alignment horizontal="center"/>
      <protection/>
    </xf>
    <xf numFmtId="0" fontId="0" fillId="0" borderId="0" xfId="59" applyFont="1" applyAlignment="1" applyProtection="1">
      <alignment horizontal="left"/>
      <protection/>
    </xf>
    <xf numFmtId="0" fontId="0" fillId="0" borderId="0" xfId="59" applyFont="1" applyAlignment="1" applyProtection="1">
      <alignment horizontal="left"/>
      <protection locked="0"/>
    </xf>
    <xf numFmtId="0" fontId="25" fillId="0" borderId="0" xfId="59" applyFont="1" applyAlignment="1" applyProtection="1">
      <alignment horizontal="left"/>
      <protection/>
    </xf>
    <xf numFmtId="0" fontId="23" fillId="4" borderId="15" xfId="59" applyFont="1" applyFill="1" applyBorder="1" applyAlignment="1">
      <alignment horizontal="center" vertical="center" wrapText="1"/>
      <protection/>
    </xf>
    <xf numFmtId="0" fontId="23" fillId="4" borderId="21" xfId="59" applyFont="1" applyFill="1" applyBorder="1" applyAlignment="1">
      <alignment horizontal="center" vertical="center" wrapText="1"/>
      <protection/>
    </xf>
    <xf numFmtId="0" fontId="6" fillId="0" borderId="16" xfId="58" applyBorder="1" applyAlignment="1">
      <alignment horizontal="center"/>
      <protection/>
    </xf>
    <xf numFmtId="0" fontId="6" fillId="0" borderId="12" xfId="58" applyBorder="1" applyAlignment="1">
      <alignment horizontal="center"/>
      <protection/>
    </xf>
    <xf numFmtId="0" fontId="6" fillId="0" borderId="13" xfId="58" applyBorder="1" applyAlignment="1">
      <alignment horizontal="center"/>
      <protection/>
    </xf>
    <xf numFmtId="0" fontId="6" fillId="0" borderId="17" xfId="58" applyBorder="1" applyAlignment="1">
      <alignment horizontal="center"/>
      <protection/>
    </xf>
    <xf numFmtId="0" fontId="6" fillId="0" borderId="0" xfId="58" applyBorder="1" applyAlignment="1">
      <alignment horizontal="center"/>
      <protection/>
    </xf>
    <xf numFmtId="0" fontId="6" fillId="0" borderId="11" xfId="58" applyBorder="1" applyAlignment="1">
      <alignment horizontal="center"/>
      <protection/>
    </xf>
    <xf numFmtId="0" fontId="6" fillId="0" borderId="18" xfId="58" applyBorder="1" applyAlignment="1">
      <alignment horizontal="center"/>
      <protection/>
    </xf>
    <xf numFmtId="0" fontId="6" fillId="0" borderId="14" xfId="58" applyBorder="1" applyAlignment="1">
      <alignment horizontal="center"/>
      <protection/>
    </xf>
    <xf numFmtId="0" fontId="6" fillId="0" borderId="20" xfId="58" applyBorder="1" applyAlignment="1">
      <alignment horizontal="center"/>
      <protection/>
    </xf>
    <xf numFmtId="0" fontId="25" fillId="0" borderId="10" xfId="59" applyFont="1" applyBorder="1" applyAlignment="1">
      <alignment horizontal="center" vertical="center"/>
      <protection/>
    </xf>
    <xf numFmtId="0" fontId="0" fillId="0" borderId="0" xfId="59" applyFont="1" applyAlignment="1" applyProtection="1">
      <alignment horizontal="center"/>
      <protection locked="0"/>
    </xf>
  </cellXfs>
  <cellStyles count="5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Dziesiętny 3" xfId="45"/>
    <cellStyle name="Excel Built-in Normal" xfId="46"/>
    <cellStyle name="Hyperlink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e" xfId="54"/>
    <cellStyle name="Normalny 2" xfId="55"/>
    <cellStyle name="Normalny 3" xfId="56"/>
    <cellStyle name="Normalny 4" xfId="57"/>
    <cellStyle name="Normalny_Załącznik nr 1_Formularz cenowy" xfId="58"/>
    <cellStyle name="Normalny_Załącznik nr 1_Formularz ofertowy" xfId="59"/>
    <cellStyle name="Obliczenia" xfId="60"/>
    <cellStyle name="Followed Hyperlink" xfId="61"/>
    <cellStyle name="Percent" xfId="62"/>
    <cellStyle name="Procentowy_Załącznik nr 1_Formularz ofertowy" xfId="63"/>
    <cellStyle name="Suma" xfId="64"/>
    <cellStyle name="Tekst objaśnienia" xfId="65"/>
    <cellStyle name="Tekst ostrzeżenia" xfId="66"/>
    <cellStyle name="Tytuł" xfId="67"/>
    <cellStyle name="Uwaga" xfId="68"/>
    <cellStyle name="Currency" xfId="69"/>
    <cellStyle name="Currency [0]" xfId="70"/>
    <cellStyle name="Złe" xfId="7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127"/>
  <sheetViews>
    <sheetView showGridLines="0" tabSelected="1" zoomScaleSheetLayoutView="50" workbookViewId="0" topLeftCell="A1">
      <selection activeCell="F54" sqref="F54"/>
    </sheetView>
  </sheetViews>
  <sheetFormatPr defaultColWidth="9.140625" defaultRowHeight="12.75" zeroHeight="1"/>
  <cols>
    <col min="1" max="1" width="1.7109375" style="3" customWidth="1"/>
    <col min="2" max="2" width="4.7109375" style="3" bestFit="1" customWidth="1"/>
    <col min="3" max="3" width="36.140625" style="3" customWidth="1"/>
    <col min="4" max="4" width="5.7109375" style="18" customWidth="1"/>
    <col min="5" max="5" width="8.57421875" style="18" customWidth="1"/>
    <col min="6" max="6" width="12.8515625" style="3" customWidth="1"/>
    <col min="7" max="7" width="15.57421875" style="3" customWidth="1"/>
    <col min="8" max="8" width="6.00390625" style="3" customWidth="1"/>
    <col min="9" max="9" width="12.421875" style="3" customWidth="1"/>
    <col min="10" max="10" width="13.28125" style="3" customWidth="1"/>
    <col min="11" max="11" width="14.140625" style="3" customWidth="1"/>
    <col min="12" max="14" width="9.140625" style="3" hidden="1" customWidth="1"/>
    <col min="15" max="15" width="18.8515625" style="3" hidden="1" customWidth="1"/>
    <col min="16" max="253" width="9.140625" style="3" hidden="1" customWidth="1"/>
    <col min="254" max="16384" width="1.1484375" style="3" hidden="1" customWidth="1"/>
  </cols>
  <sheetData>
    <row r="1" spans="2:11" ht="12.75" customHeight="1">
      <c r="B1" s="1"/>
      <c r="C1" s="1"/>
      <c r="D1" s="2"/>
      <c r="E1" s="2"/>
      <c r="F1" s="1"/>
      <c r="G1" s="1"/>
      <c r="H1" s="1"/>
      <c r="I1" s="53"/>
      <c r="J1" s="53"/>
      <c r="K1" s="53"/>
    </row>
    <row r="2" spans="2:11" ht="12.75" customHeight="1">
      <c r="B2" s="43" t="s">
        <v>55</v>
      </c>
      <c r="C2" s="44"/>
      <c r="D2" s="45"/>
      <c r="E2" s="4"/>
      <c r="F2" s="4"/>
      <c r="G2" s="4"/>
      <c r="H2" s="4"/>
      <c r="I2" s="53"/>
      <c r="J2" s="53"/>
      <c r="K2" s="53"/>
    </row>
    <row r="3" spans="2:10" ht="12.75">
      <c r="B3" s="46"/>
      <c r="C3" s="47"/>
      <c r="D3" s="48"/>
      <c r="E3" s="4"/>
      <c r="F3" s="4"/>
      <c r="G3" s="4"/>
      <c r="H3" s="4"/>
      <c r="I3" s="4"/>
      <c r="J3" s="4"/>
    </row>
    <row r="4" spans="2:10" ht="12.75">
      <c r="B4" s="46"/>
      <c r="C4" s="47"/>
      <c r="D4" s="48"/>
      <c r="E4" s="4"/>
      <c r="F4" s="4"/>
      <c r="G4" s="4"/>
      <c r="H4" s="4"/>
      <c r="I4" s="4"/>
      <c r="J4" s="4"/>
    </row>
    <row r="5" spans="2:10" ht="12.75">
      <c r="B5" s="46"/>
      <c r="C5" s="47"/>
      <c r="D5" s="48"/>
      <c r="E5" s="4"/>
      <c r="F5" s="4"/>
      <c r="G5" s="4"/>
      <c r="H5" s="4"/>
      <c r="I5" s="4"/>
      <c r="J5" s="4"/>
    </row>
    <row r="6" spans="2:10" ht="12.75">
      <c r="B6" s="49"/>
      <c r="C6" s="50"/>
      <c r="D6" s="51"/>
      <c r="E6" s="4"/>
      <c r="F6" s="4"/>
      <c r="G6" s="4"/>
      <c r="H6" s="4"/>
      <c r="I6" s="4"/>
      <c r="J6" s="4"/>
    </row>
    <row r="7" spans="2:11" ht="12.75" customHeight="1">
      <c r="B7" s="4"/>
      <c r="C7" s="4"/>
      <c r="D7" s="4"/>
      <c r="E7" s="4"/>
      <c r="F7" s="4"/>
      <c r="G7" s="4"/>
      <c r="H7" s="52" t="s">
        <v>104</v>
      </c>
      <c r="I7" s="52"/>
      <c r="J7" s="52"/>
      <c r="K7" s="52"/>
    </row>
    <row r="8" spans="2:11" ht="12.75" customHeight="1">
      <c r="B8" s="4"/>
      <c r="C8" s="4"/>
      <c r="D8" s="4"/>
      <c r="E8" s="4"/>
      <c r="F8" s="4"/>
      <c r="G8" s="4"/>
      <c r="H8" s="52"/>
      <c r="I8" s="52"/>
      <c r="J8" s="52"/>
      <c r="K8" s="52"/>
    </row>
    <row r="9" spans="2:11" ht="12.75" customHeight="1">
      <c r="B9" s="52" t="s">
        <v>83</v>
      </c>
      <c r="C9" s="52"/>
      <c r="D9" s="52"/>
      <c r="E9" s="52"/>
      <c r="F9" s="52"/>
      <c r="G9" s="52"/>
      <c r="H9" s="52"/>
      <c r="I9" s="52"/>
      <c r="J9" s="52"/>
      <c r="K9" s="52"/>
    </row>
    <row r="10" spans="2:11" ht="12.75" customHeight="1">
      <c r="B10" s="52"/>
      <c r="C10" s="52"/>
      <c r="D10" s="52"/>
      <c r="E10" s="52"/>
      <c r="F10" s="52"/>
      <c r="G10" s="52"/>
      <c r="H10" s="52"/>
      <c r="I10" s="52"/>
      <c r="J10" s="52"/>
      <c r="K10" s="52"/>
    </row>
    <row r="11" spans="2:11" ht="12.75" customHeight="1">
      <c r="B11" s="52"/>
      <c r="C11" s="52"/>
      <c r="D11" s="52"/>
      <c r="E11" s="52"/>
      <c r="F11" s="52"/>
      <c r="G11" s="52"/>
      <c r="H11" s="52"/>
      <c r="I11" s="52"/>
      <c r="J11" s="52"/>
      <c r="K11" s="52"/>
    </row>
    <row r="12" spans="2:10" ht="12.75">
      <c r="B12" s="4"/>
      <c r="C12" s="4"/>
      <c r="D12" s="4"/>
      <c r="E12" s="4"/>
      <c r="F12" s="4"/>
      <c r="G12" s="4"/>
      <c r="H12" s="4"/>
      <c r="I12" s="4"/>
      <c r="J12" s="4"/>
    </row>
    <row r="13" spans="2:10" ht="12.75">
      <c r="B13" s="56" t="s">
        <v>56</v>
      </c>
      <c r="C13" s="56"/>
      <c r="D13" s="4"/>
      <c r="E13" s="4"/>
      <c r="F13" s="4"/>
      <c r="G13" s="4"/>
      <c r="H13" s="4"/>
      <c r="I13" s="4"/>
      <c r="J13" s="4"/>
    </row>
    <row r="14" spans="2:10" ht="12.75">
      <c r="B14" s="56"/>
      <c r="C14" s="56"/>
      <c r="D14" s="4"/>
      <c r="E14" s="4"/>
      <c r="F14" s="4"/>
      <c r="G14" s="4"/>
      <c r="H14" s="4"/>
      <c r="I14" s="4"/>
      <c r="J14" s="4"/>
    </row>
    <row r="15" spans="2:11" ht="12.75">
      <c r="B15" s="55" t="s">
        <v>53</v>
      </c>
      <c r="C15" s="55"/>
      <c r="D15" s="55"/>
      <c r="E15" s="55"/>
      <c r="F15" s="55"/>
      <c r="G15" s="55"/>
      <c r="H15" s="55"/>
      <c r="I15" s="55"/>
      <c r="J15" s="55"/>
      <c r="K15" s="55"/>
    </row>
    <row r="16" spans="2:11" ht="12.75">
      <c r="B16" s="55"/>
      <c r="C16" s="55"/>
      <c r="D16" s="55"/>
      <c r="E16" s="55"/>
      <c r="F16" s="55"/>
      <c r="G16" s="55"/>
      <c r="H16" s="55"/>
      <c r="I16" s="55"/>
      <c r="J16" s="55"/>
      <c r="K16" s="55"/>
    </row>
    <row r="17" spans="2:11" ht="12.75">
      <c r="B17" s="55"/>
      <c r="C17" s="55"/>
      <c r="D17" s="55"/>
      <c r="E17" s="55"/>
      <c r="F17" s="55"/>
      <c r="G17" s="55"/>
      <c r="H17" s="55"/>
      <c r="I17" s="55"/>
      <c r="J17" s="55"/>
      <c r="K17" s="55"/>
    </row>
    <row r="18" spans="2:11" ht="12.75">
      <c r="B18" s="55"/>
      <c r="C18" s="55"/>
      <c r="D18" s="55"/>
      <c r="E18" s="55"/>
      <c r="F18" s="55"/>
      <c r="G18" s="55"/>
      <c r="H18" s="55"/>
      <c r="I18" s="55"/>
      <c r="J18" s="55"/>
      <c r="K18" s="55"/>
    </row>
    <row r="19" spans="2:10" ht="12.75">
      <c r="B19" s="54" t="s">
        <v>57</v>
      </c>
      <c r="C19" s="54"/>
      <c r="D19" s="4"/>
      <c r="E19" s="4"/>
      <c r="F19" s="4"/>
      <c r="G19" s="4"/>
      <c r="H19" s="4"/>
      <c r="I19" s="4"/>
      <c r="J19" s="4"/>
    </row>
    <row r="20" spans="2:11" ht="12.75">
      <c r="B20" s="55" t="s">
        <v>53</v>
      </c>
      <c r="C20" s="55"/>
      <c r="D20" s="55"/>
      <c r="E20" s="55"/>
      <c r="F20" s="55"/>
      <c r="G20" s="55"/>
      <c r="H20" s="55"/>
      <c r="I20" s="55"/>
      <c r="J20" s="55"/>
      <c r="K20" s="55"/>
    </row>
    <row r="21" spans="2:11" ht="12.75">
      <c r="B21" s="55"/>
      <c r="C21" s="55"/>
      <c r="D21" s="55"/>
      <c r="E21" s="55"/>
      <c r="F21" s="55"/>
      <c r="G21" s="55"/>
      <c r="H21" s="55"/>
      <c r="I21" s="55"/>
      <c r="J21" s="55"/>
      <c r="K21" s="55"/>
    </row>
    <row r="22" spans="2:11" ht="12.75">
      <c r="B22" s="55"/>
      <c r="C22" s="55"/>
      <c r="D22" s="55"/>
      <c r="E22" s="55"/>
      <c r="F22" s="55"/>
      <c r="G22" s="55"/>
      <c r="H22" s="55"/>
      <c r="I22" s="55"/>
      <c r="J22" s="55"/>
      <c r="K22" s="55"/>
    </row>
    <row r="23" spans="2:11" ht="12.75">
      <c r="B23" s="55"/>
      <c r="C23" s="55"/>
      <c r="D23" s="55"/>
      <c r="E23" s="55"/>
      <c r="F23" s="55"/>
      <c r="G23" s="55"/>
      <c r="H23" s="55"/>
      <c r="I23" s="55"/>
      <c r="J23" s="55"/>
      <c r="K23" s="55"/>
    </row>
    <row r="24" spans="2:10" ht="12.75">
      <c r="B24" s="54" t="s">
        <v>58</v>
      </c>
      <c r="C24" s="54"/>
      <c r="D24" s="4"/>
      <c r="E24" s="4"/>
      <c r="F24" s="4"/>
      <c r="G24" s="4"/>
      <c r="H24" s="4"/>
      <c r="I24" s="4"/>
      <c r="J24" s="4"/>
    </row>
    <row r="25" spans="2:11" ht="12.75">
      <c r="B25" s="55" t="s">
        <v>53</v>
      </c>
      <c r="C25" s="55"/>
      <c r="D25" s="55"/>
      <c r="E25" s="55"/>
      <c r="F25" s="55"/>
      <c r="G25" s="55"/>
      <c r="H25" s="55"/>
      <c r="I25" s="55"/>
      <c r="J25" s="55"/>
      <c r="K25" s="55"/>
    </row>
    <row r="26" spans="2:11" ht="12.75">
      <c r="B26" s="55"/>
      <c r="C26" s="55"/>
      <c r="D26" s="55"/>
      <c r="E26" s="55"/>
      <c r="F26" s="55"/>
      <c r="G26" s="55"/>
      <c r="H26" s="55"/>
      <c r="I26" s="55"/>
      <c r="J26" s="55"/>
      <c r="K26" s="55"/>
    </row>
    <row r="27" spans="2:11" ht="12.75">
      <c r="B27" s="55"/>
      <c r="C27" s="55"/>
      <c r="D27" s="55"/>
      <c r="E27" s="55"/>
      <c r="F27" s="55"/>
      <c r="G27" s="55"/>
      <c r="H27" s="55"/>
      <c r="I27" s="55"/>
      <c r="J27" s="55"/>
      <c r="K27" s="55"/>
    </row>
    <row r="28" spans="2:11" ht="12.75">
      <c r="B28" s="55"/>
      <c r="C28" s="55"/>
      <c r="D28" s="55"/>
      <c r="E28" s="55"/>
      <c r="F28" s="55"/>
      <c r="G28" s="55"/>
      <c r="H28" s="55"/>
      <c r="I28" s="55"/>
      <c r="J28" s="55"/>
      <c r="K28" s="55"/>
    </row>
    <row r="29" spans="2:10" ht="12.75">
      <c r="B29" s="54" t="s">
        <v>59</v>
      </c>
      <c r="C29" s="54"/>
      <c r="D29" s="4"/>
      <c r="E29" s="4"/>
      <c r="F29" s="4"/>
      <c r="G29" s="4"/>
      <c r="H29" s="4"/>
      <c r="I29" s="4"/>
      <c r="J29" s="4"/>
    </row>
    <row r="30" spans="2:11" ht="12.75">
      <c r="B30" s="55" t="s">
        <v>53</v>
      </c>
      <c r="C30" s="55"/>
      <c r="D30" s="55"/>
      <c r="E30" s="55"/>
      <c r="F30" s="55"/>
      <c r="G30" s="55"/>
      <c r="H30" s="55"/>
      <c r="I30" s="55"/>
      <c r="J30" s="55"/>
      <c r="K30" s="55"/>
    </row>
    <row r="31" spans="2:11" ht="12.75">
      <c r="B31" s="55"/>
      <c r="C31" s="55"/>
      <c r="D31" s="55"/>
      <c r="E31" s="55"/>
      <c r="F31" s="55"/>
      <c r="G31" s="55"/>
      <c r="H31" s="55"/>
      <c r="I31" s="55"/>
      <c r="J31" s="55"/>
      <c r="K31" s="55"/>
    </row>
    <row r="32" spans="2:11" ht="12.75">
      <c r="B32" s="55"/>
      <c r="C32" s="55"/>
      <c r="D32" s="55"/>
      <c r="E32" s="55"/>
      <c r="F32" s="55"/>
      <c r="G32" s="55"/>
      <c r="H32" s="55"/>
      <c r="I32" s="55"/>
      <c r="J32" s="55"/>
      <c r="K32" s="55"/>
    </row>
    <row r="33" spans="2:11" ht="12.75">
      <c r="B33" s="55"/>
      <c r="C33" s="55"/>
      <c r="D33" s="55"/>
      <c r="E33" s="55"/>
      <c r="F33" s="55"/>
      <c r="G33" s="55"/>
      <c r="H33" s="55"/>
      <c r="I33" s="55"/>
      <c r="J33" s="55"/>
      <c r="K33" s="55"/>
    </row>
    <row r="34" spans="2:10" ht="12.75">
      <c r="B34" s="54" t="s">
        <v>60</v>
      </c>
      <c r="C34" s="54"/>
      <c r="D34" s="4"/>
      <c r="E34" s="4"/>
      <c r="F34" s="4"/>
      <c r="G34" s="4"/>
      <c r="H34" s="4"/>
      <c r="I34" s="4"/>
      <c r="J34" s="4"/>
    </row>
    <row r="35" spans="2:10" ht="12.75">
      <c r="B35" s="4"/>
      <c r="C35" s="4"/>
      <c r="D35" s="4"/>
      <c r="E35" s="4"/>
      <c r="F35" s="4"/>
      <c r="G35" s="4"/>
      <c r="H35" s="4"/>
      <c r="I35" s="4"/>
      <c r="J35" s="4"/>
    </row>
    <row r="36" spans="2:11" ht="12.75">
      <c r="B36" s="55" t="s">
        <v>61</v>
      </c>
      <c r="C36" s="55"/>
      <c r="D36" s="55"/>
      <c r="E36" s="55" t="s">
        <v>62</v>
      </c>
      <c r="F36" s="55"/>
      <c r="G36" s="69" t="s">
        <v>54</v>
      </c>
      <c r="H36" s="69"/>
      <c r="I36" s="69"/>
      <c r="J36" s="69"/>
      <c r="K36" s="69"/>
    </row>
    <row r="37" spans="2:11" ht="12.75">
      <c r="B37" s="55"/>
      <c r="C37" s="55"/>
      <c r="D37" s="55"/>
      <c r="E37" s="55"/>
      <c r="F37" s="55"/>
      <c r="G37" s="69"/>
      <c r="H37" s="69"/>
      <c r="I37" s="69"/>
      <c r="J37" s="69"/>
      <c r="K37" s="69"/>
    </row>
    <row r="38" spans="2:10" ht="12.75">
      <c r="B38" s="4"/>
      <c r="C38" s="4"/>
      <c r="D38" s="4"/>
      <c r="E38" s="4"/>
      <c r="F38" s="4"/>
      <c r="G38" s="4"/>
      <c r="H38" s="4"/>
      <c r="I38" s="4"/>
      <c r="J38" s="4"/>
    </row>
    <row r="39" spans="2:10" ht="12.75">
      <c r="B39" s="55" t="s">
        <v>63</v>
      </c>
      <c r="C39" s="55"/>
      <c r="D39" s="55"/>
      <c r="E39" s="55"/>
      <c r="F39" s="4"/>
      <c r="G39" s="4"/>
      <c r="H39" s="4"/>
      <c r="I39" s="4"/>
      <c r="J39" s="4"/>
    </row>
    <row r="40" spans="2:10" ht="12.75">
      <c r="B40" s="55"/>
      <c r="C40" s="55"/>
      <c r="D40" s="55"/>
      <c r="E40" s="55"/>
      <c r="F40" s="4"/>
      <c r="G40" s="4"/>
      <c r="H40" s="4"/>
      <c r="I40" s="4"/>
      <c r="J40" s="4"/>
    </row>
    <row r="41" spans="2:10" ht="12.75">
      <c r="B41" s="5"/>
      <c r="C41" s="5"/>
      <c r="D41" s="5"/>
      <c r="E41" s="5"/>
      <c r="F41" s="4"/>
      <c r="G41" s="4"/>
      <c r="H41" s="4"/>
      <c r="I41" s="4"/>
      <c r="J41" s="4"/>
    </row>
    <row r="42" spans="2:10" ht="12.75">
      <c r="B42" s="55" t="s">
        <v>64</v>
      </c>
      <c r="C42" s="55"/>
      <c r="D42" s="55"/>
      <c r="E42" s="55"/>
      <c r="F42" s="4"/>
      <c r="G42" s="4"/>
      <c r="H42" s="4"/>
      <c r="I42" s="4"/>
      <c r="J42" s="4"/>
    </row>
    <row r="43" spans="2:10" ht="12.75">
      <c r="B43" s="55"/>
      <c r="C43" s="55"/>
      <c r="D43" s="55"/>
      <c r="E43" s="55"/>
      <c r="F43" s="4"/>
      <c r="G43" s="4"/>
      <c r="H43" s="4"/>
      <c r="I43" s="4"/>
      <c r="J43" s="4"/>
    </row>
    <row r="44" spans="2:10" ht="12.75">
      <c r="B44" s="1"/>
      <c r="C44" s="1"/>
      <c r="D44" s="2"/>
      <c r="E44" s="2"/>
      <c r="F44" s="1"/>
      <c r="G44" s="1"/>
      <c r="H44" s="1"/>
      <c r="I44" s="1"/>
      <c r="J44" s="1"/>
    </row>
    <row r="45" spans="2:10" ht="12.75">
      <c r="B45" s="1"/>
      <c r="C45" s="1"/>
      <c r="D45" s="2"/>
      <c r="E45" s="2"/>
      <c r="F45" s="1"/>
      <c r="G45" s="1"/>
      <c r="H45" s="1"/>
      <c r="I45" s="1"/>
      <c r="J45" s="1"/>
    </row>
    <row r="46" spans="2:10" ht="12.75">
      <c r="B46" s="1"/>
      <c r="C46" s="1"/>
      <c r="D46" s="2"/>
      <c r="E46" s="2"/>
      <c r="F46" s="1"/>
      <c r="G46" s="1"/>
      <c r="H46" s="1"/>
      <c r="I46" s="1"/>
      <c r="J46" s="1"/>
    </row>
    <row r="47" spans="2:10" ht="12.75">
      <c r="B47" s="1"/>
      <c r="C47" s="1"/>
      <c r="D47" s="2"/>
      <c r="E47" s="2"/>
      <c r="F47" s="1"/>
      <c r="G47" s="1"/>
      <c r="H47" s="1"/>
      <c r="I47" s="1"/>
      <c r="J47" s="1"/>
    </row>
    <row r="48" spans="2:13" ht="12.75" customHeight="1">
      <c r="B48" s="68" t="s">
        <v>52</v>
      </c>
      <c r="C48" s="68"/>
      <c r="D48" s="68"/>
      <c r="E48" s="68"/>
      <c r="F48" s="68"/>
      <c r="G48" s="68"/>
      <c r="H48" s="68"/>
      <c r="I48" s="68"/>
      <c r="J48" s="68"/>
      <c r="K48" s="68"/>
      <c r="L48" s="6"/>
      <c r="M48" s="6"/>
    </row>
    <row r="49" spans="2:13" ht="12.75" customHeight="1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"/>
      <c r="M49" s="6"/>
    </row>
    <row r="50" spans="2:13" ht="12.75" customHeight="1">
      <c r="B50" s="40" t="s">
        <v>65</v>
      </c>
      <c r="C50" s="40"/>
      <c r="D50" s="40"/>
      <c r="E50" s="40"/>
      <c r="F50" s="40"/>
      <c r="G50" s="40"/>
      <c r="H50" s="40"/>
      <c r="I50" s="40"/>
      <c r="J50" s="40"/>
      <c r="K50" s="40"/>
      <c r="L50" s="6"/>
      <c r="M50" s="6"/>
    </row>
    <row r="51" spans="2:13" ht="12.75"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6"/>
      <c r="M51" s="6"/>
    </row>
    <row r="52" spans="2:13" ht="12.75">
      <c r="B52" s="7"/>
      <c r="C52" s="7"/>
      <c r="D52" s="8"/>
      <c r="E52" s="8" t="s">
        <v>66</v>
      </c>
      <c r="F52" s="8" t="s">
        <v>67</v>
      </c>
      <c r="G52" s="8" t="s">
        <v>68</v>
      </c>
      <c r="H52" s="8" t="s">
        <v>69</v>
      </c>
      <c r="I52" s="8" t="s">
        <v>70</v>
      </c>
      <c r="J52" s="8" t="s">
        <v>71</v>
      </c>
      <c r="K52" s="8" t="s">
        <v>72</v>
      </c>
      <c r="L52" s="6"/>
      <c r="M52" s="6"/>
    </row>
    <row r="53" spans="2:13" ht="38.25">
      <c r="B53" s="8" t="s">
        <v>73</v>
      </c>
      <c r="C53" s="27" t="s">
        <v>84</v>
      </c>
      <c r="D53" s="8" t="s">
        <v>74</v>
      </c>
      <c r="E53" s="8" t="s">
        <v>75</v>
      </c>
      <c r="F53" s="8" t="s">
        <v>76</v>
      </c>
      <c r="G53" s="8" t="s">
        <v>77</v>
      </c>
      <c r="H53" s="8" t="s">
        <v>78</v>
      </c>
      <c r="I53" s="8" t="s">
        <v>79</v>
      </c>
      <c r="J53" s="9" t="s">
        <v>80</v>
      </c>
      <c r="K53" s="8" t="s">
        <v>81</v>
      </c>
      <c r="L53" s="6"/>
      <c r="M53" s="6"/>
    </row>
    <row r="54" spans="2:13" ht="25.5">
      <c r="B54" s="10">
        <v>1</v>
      </c>
      <c r="C54" s="34" t="s">
        <v>85</v>
      </c>
      <c r="D54" s="35" t="s">
        <v>86</v>
      </c>
      <c r="E54" s="36">
        <v>150</v>
      </c>
      <c r="F54" s="11"/>
      <c r="G54" s="12">
        <f aca="true" t="shared" si="0" ref="G54:G85">ROUND(E54*F54,2)</f>
        <v>0</v>
      </c>
      <c r="H54" s="13"/>
      <c r="I54" s="12">
        <f>ROUND(G54*H54,2)</f>
        <v>0</v>
      </c>
      <c r="J54" s="12">
        <f aca="true" t="shared" si="1" ref="J54:J85">ROUND(K54/E54,2)</f>
        <v>0</v>
      </c>
      <c r="K54" s="12">
        <f>ROUND(SUM(G54,I54),2)</f>
        <v>0</v>
      </c>
      <c r="L54" s="6"/>
      <c r="M54" s="6"/>
    </row>
    <row r="55" spans="2:13" ht="24.75" customHeight="1">
      <c r="B55" s="10">
        <v>2</v>
      </c>
      <c r="C55" s="34" t="s">
        <v>87</v>
      </c>
      <c r="D55" s="35" t="s">
        <v>86</v>
      </c>
      <c r="E55" s="36">
        <v>17</v>
      </c>
      <c r="F55" s="11"/>
      <c r="G55" s="12">
        <f t="shared" si="0"/>
        <v>0</v>
      </c>
      <c r="H55" s="13"/>
      <c r="I55" s="12">
        <f aca="true" t="shared" si="2" ref="I55:I69">ROUND(G55*H55,2)</f>
        <v>0</v>
      </c>
      <c r="J55" s="12">
        <f t="shared" si="1"/>
        <v>0</v>
      </c>
      <c r="K55" s="12">
        <f aca="true" t="shared" si="3" ref="K55:K69">ROUND(SUM(G55,I55),2)</f>
        <v>0</v>
      </c>
      <c r="L55" s="6"/>
      <c r="M55" s="6"/>
    </row>
    <row r="56" spans="2:13" ht="24.75" customHeight="1">
      <c r="B56" s="10">
        <v>3</v>
      </c>
      <c r="C56" s="34" t="s">
        <v>88</v>
      </c>
      <c r="D56" s="35" t="s">
        <v>86</v>
      </c>
      <c r="E56" s="36">
        <v>10</v>
      </c>
      <c r="F56" s="11"/>
      <c r="G56" s="12">
        <f t="shared" si="0"/>
        <v>0</v>
      </c>
      <c r="H56" s="13"/>
      <c r="I56" s="12">
        <f t="shared" si="2"/>
        <v>0</v>
      </c>
      <c r="J56" s="12">
        <f t="shared" si="1"/>
        <v>0</v>
      </c>
      <c r="K56" s="12">
        <f t="shared" si="3"/>
        <v>0</v>
      </c>
      <c r="L56" s="6"/>
      <c r="M56" s="6"/>
    </row>
    <row r="57" spans="2:13" ht="24.75" customHeight="1">
      <c r="B57" s="10">
        <v>4</v>
      </c>
      <c r="C57" s="34" t="s">
        <v>89</v>
      </c>
      <c r="D57" s="35" t="s">
        <v>86</v>
      </c>
      <c r="E57" s="36">
        <v>900</v>
      </c>
      <c r="F57" s="11"/>
      <c r="G57" s="12">
        <f t="shared" si="0"/>
        <v>0</v>
      </c>
      <c r="H57" s="13"/>
      <c r="I57" s="12">
        <f t="shared" si="2"/>
        <v>0</v>
      </c>
      <c r="J57" s="12">
        <f t="shared" si="1"/>
        <v>0</v>
      </c>
      <c r="K57" s="12">
        <f t="shared" si="3"/>
        <v>0</v>
      </c>
      <c r="L57" s="6"/>
      <c r="M57" s="6"/>
    </row>
    <row r="58" spans="2:13" ht="24.75" customHeight="1">
      <c r="B58" s="10">
        <v>5</v>
      </c>
      <c r="C58" s="34" t="s">
        <v>90</v>
      </c>
      <c r="D58" s="35" t="s">
        <v>86</v>
      </c>
      <c r="E58" s="36">
        <v>20</v>
      </c>
      <c r="F58" s="11"/>
      <c r="G58" s="12">
        <f t="shared" si="0"/>
        <v>0</v>
      </c>
      <c r="H58" s="13"/>
      <c r="I58" s="12">
        <f t="shared" si="2"/>
        <v>0</v>
      </c>
      <c r="J58" s="12">
        <f t="shared" si="1"/>
        <v>0</v>
      </c>
      <c r="K58" s="12">
        <f t="shared" si="3"/>
        <v>0</v>
      </c>
      <c r="L58" s="6"/>
      <c r="M58" s="6"/>
    </row>
    <row r="59" spans="2:13" ht="24.75" customHeight="1">
      <c r="B59" s="10">
        <v>6</v>
      </c>
      <c r="C59" s="34" t="s">
        <v>91</v>
      </c>
      <c r="D59" s="35" t="s">
        <v>86</v>
      </c>
      <c r="E59" s="36">
        <v>20</v>
      </c>
      <c r="F59" s="11"/>
      <c r="G59" s="12">
        <f t="shared" si="0"/>
        <v>0</v>
      </c>
      <c r="H59" s="13"/>
      <c r="I59" s="12">
        <f t="shared" si="2"/>
        <v>0</v>
      </c>
      <c r="J59" s="12">
        <f t="shared" si="1"/>
        <v>0</v>
      </c>
      <c r="K59" s="12">
        <f t="shared" si="3"/>
        <v>0</v>
      </c>
      <c r="L59" s="6"/>
      <c r="M59" s="6"/>
    </row>
    <row r="60" spans="2:13" ht="24.75" customHeight="1">
      <c r="B60" s="10">
        <v>7</v>
      </c>
      <c r="C60" s="34" t="s">
        <v>92</v>
      </c>
      <c r="D60" s="35" t="s">
        <v>86</v>
      </c>
      <c r="E60" s="36">
        <v>360</v>
      </c>
      <c r="F60" s="11"/>
      <c r="G60" s="12">
        <f t="shared" si="0"/>
        <v>0</v>
      </c>
      <c r="H60" s="13"/>
      <c r="I60" s="12">
        <f t="shared" si="2"/>
        <v>0</v>
      </c>
      <c r="J60" s="12">
        <f t="shared" si="1"/>
        <v>0</v>
      </c>
      <c r="K60" s="12">
        <f t="shared" si="3"/>
        <v>0</v>
      </c>
      <c r="L60" s="6"/>
      <c r="M60" s="6"/>
    </row>
    <row r="61" spans="2:13" ht="51">
      <c r="B61" s="10">
        <v>8</v>
      </c>
      <c r="C61" s="34" t="s">
        <v>93</v>
      </c>
      <c r="D61" s="35" t="s">
        <v>86</v>
      </c>
      <c r="E61" s="36">
        <v>20</v>
      </c>
      <c r="F61" s="11"/>
      <c r="G61" s="12">
        <f t="shared" si="0"/>
        <v>0</v>
      </c>
      <c r="H61" s="13"/>
      <c r="I61" s="12">
        <f t="shared" si="2"/>
        <v>0</v>
      </c>
      <c r="J61" s="12">
        <f t="shared" si="1"/>
        <v>0</v>
      </c>
      <c r="K61" s="12">
        <f t="shared" si="3"/>
        <v>0</v>
      </c>
      <c r="L61" s="6"/>
      <c r="M61" s="6"/>
    </row>
    <row r="62" spans="2:13" ht="25.5">
      <c r="B62" s="10">
        <v>9</v>
      </c>
      <c r="C62" s="34" t="s">
        <v>45</v>
      </c>
      <c r="D62" s="35" t="s">
        <v>94</v>
      </c>
      <c r="E62" s="36">
        <v>2</v>
      </c>
      <c r="F62" s="11"/>
      <c r="G62" s="12">
        <f t="shared" si="0"/>
        <v>0</v>
      </c>
      <c r="H62" s="13"/>
      <c r="I62" s="12">
        <f t="shared" si="2"/>
        <v>0</v>
      </c>
      <c r="J62" s="12">
        <f t="shared" si="1"/>
        <v>0</v>
      </c>
      <c r="K62" s="12">
        <f t="shared" si="3"/>
        <v>0</v>
      </c>
      <c r="L62" s="6"/>
      <c r="M62" s="6"/>
    </row>
    <row r="63" spans="2:13" ht="24.75" customHeight="1">
      <c r="B63" s="10">
        <v>10</v>
      </c>
      <c r="C63" s="34" t="s">
        <v>95</v>
      </c>
      <c r="D63" s="35" t="s">
        <v>86</v>
      </c>
      <c r="E63" s="36">
        <v>50</v>
      </c>
      <c r="F63" s="11"/>
      <c r="G63" s="12">
        <f t="shared" si="0"/>
        <v>0</v>
      </c>
      <c r="H63" s="13"/>
      <c r="I63" s="12">
        <f t="shared" si="2"/>
        <v>0</v>
      </c>
      <c r="J63" s="12">
        <f t="shared" si="1"/>
        <v>0</v>
      </c>
      <c r="K63" s="12">
        <f t="shared" si="3"/>
        <v>0</v>
      </c>
      <c r="L63" s="6"/>
      <c r="M63" s="6"/>
    </row>
    <row r="64" spans="2:13" ht="24.75" customHeight="1">
      <c r="B64" s="10">
        <v>11</v>
      </c>
      <c r="C64" s="34" t="s">
        <v>96</v>
      </c>
      <c r="D64" s="35" t="s">
        <v>86</v>
      </c>
      <c r="E64" s="36">
        <v>12</v>
      </c>
      <c r="F64" s="11"/>
      <c r="G64" s="12">
        <f t="shared" si="0"/>
        <v>0</v>
      </c>
      <c r="H64" s="13"/>
      <c r="I64" s="12">
        <f t="shared" si="2"/>
        <v>0</v>
      </c>
      <c r="J64" s="12">
        <f t="shared" si="1"/>
        <v>0</v>
      </c>
      <c r="K64" s="12">
        <f t="shared" si="3"/>
        <v>0</v>
      </c>
      <c r="L64" s="6"/>
      <c r="M64" s="6"/>
    </row>
    <row r="65" spans="2:13" ht="24.75" customHeight="1">
      <c r="B65" s="10">
        <v>12</v>
      </c>
      <c r="C65" s="34" t="s">
        <v>97</v>
      </c>
      <c r="D65" s="35" t="s">
        <v>86</v>
      </c>
      <c r="E65" s="36">
        <v>40</v>
      </c>
      <c r="F65" s="11"/>
      <c r="G65" s="12">
        <f t="shared" si="0"/>
        <v>0</v>
      </c>
      <c r="H65" s="13"/>
      <c r="I65" s="12">
        <f t="shared" si="2"/>
        <v>0</v>
      </c>
      <c r="J65" s="12">
        <f t="shared" si="1"/>
        <v>0</v>
      </c>
      <c r="K65" s="12">
        <f t="shared" si="3"/>
        <v>0</v>
      </c>
      <c r="L65" s="6"/>
      <c r="M65" s="6"/>
    </row>
    <row r="66" spans="2:13" ht="24.75" customHeight="1">
      <c r="B66" s="10">
        <v>13</v>
      </c>
      <c r="C66" s="34" t="s">
        <v>98</v>
      </c>
      <c r="D66" s="35" t="s">
        <v>86</v>
      </c>
      <c r="E66" s="36">
        <v>100</v>
      </c>
      <c r="F66" s="11"/>
      <c r="G66" s="12">
        <f t="shared" si="0"/>
        <v>0</v>
      </c>
      <c r="H66" s="13"/>
      <c r="I66" s="12">
        <f t="shared" si="2"/>
        <v>0</v>
      </c>
      <c r="J66" s="12">
        <f t="shared" si="1"/>
        <v>0</v>
      </c>
      <c r="K66" s="12">
        <f t="shared" si="3"/>
        <v>0</v>
      </c>
      <c r="L66" s="6"/>
      <c r="M66" s="6"/>
    </row>
    <row r="67" spans="2:13" ht="25.5">
      <c r="B67" s="10">
        <v>14</v>
      </c>
      <c r="C67" s="34" t="s">
        <v>99</v>
      </c>
      <c r="D67" s="36" t="s">
        <v>94</v>
      </c>
      <c r="E67" s="36">
        <v>50</v>
      </c>
      <c r="F67" s="11"/>
      <c r="G67" s="12">
        <f t="shared" si="0"/>
        <v>0</v>
      </c>
      <c r="H67" s="13"/>
      <c r="I67" s="12">
        <f t="shared" si="2"/>
        <v>0</v>
      </c>
      <c r="J67" s="12">
        <f t="shared" si="1"/>
        <v>0</v>
      </c>
      <c r="K67" s="12">
        <f t="shared" si="3"/>
        <v>0</v>
      </c>
      <c r="L67" s="6"/>
      <c r="M67" s="6"/>
    </row>
    <row r="68" spans="2:13" ht="24.75" customHeight="1">
      <c r="B68" s="10">
        <v>15</v>
      </c>
      <c r="C68" s="34" t="s">
        <v>100</v>
      </c>
      <c r="D68" s="35" t="s">
        <v>94</v>
      </c>
      <c r="E68" s="37">
        <v>30</v>
      </c>
      <c r="F68" s="11"/>
      <c r="G68" s="12">
        <f t="shared" si="0"/>
        <v>0</v>
      </c>
      <c r="H68" s="13"/>
      <c r="I68" s="12">
        <f t="shared" si="2"/>
        <v>0</v>
      </c>
      <c r="J68" s="12">
        <f t="shared" si="1"/>
        <v>0</v>
      </c>
      <c r="K68" s="12">
        <f t="shared" si="3"/>
        <v>0</v>
      </c>
      <c r="L68" s="6"/>
      <c r="M68" s="6"/>
    </row>
    <row r="69" spans="2:13" ht="24.75" customHeight="1">
      <c r="B69" s="10">
        <v>16</v>
      </c>
      <c r="C69" s="34" t="s">
        <v>101</v>
      </c>
      <c r="D69" s="35" t="s">
        <v>86</v>
      </c>
      <c r="E69" s="36">
        <v>30</v>
      </c>
      <c r="F69" s="11"/>
      <c r="G69" s="12">
        <f t="shared" si="0"/>
        <v>0</v>
      </c>
      <c r="H69" s="13"/>
      <c r="I69" s="12">
        <f t="shared" si="2"/>
        <v>0</v>
      </c>
      <c r="J69" s="12">
        <f t="shared" si="1"/>
        <v>0</v>
      </c>
      <c r="K69" s="12">
        <f t="shared" si="3"/>
        <v>0</v>
      </c>
      <c r="L69" s="6"/>
      <c r="M69" s="6"/>
    </row>
    <row r="70" spans="2:13" ht="25.5">
      <c r="B70" s="10">
        <v>17</v>
      </c>
      <c r="C70" s="34" t="s">
        <v>102</v>
      </c>
      <c r="D70" s="35" t="s">
        <v>86</v>
      </c>
      <c r="E70" s="36">
        <v>30</v>
      </c>
      <c r="F70" s="11"/>
      <c r="G70" s="12">
        <f t="shared" si="0"/>
        <v>0</v>
      </c>
      <c r="H70" s="13"/>
      <c r="I70" s="12">
        <f aca="true" t="shared" si="4" ref="I70:I117">ROUND(G70*H70,2)</f>
        <v>0</v>
      </c>
      <c r="J70" s="12">
        <f t="shared" si="1"/>
        <v>0</v>
      </c>
      <c r="K70" s="12">
        <f aca="true" t="shared" si="5" ref="K70:K117">ROUND(SUM(G70,I70),2)</f>
        <v>0</v>
      </c>
      <c r="L70" s="6"/>
      <c r="M70" s="6"/>
    </row>
    <row r="71" spans="2:13" ht="38.25">
      <c r="B71" s="10">
        <v>18</v>
      </c>
      <c r="C71" s="34" t="s">
        <v>103</v>
      </c>
      <c r="D71" s="35" t="s">
        <v>94</v>
      </c>
      <c r="E71" s="36">
        <v>10</v>
      </c>
      <c r="F71" s="11"/>
      <c r="G71" s="12">
        <f t="shared" si="0"/>
        <v>0</v>
      </c>
      <c r="H71" s="13"/>
      <c r="I71" s="12">
        <f t="shared" si="4"/>
        <v>0</v>
      </c>
      <c r="J71" s="12">
        <f t="shared" si="1"/>
        <v>0</v>
      </c>
      <c r="K71" s="12">
        <f t="shared" si="5"/>
        <v>0</v>
      </c>
      <c r="L71" s="6"/>
      <c r="M71" s="6"/>
    </row>
    <row r="72" spans="2:13" ht="38.25">
      <c r="B72" s="10">
        <v>19</v>
      </c>
      <c r="C72" s="34" t="s">
        <v>46</v>
      </c>
      <c r="D72" s="35" t="s">
        <v>86</v>
      </c>
      <c r="E72" s="37">
        <v>40000</v>
      </c>
      <c r="F72" s="11"/>
      <c r="G72" s="12">
        <f t="shared" si="0"/>
        <v>0</v>
      </c>
      <c r="H72" s="13"/>
      <c r="I72" s="12">
        <f t="shared" si="4"/>
        <v>0</v>
      </c>
      <c r="J72" s="12">
        <f t="shared" si="1"/>
        <v>0</v>
      </c>
      <c r="K72" s="12">
        <f t="shared" si="5"/>
        <v>0</v>
      </c>
      <c r="L72" s="6"/>
      <c r="M72" s="6"/>
    </row>
    <row r="73" spans="2:13" ht="38.25">
      <c r="B73" s="10">
        <v>20</v>
      </c>
      <c r="C73" s="34" t="s">
        <v>47</v>
      </c>
      <c r="D73" s="35" t="s">
        <v>86</v>
      </c>
      <c r="E73" s="36">
        <v>20000</v>
      </c>
      <c r="F73" s="11"/>
      <c r="G73" s="12">
        <f t="shared" si="0"/>
        <v>0</v>
      </c>
      <c r="H73" s="13"/>
      <c r="I73" s="12">
        <f t="shared" si="4"/>
        <v>0</v>
      </c>
      <c r="J73" s="12">
        <f t="shared" si="1"/>
        <v>0</v>
      </c>
      <c r="K73" s="12">
        <f t="shared" si="5"/>
        <v>0</v>
      </c>
      <c r="L73" s="6"/>
      <c r="M73" s="6"/>
    </row>
    <row r="74" spans="2:13" ht="51">
      <c r="B74" s="10">
        <v>21</v>
      </c>
      <c r="C74" s="34" t="s">
        <v>48</v>
      </c>
      <c r="D74" s="35" t="s">
        <v>86</v>
      </c>
      <c r="E74" s="36">
        <v>4000</v>
      </c>
      <c r="F74" s="11"/>
      <c r="G74" s="12">
        <f t="shared" si="0"/>
        <v>0</v>
      </c>
      <c r="H74" s="13"/>
      <c r="I74" s="12">
        <f t="shared" si="4"/>
        <v>0</v>
      </c>
      <c r="J74" s="12">
        <f t="shared" si="1"/>
        <v>0</v>
      </c>
      <c r="K74" s="12">
        <f t="shared" si="5"/>
        <v>0</v>
      </c>
      <c r="L74" s="6"/>
      <c r="M74" s="6"/>
    </row>
    <row r="75" spans="2:13" ht="24.75" customHeight="1">
      <c r="B75" s="10">
        <v>22</v>
      </c>
      <c r="C75" s="34" t="s">
        <v>0</v>
      </c>
      <c r="D75" s="35" t="s">
        <v>94</v>
      </c>
      <c r="E75" s="36">
        <v>3</v>
      </c>
      <c r="F75" s="11"/>
      <c r="G75" s="12">
        <f t="shared" si="0"/>
        <v>0</v>
      </c>
      <c r="H75" s="13"/>
      <c r="I75" s="12">
        <f t="shared" si="4"/>
        <v>0</v>
      </c>
      <c r="J75" s="12">
        <f t="shared" si="1"/>
        <v>0</v>
      </c>
      <c r="K75" s="12">
        <f t="shared" si="5"/>
        <v>0</v>
      </c>
      <c r="L75" s="6"/>
      <c r="M75" s="6"/>
    </row>
    <row r="76" spans="2:13" ht="25.5">
      <c r="B76" s="10">
        <v>23</v>
      </c>
      <c r="C76" s="34" t="s">
        <v>1</v>
      </c>
      <c r="D76" s="35" t="s">
        <v>86</v>
      </c>
      <c r="E76" s="36">
        <v>30</v>
      </c>
      <c r="F76" s="11"/>
      <c r="G76" s="12">
        <f t="shared" si="0"/>
        <v>0</v>
      </c>
      <c r="H76" s="13"/>
      <c r="I76" s="12">
        <f t="shared" si="4"/>
        <v>0</v>
      </c>
      <c r="J76" s="12">
        <f t="shared" si="1"/>
        <v>0</v>
      </c>
      <c r="K76" s="12">
        <f t="shared" si="5"/>
        <v>0</v>
      </c>
      <c r="L76" s="6"/>
      <c r="M76" s="6"/>
    </row>
    <row r="77" spans="2:13" ht="24.75" customHeight="1">
      <c r="B77" s="10">
        <v>24</v>
      </c>
      <c r="C77" s="34" t="s">
        <v>2</v>
      </c>
      <c r="D77" s="35" t="s">
        <v>86</v>
      </c>
      <c r="E77" s="36">
        <v>50</v>
      </c>
      <c r="F77" s="11"/>
      <c r="G77" s="12">
        <f t="shared" si="0"/>
        <v>0</v>
      </c>
      <c r="H77" s="13"/>
      <c r="I77" s="12">
        <f t="shared" si="4"/>
        <v>0</v>
      </c>
      <c r="J77" s="12">
        <f t="shared" si="1"/>
        <v>0</v>
      </c>
      <c r="K77" s="12">
        <f t="shared" si="5"/>
        <v>0</v>
      </c>
      <c r="L77" s="6"/>
      <c r="M77" s="6"/>
    </row>
    <row r="78" spans="2:13" ht="24.75" customHeight="1">
      <c r="B78" s="10">
        <v>25</v>
      </c>
      <c r="C78" s="34" t="s">
        <v>3</v>
      </c>
      <c r="D78" s="35" t="s">
        <v>86</v>
      </c>
      <c r="E78" s="36">
        <v>30</v>
      </c>
      <c r="F78" s="11"/>
      <c r="G78" s="12">
        <f t="shared" si="0"/>
        <v>0</v>
      </c>
      <c r="H78" s="13"/>
      <c r="I78" s="12">
        <f t="shared" si="4"/>
        <v>0</v>
      </c>
      <c r="J78" s="12">
        <f t="shared" si="1"/>
        <v>0</v>
      </c>
      <c r="K78" s="12">
        <f t="shared" si="5"/>
        <v>0</v>
      </c>
      <c r="L78" s="6"/>
      <c r="M78" s="6"/>
    </row>
    <row r="79" spans="2:13" ht="25.5">
      <c r="B79" s="10">
        <v>26</v>
      </c>
      <c r="C79" s="34" t="s">
        <v>4</v>
      </c>
      <c r="D79" s="35" t="s">
        <v>86</v>
      </c>
      <c r="E79" s="36">
        <v>4</v>
      </c>
      <c r="F79" s="11"/>
      <c r="G79" s="12">
        <f t="shared" si="0"/>
        <v>0</v>
      </c>
      <c r="H79" s="13"/>
      <c r="I79" s="12">
        <f t="shared" si="4"/>
        <v>0</v>
      </c>
      <c r="J79" s="12">
        <f t="shared" si="1"/>
        <v>0</v>
      </c>
      <c r="K79" s="12">
        <f t="shared" si="5"/>
        <v>0</v>
      </c>
      <c r="L79" s="6"/>
      <c r="M79" s="6"/>
    </row>
    <row r="80" spans="2:13" ht="25.5">
      <c r="B80" s="10">
        <v>27</v>
      </c>
      <c r="C80" s="34" t="s">
        <v>5</v>
      </c>
      <c r="D80" s="35" t="s">
        <v>86</v>
      </c>
      <c r="E80" s="36">
        <v>15</v>
      </c>
      <c r="F80" s="11"/>
      <c r="G80" s="12">
        <f t="shared" si="0"/>
        <v>0</v>
      </c>
      <c r="H80" s="13"/>
      <c r="I80" s="12">
        <f t="shared" si="4"/>
        <v>0</v>
      </c>
      <c r="J80" s="12">
        <f t="shared" si="1"/>
        <v>0</v>
      </c>
      <c r="K80" s="12">
        <f t="shared" si="5"/>
        <v>0</v>
      </c>
      <c r="L80" s="6"/>
      <c r="M80" s="6"/>
    </row>
    <row r="81" spans="2:13" ht="24.75" customHeight="1">
      <c r="B81" s="10">
        <v>28</v>
      </c>
      <c r="C81" s="34" t="s">
        <v>6</v>
      </c>
      <c r="D81" s="35" t="s">
        <v>86</v>
      </c>
      <c r="E81" s="36">
        <v>5</v>
      </c>
      <c r="F81" s="11"/>
      <c r="G81" s="12">
        <f t="shared" si="0"/>
        <v>0</v>
      </c>
      <c r="H81" s="13"/>
      <c r="I81" s="12">
        <f t="shared" si="4"/>
        <v>0</v>
      </c>
      <c r="J81" s="12">
        <f t="shared" si="1"/>
        <v>0</v>
      </c>
      <c r="K81" s="12">
        <f t="shared" si="5"/>
        <v>0</v>
      </c>
      <c r="L81" s="6"/>
      <c r="M81" s="6"/>
    </row>
    <row r="82" spans="2:13" ht="24.75" customHeight="1">
      <c r="B82" s="10">
        <v>29</v>
      </c>
      <c r="C82" s="34" t="s">
        <v>7</v>
      </c>
      <c r="D82" s="35" t="s">
        <v>86</v>
      </c>
      <c r="E82" s="37">
        <v>15</v>
      </c>
      <c r="F82" s="11"/>
      <c r="G82" s="12">
        <f t="shared" si="0"/>
        <v>0</v>
      </c>
      <c r="H82" s="13"/>
      <c r="I82" s="12">
        <f t="shared" si="4"/>
        <v>0</v>
      </c>
      <c r="J82" s="12">
        <f t="shared" si="1"/>
        <v>0</v>
      </c>
      <c r="K82" s="12">
        <f t="shared" si="5"/>
        <v>0</v>
      </c>
      <c r="L82" s="6"/>
      <c r="M82" s="6"/>
    </row>
    <row r="83" spans="2:13" ht="25.5">
      <c r="B83" s="10">
        <v>30</v>
      </c>
      <c r="C83" s="34" t="s">
        <v>8</v>
      </c>
      <c r="D83" s="35" t="s">
        <v>86</v>
      </c>
      <c r="E83" s="36">
        <v>200</v>
      </c>
      <c r="F83" s="11"/>
      <c r="G83" s="12">
        <f t="shared" si="0"/>
        <v>0</v>
      </c>
      <c r="H83" s="13"/>
      <c r="I83" s="12">
        <f t="shared" si="4"/>
        <v>0</v>
      </c>
      <c r="J83" s="12">
        <f t="shared" si="1"/>
        <v>0</v>
      </c>
      <c r="K83" s="12">
        <f t="shared" si="5"/>
        <v>0</v>
      </c>
      <c r="L83" s="6"/>
      <c r="M83" s="6"/>
    </row>
    <row r="84" spans="2:13" ht="24.75" customHeight="1">
      <c r="B84" s="10">
        <v>31</v>
      </c>
      <c r="C84" s="34" t="s">
        <v>9</v>
      </c>
      <c r="D84" s="35" t="s">
        <v>94</v>
      </c>
      <c r="E84" s="36">
        <v>2</v>
      </c>
      <c r="F84" s="11"/>
      <c r="G84" s="12">
        <f t="shared" si="0"/>
        <v>0</v>
      </c>
      <c r="H84" s="13"/>
      <c r="I84" s="12">
        <f t="shared" si="4"/>
        <v>0</v>
      </c>
      <c r="J84" s="12">
        <f t="shared" si="1"/>
        <v>0</v>
      </c>
      <c r="K84" s="12">
        <f t="shared" si="5"/>
        <v>0</v>
      </c>
      <c r="L84" s="6"/>
      <c r="M84" s="6"/>
    </row>
    <row r="85" spans="2:13" ht="24.75" customHeight="1">
      <c r="B85" s="10">
        <v>32</v>
      </c>
      <c r="C85" s="34" t="s">
        <v>10</v>
      </c>
      <c r="D85" s="35" t="s">
        <v>94</v>
      </c>
      <c r="E85" s="36">
        <v>8</v>
      </c>
      <c r="F85" s="11"/>
      <c r="G85" s="12">
        <f t="shared" si="0"/>
        <v>0</v>
      </c>
      <c r="H85" s="13"/>
      <c r="I85" s="12">
        <f t="shared" si="4"/>
        <v>0</v>
      </c>
      <c r="J85" s="12">
        <f t="shared" si="1"/>
        <v>0</v>
      </c>
      <c r="K85" s="12">
        <f t="shared" si="5"/>
        <v>0</v>
      </c>
      <c r="L85" s="6"/>
      <c r="M85" s="6"/>
    </row>
    <row r="86" spans="2:13" ht="25.5">
      <c r="B86" s="10">
        <v>33</v>
      </c>
      <c r="C86" s="34" t="s">
        <v>11</v>
      </c>
      <c r="D86" s="35" t="s">
        <v>94</v>
      </c>
      <c r="E86" s="36">
        <v>10</v>
      </c>
      <c r="F86" s="11"/>
      <c r="G86" s="12">
        <f aca="true" t="shared" si="6" ref="G86:G117">ROUND(E86*F86,2)</f>
        <v>0</v>
      </c>
      <c r="H86" s="13"/>
      <c r="I86" s="12">
        <f t="shared" si="4"/>
        <v>0</v>
      </c>
      <c r="J86" s="12">
        <f aca="true" t="shared" si="7" ref="J86:J117">ROUND(K86/E86,2)</f>
        <v>0</v>
      </c>
      <c r="K86" s="12">
        <f t="shared" si="5"/>
        <v>0</v>
      </c>
      <c r="L86" s="6"/>
      <c r="M86" s="6"/>
    </row>
    <row r="87" spans="2:13" ht="25.5">
      <c r="B87" s="10">
        <v>34</v>
      </c>
      <c r="C87" s="34" t="s">
        <v>12</v>
      </c>
      <c r="D87" s="35" t="s">
        <v>94</v>
      </c>
      <c r="E87" s="36">
        <v>10</v>
      </c>
      <c r="F87" s="11"/>
      <c r="G87" s="12">
        <f t="shared" si="6"/>
        <v>0</v>
      </c>
      <c r="H87" s="13"/>
      <c r="I87" s="12">
        <f t="shared" si="4"/>
        <v>0</v>
      </c>
      <c r="J87" s="12">
        <f t="shared" si="7"/>
        <v>0</v>
      </c>
      <c r="K87" s="12">
        <f t="shared" si="5"/>
        <v>0</v>
      </c>
      <c r="L87" s="6"/>
      <c r="M87" s="6"/>
    </row>
    <row r="88" spans="2:13" ht="38.25">
      <c r="B88" s="10">
        <v>35</v>
      </c>
      <c r="C88" s="34" t="s">
        <v>13</v>
      </c>
      <c r="D88" s="36" t="s">
        <v>94</v>
      </c>
      <c r="E88" s="36">
        <v>15</v>
      </c>
      <c r="F88" s="11"/>
      <c r="G88" s="12">
        <f t="shared" si="6"/>
        <v>0</v>
      </c>
      <c r="H88" s="13"/>
      <c r="I88" s="12">
        <f t="shared" si="4"/>
        <v>0</v>
      </c>
      <c r="J88" s="12">
        <f t="shared" si="7"/>
        <v>0</v>
      </c>
      <c r="K88" s="12">
        <f t="shared" si="5"/>
        <v>0</v>
      </c>
      <c r="L88" s="6"/>
      <c r="M88" s="6"/>
    </row>
    <row r="89" spans="2:13" ht="51">
      <c r="B89" s="10">
        <v>36</v>
      </c>
      <c r="C89" s="34" t="s">
        <v>14</v>
      </c>
      <c r="D89" s="36" t="s">
        <v>86</v>
      </c>
      <c r="E89" s="36">
        <v>15</v>
      </c>
      <c r="F89" s="11"/>
      <c r="G89" s="12">
        <f t="shared" si="6"/>
        <v>0</v>
      </c>
      <c r="H89" s="13"/>
      <c r="I89" s="12">
        <f t="shared" si="4"/>
        <v>0</v>
      </c>
      <c r="J89" s="12">
        <f t="shared" si="7"/>
        <v>0</v>
      </c>
      <c r="K89" s="12">
        <f t="shared" si="5"/>
        <v>0</v>
      </c>
      <c r="L89" s="6"/>
      <c r="M89" s="6"/>
    </row>
    <row r="90" spans="2:13" ht="25.5">
      <c r="B90" s="10">
        <v>37</v>
      </c>
      <c r="C90" s="34" t="s">
        <v>15</v>
      </c>
      <c r="D90" s="35" t="s">
        <v>94</v>
      </c>
      <c r="E90" s="37">
        <v>150</v>
      </c>
      <c r="F90" s="11"/>
      <c r="G90" s="12">
        <f t="shared" si="6"/>
        <v>0</v>
      </c>
      <c r="H90" s="13"/>
      <c r="I90" s="12">
        <f t="shared" si="4"/>
        <v>0</v>
      </c>
      <c r="J90" s="12">
        <f t="shared" si="7"/>
        <v>0</v>
      </c>
      <c r="K90" s="12">
        <f t="shared" si="5"/>
        <v>0</v>
      </c>
      <c r="L90" s="6"/>
      <c r="M90" s="6"/>
    </row>
    <row r="91" spans="2:13" ht="25.5">
      <c r="B91" s="10">
        <v>38</v>
      </c>
      <c r="C91" s="34" t="s">
        <v>16</v>
      </c>
      <c r="D91" s="36" t="s">
        <v>94</v>
      </c>
      <c r="E91" s="36">
        <v>40</v>
      </c>
      <c r="F91" s="11"/>
      <c r="G91" s="12">
        <f t="shared" si="6"/>
        <v>0</v>
      </c>
      <c r="H91" s="13"/>
      <c r="I91" s="12">
        <f t="shared" si="4"/>
        <v>0</v>
      </c>
      <c r="J91" s="12">
        <f t="shared" si="7"/>
        <v>0</v>
      </c>
      <c r="K91" s="12">
        <f t="shared" si="5"/>
        <v>0</v>
      </c>
      <c r="L91" s="6"/>
      <c r="M91" s="6"/>
    </row>
    <row r="92" spans="2:13" ht="25.5">
      <c r="B92" s="10">
        <v>39</v>
      </c>
      <c r="C92" s="34" t="s">
        <v>17</v>
      </c>
      <c r="D92" s="35" t="s">
        <v>86</v>
      </c>
      <c r="E92" s="37">
        <v>50</v>
      </c>
      <c r="F92" s="11"/>
      <c r="G92" s="12">
        <f t="shared" si="6"/>
        <v>0</v>
      </c>
      <c r="H92" s="13"/>
      <c r="I92" s="12">
        <f t="shared" si="4"/>
        <v>0</v>
      </c>
      <c r="J92" s="12">
        <f t="shared" si="7"/>
        <v>0</v>
      </c>
      <c r="K92" s="12">
        <f t="shared" si="5"/>
        <v>0</v>
      </c>
      <c r="L92" s="6"/>
      <c r="M92" s="6"/>
    </row>
    <row r="93" spans="2:13" ht="25.5">
      <c r="B93" s="10">
        <v>40</v>
      </c>
      <c r="C93" s="34" t="s">
        <v>18</v>
      </c>
      <c r="D93" s="35" t="s">
        <v>86</v>
      </c>
      <c r="E93" s="36">
        <v>20</v>
      </c>
      <c r="F93" s="11"/>
      <c r="G93" s="12">
        <f t="shared" si="6"/>
        <v>0</v>
      </c>
      <c r="H93" s="13"/>
      <c r="I93" s="12">
        <f t="shared" si="4"/>
        <v>0</v>
      </c>
      <c r="J93" s="12">
        <f t="shared" si="7"/>
        <v>0</v>
      </c>
      <c r="K93" s="12">
        <f t="shared" si="5"/>
        <v>0</v>
      </c>
      <c r="L93" s="6"/>
      <c r="M93" s="6"/>
    </row>
    <row r="94" spans="2:13" ht="24.75" customHeight="1">
      <c r="B94" s="10">
        <v>41</v>
      </c>
      <c r="C94" s="34" t="s">
        <v>19</v>
      </c>
      <c r="D94" s="35" t="s">
        <v>86</v>
      </c>
      <c r="E94" s="36">
        <v>200</v>
      </c>
      <c r="F94" s="11"/>
      <c r="G94" s="12">
        <f t="shared" si="6"/>
        <v>0</v>
      </c>
      <c r="H94" s="13"/>
      <c r="I94" s="12">
        <f t="shared" si="4"/>
        <v>0</v>
      </c>
      <c r="J94" s="12">
        <f t="shared" si="7"/>
        <v>0</v>
      </c>
      <c r="K94" s="12">
        <f t="shared" si="5"/>
        <v>0</v>
      </c>
      <c r="L94" s="6"/>
      <c r="M94" s="6"/>
    </row>
    <row r="95" spans="2:13" ht="24.75" customHeight="1">
      <c r="B95" s="10">
        <v>42</v>
      </c>
      <c r="C95" s="34" t="s">
        <v>20</v>
      </c>
      <c r="D95" s="36" t="s">
        <v>86</v>
      </c>
      <c r="E95" s="36">
        <v>400</v>
      </c>
      <c r="F95" s="11"/>
      <c r="G95" s="12">
        <f t="shared" si="6"/>
        <v>0</v>
      </c>
      <c r="H95" s="13"/>
      <c r="I95" s="12">
        <f t="shared" si="4"/>
        <v>0</v>
      </c>
      <c r="J95" s="12">
        <f t="shared" si="7"/>
        <v>0</v>
      </c>
      <c r="K95" s="12">
        <f t="shared" si="5"/>
        <v>0</v>
      </c>
      <c r="L95" s="6"/>
      <c r="M95" s="6"/>
    </row>
    <row r="96" spans="2:13" ht="25.5">
      <c r="B96" s="10">
        <v>43</v>
      </c>
      <c r="C96" s="34" t="s">
        <v>21</v>
      </c>
      <c r="D96" s="35" t="s">
        <v>86</v>
      </c>
      <c r="E96" s="37">
        <v>10</v>
      </c>
      <c r="F96" s="11"/>
      <c r="G96" s="12">
        <f t="shared" si="6"/>
        <v>0</v>
      </c>
      <c r="H96" s="13"/>
      <c r="I96" s="12">
        <f t="shared" si="4"/>
        <v>0</v>
      </c>
      <c r="J96" s="12">
        <f t="shared" si="7"/>
        <v>0</v>
      </c>
      <c r="K96" s="12">
        <f t="shared" si="5"/>
        <v>0</v>
      </c>
      <c r="L96" s="6"/>
      <c r="M96" s="6"/>
    </row>
    <row r="97" spans="2:13" ht="24.75" customHeight="1">
      <c r="B97" s="10">
        <v>44</v>
      </c>
      <c r="C97" s="34" t="s">
        <v>22</v>
      </c>
      <c r="D97" s="35" t="s">
        <v>94</v>
      </c>
      <c r="E97" s="36">
        <v>40</v>
      </c>
      <c r="F97" s="11"/>
      <c r="G97" s="12">
        <f t="shared" si="6"/>
        <v>0</v>
      </c>
      <c r="H97" s="13"/>
      <c r="I97" s="12">
        <f t="shared" si="4"/>
        <v>0</v>
      </c>
      <c r="J97" s="12">
        <f t="shared" si="7"/>
        <v>0</v>
      </c>
      <c r="K97" s="12">
        <f t="shared" si="5"/>
        <v>0</v>
      </c>
      <c r="L97" s="6"/>
      <c r="M97" s="6"/>
    </row>
    <row r="98" spans="2:13" ht="24.75" customHeight="1">
      <c r="B98" s="10">
        <v>45</v>
      </c>
      <c r="C98" s="34" t="s">
        <v>23</v>
      </c>
      <c r="D98" s="35" t="s">
        <v>94</v>
      </c>
      <c r="E98" s="36">
        <v>30</v>
      </c>
      <c r="F98" s="11"/>
      <c r="G98" s="12">
        <f t="shared" si="6"/>
        <v>0</v>
      </c>
      <c r="H98" s="13"/>
      <c r="I98" s="12">
        <f t="shared" si="4"/>
        <v>0</v>
      </c>
      <c r="J98" s="12">
        <f t="shared" si="7"/>
        <v>0</v>
      </c>
      <c r="K98" s="12">
        <f t="shared" si="5"/>
        <v>0</v>
      </c>
      <c r="L98" s="6"/>
      <c r="M98" s="6"/>
    </row>
    <row r="99" spans="2:13" ht="24.75" customHeight="1">
      <c r="B99" s="10">
        <v>46</v>
      </c>
      <c r="C99" s="34" t="s">
        <v>24</v>
      </c>
      <c r="D99" s="38" t="s">
        <v>94</v>
      </c>
      <c r="E99" s="39">
        <v>30</v>
      </c>
      <c r="F99" s="11"/>
      <c r="G99" s="12">
        <f t="shared" si="6"/>
        <v>0</v>
      </c>
      <c r="H99" s="13"/>
      <c r="I99" s="12">
        <f t="shared" si="4"/>
        <v>0</v>
      </c>
      <c r="J99" s="12">
        <f t="shared" si="7"/>
        <v>0</v>
      </c>
      <c r="K99" s="12">
        <f t="shared" si="5"/>
        <v>0</v>
      </c>
      <c r="L99" s="6"/>
      <c r="M99" s="6"/>
    </row>
    <row r="100" spans="2:13" ht="25.5">
      <c r="B100" s="10">
        <v>47</v>
      </c>
      <c r="C100" s="34" t="s">
        <v>25</v>
      </c>
      <c r="D100" s="35" t="s">
        <v>86</v>
      </c>
      <c r="E100" s="36">
        <v>150</v>
      </c>
      <c r="F100" s="11"/>
      <c r="G100" s="12">
        <f t="shared" si="6"/>
        <v>0</v>
      </c>
      <c r="H100" s="13"/>
      <c r="I100" s="12">
        <f t="shared" si="4"/>
        <v>0</v>
      </c>
      <c r="J100" s="12">
        <f t="shared" si="7"/>
        <v>0</v>
      </c>
      <c r="K100" s="12">
        <f t="shared" si="5"/>
        <v>0</v>
      </c>
      <c r="L100" s="6"/>
      <c r="M100" s="6"/>
    </row>
    <row r="101" spans="2:13" ht="25.5">
      <c r="B101" s="10">
        <v>48</v>
      </c>
      <c r="C101" s="34" t="s">
        <v>26</v>
      </c>
      <c r="D101" s="35" t="s">
        <v>86</v>
      </c>
      <c r="E101" s="36">
        <v>20</v>
      </c>
      <c r="F101" s="11"/>
      <c r="G101" s="12">
        <f t="shared" si="6"/>
        <v>0</v>
      </c>
      <c r="H101" s="13"/>
      <c r="I101" s="12">
        <f t="shared" si="4"/>
        <v>0</v>
      </c>
      <c r="J101" s="12">
        <f t="shared" si="7"/>
        <v>0</v>
      </c>
      <c r="K101" s="12">
        <f t="shared" si="5"/>
        <v>0</v>
      </c>
      <c r="L101" s="6"/>
      <c r="M101" s="6"/>
    </row>
    <row r="102" spans="2:13" ht="38.25">
      <c r="B102" s="10">
        <v>49</v>
      </c>
      <c r="C102" s="34" t="s">
        <v>27</v>
      </c>
      <c r="D102" s="36" t="s">
        <v>86</v>
      </c>
      <c r="E102" s="36">
        <v>7</v>
      </c>
      <c r="F102" s="11"/>
      <c r="G102" s="12">
        <f t="shared" si="6"/>
        <v>0</v>
      </c>
      <c r="H102" s="13"/>
      <c r="I102" s="12">
        <f t="shared" si="4"/>
        <v>0</v>
      </c>
      <c r="J102" s="12">
        <f t="shared" si="7"/>
        <v>0</v>
      </c>
      <c r="K102" s="12">
        <f t="shared" si="5"/>
        <v>0</v>
      </c>
      <c r="L102" s="6"/>
      <c r="M102" s="6"/>
    </row>
    <row r="103" spans="2:13" ht="24.75" customHeight="1">
      <c r="B103" s="10">
        <v>50</v>
      </c>
      <c r="C103" s="34" t="s">
        <v>28</v>
      </c>
      <c r="D103" s="36" t="s">
        <v>86</v>
      </c>
      <c r="E103" s="36">
        <v>10</v>
      </c>
      <c r="F103" s="11"/>
      <c r="G103" s="12">
        <f t="shared" si="6"/>
        <v>0</v>
      </c>
      <c r="H103" s="13"/>
      <c r="I103" s="12">
        <f t="shared" si="4"/>
        <v>0</v>
      </c>
      <c r="J103" s="12">
        <f t="shared" si="7"/>
        <v>0</v>
      </c>
      <c r="K103" s="12">
        <f t="shared" si="5"/>
        <v>0</v>
      </c>
      <c r="L103" s="6"/>
      <c r="M103" s="6"/>
    </row>
    <row r="104" spans="2:13" ht="25.5">
      <c r="B104" s="10">
        <v>51</v>
      </c>
      <c r="C104" s="34" t="s">
        <v>29</v>
      </c>
      <c r="D104" s="35" t="s">
        <v>86</v>
      </c>
      <c r="E104" s="37">
        <v>30</v>
      </c>
      <c r="F104" s="11"/>
      <c r="G104" s="12">
        <f t="shared" si="6"/>
        <v>0</v>
      </c>
      <c r="H104" s="13"/>
      <c r="I104" s="12">
        <f t="shared" si="4"/>
        <v>0</v>
      </c>
      <c r="J104" s="12">
        <f t="shared" si="7"/>
        <v>0</v>
      </c>
      <c r="K104" s="12">
        <f t="shared" si="5"/>
        <v>0</v>
      </c>
      <c r="L104" s="6"/>
      <c r="M104" s="6"/>
    </row>
    <row r="105" spans="2:13" ht="38.25">
      <c r="B105" s="10">
        <v>52</v>
      </c>
      <c r="C105" s="34" t="s">
        <v>30</v>
      </c>
      <c r="D105" s="35" t="s">
        <v>94</v>
      </c>
      <c r="E105" s="36">
        <v>40</v>
      </c>
      <c r="F105" s="11"/>
      <c r="G105" s="12">
        <f t="shared" si="6"/>
        <v>0</v>
      </c>
      <c r="H105" s="13"/>
      <c r="I105" s="12">
        <f t="shared" si="4"/>
        <v>0</v>
      </c>
      <c r="J105" s="12">
        <f t="shared" si="7"/>
        <v>0</v>
      </c>
      <c r="K105" s="12">
        <f t="shared" si="5"/>
        <v>0</v>
      </c>
      <c r="L105" s="6"/>
      <c r="M105" s="6"/>
    </row>
    <row r="106" spans="2:13" ht="25.5">
      <c r="B106" s="10">
        <v>53</v>
      </c>
      <c r="C106" s="34" t="s">
        <v>31</v>
      </c>
      <c r="D106" s="35" t="s">
        <v>86</v>
      </c>
      <c r="E106" s="36">
        <v>5</v>
      </c>
      <c r="F106" s="11"/>
      <c r="G106" s="12">
        <f t="shared" si="6"/>
        <v>0</v>
      </c>
      <c r="H106" s="13"/>
      <c r="I106" s="12">
        <f t="shared" si="4"/>
        <v>0</v>
      </c>
      <c r="J106" s="12">
        <f t="shared" si="7"/>
        <v>0</v>
      </c>
      <c r="K106" s="12">
        <f t="shared" si="5"/>
        <v>0</v>
      </c>
      <c r="L106" s="6"/>
      <c r="M106" s="6"/>
    </row>
    <row r="107" spans="2:13" ht="25.5">
      <c r="B107" s="10">
        <v>54</v>
      </c>
      <c r="C107" s="34" t="s">
        <v>32</v>
      </c>
      <c r="D107" s="35" t="s">
        <v>86</v>
      </c>
      <c r="E107" s="37">
        <v>120</v>
      </c>
      <c r="F107" s="11"/>
      <c r="G107" s="12">
        <f t="shared" si="6"/>
        <v>0</v>
      </c>
      <c r="H107" s="13"/>
      <c r="I107" s="12">
        <f t="shared" si="4"/>
        <v>0</v>
      </c>
      <c r="J107" s="12">
        <f t="shared" si="7"/>
        <v>0</v>
      </c>
      <c r="K107" s="12">
        <f t="shared" si="5"/>
        <v>0</v>
      </c>
      <c r="L107" s="6"/>
      <c r="M107" s="6"/>
    </row>
    <row r="108" spans="2:13" ht="25.5">
      <c r="B108" s="10">
        <v>55</v>
      </c>
      <c r="C108" s="34" t="s">
        <v>33</v>
      </c>
      <c r="D108" s="35" t="s">
        <v>86</v>
      </c>
      <c r="E108" s="36">
        <v>4</v>
      </c>
      <c r="F108" s="11"/>
      <c r="G108" s="12">
        <f t="shared" si="6"/>
        <v>0</v>
      </c>
      <c r="H108" s="13"/>
      <c r="I108" s="12">
        <f t="shared" si="4"/>
        <v>0</v>
      </c>
      <c r="J108" s="12">
        <f t="shared" si="7"/>
        <v>0</v>
      </c>
      <c r="K108" s="12">
        <f t="shared" si="5"/>
        <v>0</v>
      </c>
      <c r="L108" s="6"/>
      <c r="M108" s="6"/>
    </row>
    <row r="109" spans="2:13" ht="25.5">
      <c r="B109" s="10">
        <v>56</v>
      </c>
      <c r="C109" s="34" t="s">
        <v>34</v>
      </c>
      <c r="D109" s="35" t="s">
        <v>86</v>
      </c>
      <c r="E109" s="36">
        <v>12</v>
      </c>
      <c r="F109" s="11"/>
      <c r="G109" s="12">
        <f t="shared" si="6"/>
        <v>0</v>
      </c>
      <c r="H109" s="13"/>
      <c r="I109" s="12">
        <f t="shared" si="4"/>
        <v>0</v>
      </c>
      <c r="J109" s="12">
        <f t="shared" si="7"/>
        <v>0</v>
      </c>
      <c r="K109" s="12">
        <f t="shared" si="5"/>
        <v>0</v>
      </c>
      <c r="L109" s="6"/>
      <c r="M109" s="6"/>
    </row>
    <row r="110" spans="2:13" ht="24.75" customHeight="1">
      <c r="B110" s="10">
        <v>57</v>
      </c>
      <c r="C110" s="34" t="s">
        <v>35</v>
      </c>
      <c r="D110" s="35" t="s">
        <v>86</v>
      </c>
      <c r="E110" s="36">
        <v>400</v>
      </c>
      <c r="F110" s="11"/>
      <c r="G110" s="12">
        <f t="shared" si="6"/>
        <v>0</v>
      </c>
      <c r="H110" s="13"/>
      <c r="I110" s="12">
        <f t="shared" si="4"/>
        <v>0</v>
      </c>
      <c r="J110" s="12">
        <f t="shared" si="7"/>
        <v>0</v>
      </c>
      <c r="K110" s="12">
        <f t="shared" si="5"/>
        <v>0</v>
      </c>
      <c r="L110" s="6"/>
      <c r="M110" s="6"/>
    </row>
    <row r="111" spans="2:13" ht="24.75" customHeight="1">
      <c r="B111" s="10">
        <v>58</v>
      </c>
      <c r="C111" s="34" t="s">
        <v>36</v>
      </c>
      <c r="D111" s="35" t="s">
        <v>94</v>
      </c>
      <c r="E111" s="36">
        <v>350</v>
      </c>
      <c r="F111" s="11"/>
      <c r="G111" s="12">
        <f t="shared" si="6"/>
        <v>0</v>
      </c>
      <c r="H111" s="13"/>
      <c r="I111" s="12">
        <f t="shared" si="4"/>
        <v>0</v>
      </c>
      <c r="J111" s="12">
        <f t="shared" si="7"/>
        <v>0</v>
      </c>
      <c r="K111" s="12">
        <f t="shared" si="5"/>
        <v>0</v>
      </c>
      <c r="L111" s="6"/>
      <c r="M111" s="6"/>
    </row>
    <row r="112" spans="2:13" ht="24.75" customHeight="1">
      <c r="B112" s="10">
        <v>59</v>
      </c>
      <c r="C112" s="34" t="s">
        <v>37</v>
      </c>
      <c r="D112" s="35" t="s">
        <v>94</v>
      </c>
      <c r="E112" s="36">
        <v>20</v>
      </c>
      <c r="F112" s="11"/>
      <c r="G112" s="12">
        <f t="shared" si="6"/>
        <v>0</v>
      </c>
      <c r="H112" s="13"/>
      <c r="I112" s="12">
        <f t="shared" si="4"/>
        <v>0</v>
      </c>
      <c r="J112" s="12">
        <f t="shared" si="7"/>
        <v>0</v>
      </c>
      <c r="K112" s="12">
        <f t="shared" si="5"/>
        <v>0</v>
      </c>
      <c r="L112" s="6"/>
      <c r="M112" s="6"/>
    </row>
    <row r="113" spans="2:13" ht="25.5">
      <c r="B113" s="10">
        <v>60</v>
      </c>
      <c r="C113" s="34" t="s">
        <v>38</v>
      </c>
      <c r="D113" s="35" t="s">
        <v>86</v>
      </c>
      <c r="E113" s="36">
        <v>15</v>
      </c>
      <c r="F113" s="11"/>
      <c r="G113" s="12">
        <f t="shared" si="6"/>
        <v>0</v>
      </c>
      <c r="H113" s="13"/>
      <c r="I113" s="12">
        <f t="shared" si="4"/>
        <v>0</v>
      </c>
      <c r="J113" s="12">
        <f t="shared" si="7"/>
        <v>0</v>
      </c>
      <c r="K113" s="12">
        <f t="shared" si="5"/>
        <v>0</v>
      </c>
      <c r="L113" s="6"/>
      <c r="M113" s="6"/>
    </row>
    <row r="114" spans="2:13" ht="25.5">
      <c r="B114" s="10">
        <v>61</v>
      </c>
      <c r="C114" s="34" t="s">
        <v>39</v>
      </c>
      <c r="D114" s="35" t="s">
        <v>40</v>
      </c>
      <c r="E114" s="36">
        <v>50</v>
      </c>
      <c r="F114" s="11"/>
      <c r="G114" s="12">
        <f t="shared" si="6"/>
        <v>0</v>
      </c>
      <c r="H114" s="13"/>
      <c r="I114" s="12">
        <f t="shared" si="4"/>
        <v>0</v>
      </c>
      <c r="J114" s="12">
        <f t="shared" si="7"/>
        <v>0</v>
      </c>
      <c r="K114" s="12">
        <f t="shared" si="5"/>
        <v>0</v>
      </c>
      <c r="L114" s="6"/>
      <c r="M114" s="6"/>
    </row>
    <row r="115" spans="2:13" ht="25.5">
      <c r="B115" s="10">
        <v>62</v>
      </c>
      <c r="C115" s="34" t="s">
        <v>41</v>
      </c>
      <c r="D115" s="35" t="s">
        <v>94</v>
      </c>
      <c r="E115" s="36">
        <v>1</v>
      </c>
      <c r="F115" s="11"/>
      <c r="G115" s="12">
        <f t="shared" si="6"/>
        <v>0</v>
      </c>
      <c r="H115" s="13"/>
      <c r="I115" s="12">
        <f t="shared" si="4"/>
        <v>0</v>
      </c>
      <c r="J115" s="12">
        <f t="shared" si="7"/>
        <v>0</v>
      </c>
      <c r="K115" s="12">
        <f t="shared" si="5"/>
        <v>0</v>
      </c>
      <c r="L115" s="6"/>
      <c r="M115" s="6"/>
    </row>
    <row r="116" spans="2:13" ht="38.25">
      <c r="B116" s="10">
        <v>63</v>
      </c>
      <c r="C116" s="34" t="s">
        <v>42</v>
      </c>
      <c r="D116" s="35" t="s">
        <v>43</v>
      </c>
      <c r="E116" s="36">
        <v>1</v>
      </c>
      <c r="F116" s="11"/>
      <c r="G116" s="12">
        <f t="shared" si="6"/>
        <v>0</v>
      </c>
      <c r="H116" s="13"/>
      <c r="I116" s="12">
        <f t="shared" si="4"/>
        <v>0</v>
      </c>
      <c r="J116" s="12">
        <f t="shared" si="7"/>
        <v>0</v>
      </c>
      <c r="K116" s="12">
        <f t="shared" si="5"/>
        <v>0</v>
      </c>
      <c r="L116" s="6"/>
      <c r="M116" s="6"/>
    </row>
    <row r="117" spans="2:13" ht="51">
      <c r="B117" s="10">
        <v>64</v>
      </c>
      <c r="C117" s="34" t="s">
        <v>44</v>
      </c>
      <c r="D117" s="36" t="s">
        <v>43</v>
      </c>
      <c r="E117" s="36">
        <v>1400</v>
      </c>
      <c r="F117" s="11"/>
      <c r="G117" s="12">
        <f t="shared" si="6"/>
        <v>0</v>
      </c>
      <c r="H117" s="13"/>
      <c r="I117" s="12">
        <f t="shared" si="4"/>
        <v>0</v>
      </c>
      <c r="J117" s="12">
        <f t="shared" si="7"/>
        <v>0</v>
      </c>
      <c r="K117" s="12">
        <f t="shared" si="5"/>
        <v>0</v>
      </c>
      <c r="L117" s="6"/>
      <c r="M117" s="6"/>
    </row>
    <row r="118" spans="2:13" ht="35.25" customHeight="1">
      <c r="B118" s="28"/>
      <c r="C118" s="29"/>
      <c r="D118" s="29"/>
      <c r="E118" s="57" t="s">
        <v>49</v>
      </c>
      <c r="F118" s="58"/>
      <c r="G118" s="22">
        <f>SUM(G54:G117)</f>
        <v>0</v>
      </c>
      <c r="H118" s="23"/>
      <c r="I118" s="23"/>
      <c r="J118" s="23"/>
      <c r="K118" s="24"/>
      <c r="L118" s="6"/>
      <c r="M118" s="6"/>
    </row>
    <row r="119" spans="2:13" ht="27" customHeight="1">
      <c r="B119" s="30"/>
      <c r="C119" s="31"/>
      <c r="D119" s="31"/>
      <c r="E119" s="31"/>
      <c r="F119" s="21"/>
      <c r="G119" s="42" t="s">
        <v>50</v>
      </c>
      <c r="H119" s="42"/>
      <c r="I119" s="20">
        <f>SUM(I54:I117)</f>
        <v>0</v>
      </c>
      <c r="J119" s="19"/>
      <c r="K119" s="25"/>
      <c r="L119" s="6"/>
      <c r="M119" s="6"/>
    </row>
    <row r="120" spans="2:13" ht="35.25" customHeight="1">
      <c r="B120" s="32"/>
      <c r="C120" s="33"/>
      <c r="D120" s="33"/>
      <c r="E120" s="33"/>
      <c r="F120" s="26"/>
      <c r="G120" s="41" t="s">
        <v>51</v>
      </c>
      <c r="H120" s="41"/>
      <c r="I120" s="41"/>
      <c r="J120" s="41">
        <f>SUM(K54:K117)</f>
        <v>0</v>
      </c>
      <c r="K120" s="41"/>
      <c r="L120" s="6"/>
      <c r="M120" s="6"/>
    </row>
    <row r="121" spans="2:13" ht="12.75">
      <c r="B121" s="14"/>
      <c r="C121" s="14"/>
      <c r="D121" s="14"/>
      <c r="E121" s="14"/>
      <c r="F121" s="14"/>
      <c r="G121" s="14"/>
      <c r="H121" s="14"/>
      <c r="I121" s="14"/>
      <c r="J121" s="14"/>
      <c r="K121" s="6"/>
      <c r="L121" s="6"/>
      <c r="M121" s="6"/>
    </row>
    <row r="122" spans="2:11" s="15" customFormat="1" ht="23.25" customHeight="1">
      <c r="B122" s="16"/>
      <c r="C122" s="16"/>
      <c r="D122" s="16"/>
      <c r="E122" s="16"/>
      <c r="F122" s="16"/>
      <c r="G122" s="16"/>
      <c r="H122" s="16"/>
      <c r="I122" s="16"/>
      <c r="J122" s="16"/>
      <c r="K122" s="16"/>
    </row>
    <row r="123" spans="2:11" s="15" customFormat="1" ht="12.75">
      <c r="B123" s="17"/>
      <c r="C123" s="17"/>
      <c r="D123" s="17"/>
      <c r="E123" s="17"/>
      <c r="F123" s="17"/>
      <c r="G123" s="59" t="s">
        <v>82</v>
      </c>
      <c r="H123" s="60"/>
      <c r="I123" s="60"/>
      <c r="J123" s="60"/>
      <c r="K123" s="61"/>
    </row>
    <row r="124" spans="2:11" s="15" customFormat="1" ht="12.75">
      <c r="B124" s="17"/>
      <c r="C124" s="17"/>
      <c r="D124" s="17"/>
      <c r="E124" s="17"/>
      <c r="F124" s="17"/>
      <c r="G124" s="62"/>
      <c r="H124" s="63"/>
      <c r="I124" s="63"/>
      <c r="J124" s="63"/>
      <c r="K124" s="64"/>
    </row>
    <row r="125" spans="2:11" s="15" customFormat="1" ht="17.25" customHeight="1">
      <c r="B125" s="17"/>
      <c r="C125" s="17"/>
      <c r="D125" s="17"/>
      <c r="E125" s="17"/>
      <c r="F125" s="17"/>
      <c r="G125" s="62"/>
      <c r="H125" s="63"/>
      <c r="I125" s="63"/>
      <c r="J125" s="63"/>
      <c r="K125" s="64"/>
    </row>
    <row r="126" spans="2:11" s="15" customFormat="1" ht="7.5" customHeight="1">
      <c r="B126" s="17"/>
      <c r="C126" s="17"/>
      <c r="D126" s="17"/>
      <c r="E126" s="17"/>
      <c r="F126" s="17"/>
      <c r="G126" s="62"/>
      <c r="H126" s="63"/>
      <c r="I126" s="63"/>
      <c r="J126" s="63"/>
      <c r="K126" s="64"/>
    </row>
    <row r="127" spans="2:11" s="15" customFormat="1" ht="12.75">
      <c r="B127" s="17"/>
      <c r="C127" s="17"/>
      <c r="D127" s="17"/>
      <c r="E127" s="17"/>
      <c r="F127" s="17"/>
      <c r="G127" s="65"/>
      <c r="H127" s="66"/>
      <c r="I127" s="66"/>
      <c r="J127" s="66"/>
      <c r="K127" s="67"/>
    </row>
    <row r="128" ht="12.75"/>
    <row r="129" ht="12.75"/>
    <row r="130" ht="12.75" customHeight="1"/>
    <row r="131" ht="12.75" customHeight="1"/>
    <row r="132" ht="12.75" customHeight="1" hidden="1"/>
    <row r="133" ht="12.75" customHeight="1" hidden="1"/>
    <row r="134" ht="12.75" customHeight="1" hidden="1"/>
    <row r="135" ht="12.75" customHeight="1" hidden="1"/>
    <row r="136" ht="12.75" customHeight="1" hidden="1"/>
    <row r="137" ht="12.75" customHeight="1" hidden="1"/>
    <row r="138" ht="12.75" customHeight="1" hidden="1"/>
    <row r="139" ht="12.75" customHeight="1" hidden="1"/>
    <row r="140" ht="12.75" customHeight="1" hidden="1"/>
    <row r="141" ht="12.75" customHeight="1" hidden="1"/>
    <row r="142" ht="12.75" customHeight="1" hidden="1"/>
    <row r="143" ht="12.75" customHeight="1" hidden="1"/>
    <row r="144" ht="12.75" customHeight="1" hidden="1"/>
    <row r="145" ht="12.75" customHeight="1" hidden="1"/>
    <row r="146" ht="12.75" customHeight="1" hidden="1"/>
    <row r="147" ht="12.75" customHeight="1" hidden="1"/>
    <row r="148" ht="12.75" customHeight="1" hidden="1"/>
    <row r="149" ht="12.75" customHeight="1" hidden="1"/>
    <row r="150" ht="12.75" customHeight="1" hidden="1"/>
    <row r="151" ht="12.75" customHeight="1" hidden="1"/>
    <row r="152" ht="12.75" customHeight="1" hidden="1"/>
    <row r="153" ht="12.75" customHeight="1" hidden="1"/>
    <row r="154" ht="12.75" customHeight="1" hidden="1"/>
    <row r="155" ht="12.75" customHeight="1" hidden="1"/>
    <row r="156" ht="12.75" customHeight="1" hidden="1"/>
    <row r="157" ht="12.75" customHeight="1" hidden="1"/>
    <row r="158" ht="12.75" customHeight="1" hidden="1"/>
    <row r="159" ht="12.75" customHeight="1" hidden="1"/>
    <row r="160" ht="12.75" customHeight="1" hidden="1"/>
    <row r="161" ht="12.75" customHeight="1" hidden="1"/>
    <row r="162" ht="12.75" customHeight="1" hidden="1"/>
    <row r="163" ht="12.75" customHeight="1" hidden="1"/>
    <row r="164" ht="12.75" customHeight="1" hidden="1"/>
    <row r="165" ht="12.75" customHeight="1" hidden="1"/>
    <row r="166" ht="12.75" customHeight="1" hidden="1"/>
    <row r="167" ht="12.75" customHeight="1" hidden="1"/>
    <row r="168" ht="12.75" customHeight="1" hidden="1"/>
    <row r="169" ht="12.75" customHeight="1" hidden="1"/>
    <row r="170" ht="12.75" customHeight="1" hidden="1"/>
    <row r="171" ht="12.75" customHeight="1" hidden="1"/>
    <row r="172" ht="12.75" customHeight="1" hidden="1"/>
    <row r="173" ht="12.75" customHeight="1" hidden="1"/>
    <row r="174" ht="12.75" customHeight="1" hidden="1"/>
    <row r="175" ht="12.75" customHeight="1" hidden="1"/>
    <row r="176" ht="12.75" customHeight="1" hidden="1"/>
    <row r="177" ht="12.75" customHeight="1" hidden="1"/>
    <row r="178" ht="12.75" customHeight="1" hidden="1"/>
    <row r="179" ht="12.75" customHeight="1" hidden="1"/>
    <row r="180" ht="12.75" customHeight="1" hidden="1"/>
    <row r="181" ht="12.75" customHeight="1" hidden="1"/>
    <row r="182" ht="12.75" customHeight="1" hidden="1"/>
    <row r="183" ht="12.75" customHeight="1" hidden="1"/>
    <row r="184" ht="12.75" customHeight="1" hidden="1"/>
    <row r="185" ht="12.75" customHeight="1" hidden="1"/>
    <row r="186" ht="12.75" customHeight="1" hidden="1"/>
    <row r="187" ht="12.75" customHeight="1" hidden="1"/>
    <row r="188" ht="12.75" customHeight="1" hidden="1"/>
    <row r="189" ht="12.75" customHeight="1" hidden="1"/>
    <row r="190" ht="12.75" customHeight="1" hidden="1"/>
    <row r="191" ht="12.75" customHeight="1" hidden="1"/>
    <row r="192" ht="12.75" customHeight="1" hidden="1"/>
    <row r="193" ht="12.75" customHeight="1" hidden="1"/>
    <row r="194" ht="12.75" customHeight="1" hidden="1"/>
    <row r="195" ht="12.75" customHeight="1" hidden="1"/>
    <row r="196" ht="12.75" customHeight="1" hidden="1"/>
    <row r="197" ht="12.75" customHeight="1" hidden="1"/>
    <row r="198" ht="12.75" customHeight="1" hidden="1"/>
    <row r="199" ht="12.75" customHeight="1" hidden="1"/>
    <row r="200" ht="12.75" customHeight="1" hidden="1"/>
    <row r="201" ht="12.75" customHeight="1" hidden="1"/>
    <row r="202" ht="12.75" customHeight="1" hidden="1"/>
    <row r="203" ht="12.75" customHeight="1" hidden="1"/>
    <row r="204" ht="12.75" customHeight="1" hidden="1"/>
    <row r="205" ht="12.75" customHeight="1" hidden="1"/>
    <row r="206" ht="12.75" customHeight="1" hidden="1"/>
    <row r="207" ht="12.75" customHeight="1" hidden="1"/>
    <row r="208" ht="12.75" customHeight="1" hidden="1"/>
    <row r="209" ht="12.75" customHeight="1" hidden="1"/>
    <row r="210" ht="12.75" customHeight="1" hidden="1"/>
    <row r="211" ht="12.75" customHeight="1" hidden="1"/>
    <row r="212" ht="12.75" customHeight="1" hidden="1"/>
    <row r="213" ht="12.75" customHeight="1" hidden="1"/>
    <row r="214" ht="12.75" customHeight="1" hidden="1"/>
    <row r="215" ht="12.75" customHeight="1" hidden="1"/>
    <row r="216" ht="12.75" customHeight="1" hidden="1"/>
    <row r="217" ht="12.75" customHeight="1" hidden="1"/>
    <row r="218" ht="12.75" customHeight="1" hidden="1"/>
    <row r="219" ht="12.75" customHeight="1" hidden="1"/>
    <row r="220" ht="12.75" customHeight="1" hidden="1"/>
    <row r="221" ht="12.75" customHeight="1" hidden="1"/>
    <row r="222" ht="12.75" customHeight="1" hidden="1"/>
    <row r="223" ht="12.75" customHeight="1" hidden="1"/>
    <row r="224" ht="12.75" customHeight="1" hidden="1"/>
    <row r="225" ht="12.75" customHeight="1" hidden="1"/>
    <row r="226" ht="12.75" customHeight="1" hidden="1"/>
    <row r="227" ht="12.75" customHeight="1" hidden="1"/>
    <row r="228" ht="12.75" customHeight="1" hidden="1"/>
    <row r="229" ht="12.75" customHeight="1" hidden="1"/>
    <row r="230" ht="12.75" customHeight="1" hidden="1"/>
    <row r="231" ht="12.75" customHeight="1" hidden="1"/>
    <row r="232" ht="12.75" customHeight="1" hidden="1"/>
    <row r="233" ht="12.75" customHeight="1" hidden="1"/>
    <row r="234" ht="12.75" customHeight="1" hidden="1"/>
    <row r="235" ht="12.75" customHeight="1" hidden="1"/>
    <row r="236" ht="12.75" customHeight="1" hidden="1"/>
    <row r="237" ht="12.75" customHeight="1" hidden="1"/>
    <row r="238" ht="12.75" customHeight="1" hidden="1"/>
    <row r="239" ht="12.75" customHeight="1" hidden="1"/>
    <row r="240" ht="12.75" customHeight="1" hidden="1"/>
    <row r="241" ht="12.75" customHeight="1" hidden="1"/>
    <row r="242" ht="12.75" customHeight="1" hidden="1"/>
    <row r="243" ht="12.75" customHeight="1" hidden="1"/>
    <row r="244" ht="12.75" customHeight="1" hidden="1"/>
    <row r="245" ht="12.75" customHeight="1" hidden="1"/>
    <row r="246" ht="12.75" customHeight="1" hidden="1"/>
    <row r="247" ht="12.75" customHeight="1" hidden="1"/>
    <row r="248" ht="12.75" customHeight="1" hidden="1"/>
    <row r="249" ht="12.75" customHeight="1" hidden="1"/>
    <row r="250" ht="12.75" customHeight="1" hidden="1"/>
    <row r="251" ht="12.75" customHeight="1" hidden="1"/>
    <row r="252" ht="12.75" customHeight="1" hidden="1"/>
    <row r="253" ht="12.75" customHeight="1" hidden="1"/>
    <row r="254" ht="12.75" customHeight="1" hidden="1"/>
    <row r="255" ht="12.75" customHeight="1" hidden="1"/>
    <row r="256" ht="12.75" customHeight="1" hidden="1"/>
    <row r="257" ht="12.75" customHeight="1" hidden="1"/>
    <row r="258" ht="12.75" customHeight="1" hidden="1"/>
    <row r="259" ht="12.75" customHeight="1" hidden="1"/>
    <row r="260" ht="12.75" customHeight="1" hidden="1"/>
    <row r="261" ht="12.75" customHeight="1" hidden="1"/>
    <row r="262" ht="12.75" customHeight="1" hidden="1"/>
    <row r="263" ht="12.75" customHeight="1" hidden="1"/>
    <row r="264" ht="12.75" customHeight="1" hidden="1"/>
    <row r="265" ht="12.75" customHeight="1" hidden="1"/>
    <row r="266" ht="12.75" customHeight="1" hidden="1"/>
    <row r="267" ht="12.75" customHeight="1" hidden="1"/>
    <row r="268" ht="12.75" customHeight="1" hidden="1"/>
    <row r="269" ht="12.75" customHeight="1" hidden="1"/>
    <row r="270" ht="12.75" customHeight="1" hidden="1"/>
    <row r="271" ht="12.75" customHeight="1" hidden="1"/>
    <row r="272" ht="12.75" customHeight="1" hidden="1"/>
    <row r="273" ht="12.75" customHeight="1" hidden="1"/>
    <row r="274" ht="12.75" customHeight="1" hidden="1"/>
    <row r="275" ht="12.75" customHeight="1" hidden="1"/>
    <row r="276" ht="12.75" customHeight="1" hidden="1"/>
    <row r="277" ht="12.75" customHeight="1" hidden="1"/>
    <row r="278" ht="12.75" customHeight="1" hidden="1"/>
    <row r="279" ht="12.75" customHeight="1" hidden="1"/>
    <row r="280" ht="12.75" customHeight="1" hidden="1"/>
    <row r="281" ht="12.75" customHeight="1" hidden="1"/>
    <row r="282" ht="12.75" customHeight="1" hidden="1"/>
    <row r="283" ht="12.75" customHeight="1" hidden="1"/>
    <row r="284" ht="12.75" customHeight="1" hidden="1"/>
    <row r="285" ht="12.75" customHeight="1" hidden="1"/>
    <row r="286" ht="12.75" customHeight="1" hidden="1"/>
    <row r="287" ht="12.75" customHeight="1" hidden="1"/>
    <row r="288" ht="12.75" customHeight="1" hidden="1"/>
    <row r="289" ht="12.75" customHeight="1" hidden="1"/>
    <row r="290" ht="12.75" customHeight="1" hidden="1"/>
    <row r="291" ht="12.75" customHeight="1" hidden="1"/>
    <row r="292" ht="12.75" customHeight="1" hidden="1"/>
    <row r="293" ht="12.75" customHeight="1" hidden="1"/>
    <row r="294" ht="12.75" customHeight="1" hidden="1"/>
    <row r="295" ht="12.75" customHeight="1" hidden="1"/>
    <row r="296" ht="12.75" customHeight="1" hidden="1"/>
    <row r="297" ht="12.75" customHeight="1" hidden="1"/>
    <row r="298" ht="12.75" customHeight="1" hidden="1"/>
    <row r="299" ht="12.75" customHeight="1" hidden="1"/>
    <row r="300" ht="12.75" customHeight="1" hidden="1"/>
    <row r="301" ht="12.75" customHeight="1" hidden="1"/>
    <row r="302" ht="12.75" customHeight="1" hidden="1"/>
    <row r="303" ht="12.75" customHeight="1" hidden="1"/>
    <row r="304" ht="12.75" customHeight="1" hidden="1"/>
    <row r="305" ht="12.75" customHeight="1" hidden="1"/>
    <row r="306" ht="12.75" customHeight="1" hidden="1"/>
    <row r="307" ht="12.75" customHeight="1" hidden="1"/>
    <row r="308" ht="12.75" customHeight="1" hidden="1"/>
    <row r="309" ht="12.75" customHeight="1" hidden="1"/>
    <row r="310" ht="12.75" customHeight="1" hidden="1"/>
    <row r="311" ht="12.75" customHeight="1" hidden="1"/>
    <row r="312" ht="12.75" customHeight="1" hidden="1"/>
    <row r="313" ht="12.75" customHeight="1" hidden="1"/>
    <row r="314" ht="12.75" customHeight="1" hidden="1"/>
    <row r="315" ht="12.75" customHeight="1" hidden="1"/>
    <row r="316" ht="12.75" customHeight="1" hidden="1"/>
    <row r="317" ht="12.75" customHeight="1" hidden="1"/>
    <row r="318" ht="12.75" customHeight="1" hidden="1"/>
    <row r="319" ht="12.75" customHeight="1" hidden="1"/>
    <row r="320" ht="12.75" customHeight="1" hidden="1"/>
    <row r="321" ht="12.75" customHeight="1" hidden="1"/>
    <row r="322" ht="12.75" customHeight="1" hidden="1"/>
    <row r="323" ht="12.75" customHeight="1" hidden="1"/>
    <row r="324" ht="12.75" customHeight="1" hidden="1"/>
    <row r="325" ht="12.75" customHeight="1" hidden="1"/>
    <row r="326" ht="12.75" customHeight="1" hidden="1"/>
    <row r="327" ht="12.75" customHeight="1" hidden="1"/>
    <row r="328" ht="12.75" customHeight="1" hidden="1"/>
    <row r="329" ht="12.75" customHeight="1" hidden="1"/>
    <row r="330" ht="12.75" customHeight="1" hidden="1"/>
    <row r="331" ht="12.75" customHeight="1" hidden="1"/>
    <row r="332" ht="12.75" customHeight="1" hidden="1"/>
    <row r="333" ht="12.75" customHeight="1" hidden="1"/>
    <row r="334" ht="12.75" customHeight="1" hidden="1"/>
    <row r="335" ht="12.75" customHeight="1" hidden="1"/>
    <row r="336" ht="12.75" customHeight="1" hidden="1"/>
    <row r="337" ht="12.75" customHeight="1" hidden="1"/>
    <row r="338" ht="12.75" customHeight="1" hidden="1"/>
    <row r="339" ht="12.75" customHeight="1" hidden="1"/>
    <row r="340" ht="12.75" customHeight="1" hidden="1"/>
    <row r="341" ht="12.75" customHeight="1" hidden="1"/>
    <row r="342" ht="12.75" customHeight="1" hidden="1"/>
    <row r="343" ht="12.75" customHeight="1" hidden="1"/>
    <row r="344" ht="12.75" customHeight="1" hidden="1"/>
    <row r="345" ht="12.75" customHeight="1" hidden="1"/>
    <row r="346" ht="12.75" customHeight="1" hidden="1"/>
    <row r="347" ht="12.75" customHeight="1" hidden="1"/>
    <row r="348" ht="12.75" customHeight="1" hidden="1"/>
    <row r="349" ht="12.75" customHeight="1" hidden="1"/>
    <row r="350" ht="12.75" customHeight="1" hidden="1"/>
    <row r="351" ht="12.75" customHeight="1" hidden="1"/>
    <row r="352" ht="12.75" customHeight="1" hidden="1"/>
    <row r="353" ht="12.75" customHeight="1" hidden="1"/>
    <row r="354" ht="12.75" customHeight="1" hidden="1"/>
    <row r="355" ht="12.75" customHeight="1" hidden="1"/>
    <row r="356" ht="12.75" customHeight="1" hidden="1"/>
    <row r="357" ht="12.75" customHeight="1" hidden="1"/>
    <row r="358" ht="12.75" customHeight="1" hidden="1"/>
    <row r="359" ht="12.75" customHeight="1" hidden="1"/>
    <row r="360" ht="12.75" customHeight="1" hidden="1"/>
    <row r="361" ht="12.75" customHeight="1" hidden="1"/>
    <row r="362" ht="12.75" customHeight="1" hidden="1"/>
    <row r="363" ht="12.75" customHeight="1" hidden="1"/>
    <row r="364" ht="12.75" customHeight="1" hidden="1"/>
    <row r="365" ht="12.75" customHeight="1" hidden="1"/>
    <row r="366" ht="12.75" customHeight="1" hidden="1"/>
    <row r="367" ht="12.75" customHeight="1" hidden="1"/>
    <row r="368" ht="12.75" customHeight="1" hidden="1"/>
    <row r="369" ht="12.75" customHeight="1" hidden="1"/>
    <row r="370" ht="12.75" customHeight="1" hidden="1"/>
    <row r="371" ht="12.75" customHeight="1" hidden="1"/>
    <row r="372" ht="12.75" customHeight="1" hidden="1"/>
    <row r="373" ht="12.75" customHeight="1" hidden="1"/>
    <row r="374" ht="12.75" customHeight="1" hidden="1"/>
    <row r="375" ht="12.75" customHeight="1" hidden="1"/>
    <row r="376" ht="12.75" customHeight="1" hidden="1"/>
    <row r="377" ht="12.75" customHeight="1" hidden="1"/>
    <row r="378" ht="12.75" customHeight="1" hidden="1"/>
    <row r="379" ht="12.75" customHeight="1" hidden="1"/>
    <row r="380" ht="12.75" customHeight="1" hidden="1"/>
    <row r="381" ht="12.75" customHeight="1" hidden="1"/>
    <row r="382" ht="12.75" customHeight="1" hidden="1"/>
    <row r="383" ht="12.75" customHeight="1" hidden="1"/>
    <row r="384" ht="12.75" customHeight="1" hidden="1"/>
    <row r="385" ht="12.75" customHeight="1" hidden="1"/>
    <row r="386" ht="12.75" customHeight="1" hidden="1"/>
    <row r="387" ht="12.75" customHeight="1" hidden="1"/>
    <row r="388" ht="12.75" customHeight="1" hidden="1"/>
    <row r="389" ht="12.75" customHeight="1" hidden="1"/>
    <row r="390" ht="12.75" customHeight="1" hidden="1"/>
    <row r="391" ht="12.75" customHeight="1" hidden="1"/>
    <row r="392" ht="12.75" customHeight="1" hidden="1"/>
    <row r="393" ht="12.75" customHeight="1" hidden="1"/>
    <row r="394" ht="12.75" customHeight="1" hidden="1"/>
    <row r="395" ht="12.75" customHeight="1" hidden="1"/>
    <row r="396" ht="12.75" customHeight="1" hidden="1"/>
    <row r="397" ht="12.75" customHeight="1" hidden="1"/>
    <row r="398" ht="12.75" customHeight="1" hidden="1"/>
    <row r="399" ht="12.75" customHeight="1" hidden="1"/>
    <row r="400" ht="12.75" customHeight="1" hidden="1"/>
    <row r="401" ht="12.75" customHeight="1" hidden="1"/>
    <row r="402" ht="12.75" customHeight="1" hidden="1"/>
    <row r="403" ht="12.75" customHeight="1" hidden="1"/>
    <row r="404" ht="12.75" customHeight="1" hidden="1"/>
    <row r="405" ht="12.75" customHeight="1" hidden="1"/>
    <row r="406" ht="12.75" customHeight="1" hidden="1"/>
    <row r="407" ht="12.75" customHeight="1" hidden="1"/>
    <row r="408" ht="12.75" customHeight="1" hidden="1"/>
    <row r="409" ht="12.75" customHeight="1" hidden="1"/>
    <row r="410" ht="12.75" customHeight="1" hidden="1"/>
    <row r="411" ht="12.75" customHeight="1" hidden="1"/>
    <row r="412" ht="12.75" customHeight="1" hidden="1"/>
    <row r="413" ht="12.75" customHeight="1" hidden="1"/>
    <row r="414" ht="12.75" customHeight="1" hidden="1"/>
    <row r="415" ht="12.75" customHeight="1" hidden="1"/>
    <row r="416" ht="12.75" customHeight="1" hidden="1"/>
    <row r="417" ht="12.75" customHeight="1" hidden="1"/>
    <row r="418" ht="12.75" customHeight="1" hidden="1"/>
    <row r="419" ht="12.75" customHeight="1" hidden="1"/>
    <row r="420" ht="12.75" customHeight="1" hidden="1"/>
    <row r="421" ht="12.75" customHeight="1" hidden="1"/>
    <row r="422" ht="12.75" customHeight="1" hidden="1"/>
    <row r="423" ht="12.75" customHeight="1" hidden="1"/>
    <row r="424" ht="12.75" customHeight="1" hidden="1"/>
    <row r="425" ht="12.75" customHeight="1" hidden="1"/>
    <row r="426" ht="12.75" customHeight="1" hidden="1"/>
    <row r="427" ht="12.75" customHeight="1" hidden="1"/>
    <row r="428" ht="12.75" customHeight="1" hidden="1"/>
    <row r="429" ht="12.75" customHeight="1" hidden="1"/>
    <row r="430" ht="12.75" customHeight="1" hidden="1"/>
    <row r="431" ht="12.75" customHeight="1" hidden="1"/>
    <row r="432" ht="12.75" customHeight="1" hidden="1"/>
    <row r="433" ht="12.75" customHeight="1" hidden="1"/>
    <row r="434" ht="12.75" customHeight="1" hidden="1"/>
    <row r="435" ht="12.75" customHeight="1" hidden="1"/>
    <row r="436" ht="12.75" customHeight="1" hidden="1"/>
    <row r="437" ht="12.75" customHeight="1" hidden="1"/>
    <row r="438" ht="12.75" customHeight="1" hidden="1"/>
    <row r="439" ht="12.75" customHeight="1" hidden="1"/>
    <row r="440" ht="12.75" customHeight="1" hidden="1"/>
    <row r="441" ht="12.75" customHeight="1" hidden="1"/>
    <row r="442" ht="12.75" customHeight="1" hidden="1"/>
    <row r="443" ht="12.75" customHeight="1" hidden="1"/>
    <row r="444" ht="12.75" customHeight="1" hidden="1"/>
    <row r="445" ht="12.75" customHeight="1" hidden="1"/>
    <row r="446" ht="12.75" customHeight="1" hidden="1"/>
    <row r="447" ht="12.75" customHeight="1" hidden="1"/>
    <row r="448" ht="12.75" customHeight="1" hidden="1"/>
    <row r="449" ht="12.75" customHeight="1" hidden="1"/>
    <row r="450" ht="12.75" customHeight="1" hidden="1"/>
    <row r="451" ht="12.75" customHeight="1" hidden="1"/>
    <row r="452" ht="12.75" customHeight="1" hidden="1"/>
    <row r="453" ht="12.75" customHeight="1" hidden="1"/>
    <row r="454" ht="12.75" customHeight="1" hidden="1"/>
    <row r="455" ht="12.75" customHeight="1" hidden="1"/>
    <row r="456" ht="12.75" customHeight="1" hidden="1"/>
    <row r="457" ht="12.75" customHeight="1" hidden="1"/>
    <row r="458" ht="12.75" customHeight="1" hidden="1"/>
    <row r="459" ht="12.75" customHeight="1" hidden="1"/>
    <row r="460" ht="12.75" customHeight="1" hidden="1"/>
    <row r="461" ht="12.75" customHeight="1" hidden="1"/>
    <row r="462" ht="12.75" customHeight="1" hidden="1"/>
    <row r="463" ht="12.75" customHeight="1" hidden="1"/>
    <row r="464" ht="12.75" customHeight="1" hidden="1"/>
    <row r="465" ht="12.75" customHeight="1" hidden="1"/>
    <row r="466" ht="12.75" customHeight="1" hidden="1"/>
    <row r="467" ht="12.75" customHeight="1" hidden="1"/>
    <row r="468" ht="12.75" customHeight="1" hidden="1"/>
    <row r="469" ht="12.75" customHeight="1" hidden="1"/>
    <row r="470" ht="12.75" customHeight="1" hidden="1"/>
    <row r="471" ht="12.75" customHeight="1" hidden="1"/>
    <row r="472" ht="12.75" customHeight="1" hidden="1"/>
    <row r="473" ht="12.75" customHeight="1" hidden="1"/>
    <row r="474" ht="12.75" customHeight="1" hidden="1"/>
    <row r="475" ht="12.75" customHeight="1" hidden="1"/>
    <row r="476" ht="12.75" customHeight="1" hidden="1"/>
    <row r="477" ht="12.75" customHeight="1" hidden="1"/>
    <row r="478" ht="12.75" customHeight="1" hidden="1"/>
    <row r="479" ht="12.75" customHeight="1" hidden="1"/>
    <row r="480" ht="12.75" customHeight="1" hidden="1"/>
    <row r="481" ht="12.75" customHeight="1" hidden="1"/>
    <row r="482" ht="12.75" customHeight="1" hidden="1"/>
    <row r="483" ht="12.75" customHeight="1" hidden="1"/>
    <row r="484" ht="12.75" customHeight="1" hidden="1"/>
    <row r="485" ht="12.75" customHeight="1" hidden="1"/>
    <row r="486" ht="12.75" customHeight="1" hidden="1"/>
    <row r="487" ht="12.75" customHeight="1" hidden="1"/>
    <row r="488" ht="12.75" customHeight="1" hidden="1"/>
    <row r="489" ht="12.75" customHeight="1" hidden="1"/>
    <row r="490" ht="12.75" customHeight="1" hidden="1"/>
    <row r="491" ht="12.75" customHeight="1" hidden="1"/>
    <row r="492" ht="12.75" customHeight="1" hidden="1"/>
    <row r="493" ht="12.75" customHeight="1" hidden="1"/>
    <row r="494" ht="12.75" customHeight="1" hidden="1"/>
    <row r="495" ht="12.75" customHeight="1" hidden="1"/>
    <row r="496" ht="12.75" customHeight="1" hidden="1"/>
    <row r="497" ht="12.75" customHeight="1" hidden="1"/>
    <row r="498" ht="12.75" customHeight="1" hidden="1"/>
    <row r="499" ht="12.75" customHeight="1" hidden="1"/>
    <row r="500" ht="12.75" customHeight="1" hidden="1"/>
    <row r="501" ht="12.75" customHeight="1" hidden="1"/>
    <row r="502" ht="12.75" customHeight="1" hidden="1"/>
    <row r="503" ht="12.75" customHeight="1" hidden="1"/>
    <row r="504" ht="12.75" customHeight="1" hidden="1"/>
    <row r="505" ht="12.75" customHeight="1" hidden="1"/>
    <row r="506" ht="12.75" customHeight="1" hidden="1"/>
    <row r="507" ht="12.75" customHeight="1" hidden="1"/>
    <row r="508" ht="12.75" customHeight="1" hidden="1"/>
    <row r="509" ht="12.75" customHeight="1" hidden="1"/>
    <row r="510" ht="12.75" customHeight="1" hidden="1"/>
    <row r="511" ht="12.75" customHeight="1" hidden="1"/>
    <row r="512" ht="12.75" customHeight="1" hidden="1"/>
    <row r="513" ht="12.75" customHeight="1" hidden="1"/>
    <row r="514" ht="12.75" customHeight="1" hidden="1"/>
    <row r="515" ht="12.75" customHeight="1" hidden="1"/>
    <row r="516" ht="12.75" customHeight="1" hidden="1"/>
    <row r="517" ht="12.75" customHeight="1" hidden="1"/>
    <row r="518" ht="12.75" customHeight="1" hidden="1"/>
    <row r="519" ht="12.75" customHeight="1" hidden="1"/>
    <row r="520" ht="12.75" customHeight="1" hidden="1"/>
    <row r="521" ht="12.75" customHeight="1" hidden="1"/>
    <row r="522" ht="12.75" customHeight="1" hidden="1"/>
    <row r="523" ht="12.75" customHeight="1" hidden="1"/>
    <row r="524" ht="12.75" customHeight="1" hidden="1"/>
    <row r="525" ht="12.75" customHeight="1" hidden="1"/>
    <row r="526" ht="12.75" customHeight="1" hidden="1"/>
    <row r="527" ht="12.75" customHeight="1" hidden="1"/>
    <row r="528" ht="12.75" customHeight="1" hidden="1"/>
    <row r="529" ht="12.75" customHeight="1" hidden="1"/>
    <row r="530" ht="12.75" customHeight="1" hidden="1"/>
    <row r="531" ht="12.75" customHeight="1" hidden="1"/>
    <row r="532" ht="12.75" customHeight="1" hidden="1"/>
    <row r="533" ht="12.75" customHeight="1" hidden="1"/>
    <row r="534" ht="12.75" customHeight="1" hidden="1"/>
    <row r="535" ht="12.75" customHeight="1" hidden="1"/>
    <row r="536" ht="12.75" customHeight="1" hidden="1"/>
    <row r="537" ht="12.75" customHeight="1" hidden="1"/>
    <row r="538" ht="12.75" customHeight="1" hidden="1"/>
    <row r="539" ht="12.75" customHeight="1" hidden="1"/>
    <row r="540" ht="12.75" customHeight="1" hidden="1"/>
    <row r="541" ht="12.75" customHeight="1" hidden="1"/>
    <row r="542" ht="12.75" customHeight="1" hidden="1"/>
    <row r="543" ht="12.75" customHeight="1" hidden="1"/>
    <row r="544" ht="12.75" customHeight="1" hidden="1"/>
    <row r="545" ht="12.75" customHeight="1" hidden="1"/>
    <row r="546" ht="12.75" customHeight="1" hidden="1"/>
    <row r="547" ht="12.75" customHeight="1" hidden="1"/>
    <row r="548" ht="12.75" customHeight="1" hidden="1"/>
    <row r="549" ht="12.75" customHeight="1" hidden="1"/>
    <row r="550" ht="12.75" customHeight="1" hidden="1"/>
    <row r="551" ht="12.75" customHeight="1" hidden="1"/>
    <row r="552" ht="12.75" customHeight="1" hidden="1"/>
    <row r="553" ht="12.75" customHeight="1" hidden="1"/>
    <row r="554" ht="12.75" customHeight="1" hidden="1"/>
    <row r="555" ht="12.75" customHeight="1" hidden="1"/>
    <row r="556" ht="12.75" customHeight="1" hidden="1"/>
    <row r="557" ht="12.75" customHeight="1" hidden="1"/>
    <row r="558" ht="12.75" customHeight="1" hidden="1"/>
    <row r="559" ht="12.75" customHeight="1" hidden="1"/>
    <row r="560" ht="12.75" customHeight="1" hidden="1"/>
    <row r="561" ht="12.75" customHeight="1" hidden="1"/>
    <row r="562" ht="12.75" customHeight="1" hidden="1"/>
    <row r="563" ht="12.75" customHeight="1" hidden="1"/>
    <row r="564" ht="12.75" customHeight="1" hidden="1"/>
    <row r="565" ht="12.75" customHeight="1" hidden="1"/>
    <row r="566" ht="12.75" customHeight="1" hidden="1"/>
    <row r="567" ht="12.75" customHeight="1" hidden="1"/>
    <row r="568" ht="12.75" customHeight="1" hidden="1"/>
    <row r="569" ht="12.75" customHeight="1" hidden="1"/>
    <row r="570" ht="12.75" customHeight="1" hidden="1"/>
    <row r="571" ht="12.75" customHeight="1" hidden="1"/>
    <row r="572" ht="12.75" customHeight="1" hidden="1"/>
    <row r="573" ht="12.75" customHeight="1" hidden="1"/>
    <row r="574" ht="12.75" customHeight="1" hidden="1"/>
    <row r="575" ht="12.75" customHeight="1" hidden="1"/>
    <row r="576" ht="12.75" customHeight="1" hidden="1"/>
    <row r="577" ht="12.75" customHeight="1" hidden="1"/>
    <row r="578" ht="12.75" customHeight="1" hidden="1"/>
    <row r="579" ht="12.75" customHeight="1" hidden="1"/>
    <row r="580" ht="12.75" customHeight="1" hidden="1"/>
    <row r="581" ht="12.75" customHeight="1" hidden="1"/>
    <row r="582" ht="12.75" customHeight="1" hidden="1"/>
    <row r="583" ht="12.75" customHeight="1" hidden="1"/>
    <row r="584" ht="12.75" customHeight="1" hidden="1"/>
    <row r="585" ht="12.75" customHeight="1" hidden="1"/>
    <row r="586" ht="12.75" customHeight="1" hidden="1"/>
    <row r="587" ht="12.75" customHeight="1" hidden="1"/>
    <row r="588" ht="12.75" customHeight="1" hidden="1"/>
    <row r="589" ht="12.75" customHeight="1" hidden="1"/>
    <row r="590" ht="12.75" customHeight="1" hidden="1"/>
    <row r="591" ht="12.75" customHeight="1" hidden="1"/>
  </sheetData>
  <sheetProtection password="E532" sheet="1" objects="1" scenarios="1" selectLockedCells="1"/>
  <mergeCells count="25">
    <mergeCell ref="G123:K127"/>
    <mergeCell ref="B48:K49"/>
    <mergeCell ref="B25:K28"/>
    <mergeCell ref="B30:K33"/>
    <mergeCell ref="B42:E43"/>
    <mergeCell ref="B36:D37"/>
    <mergeCell ref="E36:F37"/>
    <mergeCell ref="B29:C29"/>
    <mergeCell ref="G36:K37"/>
    <mergeCell ref="B34:C34"/>
    <mergeCell ref="B39:E40"/>
    <mergeCell ref="B13:C14"/>
    <mergeCell ref="B19:C19"/>
    <mergeCell ref="B24:C24"/>
    <mergeCell ref="B15:K18"/>
    <mergeCell ref="B20:K23"/>
    <mergeCell ref="B2:D6"/>
    <mergeCell ref="B9:K11"/>
    <mergeCell ref="H7:K8"/>
    <mergeCell ref="I1:K2"/>
    <mergeCell ref="B50:K51"/>
    <mergeCell ref="G120:I120"/>
    <mergeCell ref="J120:K120"/>
    <mergeCell ref="G119:H119"/>
    <mergeCell ref="E118:F118"/>
  </mergeCells>
  <printOptions horizontalCentered="1"/>
  <pageMargins left="0.23" right="0.21" top="0.36" bottom="0.3937007874015748" header="0.36" footer="0.5118110236220472"/>
  <pageSetup horizontalDpi="300" verticalDpi="300" orientation="portrait" paperSize="9" scale="77" r:id="rId1"/>
  <colBreaks count="1" manualBreakCount="1">
    <brk id="11" max="13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ZK Barczewo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100015bkon</dc:creator>
  <cp:keywords/>
  <dc:description/>
  <cp:lastModifiedBy>100106msza</cp:lastModifiedBy>
  <cp:lastPrinted>2021-02-02T13:27:13Z</cp:lastPrinted>
  <dcterms:created xsi:type="dcterms:W3CDTF">2017-11-20T09:23:24Z</dcterms:created>
  <dcterms:modified xsi:type="dcterms:W3CDTF">2021-02-03T07:30:37Z</dcterms:modified>
  <cp:category/>
  <cp:version/>
  <cp:contentType/>
  <cp:contentStatus/>
</cp:coreProperties>
</file>