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tabRatio="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'Arkusz1'!$A$1:$G$154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<sst xmlns="http://schemas.openxmlformats.org/spreadsheetml/2006/main" count="375" uniqueCount="283">
  <si>
    <t>L.p.</t>
  </si>
  <si>
    <t xml:space="preserve">Specyfikacja techniczna </t>
  </si>
  <si>
    <t>Wyszczególnienie Elementów Rozliczeniowych</t>
  </si>
  <si>
    <t>Ilość</t>
  </si>
  <si>
    <t>Jedn. miary</t>
  </si>
  <si>
    <t>1.</t>
  </si>
  <si>
    <t>2.</t>
  </si>
  <si>
    <t>4.</t>
  </si>
  <si>
    <t>5.</t>
  </si>
  <si>
    <t>6.</t>
  </si>
  <si>
    <t>7.</t>
  </si>
  <si>
    <t>m</t>
  </si>
  <si>
    <t>D 01.02.04</t>
  </si>
  <si>
    <t>szt</t>
  </si>
  <si>
    <t>D 01.01.01</t>
  </si>
  <si>
    <t>M 22.01.01</t>
  </si>
  <si>
    <t>M 22.01.02</t>
  </si>
  <si>
    <t>M 29.05.01</t>
  </si>
  <si>
    <t>M 27.02.01</t>
  </si>
  <si>
    <t>M 30.01.01</t>
  </si>
  <si>
    <t>kg</t>
  </si>
  <si>
    <t>M 21.53.02</t>
  </si>
  <si>
    <t>Wykonanie zbrojenia płyt przejściowych</t>
  </si>
  <si>
    <t>M 30.05.05</t>
  </si>
  <si>
    <t>1.1</t>
  </si>
  <si>
    <t>3.1</t>
  </si>
  <si>
    <t>7.1</t>
  </si>
  <si>
    <t>M 26.01.03</t>
  </si>
  <si>
    <t>M 27.01.01</t>
  </si>
  <si>
    <t>Koszt papy zgrzewalnej</t>
  </si>
  <si>
    <t>Wykonanie izolacji na płycie pomostu i płytach przejściowych</t>
  </si>
  <si>
    <t>m3</t>
  </si>
  <si>
    <t>m2</t>
  </si>
  <si>
    <t xml:space="preserve">Wykonanie zbrojenia skrzydełek       </t>
  </si>
  <si>
    <t>Wykonanie zbrojenia kap chodnikowych</t>
  </si>
  <si>
    <t xml:space="preserve">Wykonanie drenów z kruszywa lakierowanego żywicami "z taśmą" </t>
  </si>
  <si>
    <t>kpl</t>
  </si>
  <si>
    <t>Wytworzenie balustrady stalowej</t>
  </si>
  <si>
    <t>M 28.01.01</t>
  </si>
  <si>
    <t>8.1</t>
  </si>
  <si>
    <t>D.07.02.01</t>
  </si>
  <si>
    <t>Rozebranie izolacji płyty pomostu z wywozem i utylizacją gruzu</t>
  </si>
  <si>
    <t>M 20.55.50</t>
  </si>
  <si>
    <t>M 20.51.50</t>
  </si>
  <si>
    <t>M 21.53.01</t>
  </si>
  <si>
    <t>Wykonanie wykopu pod osłona ścianki szczelnej z wywozem gruntu</t>
  </si>
  <si>
    <t>M 21.20.05</t>
  </si>
  <si>
    <t>M 21.53.05</t>
  </si>
  <si>
    <t>Ustawienie krawężników kamiennych na ławie z kruszywa lakierowanego żywicami</t>
  </si>
  <si>
    <t>M 29.03.01</t>
  </si>
  <si>
    <t>D 04.04.02</t>
  </si>
  <si>
    <t>D 04.07.01</t>
  </si>
  <si>
    <t>D 05.03.05</t>
  </si>
  <si>
    <t>D 08.01.01</t>
  </si>
  <si>
    <t>Ustawienie krawężników betonowych 15x30 na ławie betonowej z oporem</t>
  </si>
  <si>
    <t>D 08.02.02</t>
  </si>
  <si>
    <t>D 08.03.01</t>
  </si>
  <si>
    <t>Ustawienie obrzeży betonowych 30x8 cm</t>
  </si>
  <si>
    <t>7.2</t>
  </si>
  <si>
    <t>Rozebranie poprzez frezowanie nawierzchni bitumicznej na dojeździe gr. śr.5  cm z wywozem urobku</t>
  </si>
  <si>
    <t>Rozebranie dylatacji z blach stalowych z wywozem elementów stalowych na złomowisko</t>
  </si>
  <si>
    <t>Montaż balustrady stalowej szczeblinkowej o wys. 120 cm</t>
  </si>
  <si>
    <t>Wykonanie nawierzchni z betonu asfaltowego - warstwa ścieralna grub. 4 cm</t>
  </si>
  <si>
    <t>Wykonanie nawierzchni z betonu asfaltowego - warstwa wiążąca grub. 5,0 cm</t>
  </si>
  <si>
    <t xml:space="preserve">Wykonanie uszczelnienia przy krawężniku "taśmą" na moście i na długości skrzydełek </t>
  </si>
  <si>
    <t>M 28.03.01</t>
  </si>
  <si>
    <t>D.M.00.00.00</t>
  </si>
  <si>
    <t>D.01.01.01</t>
  </si>
  <si>
    <t>km</t>
  </si>
  <si>
    <t>Ścinanie drzew i karczowanie pni śr. 10-35 cm</t>
  </si>
  <si>
    <t>Opracowanie projektu wykonawczego i wykonanie  konstrukcji zabezpieczającej koryto rzeki przed zanieczyszczeniem</t>
  </si>
  <si>
    <t xml:space="preserve">Rozbiórka płyty pomostu, belek żelbetowych, poprzecznic i wsporników chodnikowych nad wodą z wywozem gruzu </t>
  </si>
  <si>
    <t>Wykonanie projektu rozparcia ścianki szczelnej oraz konstrukcji rozparcia wraz z późniejszą rozbiórką</t>
  </si>
  <si>
    <t>Wykonie korka betonowego w osłonie ze ścianek szczelnych  z betonu C7/10 grubości 2,00 m</t>
  </si>
  <si>
    <t>Wykonanie ław fundamentowych pod osłona ścianek szczelnych z betonu C25/30</t>
  </si>
  <si>
    <t>Wykonanie zbrojenia ław fundamentowych</t>
  </si>
  <si>
    <t xml:space="preserve">Odwodnienie dna wykopu </t>
  </si>
  <si>
    <t>Wykonanie korpusów przyczółków wraz z ciosami podłożyskowymi z betonu C25/30</t>
  </si>
  <si>
    <t xml:space="preserve">Wykonanie zbrojenia korpusów przyczółków </t>
  </si>
  <si>
    <t>M 23.04.04</t>
  </si>
  <si>
    <t>Montaż prefabrykowanych desek gzymsowych z polimerobetonu wraz z kosztami zakupu</t>
  </si>
  <si>
    <t>M 28.02.03</t>
  </si>
  <si>
    <t>M 26.01.01</t>
  </si>
  <si>
    <t>Koszty zakupu i montaż wpustów mostowych żeliwnych z odpływem pionowym d= 150</t>
  </si>
  <si>
    <t xml:space="preserve">Wykonanie instalacji z rur HDPE o średnicy 200 mm nad wodą (od wpustu do studni za skrzydłami </t>
  </si>
  <si>
    <t>M.26.02.02.</t>
  </si>
  <si>
    <t>M 28.05.01</t>
  </si>
  <si>
    <t>Zabezpieczenie antykorozyjne balustrady przez metalizację</t>
  </si>
  <si>
    <t>Wykonanie płyt przejściowych z betonu C25/30</t>
  </si>
  <si>
    <t xml:space="preserve">M 29.10.01 </t>
  </si>
  <si>
    <t xml:space="preserve">Wykonanie schodów dla obsługi z elementów prefabrykowanych </t>
  </si>
  <si>
    <t>Wykonanie zbrojenia oczepu ścianki szczelnej</t>
  </si>
  <si>
    <t>M.29.15.01</t>
  </si>
  <si>
    <t>M.29.20.01</t>
  </si>
  <si>
    <t>Nawierzchnia ścieżki z betonu asfaltowego gr.  3 cm</t>
  </si>
  <si>
    <t>Schodkowanie skarp</t>
  </si>
  <si>
    <t>Wykonanie nasypów za przyczółkami  i uformowanie stożków z gruntu niespoistego z zakupem i transportem gruntu</t>
  </si>
  <si>
    <t xml:space="preserve">Montaż barier U12a na krawędzi nasypu przy ścieżce pieszo-rowerowej </t>
  </si>
  <si>
    <t>D.02.03.01</t>
  </si>
  <si>
    <t>Wykonanie podbudowy z betonu asfaltowego gr. 7 cm</t>
  </si>
  <si>
    <t>D 08.02.05</t>
  </si>
  <si>
    <t>D,.06.01.01</t>
  </si>
  <si>
    <t xml:space="preserve">Umocnienia skarp poprzez humusowanie warstwą gr. 10cm  i obsiew trawą </t>
  </si>
  <si>
    <t>D.07.06.02</t>
  </si>
  <si>
    <t>D.07.05.01</t>
  </si>
  <si>
    <t>Wykonanie projektu, wytworzenie elementów, montaż kładki tymczasowej dla pieszych nad korytem rzeki  i demontaż po zakończeniu robót</t>
  </si>
  <si>
    <t>D.03.02.01</t>
  </si>
  <si>
    <t xml:space="preserve">Wykonanie kanalizacji deszczowej z rur PEHD średnicy 200 mm </t>
  </si>
  <si>
    <t xml:space="preserve">Wykonanie studni rewizyjnych z osadnikiem średnicy 1500 mm </t>
  </si>
  <si>
    <t xml:space="preserve">Wykonanie kanalizacji deszczowej z rur PEHD średnicy 300 mm </t>
  </si>
  <si>
    <t xml:space="preserve">szt. </t>
  </si>
  <si>
    <t xml:space="preserve">Wykonanie przecisku sterowanego przewodu o średnicy 125 mm pod dnem rzeki na głębokości 1,5 m poniżej dna </t>
  </si>
  <si>
    <t>D.01.03.04</t>
  </si>
  <si>
    <t>1.2</t>
  </si>
  <si>
    <t>3.2</t>
  </si>
  <si>
    <t>4.1</t>
  </si>
  <si>
    <t>4.3</t>
  </si>
  <si>
    <t>4.4</t>
  </si>
  <si>
    <t>4.5</t>
  </si>
  <si>
    <t>5.1</t>
  </si>
  <si>
    <t>5.2</t>
  </si>
  <si>
    <t>6.1</t>
  </si>
  <si>
    <t>9.1</t>
  </si>
  <si>
    <t>9.2</t>
  </si>
  <si>
    <t>10.1</t>
  </si>
  <si>
    <t>11.1</t>
  </si>
  <si>
    <t>12.1</t>
  </si>
  <si>
    <t>12.2</t>
  </si>
  <si>
    <t>13.1</t>
  </si>
  <si>
    <t>14.1</t>
  </si>
  <si>
    <t>14.2</t>
  </si>
  <si>
    <t>15.1</t>
  </si>
  <si>
    <t>15.2</t>
  </si>
  <si>
    <t>17.1</t>
  </si>
  <si>
    <t>18.1</t>
  </si>
  <si>
    <t>19.1</t>
  </si>
  <si>
    <t>20.1</t>
  </si>
  <si>
    <t>21.1</t>
  </si>
  <si>
    <t>22.1</t>
  </si>
  <si>
    <t>23.1</t>
  </si>
  <si>
    <t>24.1</t>
  </si>
  <si>
    <t>24.2</t>
  </si>
  <si>
    <t>25.1</t>
  </si>
  <si>
    <t>26.1</t>
  </si>
  <si>
    <t>27.1</t>
  </si>
  <si>
    <t>28.1</t>
  </si>
  <si>
    <t>29.1</t>
  </si>
  <si>
    <t>30.1</t>
  </si>
  <si>
    <t>31.1</t>
  </si>
  <si>
    <t>32.1</t>
  </si>
  <si>
    <t>33.1</t>
  </si>
  <si>
    <t>34.1</t>
  </si>
  <si>
    <t>35.1</t>
  </si>
  <si>
    <t>36.1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</si>
  <si>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</si>
  <si>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</si>
  <si>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</si>
  <si>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</si>
  <si>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</si>
  <si>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</si>
  <si>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</si>
  <si>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</si>
  <si>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</si>
  <si>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</si>
  <si>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47.1</t>
  </si>
  <si>
    <t>`</t>
  </si>
  <si>
    <t xml:space="preserve">Schody tymczasowe na skarpach </t>
  </si>
  <si>
    <t>Wykonanie pomostów lub innej nawierzchni  na dojściach do kładki tymczasowej o szerokości 1,5m</t>
  </si>
  <si>
    <t xml:space="preserve">Rozebranie nawierzchni z betonowych elementów średniowymiarowych typu trylinka na podsypce piaskowej na dojazdach z wywozem gruzu  </t>
  </si>
  <si>
    <t xml:space="preserve">Rozebranie drogowych betonowych barier ochronnych typu ciężkiego </t>
  </si>
  <si>
    <t>Rozebranie balustrad stalowych na moście z  wywiezieniem elementów stalowych na złomowisko</t>
  </si>
  <si>
    <t>4.2</t>
  </si>
  <si>
    <t>4.6</t>
  </si>
  <si>
    <t>Wyciągnięcie drewnianych ścianek szczelnych osłaniających fundament istn. mostu</t>
  </si>
  <si>
    <t>4.7</t>
  </si>
  <si>
    <t xml:space="preserve">Rozbiórka betonowych korpusów, skrzydeł  oraz betonowych ław fundamentowych przyczółków z wywozem i utylizacją gruzu </t>
  </si>
  <si>
    <t>3.3</t>
  </si>
  <si>
    <t>3.4</t>
  </si>
  <si>
    <t xml:space="preserve">Karczowanie krzaków </t>
  </si>
  <si>
    <t>ha</t>
  </si>
  <si>
    <t>M.21.01.07</t>
  </si>
  <si>
    <t>D.02.01.01</t>
  </si>
  <si>
    <t>10.2</t>
  </si>
  <si>
    <t>10.3</t>
  </si>
  <si>
    <t>10.4</t>
  </si>
  <si>
    <t>13.2</t>
  </si>
  <si>
    <t>22.2</t>
  </si>
  <si>
    <t>27.2</t>
  </si>
  <si>
    <t>30.2</t>
  </si>
  <si>
    <t>4.8</t>
  </si>
  <si>
    <t xml:space="preserve">Umocnienie skarpy o pochyleniu większym niż 1:1,5 geokratą </t>
  </si>
  <si>
    <t>16.1</t>
  </si>
  <si>
    <t>19.2</t>
  </si>
  <si>
    <t>21.2</t>
  </si>
  <si>
    <t>22.3</t>
  </si>
  <si>
    <t>22.4</t>
  </si>
  <si>
    <t>23.2</t>
  </si>
  <si>
    <t>23.3</t>
  </si>
  <si>
    <t>23.4</t>
  </si>
  <si>
    <t>26.2</t>
  </si>
  <si>
    <t>26.3</t>
  </si>
  <si>
    <t>30.3</t>
  </si>
  <si>
    <t>32.2</t>
  </si>
  <si>
    <t>34.2</t>
  </si>
  <si>
    <t>41.2</t>
  </si>
  <si>
    <t>46.2</t>
  </si>
  <si>
    <t>47.2</t>
  </si>
  <si>
    <t xml:space="preserve"> </t>
  </si>
  <si>
    <t xml:space="preserve">Wykonanie  wpustu drogowego z osadnikiem </t>
  </si>
  <si>
    <t>Wykonanie studni zbiorczych śr. 1250</t>
  </si>
  <si>
    <t>44.2</t>
  </si>
  <si>
    <t>45.2</t>
  </si>
  <si>
    <t>45.3</t>
  </si>
  <si>
    <t>45.4</t>
  </si>
  <si>
    <t>45.5</t>
  </si>
  <si>
    <t>47.3</t>
  </si>
  <si>
    <t>47.4</t>
  </si>
  <si>
    <t>Cena jednostkowa</t>
  </si>
  <si>
    <t>Wartość</t>
  </si>
  <si>
    <t>8.</t>
  </si>
  <si>
    <t>Wykonanie warstwy ścieralnej z betonu asfalt. gr. 4 cm</t>
  </si>
  <si>
    <t>Wykonanie w-wy wiążącej z betonu asfalt. gr. 7 cm</t>
  </si>
  <si>
    <t>7.3</t>
  </si>
  <si>
    <t>12.3</t>
  </si>
  <si>
    <t>12.4</t>
  </si>
  <si>
    <t>Wykonanie ław pod oparcia umocnienia stożka z betonu  C25/30</t>
  </si>
  <si>
    <t>34.3</t>
  </si>
  <si>
    <t>Zabicie i usunięcie po zakończeniu robót fundamentowych tymczasowych ścianek szczelnych osłaniających roboty fundamentowe od strony nasypu</t>
  </si>
  <si>
    <t>Wykonanie kap chodnikowej i gzymsowej na przęśle i skrzydłach z betonu C25/30</t>
  </si>
  <si>
    <t xml:space="preserve">Geosiatka wzmacniająca podłoże pod konstrukcją nawierzchni drogowej </t>
  </si>
  <si>
    <t xml:space="preserve">  </t>
  </si>
  <si>
    <t xml:space="preserve">Montaż barier stalowych typu H2W2B na przęśle na długości  skrzydeł </t>
  </si>
  <si>
    <t xml:space="preserve">Montaż barieroporęczy  typu H2W2B na przęśle i na skrzydłach </t>
  </si>
  <si>
    <t>Zabicie ścianek szczelnych umocnienia brzegu (kierujących) z grodzic stalowych GU6N na głębokość 2,0m z pozostawieniem ścianek (na lądzie - tracone)</t>
  </si>
  <si>
    <t xml:space="preserve">Wykonanie pali wierconych typu CFA o średnicy 400 mm pod fundamenty przyczółków </t>
  </si>
  <si>
    <t>Wykonanie ustroju niosącego przęsła "na mokro"  z betonu C30/37</t>
  </si>
  <si>
    <t>Przygotowanie i montaż zbrojenia dla  ustroju przęsła "na mokro"</t>
  </si>
  <si>
    <t>Uformowanie poszerzenia korpusu drogi i poboczy gruntem niespoistym (z odkładu)</t>
  </si>
  <si>
    <t>32.3</t>
  </si>
  <si>
    <t xml:space="preserve">Rozścielenie geotkaniny </t>
  </si>
  <si>
    <t>32.4</t>
  </si>
  <si>
    <t>33.2</t>
  </si>
  <si>
    <t>Wykopy na dojazdach drogowych związane z obniżeniem niwelety drogi (na odkład do wbudowania w nasyp)</t>
  </si>
  <si>
    <t xml:space="preserve">Wykopy na dojazdach drogowych związane z obniżeniem niwelety drogi (z wywozem) </t>
  </si>
  <si>
    <t>Montaż barier drogowych typu N1W3A</t>
  </si>
  <si>
    <t>Montaż i demontaż oznakowania robót ( znaki pionowe, bariery i tablice, sygnalizatory świetlne) oraz opracowanie projektu organizacji ruchu</t>
  </si>
  <si>
    <t>podpis wykonawcy</t>
  </si>
  <si>
    <t>….......................................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</si>
  <si>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</si>
  <si>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</si>
  <si>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r>
      <t>Wykonanie skrzydełek przyczółka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>z betonu B30</t>
    </r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</si>
  <si>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</si>
  <si>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</si>
  <si>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</si>
  <si>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 xml:space="preserve">Odtworzenie trasy i punktów wysokościowych, roboty pomiarowe przy przebudowie mostu, przepustu i dojazdów geodezyjna inwentaryzacja powykonawcza. </t>
  </si>
  <si>
    <t>Ścinanie drzew i karczowanie pni śr. powyżej 55 cm</t>
  </si>
  <si>
    <t xml:space="preserve">Rozbiórka elementów betonowych umocnienia powierzchni stożków, ścian podstawy stożków oraz schodów na skarpie </t>
  </si>
  <si>
    <t>Wykonanie zwieńczenia (oczepu) ścianki szczelnej umocnienia brzegu z betonu C25/30</t>
  </si>
  <si>
    <t>Wykonanie izolacji powierzchni betonowych przyczółków zakrytych gruntem dyspersjami bitumiczno żywicznymi</t>
  </si>
  <si>
    <r>
      <t>Zakup krawężników kamiennych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2"/>
      </rPr>
      <t xml:space="preserve">ciętych o wymiarach 18x20 z groszkowaną spodnią i tylną ścianą, z kotwami </t>
    </r>
  </si>
  <si>
    <t>Zabezpieczenie antykorozyjne balustrady poprzez doszczelnienie zestawem malarskim farbami na bazie EP i PUR</t>
  </si>
  <si>
    <t>Wykonanie warstwy ochronnej  izolacji na płycie przejściowej  z betonu C7/10</t>
  </si>
  <si>
    <t>Wykonanie balustrady na skarpie przy schodach dla obsługi wraz z zabezpieczeniem antykorozyjnym poprzez ocynk i doszczelnienie farbami EP PUR</t>
  </si>
  <si>
    <t>Wykonanie ścieków skarpowych z prefabrykowanych elementów betonowych typu korytkowego z konstrukcją zabezpieczającą przed zsunięciem do koryta rzeki</t>
  </si>
  <si>
    <t>Wykonanie izolacjonawierzchni kap chodnikowej i gzymsowej  z żywic epoksydowych gr. 5 mm</t>
  </si>
  <si>
    <t>Uformowanie materaca z pospółki z dowozem gruntu z ukopu</t>
  </si>
  <si>
    <t>Korytowanie pod  nawierzchnię jezdni  gr. 0,38 m</t>
  </si>
  <si>
    <t>Wykonanie podbudowy z kruszywa łamanego stabilizowanego mechanicznie gr. w-wy 20 cm</t>
  </si>
  <si>
    <t xml:space="preserve">Wykonanie podbudowy z kruszywa łamanego gr. 10 cm pod konstrukcją ścieżki </t>
  </si>
  <si>
    <t xml:space="preserve">Wykonanie nowej linii telekomunikacyjnej w wykopie otwartym głębokości 0,8 m wraz z wykopem i zasypaniem rowy </t>
  </si>
  <si>
    <t>Wykonanie umocnienia opaski pomiędzy krawężnikiem a ścieżką pieszo-rowerową  z kostki betonowej brukowej gr. 6 cm na podsypce cementowo-piaskowej gr. 5 cm</t>
  </si>
  <si>
    <t xml:space="preserve">Wykonanie wykopów otwartych za ścianami przyczółków z wywozem gruntu                                            </t>
  </si>
  <si>
    <t xml:space="preserve">Wykonanie umocnienia stożków betonowymi elementami średniowymiarowymi typu "Trylinka wklęsła" gr. 12 cm na podsypce cementowo-piaskowej </t>
  </si>
  <si>
    <t xml:space="preserve">Rozebranie warstwy wiążącej nawierzchni asfaltowej gr. 5 cm na moście </t>
  </si>
  <si>
    <t>Zabicie ścianek szczelnych z grodzic stalowych GU6N l= 6,00 m na głębokość 5,0 m z pozostawieniem ścianek na lądzie (tracone)</t>
  </si>
  <si>
    <t>Ścinanie drzew i karczowanie pni śr. 35 - 55 cm</t>
  </si>
  <si>
    <t xml:space="preserve">Wykonanie i osadzenie kotew talerzowych z zabezpieczeniem antykorozyjnym </t>
  </si>
  <si>
    <t>KOSZTORYS OFERTOWY 2a</t>
  </si>
  <si>
    <t>Vat 23%</t>
  </si>
  <si>
    <t>Razem netto</t>
  </si>
  <si>
    <t>Razem brutto</t>
  </si>
  <si>
    <t>NAZWA WYKONAWCY (należy uzpełnić)</t>
  </si>
  <si>
    <t>Wykonanie i likwidacja zaplecza budowy i koszty związane z wypełnieniem warunków zawartych w uzgodnieniach i decyzjach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</si>
</sst>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  <numFmt numFmtId="168" formatCode="0.000"/>
    <numFmt numFmtId="169" formatCode="0.0000"/>
    <numFmt numFmtId="170" formatCode="#,##0.00_ ;\-#,##0.00\ 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i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5" fontId="0" fillId="0" borderId="25" xfId="42" applyFont="1" applyFill="1" applyBorder="1" applyAlignment="1">
      <alignment horizontal="center"/>
    </xf>
    <xf numFmtId="165" fontId="0" fillId="0" borderId="26" xfId="42" applyFont="1" applyFill="1" applyBorder="1" applyAlignment="1">
      <alignment horizontal="center"/>
    </xf>
    <xf numFmtId="165" fontId="0" fillId="0" borderId="15" xfId="42" applyFont="1" applyFill="1" applyBorder="1" applyAlignment="1">
      <alignment horizontal="right" vertical="center"/>
    </xf>
    <xf numFmtId="165" fontId="0" fillId="0" borderId="27" xfId="42" applyFont="1" applyFill="1" applyBorder="1" applyAlignment="1">
      <alignment horizontal="right" vertical="center"/>
    </xf>
    <xf numFmtId="165" fontId="0" fillId="0" borderId="10" xfId="42" applyFont="1" applyBorder="1" applyAlignment="1">
      <alignment horizontal="center" vertical="center"/>
    </xf>
    <xf numFmtId="165" fontId="0" fillId="0" borderId="10" xfId="42" applyFont="1" applyFill="1" applyBorder="1" applyAlignment="1">
      <alignment horizontal="center" vertical="center"/>
    </xf>
    <xf numFmtId="165" fontId="0" fillId="0" borderId="10" xfId="42" applyFont="1" applyFill="1" applyBorder="1" applyAlignment="1">
      <alignment horizontal="center" vertical="center"/>
    </xf>
    <xf numFmtId="165" fontId="0" fillId="0" borderId="28" xfId="42" applyFont="1" applyFill="1" applyBorder="1" applyAlignment="1">
      <alignment horizontal="right" vertical="center"/>
    </xf>
    <xf numFmtId="165" fontId="0" fillId="0" borderId="24" xfId="42" applyFont="1" applyFill="1" applyBorder="1" applyAlignment="1">
      <alignment horizontal="center" vertical="center"/>
    </xf>
    <xf numFmtId="165" fontId="0" fillId="0" borderId="29" xfId="42" applyFont="1" applyFill="1" applyBorder="1" applyAlignment="1">
      <alignment horizontal="right" vertical="center"/>
    </xf>
    <xf numFmtId="165" fontId="0" fillId="0" borderId="0" xfId="42" applyFont="1" applyBorder="1" applyAlignment="1">
      <alignment/>
    </xf>
    <xf numFmtId="165" fontId="0" fillId="0" borderId="0" xfId="42" applyFont="1" applyBorder="1" applyAlignment="1">
      <alignment/>
    </xf>
    <xf numFmtId="165" fontId="0" fillId="0" borderId="30" xfId="42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165" fontId="2" fillId="33" borderId="30" xfId="42" applyFont="1" applyFill="1" applyBorder="1" applyAlignment="1">
      <alignment horizontal="center" vertical="center" wrapText="1"/>
    </xf>
    <xf numFmtId="165" fontId="2" fillId="33" borderId="30" xfId="42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5.125" style="21" customWidth="1"/>
    <col min="2" max="2" width="13.25390625" style="2" customWidth="1"/>
    <col min="3" max="3" width="65.625" style="81" customWidth="1"/>
    <col min="4" max="4" width="5.875" style="81" customWidth="1"/>
    <col min="5" max="5" width="7.125" style="2" customWidth="1"/>
    <col min="6" max="6" width="13.625" style="113" customWidth="1"/>
    <col min="7" max="7" width="14.625" style="114" customWidth="1"/>
    <col min="9" max="9" width="20.00390625" style="0" customWidth="1"/>
    <col min="11" max="11" width="22.25390625" style="0" customWidth="1"/>
    <col min="13" max="13" width="58.875" style="0" customWidth="1"/>
  </cols>
  <sheetData>
    <row r="1" spans="1:7" ht="53.25" customHeight="1" thickBot="1">
      <c r="A1" s="144" t="s">
        <v>281</v>
      </c>
      <c r="B1" s="145"/>
      <c r="C1" s="145"/>
      <c r="D1" s="146" t="s">
        <v>277</v>
      </c>
      <c r="E1" s="147"/>
      <c r="F1" s="147"/>
      <c r="G1" s="147"/>
    </row>
    <row r="2" spans="1:7" ht="39" customHeight="1" thickBot="1">
      <c r="A2" s="116" t="s">
        <v>0</v>
      </c>
      <c r="B2" s="117" t="s">
        <v>1</v>
      </c>
      <c r="C2" s="117" t="s">
        <v>2</v>
      </c>
      <c r="D2" s="117" t="s">
        <v>4</v>
      </c>
      <c r="E2" s="116" t="s">
        <v>3</v>
      </c>
      <c r="F2" s="118" t="s">
        <v>217</v>
      </c>
      <c r="G2" s="119" t="s">
        <v>218</v>
      </c>
    </row>
    <row r="3" spans="1:7" ht="12.75">
      <c r="A3" s="38" t="s">
        <v>5</v>
      </c>
      <c r="B3" s="39" t="s">
        <v>6</v>
      </c>
      <c r="C3" s="39" t="s">
        <v>7</v>
      </c>
      <c r="D3" s="39" t="s">
        <v>8</v>
      </c>
      <c r="E3" s="61" t="s">
        <v>9</v>
      </c>
      <c r="F3" s="103" t="s">
        <v>10</v>
      </c>
      <c r="G3" s="104" t="s">
        <v>219</v>
      </c>
    </row>
    <row r="4" spans="1:7" ht="12.75">
      <c r="A4" s="52" t="s">
        <v>24</v>
      </c>
      <c r="B4" s="132" t="s">
        <v>66</v>
      </c>
      <c r="C4" s="150"/>
      <c r="D4" s="150"/>
      <c r="E4" s="150"/>
      <c r="F4" s="150"/>
      <c r="G4" s="151"/>
    </row>
    <row r="5" spans="1:7" ht="25.5">
      <c r="A5" s="52" t="s">
        <v>113</v>
      </c>
      <c r="B5" s="134"/>
      <c r="C5" s="120" t="s">
        <v>282</v>
      </c>
      <c r="D5" s="82" t="s">
        <v>36</v>
      </c>
      <c r="E5" s="62">
        <v>1</v>
      </c>
      <c r="F5" s="105"/>
      <c r="G5" s="106">
        <f>E5*F5</f>
        <v>0</v>
      </c>
    </row>
    <row r="6" spans="1:7" s="23" customFormat="1" ht="12.75">
      <c r="A6" s="19">
        <v>2</v>
      </c>
      <c r="B6" s="131" t="s">
        <v>14</v>
      </c>
      <c r="C6" s="150"/>
      <c r="D6" s="150"/>
      <c r="E6" s="150"/>
      <c r="F6" s="150"/>
      <c r="G6" s="151"/>
    </row>
    <row r="7" spans="1:7" ht="38.25">
      <c r="A7" s="3">
        <v>2.1</v>
      </c>
      <c r="B7" s="131"/>
      <c r="C7" s="83" t="s">
        <v>254</v>
      </c>
      <c r="D7" s="82" t="s">
        <v>68</v>
      </c>
      <c r="E7" s="63">
        <v>0.179</v>
      </c>
      <c r="F7" s="107"/>
      <c r="G7" s="106">
        <f aca="true" t="shared" si="0" ref="G7:G70">E7*F7</f>
        <v>0</v>
      </c>
    </row>
    <row r="8" spans="1:7" ht="12.75">
      <c r="A8" s="53">
        <v>3</v>
      </c>
      <c r="B8" s="132" t="s">
        <v>67</v>
      </c>
      <c r="C8" s="150"/>
      <c r="D8" s="150"/>
      <c r="E8" s="150"/>
      <c r="F8" s="150"/>
      <c r="G8" s="151"/>
    </row>
    <row r="9" spans="1:7" ht="12.75">
      <c r="A9" s="52" t="s">
        <v>25</v>
      </c>
      <c r="B9" s="133"/>
      <c r="C9" s="83" t="s">
        <v>69</v>
      </c>
      <c r="D9" s="49" t="s">
        <v>13</v>
      </c>
      <c r="E9" s="64">
        <v>7</v>
      </c>
      <c r="F9" s="107">
        <v>0</v>
      </c>
      <c r="G9" s="106">
        <f t="shared" si="0"/>
        <v>0</v>
      </c>
    </row>
    <row r="10" spans="1:7" ht="12.75">
      <c r="A10" s="52" t="s">
        <v>114</v>
      </c>
      <c r="B10" s="133"/>
      <c r="C10" s="83" t="s">
        <v>275</v>
      </c>
      <c r="D10" s="82" t="s">
        <v>13</v>
      </c>
      <c r="E10" s="65">
        <v>6</v>
      </c>
      <c r="F10" s="107"/>
      <c r="G10" s="106">
        <f t="shared" si="0"/>
        <v>0</v>
      </c>
    </row>
    <row r="11" spans="1:7" ht="12.75">
      <c r="A11" s="52" t="s">
        <v>176</v>
      </c>
      <c r="B11" s="133"/>
      <c r="C11" s="83" t="s">
        <v>255</v>
      </c>
      <c r="D11" s="82" t="s">
        <v>110</v>
      </c>
      <c r="E11" s="65">
        <v>5</v>
      </c>
      <c r="F11" s="107">
        <v>0</v>
      </c>
      <c r="G11" s="106">
        <f t="shared" si="0"/>
        <v>0</v>
      </c>
    </row>
    <row r="12" spans="1:7" ht="12.75">
      <c r="A12" s="52" t="s">
        <v>177</v>
      </c>
      <c r="B12" s="134"/>
      <c r="C12" s="83" t="s">
        <v>178</v>
      </c>
      <c r="D12" s="82" t="s">
        <v>179</v>
      </c>
      <c r="E12" s="65">
        <v>0.01</v>
      </c>
      <c r="F12" s="107">
        <v>0</v>
      </c>
      <c r="G12" s="106">
        <f t="shared" si="0"/>
        <v>0</v>
      </c>
    </row>
    <row r="13" spans="1:7" ht="16.5" customHeight="1">
      <c r="A13" s="54">
        <v>4</v>
      </c>
      <c r="B13" s="156" t="s">
        <v>12</v>
      </c>
      <c r="C13" s="152"/>
      <c r="D13" s="152"/>
      <c r="E13" s="152"/>
      <c r="F13" s="152"/>
      <c r="G13" s="153"/>
    </row>
    <row r="14" spans="1:7" ht="24" customHeight="1">
      <c r="A14" s="3" t="s">
        <v>115</v>
      </c>
      <c r="B14" s="157"/>
      <c r="C14" s="83" t="s">
        <v>59</v>
      </c>
      <c r="D14" s="82" t="s">
        <v>248</v>
      </c>
      <c r="E14" s="63">
        <v>1003</v>
      </c>
      <c r="F14" s="108">
        <v>0</v>
      </c>
      <c r="G14" s="106">
        <f t="shared" si="0"/>
        <v>0</v>
      </c>
    </row>
    <row r="15" spans="1:7" ht="36" customHeight="1">
      <c r="A15" s="3" t="s">
        <v>115</v>
      </c>
      <c r="B15" s="157"/>
      <c r="C15" s="83" t="s">
        <v>168</v>
      </c>
      <c r="D15" s="82" t="s">
        <v>248</v>
      </c>
      <c r="E15" s="63">
        <v>914</v>
      </c>
      <c r="F15" s="108">
        <v>0</v>
      </c>
      <c r="G15" s="106">
        <f t="shared" si="0"/>
        <v>0</v>
      </c>
    </row>
    <row r="16" spans="1:7" ht="25.5" customHeight="1">
      <c r="A16" s="3" t="s">
        <v>171</v>
      </c>
      <c r="B16" s="157"/>
      <c r="C16" s="83" t="s">
        <v>273</v>
      </c>
      <c r="D16" s="82" t="s">
        <v>248</v>
      </c>
      <c r="E16" s="63">
        <v>79</v>
      </c>
      <c r="F16" s="108">
        <v>0</v>
      </c>
      <c r="G16" s="106">
        <f t="shared" si="0"/>
        <v>0</v>
      </c>
    </row>
    <row r="17" spans="1:7" ht="24.75" customHeight="1">
      <c r="A17" s="3" t="s">
        <v>116</v>
      </c>
      <c r="B17" s="157"/>
      <c r="C17" s="83" t="s">
        <v>169</v>
      </c>
      <c r="D17" s="82" t="s">
        <v>11</v>
      </c>
      <c r="E17" s="63">
        <v>260</v>
      </c>
      <c r="F17" s="108">
        <v>0</v>
      </c>
      <c r="G17" s="106">
        <f t="shared" si="0"/>
        <v>0</v>
      </c>
    </row>
    <row r="18" spans="1:9" ht="25.5" customHeight="1">
      <c r="A18" s="3" t="s">
        <v>117</v>
      </c>
      <c r="B18" s="157"/>
      <c r="C18" s="83" t="s">
        <v>170</v>
      </c>
      <c r="D18" s="82" t="s">
        <v>11</v>
      </c>
      <c r="E18" s="66">
        <v>62</v>
      </c>
      <c r="F18" s="108">
        <v>0</v>
      </c>
      <c r="G18" s="106">
        <f t="shared" si="0"/>
        <v>0</v>
      </c>
      <c r="H18" s="76"/>
      <c r="I18" s="76"/>
    </row>
    <row r="19" spans="1:7" ht="14.25">
      <c r="A19" s="3" t="s">
        <v>118</v>
      </c>
      <c r="B19" s="157"/>
      <c r="C19" s="83" t="s">
        <v>41</v>
      </c>
      <c r="D19" s="82" t="s">
        <v>248</v>
      </c>
      <c r="E19" s="63">
        <v>79</v>
      </c>
      <c r="F19" s="108">
        <v>0</v>
      </c>
      <c r="G19" s="106">
        <f t="shared" si="0"/>
        <v>0</v>
      </c>
    </row>
    <row r="20" spans="1:7" ht="25.5">
      <c r="A20" s="3" t="s">
        <v>172</v>
      </c>
      <c r="B20" s="157"/>
      <c r="C20" s="83" t="s">
        <v>173</v>
      </c>
      <c r="D20" s="82" t="s">
        <v>11</v>
      </c>
      <c r="E20" s="66">
        <v>20</v>
      </c>
      <c r="F20" s="108">
        <v>0</v>
      </c>
      <c r="G20" s="106">
        <f t="shared" si="0"/>
        <v>0</v>
      </c>
    </row>
    <row r="21" spans="1:7" ht="25.5">
      <c r="A21" s="3" t="s">
        <v>174</v>
      </c>
      <c r="B21" s="157"/>
      <c r="C21" s="83" t="s">
        <v>256</v>
      </c>
      <c r="D21" s="1" t="s">
        <v>249</v>
      </c>
      <c r="E21" s="63">
        <v>136</v>
      </c>
      <c r="F21" s="108">
        <v>0</v>
      </c>
      <c r="G21" s="106">
        <f t="shared" si="0"/>
        <v>0</v>
      </c>
    </row>
    <row r="22" spans="1:7" ht="25.5">
      <c r="A22" s="3" t="s">
        <v>189</v>
      </c>
      <c r="B22" s="158"/>
      <c r="C22" s="83" t="s">
        <v>60</v>
      </c>
      <c r="D22" s="82" t="s">
        <v>11</v>
      </c>
      <c r="E22" s="66">
        <v>12</v>
      </c>
      <c r="F22" s="108">
        <v>0</v>
      </c>
      <c r="G22" s="106">
        <f t="shared" si="0"/>
        <v>0</v>
      </c>
    </row>
    <row r="23" spans="1:14" s="28" customFormat="1" ht="12.75">
      <c r="A23" s="46">
        <v>5</v>
      </c>
      <c r="B23" s="121" t="s">
        <v>42</v>
      </c>
      <c r="C23" s="154"/>
      <c r="D23" s="154"/>
      <c r="E23" s="154"/>
      <c r="F23" s="154"/>
      <c r="G23" s="155"/>
      <c r="H23" s="26"/>
      <c r="I23" s="26"/>
      <c r="J23" s="26"/>
      <c r="K23" s="25"/>
      <c r="L23" s="26"/>
      <c r="M23" s="27"/>
      <c r="N23" s="26"/>
    </row>
    <row r="24" spans="1:14" s="29" customFormat="1" ht="36" customHeight="1">
      <c r="A24" s="41" t="s">
        <v>119</v>
      </c>
      <c r="B24" s="122"/>
      <c r="C24" s="84" t="s">
        <v>70</v>
      </c>
      <c r="D24" s="12" t="s">
        <v>36</v>
      </c>
      <c r="E24" s="63">
        <v>1</v>
      </c>
      <c r="F24" s="109">
        <v>0</v>
      </c>
      <c r="G24" s="106">
        <f t="shared" si="0"/>
        <v>0</v>
      </c>
      <c r="H24" s="15"/>
      <c r="I24"/>
      <c r="J24" s="15"/>
      <c r="K24" s="14"/>
      <c r="L24" s="15"/>
      <c r="M24" s="16"/>
      <c r="N24" s="15"/>
    </row>
    <row r="25" spans="1:14" s="29" customFormat="1" ht="27.75" customHeight="1">
      <c r="A25" s="41" t="s">
        <v>120</v>
      </c>
      <c r="B25" s="124"/>
      <c r="C25" s="84" t="s">
        <v>71</v>
      </c>
      <c r="D25" s="1" t="s">
        <v>249</v>
      </c>
      <c r="E25" s="63">
        <v>63</v>
      </c>
      <c r="F25" s="109">
        <v>0</v>
      </c>
      <c r="G25" s="106">
        <f t="shared" si="0"/>
        <v>0</v>
      </c>
      <c r="H25" s="15"/>
      <c r="I25"/>
      <c r="J25" s="15"/>
      <c r="K25" s="14"/>
      <c r="L25" s="15"/>
      <c r="M25" s="16"/>
      <c r="N25" s="15"/>
    </row>
    <row r="26" spans="1:14" s="29" customFormat="1" ht="13.5" customHeight="1">
      <c r="A26" s="40">
        <v>6</v>
      </c>
      <c r="B26" s="121" t="s">
        <v>43</v>
      </c>
      <c r="C26" s="159"/>
      <c r="D26" s="159"/>
      <c r="E26" s="159"/>
      <c r="F26" s="159"/>
      <c r="G26" s="160"/>
      <c r="H26" s="15"/>
      <c r="I26" s="15"/>
      <c r="J26" s="15"/>
      <c r="K26" s="14"/>
      <c r="L26" s="15"/>
      <c r="M26" s="16"/>
      <c r="N26" s="15"/>
    </row>
    <row r="27" spans="1:14" s="29" customFormat="1" ht="25.5">
      <c r="A27" s="55" t="s">
        <v>121</v>
      </c>
      <c r="B27" s="124"/>
      <c r="C27" s="85" t="s">
        <v>175</v>
      </c>
      <c r="D27" s="1" t="s">
        <v>249</v>
      </c>
      <c r="E27" s="67">
        <v>223</v>
      </c>
      <c r="F27" s="109">
        <v>0</v>
      </c>
      <c r="G27" s="106">
        <f t="shared" si="0"/>
        <v>0</v>
      </c>
      <c r="H27" s="15"/>
      <c r="I27" s="50"/>
      <c r="J27" s="15"/>
      <c r="K27" s="14"/>
      <c r="L27" s="15"/>
      <c r="M27" s="16"/>
      <c r="N27" s="15"/>
    </row>
    <row r="28" spans="1:14" s="29" customFormat="1" ht="12.75">
      <c r="A28" s="37">
        <v>7</v>
      </c>
      <c r="B28" s="132" t="s">
        <v>47</v>
      </c>
      <c r="C28" s="142"/>
      <c r="D28" s="142"/>
      <c r="E28" s="142"/>
      <c r="F28" s="142"/>
      <c r="G28" s="143"/>
      <c r="H28" s="15"/>
      <c r="I28" s="15"/>
      <c r="J28" s="15"/>
      <c r="K28" s="14"/>
      <c r="L28" s="15"/>
      <c r="M28" s="16"/>
      <c r="N28" s="15"/>
    </row>
    <row r="29" spans="1:14" s="29" customFormat="1" ht="25.5">
      <c r="A29" s="56" t="s">
        <v>26</v>
      </c>
      <c r="B29" s="133"/>
      <c r="C29" s="86" t="s">
        <v>274</v>
      </c>
      <c r="D29" s="1" t="s">
        <v>32</v>
      </c>
      <c r="E29" s="67">
        <v>186</v>
      </c>
      <c r="F29" s="109">
        <v>0</v>
      </c>
      <c r="G29" s="106">
        <f t="shared" si="0"/>
        <v>0</v>
      </c>
      <c r="H29" s="15"/>
      <c r="I29" s="15"/>
      <c r="J29" s="15"/>
      <c r="K29" s="79"/>
      <c r="L29" s="15"/>
      <c r="M29" s="16"/>
      <c r="N29" s="15"/>
    </row>
    <row r="30" spans="1:14" s="29" customFormat="1" ht="38.25">
      <c r="A30" s="56" t="s">
        <v>58</v>
      </c>
      <c r="B30" s="133"/>
      <c r="C30" s="87" t="s">
        <v>233</v>
      </c>
      <c r="D30" s="1" t="s">
        <v>32</v>
      </c>
      <c r="E30" s="67">
        <v>40</v>
      </c>
      <c r="F30" s="109">
        <v>0</v>
      </c>
      <c r="G30" s="106">
        <f t="shared" si="0"/>
        <v>0</v>
      </c>
      <c r="H30" s="15"/>
      <c r="I30" s="15"/>
      <c r="J30" s="15"/>
      <c r="K30" s="79"/>
      <c r="L30" s="15"/>
      <c r="M30" s="16"/>
      <c r="N30" s="15"/>
    </row>
    <row r="31" spans="1:14" s="29" customFormat="1" ht="28.5" customHeight="1">
      <c r="A31" s="56" t="s">
        <v>222</v>
      </c>
      <c r="B31" s="134"/>
      <c r="C31" s="87" t="s">
        <v>227</v>
      </c>
      <c r="D31" s="1" t="s">
        <v>32</v>
      </c>
      <c r="E31" s="58">
        <v>114</v>
      </c>
      <c r="F31" s="109">
        <v>0</v>
      </c>
      <c r="G31" s="110">
        <f>E31*F31</f>
        <v>0</v>
      </c>
      <c r="H31" s="15"/>
      <c r="I31" s="15"/>
      <c r="J31" s="15"/>
      <c r="K31" s="79"/>
      <c r="L31" s="15"/>
      <c r="M31" s="16"/>
      <c r="N31" s="15"/>
    </row>
    <row r="32" spans="1:14" s="29" customFormat="1" ht="12.75">
      <c r="A32" s="37">
        <v>8</v>
      </c>
      <c r="B32" s="121" t="s">
        <v>180</v>
      </c>
      <c r="C32" s="142"/>
      <c r="D32" s="142"/>
      <c r="E32" s="142"/>
      <c r="F32" s="142"/>
      <c r="G32" s="143"/>
      <c r="H32" s="15"/>
      <c r="I32" s="15"/>
      <c r="J32" s="15"/>
      <c r="K32" s="79"/>
      <c r="L32" s="15"/>
      <c r="M32" s="16"/>
      <c r="N32" s="15"/>
    </row>
    <row r="33" spans="1:14" s="29" customFormat="1" ht="27.75" customHeight="1">
      <c r="A33" s="56" t="s">
        <v>39</v>
      </c>
      <c r="B33" s="124"/>
      <c r="C33" s="87" t="s">
        <v>234</v>
      </c>
      <c r="D33" s="82" t="s">
        <v>11</v>
      </c>
      <c r="E33" s="67">
        <v>480</v>
      </c>
      <c r="F33" s="109">
        <v>0</v>
      </c>
      <c r="G33" s="106">
        <f t="shared" si="0"/>
        <v>0</v>
      </c>
      <c r="H33" s="15"/>
      <c r="I33" s="15"/>
      <c r="J33" s="15"/>
      <c r="K33" s="79"/>
      <c r="L33" s="15"/>
      <c r="M33" s="16"/>
      <c r="N33" s="15"/>
    </row>
    <row r="34" spans="1:14" s="29" customFormat="1" ht="12.75">
      <c r="A34" s="30">
        <v>9</v>
      </c>
      <c r="B34" s="139" t="s">
        <v>47</v>
      </c>
      <c r="C34" s="142"/>
      <c r="D34" s="142"/>
      <c r="E34" s="142"/>
      <c r="F34" s="142"/>
      <c r="G34" s="143"/>
      <c r="H34" s="15"/>
      <c r="I34" s="15"/>
      <c r="J34" s="15"/>
      <c r="K34" s="14"/>
      <c r="L34" s="15"/>
      <c r="M34" s="16"/>
      <c r="N34" s="15"/>
    </row>
    <row r="35" spans="1:14" s="29" customFormat="1" ht="27.75" customHeight="1">
      <c r="A35" s="18" t="s">
        <v>122</v>
      </c>
      <c r="B35" s="139"/>
      <c r="C35" s="88" t="s">
        <v>257</v>
      </c>
      <c r="D35" s="82" t="s">
        <v>249</v>
      </c>
      <c r="E35" s="63">
        <v>4</v>
      </c>
      <c r="F35" s="109">
        <v>0</v>
      </c>
      <c r="G35" s="106">
        <f t="shared" si="0"/>
        <v>0</v>
      </c>
      <c r="H35" s="15"/>
      <c r="I35" s="15"/>
      <c r="J35" s="15"/>
      <c r="K35" s="14"/>
      <c r="L35" s="15"/>
      <c r="M35" s="16"/>
      <c r="N35" s="15"/>
    </row>
    <row r="36" spans="1:14" s="29" customFormat="1" ht="15.75" customHeight="1">
      <c r="A36" s="41" t="s">
        <v>123</v>
      </c>
      <c r="B36" s="139"/>
      <c r="C36" s="84" t="s">
        <v>91</v>
      </c>
      <c r="D36" s="36" t="s">
        <v>20</v>
      </c>
      <c r="E36" s="63">
        <v>354</v>
      </c>
      <c r="F36" s="109">
        <v>0</v>
      </c>
      <c r="G36" s="106">
        <f t="shared" si="0"/>
        <v>0</v>
      </c>
      <c r="H36" s="15"/>
      <c r="I36" s="15"/>
      <c r="J36" s="15"/>
      <c r="K36" s="14"/>
      <c r="L36" s="15"/>
      <c r="M36" s="16"/>
      <c r="N36" s="15"/>
    </row>
    <row r="37" spans="1:14" s="29" customFormat="1" ht="12.75">
      <c r="A37" s="37">
        <v>10</v>
      </c>
      <c r="B37" s="132" t="s">
        <v>44</v>
      </c>
      <c r="C37" s="148"/>
      <c r="D37" s="148"/>
      <c r="E37" s="148"/>
      <c r="F37" s="148"/>
      <c r="G37" s="149"/>
      <c r="H37" s="15"/>
      <c r="I37" s="15"/>
      <c r="J37" s="15"/>
      <c r="K37" s="14"/>
      <c r="L37" s="15"/>
      <c r="M37" s="16"/>
      <c r="N37" s="15"/>
    </row>
    <row r="38" spans="1:14" s="29" customFormat="1" ht="12.75">
      <c r="A38" s="18" t="s">
        <v>124</v>
      </c>
      <c r="B38" s="133"/>
      <c r="C38" s="88" t="s">
        <v>45</v>
      </c>
      <c r="D38" s="82" t="s">
        <v>31</v>
      </c>
      <c r="E38" s="60">
        <v>104</v>
      </c>
      <c r="F38" s="109">
        <v>0</v>
      </c>
      <c r="G38" s="106">
        <f t="shared" si="0"/>
        <v>0</v>
      </c>
      <c r="H38" s="15"/>
      <c r="I38"/>
      <c r="J38" s="15"/>
      <c r="K38" s="14"/>
      <c r="L38" s="15"/>
      <c r="M38" s="16"/>
      <c r="N38" s="15"/>
    </row>
    <row r="39" spans="1:14" s="29" customFormat="1" ht="25.5">
      <c r="A39" s="18" t="s">
        <v>182</v>
      </c>
      <c r="B39" s="133"/>
      <c r="C39" s="88" t="s">
        <v>72</v>
      </c>
      <c r="D39" s="82" t="s">
        <v>36</v>
      </c>
      <c r="E39" s="60">
        <v>1</v>
      </c>
      <c r="F39" s="109">
        <v>0</v>
      </c>
      <c r="G39" s="106">
        <f t="shared" si="0"/>
        <v>0</v>
      </c>
      <c r="H39" s="15"/>
      <c r="I39"/>
      <c r="J39" s="15"/>
      <c r="K39" s="14"/>
      <c r="L39" s="15"/>
      <c r="M39" s="16"/>
      <c r="N39" s="15"/>
    </row>
    <row r="40" spans="1:14" s="29" customFormat="1" ht="25.5">
      <c r="A40" s="18" t="s">
        <v>183</v>
      </c>
      <c r="B40" s="133"/>
      <c r="C40" s="84" t="s">
        <v>73</v>
      </c>
      <c r="D40" s="82" t="s">
        <v>249</v>
      </c>
      <c r="E40" s="60">
        <v>21</v>
      </c>
      <c r="F40" s="109">
        <v>0</v>
      </c>
      <c r="G40" s="106">
        <f t="shared" si="0"/>
        <v>0</v>
      </c>
      <c r="H40" s="15"/>
      <c r="I40" s="15"/>
      <c r="J40" s="15"/>
      <c r="K40" s="14"/>
      <c r="L40" s="15"/>
      <c r="M40" s="16"/>
      <c r="N40" s="15" t="s">
        <v>230</v>
      </c>
    </row>
    <row r="41" spans="1:14" s="29" customFormat="1" ht="12.75">
      <c r="A41" s="18" t="s">
        <v>184</v>
      </c>
      <c r="B41" s="134"/>
      <c r="C41" s="84" t="s">
        <v>76</v>
      </c>
      <c r="D41" s="82" t="s">
        <v>36</v>
      </c>
      <c r="E41" s="60">
        <v>1</v>
      </c>
      <c r="F41" s="109">
        <v>0</v>
      </c>
      <c r="G41" s="106">
        <f t="shared" si="0"/>
        <v>0</v>
      </c>
      <c r="H41" s="15"/>
      <c r="I41"/>
      <c r="J41" s="15"/>
      <c r="K41" s="14"/>
      <c r="L41" s="15"/>
      <c r="M41" s="16"/>
      <c r="N41" s="15"/>
    </row>
    <row r="42" spans="1:14" s="29" customFormat="1" ht="12.75">
      <c r="A42" s="30">
        <v>11</v>
      </c>
      <c r="B42" s="132" t="s">
        <v>21</v>
      </c>
      <c r="C42" s="142"/>
      <c r="D42" s="142"/>
      <c r="E42" s="142"/>
      <c r="F42" s="142"/>
      <c r="G42" s="143"/>
      <c r="H42" s="15"/>
      <c r="I42" s="15"/>
      <c r="J42" s="15"/>
      <c r="K42" s="14"/>
      <c r="L42" s="15"/>
      <c r="M42" s="16"/>
      <c r="N42" s="15"/>
    </row>
    <row r="43" spans="1:14" s="29" customFormat="1" ht="18" customHeight="1">
      <c r="A43" s="18" t="s">
        <v>125</v>
      </c>
      <c r="B43" s="134"/>
      <c r="C43" s="88" t="s">
        <v>271</v>
      </c>
      <c r="D43" s="82" t="s">
        <v>249</v>
      </c>
      <c r="E43" s="68">
        <v>780</v>
      </c>
      <c r="F43" s="109">
        <v>0</v>
      </c>
      <c r="G43" s="106">
        <f t="shared" si="0"/>
        <v>0</v>
      </c>
      <c r="H43" s="15"/>
      <c r="I43" s="15"/>
      <c r="J43" s="15"/>
      <c r="K43" s="14"/>
      <c r="L43" s="15"/>
      <c r="M43" s="16"/>
      <c r="N43" s="15"/>
    </row>
    <row r="44" spans="1:14" s="22" customFormat="1" ht="12.75">
      <c r="A44" s="30">
        <v>12</v>
      </c>
      <c r="B44" s="132" t="s">
        <v>46</v>
      </c>
      <c r="C44" s="142"/>
      <c r="D44" s="142"/>
      <c r="E44" s="142"/>
      <c r="F44" s="142"/>
      <c r="G44" s="143"/>
      <c r="H44" s="31"/>
      <c r="I44" s="24"/>
      <c r="J44" s="24"/>
      <c r="K44" s="32"/>
      <c r="L44" s="33"/>
      <c r="M44" s="34"/>
      <c r="N44" s="35"/>
    </row>
    <row r="45" spans="1:14" ht="24" customHeight="1">
      <c r="A45" s="18" t="s">
        <v>126</v>
      </c>
      <c r="B45" s="133"/>
      <c r="C45" s="84" t="s">
        <v>74</v>
      </c>
      <c r="D45" s="1" t="s">
        <v>249</v>
      </c>
      <c r="E45" s="63">
        <v>83</v>
      </c>
      <c r="F45" s="108">
        <v>0</v>
      </c>
      <c r="G45" s="106">
        <f t="shared" si="0"/>
        <v>0</v>
      </c>
      <c r="H45" s="4"/>
      <c r="I45" s="13"/>
      <c r="J45" s="7"/>
      <c r="K45" s="8"/>
      <c r="L45" s="9"/>
      <c r="M45" s="11"/>
      <c r="N45" s="12"/>
    </row>
    <row r="46" spans="1:14" s="42" customFormat="1" ht="16.5" customHeight="1">
      <c r="A46" s="41" t="s">
        <v>127</v>
      </c>
      <c r="B46" s="133"/>
      <c r="C46" s="84" t="s">
        <v>75</v>
      </c>
      <c r="D46" s="36" t="s">
        <v>20</v>
      </c>
      <c r="E46" s="63">
        <v>2004</v>
      </c>
      <c r="F46" s="108">
        <v>0</v>
      </c>
      <c r="G46" s="106">
        <f t="shared" si="0"/>
        <v>0</v>
      </c>
      <c r="H46" s="43"/>
      <c r="I46" s="13"/>
      <c r="J46" s="7"/>
      <c r="K46" s="79"/>
      <c r="L46" s="15"/>
      <c r="M46" s="47"/>
      <c r="N46" s="17"/>
    </row>
    <row r="47" spans="1:14" s="42" customFormat="1" ht="14.25">
      <c r="A47" s="41" t="s">
        <v>223</v>
      </c>
      <c r="B47" s="133"/>
      <c r="C47" s="84" t="s">
        <v>225</v>
      </c>
      <c r="D47" s="1" t="s">
        <v>249</v>
      </c>
      <c r="E47" s="1">
        <v>4</v>
      </c>
      <c r="F47" s="108">
        <v>0</v>
      </c>
      <c r="G47" s="106">
        <f t="shared" si="0"/>
        <v>0</v>
      </c>
      <c r="H47" s="43"/>
      <c r="I47" s="13"/>
      <c r="J47" s="7"/>
      <c r="K47" s="14"/>
      <c r="L47" s="15"/>
      <c r="M47" s="47"/>
      <c r="N47" s="17"/>
    </row>
    <row r="48" spans="1:14" s="42" customFormat="1" ht="12.75">
      <c r="A48" s="41" t="s">
        <v>224</v>
      </c>
      <c r="B48" s="134"/>
      <c r="C48" s="84" t="s">
        <v>75</v>
      </c>
      <c r="D48" s="36" t="s">
        <v>20</v>
      </c>
      <c r="E48" s="1">
        <v>210</v>
      </c>
      <c r="F48" s="108">
        <v>0</v>
      </c>
      <c r="G48" s="106">
        <f t="shared" si="0"/>
        <v>0</v>
      </c>
      <c r="H48" s="43"/>
      <c r="I48" s="13"/>
      <c r="J48" s="7"/>
      <c r="K48" s="14"/>
      <c r="L48" s="15"/>
      <c r="M48" s="47"/>
      <c r="N48" s="17"/>
    </row>
    <row r="49" spans="1:9" s="22" customFormat="1" ht="12.75">
      <c r="A49" s="30">
        <v>13</v>
      </c>
      <c r="B49" s="139" t="s">
        <v>15</v>
      </c>
      <c r="C49" s="142"/>
      <c r="D49" s="142"/>
      <c r="E49" s="142"/>
      <c r="F49" s="142"/>
      <c r="G49" s="143"/>
      <c r="I49" s="31"/>
    </row>
    <row r="50" spans="1:9" ht="34.5" customHeight="1">
      <c r="A50" s="18" t="s">
        <v>128</v>
      </c>
      <c r="B50" s="139"/>
      <c r="C50" s="88" t="s">
        <v>77</v>
      </c>
      <c r="D50" s="82" t="s">
        <v>31</v>
      </c>
      <c r="E50" s="68">
        <v>75</v>
      </c>
      <c r="F50" s="108">
        <v>0</v>
      </c>
      <c r="G50" s="106">
        <f t="shared" si="0"/>
        <v>0</v>
      </c>
      <c r="I50" s="16"/>
    </row>
    <row r="51" spans="1:9" ht="14.25" customHeight="1">
      <c r="A51" s="18" t="s">
        <v>185</v>
      </c>
      <c r="B51" s="139"/>
      <c r="C51" s="88" t="s">
        <v>78</v>
      </c>
      <c r="D51" s="82" t="s">
        <v>20</v>
      </c>
      <c r="E51" s="68">
        <v>4754</v>
      </c>
      <c r="F51" s="108">
        <v>0</v>
      </c>
      <c r="G51" s="106">
        <f t="shared" si="0"/>
        <v>0</v>
      </c>
      <c r="I51" s="13"/>
    </row>
    <row r="52" spans="1:9" s="22" customFormat="1" ht="12" customHeight="1">
      <c r="A52" s="30">
        <v>14</v>
      </c>
      <c r="B52" s="139" t="s">
        <v>16</v>
      </c>
      <c r="C52" s="142"/>
      <c r="D52" s="142"/>
      <c r="E52" s="142"/>
      <c r="F52" s="142"/>
      <c r="G52" s="143"/>
      <c r="I52" s="31"/>
    </row>
    <row r="53" spans="1:9" ht="17.25" customHeight="1">
      <c r="A53" s="18" t="s">
        <v>129</v>
      </c>
      <c r="B53" s="139"/>
      <c r="C53" s="88" t="s">
        <v>250</v>
      </c>
      <c r="D53" s="82" t="s">
        <v>249</v>
      </c>
      <c r="E53" s="68">
        <v>22</v>
      </c>
      <c r="F53" s="108">
        <v>0</v>
      </c>
      <c r="G53" s="106">
        <f t="shared" si="0"/>
        <v>0</v>
      </c>
      <c r="I53" s="16"/>
    </row>
    <row r="54" spans="1:9" ht="15" customHeight="1">
      <c r="A54" s="18" t="s">
        <v>130</v>
      </c>
      <c r="B54" s="139"/>
      <c r="C54" s="84" t="s">
        <v>33</v>
      </c>
      <c r="D54" s="36" t="s">
        <v>20</v>
      </c>
      <c r="E54" s="69">
        <v>2955</v>
      </c>
      <c r="F54" s="108">
        <v>0</v>
      </c>
      <c r="G54" s="106">
        <f t="shared" si="0"/>
        <v>0</v>
      </c>
      <c r="I54" s="5"/>
    </row>
    <row r="55" spans="1:7" s="22" customFormat="1" ht="20.25" customHeight="1">
      <c r="A55" s="30">
        <v>15</v>
      </c>
      <c r="B55" s="132" t="s">
        <v>79</v>
      </c>
      <c r="C55" s="129"/>
      <c r="D55" s="129"/>
      <c r="E55" s="129"/>
      <c r="F55" s="129"/>
      <c r="G55" s="130"/>
    </row>
    <row r="56" spans="1:9" ht="22.5" customHeight="1">
      <c r="A56" s="18" t="s">
        <v>131</v>
      </c>
      <c r="B56" s="133"/>
      <c r="C56" s="88" t="s">
        <v>235</v>
      </c>
      <c r="D56" s="82" t="s">
        <v>249</v>
      </c>
      <c r="E56" s="68">
        <v>53</v>
      </c>
      <c r="F56" s="108">
        <v>0</v>
      </c>
      <c r="G56" s="106">
        <f t="shared" si="0"/>
        <v>0</v>
      </c>
      <c r="I56" s="14"/>
    </row>
    <row r="57" spans="1:7" ht="25.5" customHeight="1">
      <c r="A57" s="18" t="s">
        <v>132</v>
      </c>
      <c r="B57" s="133"/>
      <c r="C57" s="88" t="s">
        <v>236</v>
      </c>
      <c r="D57" s="82" t="s">
        <v>20</v>
      </c>
      <c r="E57" s="68">
        <v>7219</v>
      </c>
      <c r="F57" s="108">
        <v>0</v>
      </c>
      <c r="G57" s="106">
        <f t="shared" si="0"/>
        <v>0</v>
      </c>
    </row>
    <row r="58" spans="1:9" s="22" customFormat="1" ht="12.75" customHeight="1">
      <c r="A58" s="30">
        <v>16</v>
      </c>
      <c r="B58" s="127" t="s">
        <v>82</v>
      </c>
      <c r="C58" s="129"/>
      <c r="D58" s="129"/>
      <c r="E58" s="129"/>
      <c r="F58" s="129"/>
      <c r="G58" s="130"/>
      <c r="I58" s="31"/>
    </row>
    <row r="59" spans="1:9" s="22" customFormat="1" ht="26.25" customHeight="1">
      <c r="A59" s="18" t="s">
        <v>191</v>
      </c>
      <c r="B59" s="135"/>
      <c r="C59" s="89" t="s">
        <v>83</v>
      </c>
      <c r="D59" s="1" t="s">
        <v>13</v>
      </c>
      <c r="E59" s="63">
        <v>2</v>
      </c>
      <c r="F59" s="108">
        <v>0</v>
      </c>
      <c r="G59" s="106">
        <f t="shared" si="0"/>
        <v>0</v>
      </c>
      <c r="I59" s="31"/>
    </row>
    <row r="60" spans="1:9" ht="12.75" customHeight="1">
      <c r="A60" s="30">
        <v>17</v>
      </c>
      <c r="B60" s="121" t="s">
        <v>27</v>
      </c>
      <c r="C60" s="129"/>
      <c r="D60" s="129"/>
      <c r="E60" s="129"/>
      <c r="F60" s="129"/>
      <c r="G60" s="130"/>
      <c r="I60" s="5"/>
    </row>
    <row r="61" spans="1:9" ht="12.75">
      <c r="A61" s="18" t="s">
        <v>133</v>
      </c>
      <c r="B61" s="124"/>
      <c r="C61" s="89" t="s">
        <v>35</v>
      </c>
      <c r="D61" s="1" t="s">
        <v>11</v>
      </c>
      <c r="E61" s="63">
        <v>25.4</v>
      </c>
      <c r="F61" s="108">
        <v>0</v>
      </c>
      <c r="G61" s="106">
        <f t="shared" si="0"/>
        <v>0</v>
      </c>
      <c r="I61" s="78"/>
    </row>
    <row r="62" spans="1:9" ht="12.75" customHeight="1">
      <c r="A62" s="37">
        <v>18</v>
      </c>
      <c r="B62" s="121" t="s">
        <v>85</v>
      </c>
      <c r="C62" s="125"/>
      <c r="D62" s="125"/>
      <c r="E62" s="125"/>
      <c r="F62" s="125"/>
      <c r="G62" s="126"/>
      <c r="I62" s="5"/>
    </row>
    <row r="63" spans="1:9" ht="25.5">
      <c r="A63" s="18" t="s">
        <v>134</v>
      </c>
      <c r="B63" s="124"/>
      <c r="C63" s="84" t="s">
        <v>84</v>
      </c>
      <c r="D63" s="82" t="s">
        <v>11</v>
      </c>
      <c r="E63" s="63">
        <v>23</v>
      </c>
      <c r="F63" s="108">
        <v>0</v>
      </c>
      <c r="G63" s="106">
        <f t="shared" si="0"/>
        <v>0</v>
      </c>
      <c r="I63" s="5"/>
    </row>
    <row r="64" spans="1:9" s="22" customFormat="1" ht="12.75" customHeight="1">
      <c r="A64" s="30">
        <v>19</v>
      </c>
      <c r="B64" s="139" t="s">
        <v>18</v>
      </c>
      <c r="C64" s="129"/>
      <c r="D64" s="129"/>
      <c r="E64" s="129"/>
      <c r="F64" s="129"/>
      <c r="G64" s="130"/>
      <c r="I64" s="16"/>
    </row>
    <row r="65" spans="1:9" s="22" customFormat="1" ht="14.25">
      <c r="A65" s="18" t="s">
        <v>135</v>
      </c>
      <c r="B65" s="141"/>
      <c r="C65" s="89" t="s">
        <v>29</v>
      </c>
      <c r="D65" s="82" t="s">
        <v>248</v>
      </c>
      <c r="E65" s="63">
        <v>130</v>
      </c>
      <c r="F65" s="108">
        <v>0</v>
      </c>
      <c r="G65" s="106">
        <f t="shared" si="0"/>
        <v>0</v>
      </c>
      <c r="I65" s="16"/>
    </row>
    <row r="66" spans="1:9" s="22" customFormat="1" ht="14.25">
      <c r="A66" s="18" t="s">
        <v>192</v>
      </c>
      <c r="B66" s="141"/>
      <c r="C66" s="89" t="s">
        <v>30</v>
      </c>
      <c r="D66" s="1" t="s">
        <v>248</v>
      </c>
      <c r="E66" s="63">
        <v>130</v>
      </c>
      <c r="F66" s="108">
        <v>0</v>
      </c>
      <c r="G66" s="106">
        <f t="shared" si="0"/>
        <v>0</v>
      </c>
      <c r="I66" s="16"/>
    </row>
    <row r="67" spans="1:9" s="22" customFormat="1" ht="12.75" customHeight="1">
      <c r="A67" s="30">
        <v>20</v>
      </c>
      <c r="B67" s="127" t="s">
        <v>28</v>
      </c>
      <c r="C67" s="129"/>
      <c r="D67" s="129"/>
      <c r="E67" s="129"/>
      <c r="F67" s="129"/>
      <c r="G67" s="130"/>
      <c r="I67" s="16"/>
    </row>
    <row r="68" spans="1:9" s="22" customFormat="1" ht="25.5">
      <c r="A68" s="18" t="s">
        <v>136</v>
      </c>
      <c r="B68" s="127"/>
      <c r="C68" s="84" t="s">
        <v>258</v>
      </c>
      <c r="D68" s="82" t="s">
        <v>248</v>
      </c>
      <c r="E68" s="63">
        <v>190</v>
      </c>
      <c r="F68" s="108">
        <v>0</v>
      </c>
      <c r="G68" s="106">
        <f t="shared" si="0"/>
        <v>0</v>
      </c>
      <c r="I68" s="16"/>
    </row>
    <row r="69" spans="1:9" s="22" customFormat="1" ht="12.75" customHeight="1">
      <c r="A69" s="30">
        <v>21</v>
      </c>
      <c r="B69" s="139" t="s">
        <v>38</v>
      </c>
      <c r="C69" s="129"/>
      <c r="D69" s="129"/>
      <c r="E69" s="129"/>
      <c r="F69" s="129"/>
      <c r="G69" s="130"/>
      <c r="I69" s="16"/>
    </row>
    <row r="70" spans="1:9" s="22" customFormat="1" ht="25.5" customHeight="1">
      <c r="A70" s="18" t="s">
        <v>137</v>
      </c>
      <c r="B70" s="128"/>
      <c r="C70" s="89" t="s">
        <v>259</v>
      </c>
      <c r="D70" s="1" t="s">
        <v>11</v>
      </c>
      <c r="E70" s="63">
        <v>42</v>
      </c>
      <c r="F70" s="108">
        <v>0</v>
      </c>
      <c r="G70" s="106">
        <f t="shared" si="0"/>
        <v>0</v>
      </c>
      <c r="I70" s="16"/>
    </row>
    <row r="71" spans="1:9" s="22" customFormat="1" ht="25.5">
      <c r="A71" s="18" t="s">
        <v>193</v>
      </c>
      <c r="B71" s="128"/>
      <c r="C71" s="89" t="s">
        <v>48</v>
      </c>
      <c r="D71" s="1" t="s">
        <v>11</v>
      </c>
      <c r="E71" s="63">
        <v>42</v>
      </c>
      <c r="F71" s="108">
        <v>0</v>
      </c>
      <c r="G71" s="106">
        <f aca="true" t="shared" si="1" ref="G71:G137">E71*F71</f>
        <v>0</v>
      </c>
      <c r="I71" s="16"/>
    </row>
    <row r="72" spans="1:9" s="22" customFormat="1" ht="12.75" customHeight="1">
      <c r="A72" s="30">
        <v>22</v>
      </c>
      <c r="B72" s="140" t="s">
        <v>81</v>
      </c>
      <c r="C72" s="129"/>
      <c r="D72" s="129"/>
      <c r="E72" s="129"/>
      <c r="F72" s="129"/>
      <c r="G72" s="130"/>
      <c r="I72" s="16"/>
    </row>
    <row r="73" spans="1:9" s="22" customFormat="1" ht="25.5">
      <c r="A73" s="18" t="s">
        <v>138</v>
      </c>
      <c r="B73" s="128"/>
      <c r="C73" s="90" t="s">
        <v>80</v>
      </c>
      <c r="D73" s="91" t="s">
        <v>248</v>
      </c>
      <c r="E73" s="70">
        <v>17</v>
      </c>
      <c r="F73" s="108">
        <v>0</v>
      </c>
      <c r="G73" s="106">
        <f t="shared" si="1"/>
        <v>0</v>
      </c>
      <c r="I73" s="16"/>
    </row>
    <row r="74" spans="1:9" s="22" customFormat="1" ht="25.5">
      <c r="A74" s="18" t="s">
        <v>186</v>
      </c>
      <c r="B74" s="128"/>
      <c r="C74" s="84" t="s">
        <v>228</v>
      </c>
      <c r="D74" s="82" t="s">
        <v>251</v>
      </c>
      <c r="E74" s="68">
        <v>8</v>
      </c>
      <c r="F74" s="108">
        <v>0</v>
      </c>
      <c r="G74" s="106">
        <f t="shared" si="1"/>
        <v>0</v>
      </c>
      <c r="I74" s="16"/>
    </row>
    <row r="75" spans="1:9" s="22" customFormat="1" ht="17.25" customHeight="1">
      <c r="A75" s="18" t="s">
        <v>194</v>
      </c>
      <c r="B75" s="128"/>
      <c r="C75" s="84" t="s">
        <v>276</v>
      </c>
      <c r="D75" s="82" t="s">
        <v>13</v>
      </c>
      <c r="E75" s="68">
        <v>18</v>
      </c>
      <c r="F75" s="108">
        <v>0</v>
      </c>
      <c r="G75" s="106">
        <f t="shared" si="1"/>
        <v>0</v>
      </c>
      <c r="I75" s="16"/>
    </row>
    <row r="76" spans="1:9" s="22" customFormat="1" ht="12.75">
      <c r="A76" s="18" t="s">
        <v>195</v>
      </c>
      <c r="B76" s="128"/>
      <c r="C76" s="84" t="s">
        <v>34</v>
      </c>
      <c r="D76" s="1" t="s">
        <v>20</v>
      </c>
      <c r="E76" s="68">
        <v>1008</v>
      </c>
      <c r="F76" s="108">
        <v>0</v>
      </c>
      <c r="G76" s="106">
        <f t="shared" si="1"/>
        <v>0</v>
      </c>
      <c r="I76" s="16"/>
    </row>
    <row r="77" spans="1:9" s="22" customFormat="1" ht="12.75" customHeight="1">
      <c r="A77" s="37">
        <v>23</v>
      </c>
      <c r="B77" s="136" t="s">
        <v>65</v>
      </c>
      <c r="C77" s="125"/>
      <c r="D77" s="125"/>
      <c r="E77" s="125"/>
      <c r="F77" s="125"/>
      <c r="G77" s="126"/>
      <c r="I77" s="16"/>
    </row>
    <row r="78" spans="1:9" s="22" customFormat="1" ht="12.75">
      <c r="A78" s="18" t="s">
        <v>139</v>
      </c>
      <c r="B78" s="137"/>
      <c r="C78" s="92" t="s">
        <v>61</v>
      </c>
      <c r="D78" s="82" t="s">
        <v>11</v>
      </c>
      <c r="E78" s="63">
        <v>21</v>
      </c>
      <c r="F78" s="108">
        <v>0</v>
      </c>
      <c r="G78" s="106">
        <f t="shared" si="1"/>
        <v>0</v>
      </c>
      <c r="I78" s="16"/>
    </row>
    <row r="79" spans="1:9" s="22" customFormat="1" ht="12.75">
      <c r="A79" s="18" t="s">
        <v>196</v>
      </c>
      <c r="B79" s="137"/>
      <c r="C79" s="92" t="s">
        <v>37</v>
      </c>
      <c r="D79" s="82" t="s">
        <v>20</v>
      </c>
      <c r="E79" s="63">
        <v>1078</v>
      </c>
      <c r="F79" s="108">
        <v>0</v>
      </c>
      <c r="G79" s="106">
        <f t="shared" si="1"/>
        <v>0</v>
      </c>
      <c r="I79" s="16"/>
    </row>
    <row r="80" spans="1:9" s="22" customFormat="1" ht="14.25">
      <c r="A80" s="18" t="s">
        <v>197</v>
      </c>
      <c r="B80" s="137"/>
      <c r="C80" s="92" t="s">
        <v>87</v>
      </c>
      <c r="D80" s="82" t="s">
        <v>252</v>
      </c>
      <c r="E80" s="63">
        <v>25</v>
      </c>
      <c r="F80" s="108">
        <v>0</v>
      </c>
      <c r="G80" s="106">
        <f t="shared" si="1"/>
        <v>0</v>
      </c>
      <c r="I80" s="16"/>
    </row>
    <row r="81" spans="1:9" s="22" customFormat="1" ht="25.5">
      <c r="A81" s="18" t="s">
        <v>198</v>
      </c>
      <c r="B81" s="138"/>
      <c r="C81" s="92" t="s">
        <v>260</v>
      </c>
      <c r="D81" s="82" t="s">
        <v>252</v>
      </c>
      <c r="E81" s="63">
        <v>25</v>
      </c>
      <c r="F81" s="108">
        <v>0</v>
      </c>
      <c r="G81" s="106">
        <f t="shared" si="1"/>
        <v>0</v>
      </c>
      <c r="I81" s="16"/>
    </row>
    <row r="82" spans="1:7" ht="12.75" customHeight="1">
      <c r="A82" s="30">
        <v>24</v>
      </c>
      <c r="B82" s="132" t="s">
        <v>86</v>
      </c>
      <c r="C82" s="129"/>
      <c r="D82" s="129"/>
      <c r="E82" s="129"/>
      <c r="F82" s="129"/>
      <c r="G82" s="130"/>
    </row>
    <row r="83" spans="1:11" ht="12.75">
      <c r="A83" s="18" t="s">
        <v>140</v>
      </c>
      <c r="B83" s="133"/>
      <c r="C83" s="89" t="s">
        <v>231</v>
      </c>
      <c r="D83" s="1" t="s">
        <v>11</v>
      </c>
      <c r="E83" s="63">
        <v>20</v>
      </c>
      <c r="F83" s="108">
        <v>0</v>
      </c>
      <c r="G83" s="106">
        <f t="shared" si="1"/>
        <v>0</v>
      </c>
      <c r="K83" s="79"/>
    </row>
    <row r="84" spans="1:11" ht="12.75">
      <c r="A84" s="18" t="s">
        <v>141</v>
      </c>
      <c r="B84" s="133"/>
      <c r="C84" s="89" t="s">
        <v>232</v>
      </c>
      <c r="D84" s="1" t="s">
        <v>11</v>
      </c>
      <c r="E84" s="63">
        <v>20</v>
      </c>
      <c r="F84" s="108">
        <v>0</v>
      </c>
      <c r="G84" s="106">
        <f t="shared" si="1"/>
        <v>0</v>
      </c>
      <c r="I84" s="16"/>
      <c r="K84" s="79"/>
    </row>
    <row r="85" spans="1:7" ht="12.75" customHeight="1">
      <c r="A85" s="30">
        <v>25</v>
      </c>
      <c r="B85" s="139" t="s">
        <v>49</v>
      </c>
      <c r="C85" s="129"/>
      <c r="D85" s="129"/>
      <c r="E85" s="129"/>
      <c r="F85" s="129"/>
      <c r="G85" s="130"/>
    </row>
    <row r="86" spans="1:7" s="22" customFormat="1" ht="25.5">
      <c r="A86" s="18" t="s">
        <v>142</v>
      </c>
      <c r="B86" s="128"/>
      <c r="C86" s="89" t="s">
        <v>96</v>
      </c>
      <c r="D86" s="82" t="s">
        <v>249</v>
      </c>
      <c r="E86" s="68">
        <v>550</v>
      </c>
      <c r="F86" s="108">
        <v>0</v>
      </c>
      <c r="G86" s="106">
        <f t="shared" si="1"/>
        <v>0</v>
      </c>
    </row>
    <row r="87" spans="1:7" s="42" customFormat="1" ht="14.25" customHeight="1">
      <c r="A87" s="40">
        <v>26</v>
      </c>
      <c r="B87" s="127" t="s">
        <v>17</v>
      </c>
      <c r="C87" s="129"/>
      <c r="D87" s="129"/>
      <c r="E87" s="129"/>
      <c r="F87" s="129"/>
      <c r="G87" s="130"/>
    </row>
    <row r="88" spans="1:7" s="48" customFormat="1" ht="13.5" customHeight="1">
      <c r="A88" s="41" t="s">
        <v>143</v>
      </c>
      <c r="B88" s="135"/>
      <c r="C88" s="89" t="s">
        <v>88</v>
      </c>
      <c r="D88" s="1" t="s">
        <v>249</v>
      </c>
      <c r="E88" s="68">
        <v>19</v>
      </c>
      <c r="F88" s="108">
        <v>0</v>
      </c>
      <c r="G88" s="106">
        <f t="shared" si="1"/>
        <v>0</v>
      </c>
    </row>
    <row r="89" spans="1:7" s="48" customFormat="1" ht="25.5">
      <c r="A89" s="41" t="s">
        <v>199</v>
      </c>
      <c r="B89" s="135"/>
      <c r="C89" s="89" t="s">
        <v>261</v>
      </c>
      <c r="D89" s="1" t="s">
        <v>31</v>
      </c>
      <c r="E89" s="68">
        <v>3</v>
      </c>
      <c r="F89" s="108">
        <v>0</v>
      </c>
      <c r="G89" s="106">
        <f t="shared" si="1"/>
        <v>0</v>
      </c>
    </row>
    <row r="90" spans="1:7" s="42" customFormat="1" ht="12.75">
      <c r="A90" s="41" t="s">
        <v>200</v>
      </c>
      <c r="B90" s="135"/>
      <c r="C90" s="89" t="s">
        <v>22</v>
      </c>
      <c r="D90" s="1" t="s">
        <v>20</v>
      </c>
      <c r="E90" s="68">
        <v>5311</v>
      </c>
      <c r="F90" s="108">
        <v>0</v>
      </c>
      <c r="G90" s="106">
        <f t="shared" si="1"/>
        <v>0</v>
      </c>
    </row>
    <row r="91" spans="1:7" s="42" customFormat="1" ht="12.75" customHeight="1">
      <c r="A91" s="30">
        <v>27</v>
      </c>
      <c r="B91" s="121" t="s">
        <v>89</v>
      </c>
      <c r="C91" s="129"/>
      <c r="D91" s="129"/>
      <c r="E91" s="129"/>
      <c r="F91" s="129"/>
      <c r="G91" s="130"/>
    </row>
    <row r="92" spans="1:7" s="42" customFormat="1" ht="12.75">
      <c r="A92" s="18" t="s">
        <v>144</v>
      </c>
      <c r="B92" s="122"/>
      <c r="C92" s="83" t="s">
        <v>90</v>
      </c>
      <c r="D92" s="82" t="s">
        <v>11</v>
      </c>
      <c r="E92" s="63">
        <v>13.6</v>
      </c>
      <c r="F92" s="108">
        <v>0</v>
      </c>
      <c r="G92" s="106">
        <f t="shared" si="1"/>
        <v>0</v>
      </c>
    </row>
    <row r="93" spans="1:7" s="42" customFormat="1" ht="37.5" customHeight="1">
      <c r="A93" s="18" t="s">
        <v>187</v>
      </c>
      <c r="B93" s="124"/>
      <c r="C93" s="83" t="s">
        <v>262</v>
      </c>
      <c r="D93" s="82" t="s">
        <v>11</v>
      </c>
      <c r="E93" s="63">
        <v>16</v>
      </c>
      <c r="F93" s="108">
        <v>0</v>
      </c>
      <c r="G93" s="106">
        <f t="shared" si="1"/>
        <v>0</v>
      </c>
    </row>
    <row r="94" spans="1:7" s="42" customFormat="1" ht="13.5" customHeight="1">
      <c r="A94" s="37">
        <v>28</v>
      </c>
      <c r="B94" s="121" t="s">
        <v>92</v>
      </c>
      <c r="C94" s="125"/>
      <c r="D94" s="125"/>
      <c r="E94" s="125"/>
      <c r="F94" s="125"/>
      <c r="G94" s="126"/>
    </row>
    <row r="95" spans="1:8" s="42" customFormat="1" ht="39.75" customHeight="1">
      <c r="A95" s="18" t="s">
        <v>145</v>
      </c>
      <c r="B95" s="124"/>
      <c r="C95" s="83" t="s">
        <v>272</v>
      </c>
      <c r="D95" s="82" t="s">
        <v>248</v>
      </c>
      <c r="E95" s="63">
        <v>136</v>
      </c>
      <c r="F95" s="108">
        <v>0</v>
      </c>
      <c r="G95" s="106">
        <f t="shared" si="1"/>
        <v>0</v>
      </c>
      <c r="H95" s="59"/>
    </row>
    <row r="96" spans="1:7" s="42" customFormat="1" ht="15" customHeight="1">
      <c r="A96" s="37">
        <v>29</v>
      </c>
      <c r="B96" s="121" t="s">
        <v>93</v>
      </c>
      <c r="C96" s="125"/>
      <c r="D96" s="125"/>
      <c r="E96" s="125"/>
      <c r="F96" s="125"/>
      <c r="G96" s="126"/>
    </row>
    <row r="97" spans="1:7" s="42" customFormat="1" ht="39.75" customHeight="1">
      <c r="A97" s="18" t="s">
        <v>146</v>
      </c>
      <c r="B97" s="124"/>
      <c r="C97" s="83" t="s">
        <v>263</v>
      </c>
      <c r="D97" s="82" t="s">
        <v>11</v>
      </c>
      <c r="E97" s="66">
        <v>20</v>
      </c>
      <c r="F97" s="108">
        <v>0</v>
      </c>
      <c r="G97" s="106">
        <f t="shared" si="1"/>
        <v>0</v>
      </c>
    </row>
    <row r="98" spans="1:9" ht="12.75" customHeight="1">
      <c r="A98" s="30">
        <v>30</v>
      </c>
      <c r="B98" s="127" t="s">
        <v>19</v>
      </c>
      <c r="C98" s="129"/>
      <c r="D98" s="129"/>
      <c r="E98" s="129"/>
      <c r="F98" s="129"/>
      <c r="G98" s="130"/>
      <c r="I98" s="42"/>
    </row>
    <row r="99" spans="1:9" s="22" customFormat="1" ht="15.75" customHeight="1">
      <c r="A99" s="18" t="s">
        <v>147</v>
      </c>
      <c r="B99" s="128"/>
      <c r="C99" s="83" t="s">
        <v>62</v>
      </c>
      <c r="D99" s="82" t="s">
        <v>248</v>
      </c>
      <c r="E99" s="66">
        <v>65</v>
      </c>
      <c r="F99" s="108">
        <v>0</v>
      </c>
      <c r="G99" s="106">
        <f t="shared" si="1"/>
        <v>0</v>
      </c>
      <c r="I99" s="42"/>
    </row>
    <row r="100" spans="1:9" s="22" customFormat="1" ht="25.5">
      <c r="A100" s="18" t="s">
        <v>188</v>
      </c>
      <c r="B100" s="128"/>
      <c r="C100" s="83" t="s">
        <v>63</v>
      </c>
      <c r="D100" s="82" t="s">
        <v>248</v>
      </c>
      <c r="E100" s="66">
        <v>65</v>
      </c>
      <c r="F100" s="108">
        <v>0</v>
      </c>
      <c r="G100" s="106">
        <f t="shared" si="1"/>
        <v>0</v>
      </c>
      <c r="I100" s="42"/>
    </row>
    <row r="101" spans="1:9" ht="25.5" customHeight="1">
      <c r="A101" s="18" t="s">
        <v>201</v>
      </c>
      <c r="B101" s="128"/>
      <c r="C101" s="83" t="s">
        <v>64</v>
      </c>
      <c r="D101" s="82" t="s">
        <v>11</v>
      </c>
      <c r="E101" s="66">
        <v>39</v>
      </c>
      <c r="F101" s="108">
        <v>0</v>
      </c>
      <c r="G101" s="106">
        <f t="shared" si="1"/>
        <v>0</v>
      </c>
      <c r="I101" s="42"/>
    </row>
    <row r="102" spans="1:9" ht="12.75" customHeight="1">
      <c r="A102" s="30">
        <v>31</v>
      </c>
      <c r="B102" s="127" t="s">
        <v>23</v>
      </c>
      <c r="C102" s="129"/>
      <c r="D102" s="129"/>
      <c r="E102" s="129"/>
      <c r="F102" s="129"/>
      <c r="G102" s="130"/>
      <c r="I102" s="42"/>
    </row>
    <row r="103" spans="1:9" s="22" customFormat="1" ht="25.5">
      <c r="A103" s="18" t="s">
        <v>148</v>
      </c>
      <c r="B103" s="128"/>
      <c r="C103" s="83" t="s">
        <v>264</v>
      </c>
      <c r="D103" s="82" t="s">
        <v>248</v>
      </c>
      <c r="E103" s="66">
        <v>54</v>
      </c>
      <c r="F103" s="108">
        <v>0</v>
      </c>
      <c r="G103" s="106">
        <f t="shared" si="1"/>
        <v>0</v>
      </c>
      <c r="I103" s="42"/>
    </row>
    <row r="104" spans="1:9" s="22" customFormat="1" ht="12.75" customHeight="1">
      <c r="A104" s="37">
        <v>32</v>
      </c>
      <c r="B104" s="121" t="s">
        <v>98</v>
      </c>
      <c r="C104" s="125"/>
      <c r="D104" s="125"/>
      <c r="E104" s="125"/>
      <c r="F104" s="125"/>
      <c r="G104" s="126"/>
      <c r="I104" s="42"/>
    </row>
    <row r="105" spans="1:9" s="22" customFormat="1" ht="14.25" customHeight="1">
      <c r="A105" s="18" t="s">
        <v>149</v>
      </c>
      <c r="B105" s="122"/>
      <c r="C105" s="83" t="s">
        <v>95</v>
      </c>
      <c r="D105" s="82" t="s">
        <v>248</v>
      </c>
      <c r="E105" s="63">
        <v>633</v>
      </c>
      <c r="F105" s="108">
        <v>0</v>
      </c>
      <c r="G105" s="106">
        <f t="shared" si="1"/>
        <v>0</v>
      </c>
      <c r="I105" s="42"/>
    </row>
    <row r="106" spans="1:9" s="22" customFormat="1" ht="25.5">
      <c r="A106" s="18" t="s">
        <v>202</v>
      </c>
      <c r="B106" s="122"/>
      <c r="C106" s="83" t="s">
        <v>237</v>
      </c>
      <c r="D106" s="82" t="s">
        <v>253</v>
      </c>
      <c r="E106" s="63">
        <v>1180</v>
      </c>
      <c r="F106" s="108">
        <v>0</v>
      </c>
      <c r="G106" s="106">
        <f t="shared" si="1"/>
        <v>0</v>
      </c>
      <c r="I106" s="42"/>
    </row>
    <row r="107" spans="1:9" s="22" customFormat="1" ht="14.25">
      <c r="A107" s="18" t="s">
        <v>238</v>
      </c>
      <c r="B107" s="122"/>
      <c r="C107" s="83" t="s">
        <v>239</v>
      </c>
      <c r="D107" s="82" t="s">
        <v>248</v>
      </c>
      <c r="E107" s="1">
        <v>5167</v>
      </c>
      <c r="F107" s="108">
        <v>0</v>
      </c>
      <c r="G107" s="106">
        <f t="shared" si="1"/>
        <v>0</v>
      </c>
      <c r="I107" s="42"/>
    </row>
    <row r="108" spans="1:9" s="22" customFormat="1" ht="14.25">
      <c r="A108" s="18" t="s">
        <v>240</v>
      </c>
      <c r="B108" s="124"/>
      <c r="C108" s="83" t="s">
        <v>265</v>
      </c>
      <c r="D108" s="82" t="s">
        <v>253</v>
      </c>
      <c r="E108" s="1">
        <v>366</v>
      </c>
      <c r="F108" s="108">
        <v>0</v>
      </c>
      <c r="G108" s="106">
        <f t="shared" si="1"/>
        <v>0</v>
      </c>
      <c r="I108" s="42"/>
    </row>
    <row r="109" spans="1:9" s="22" customFormat="1" ht="12.75" customHeight="1">
      <c r="A109" s="37">
        <v>33</v>
      </c>
      <c r="B109" s="121" t="s">
        <v>181</v>
      </c>
      <c r="C109" s="125"/>
      <c r="D109" s="125"/>
      <c r="E109" s="125"/>
      <c r="F109" s="125"/>
      <c r="G109" s="126"/>
      <c r="I109" s="42"/>
    </row>
    <row r="110" spans="1:9" s="22" customFormat="1" ht="29.25" customHeight="1">
      <c r="A110" s="18" t="s">
        <v>150</v>
      </c>
      <c r="B110" s="122"/>
      <c r="C110" s="83" t="s">
        <v>242</v>
      </c>
      <c r="D110" s="82" t="s">
        <v>253</v>
      </c>
      <c r="E110" s="63">
        <v>1180</v>
      </c>
      <c r="F110" s="108">
        <v>0</v>
      </c>
      <c r="G110" s="106">
        <f t="shared" si="1"/>
        <v>0</v>
      </c>
      <c r="I110" s="42"/>
    </row>
    <row r="111" spans="1:9" s="22" customFormat="1" ht="25.5" customHeight="1">
      <c r="A111" s="18" t="s">
        <v>241</v>
      </c>
      <c r="B111" s="124"/>
      <c r="C111" s="83" t="s">
        <v>243</v>
      </c>
      <c r="D111" s="82" t="s">
        <v>253</v>
      </c>
      <c r="E111" s="1">
        <v>1860</v>
      </c>
      <c r="F111" s="108">
        <v>0</v>
      </c>
      <c r="G111" s="106">
        <f t="shared" si="1"/>
        <v>0</v>
      </c>
      <c r="I111" s="42"/>
    </row>
    <row r="112" spans="1:9" s="44" customFormat="1" ht="12.75" customHeight="1">
      <c r="A112" s="40">
        <v>34</v>
      </c>
      <c r="B112" s="121" t="s">
        <v>50</v>
      </c>
      <c r="C112" s="129"/>
      <c r="D112" s="129"/>
      <c r="E112" s="129"/>
      <c r="F112" s="129"/>
      <c r="G112" s="130"/>
      <c r="I112" s="42"/>
    </row>
    <row r="113" spans="1:9" s="44" customFormat="1" ht="17.25" customHeight="1">
      <c r="A113" s="55" t="s">
        <v>151</v>
      </c>
      <c r="B113" s="122"/>
      <c r="C113" s="88" t="s">
        <v>266</v>
      </c>
      <c r="D113" s="82" t="s">
        <v>248</v>
      </c>
      <c r="E113" s="68">
        <v>1161</v>
      </c>
      <c r="F113" s="109">
        <v>0</v>
      </c>
      <c r="G113" s="106">
        <f t="shared" si="1"/>
        <v>0</v>
      </c>
      <c r="I113" s="42"/>
    </row>
    <row r="114" spans="1:9" s="44" customFormat="1" ht="16.5" customHeight="1">
      <c r="A114" s="55" t="s">
        <v>203</v>
      </c>
      <c r="B114" s="122"/>
      <c r="C114" s="84" t="s">
        <v>229</v>
      </c>
      <c r="D114" s="82" t="s">
        <v>248</v>
      </c>
      <c r="E114" s="68">
        <v>1161</v>
      </c>
      <c r="F114" s="109">
        <v>0</v>
      </c>
      <c r="G114" s="106">
        <f>E114*F114</f>
        <v>0</v>
      </c>
      <c r="I114" s="42"/>
    </row>
    <row r="115" spans="1:9" s="44" customFormat="1" ht="24" customHeight="1">
      <c r="A115" s="55" t="s">
        <v>226</v>
      </c>
      <c r="B115" s="124"/>
      <c r="C115" s="93" t="s">
        <v>267</v>
      </c>
      <c r="D115" s="82" t="s">
        <v>248</v>
      </c>
      <c r="E115" s="68">
        <v>1161</v>
      </c>
      <c r="F115" s="109">
        <v>0</v>
      </c>
      <c r="G115" s="106">
        <f t="shared" si="1"/>
        <v>0</v>
      </c>
      <c r="I115" s="42"/>
    </row>
    <row r="116" spans="1:9" s="44" customFormat="1" ht="12.75" customHeight="1">
      <c r="A116" s="45">
        <v>35</v>
      </c>
      <c r="B116" s="121" t="s">
        <v>51</v>
      </c>
      <c r="C116" s="125"/>
      <c r="D116" s="125"/>
      <c r="E116" s="125"/>
      <c r="F116" s="125"/>
      <c r="G116" s="126"/>
      <c r="I116" s="42"/>
    </row>
    <row r="117" spans="1:9" s="44" customFormat="1" ht="17.25" customHeight="1">
      <c r="A117" s="55" t="s">
        <v>152</v>
      </c>
      <c r="B117" s="124"/>
      <c r="C117" s="87" t="s">
        <v>99</v>
      </c>
      <c r="D117" s="82" t="s">
        <v>248</v>
      </c>
      <c r="E117" s="68">
        <v>1100</v>
      </c>
      <c r="F117" s="109">
        <v>0</v>
      </c>
      <c r="G117" s="106">
        <f t="shared" si="1"/>
        <v>0</v>
      </c>
      <c r="I117" s="42"/>
    </row>
    <row r="118" spans="1:9" s="44" customFormat="1" ht="12.75" customHeight="1">
      <c r="A118" s="45">
        <v>36</v>
      </c>
      <c r="B118" s="121" t="s">
        <v>52</v>
      </c>
      <c r="C118" s="125"/>
      <c r="D118" s="125"/>
      <c r="E118" s="125"/>
      <c r="F118" s="125"/>
      <c r="G118" s="126"/>
      <c r="I118" s="42"/>
    </row>
    <row r="119" spans="1:9" s="44" customFormat="1" ht="15.75" customHeight="1">
      <c r="A119" s="55" t="s">
        <v>153</v>
      </c>
      <c r="B119" s="122"/>
      <c r="C119" s="87" t="s">
        <v>221</v>
      </c>
      <c r="D119" s="82" t="s">
        <v>248</v>
      </c>
      <c r="E119" s="68">
        <v>1146</v>
      </c>
      <c r="F119" s="109">
        <v>0</v>
      </c>
      <c r="G119" s="106">
        <f t="shared" si="1"/>
        <v>0</v>
      </c>
      <c r="I119" s="42"/>
    </row>
    <row r="120" spans="1:9" s="44" customFormat="1" ht="12.75" customHeight="1">
      <c r="A120" s="45">
        <v>37</v>
      </c>
      <c r="B120" s="121" t="s">
        <v>52</v>
      </c>
      <c r="C120" s="125"/>
      <c r="D120" s="125"/>
      <c r="E120" s="125"/>
      <c r="F120" s="125"/>
      <c r="G120" s="126"/>
      <c r="I120" s="42"/>
    </row>
    <row r="121" spans="1:9" s="44" customFormat="1" ht="13.5" customHeight="1">
      <c r="A121" s="55" t="s">
        <v>154</v>
      </c>
      <c r="B121" s="124"/>
      <c r="C121" s="87" t="s">
        <v>220</v>
      </c>
      <c r="D121" s="82" t="s">
        <v>248</v>
      </c>
      <c r="E121" s="68">
        <v>1136</v>
      </c>
      <c r="F121" s="109">
        <v>0</v>
      </c>
      <c r="G121" s="106">
        <f t="shared" si="1"/>
        <v>0</v>
      </c>
      <c r="I121" s="42"/>
    </row>
    <row r="122" spans="1:9" s="44" customFormat="1" ht="12.75" customHeight="1">
      <c r="A122" s="45">
        <v>38</v>
      </c>
      <c r="B122" s="121" t="s">
        <v>53</v>
      </c>
      <c r="C122" s="125"/>
      <c r="D122" s="125"/>
      <c r="E122" s="125"/>
      <c r="F122" s="125"/>
      <c r="G122" s="126"/>
      <c r="I122" s="42"/>
    </row>
    <row r="123" spans="1:9" s="44" customFormat="1" ht="12.75">
      <c r="A123" s="55" t="s">
        <v>155</v>
      </c>
      <c r="B123" s="124"/>
      <c r="C123" s="87" t="s">
        <v>54</v>
      </c>
      <c r="D123" s="51" t="s">
        <v>11</v>
      </c>
      <c r="E123" s="71">
        <v>243</v>
      </c>
      <c r="F123" s="109">
        <v>0</v>
      </c>
      <c r="G123" s="106">
        <f t="shared" si="1"/>
        <v>0</v>
      </c>
      <c r="I123" s="42"/>
    </row>
    <row r="124" spans="1:9" s="44" customFormat="1" ht="12.75" customHeight="1">
      <c r="A124" s="45">
        <v>39</v>
      </c>
      <c r="B124" s="121" t="s">
        <v>55</v>
      </c>
      <c r="C124" s="125"/>
      <c r="D124" s="125"/>
      <c r="E124" s="125"/>
      <c r="F124" s="125"/>
      <c r="G124" s="126"/>
      <c r="I124" s="42"/>
    </row>
    <row r="125" spans="1:9" s="44" customFormat="1" ht="38.25">
      <c r="A125" s="55" t="s">
        <v>156</v>
      </c>
      <c r="B125" s="124"/>
      <c r="C125" s="87" t="s">
        <v>270</v>
      </c>
      <c r="D125" s="1" t="s">
        <v>248</v>
      </c>
      <c r="E125" s="71">
        <v>153</v>
      </c>
      <c r="F125" s="109">
        <v>0</v>
      </c>
      <c r="G125" s="106">
        <f t="shared" si="1"/>
        <v>0</v>
      </c>
      <c r="I125" s="42"/>
    </row>
    <row r="126" spans="1:9" s="44" customFormat="1" ht="12.75" customHeight="1">
      <c r="A126" s="45">
        <v>40</v>
      </c>
      <c r="B126" s="121" t="s">
        <v>56</v>
      </c>
      <c r="C126" s="125"/>
      <c r="D126" s="125"/>
      <c r="E126" s="125"/>
      <c r="F126" s="125"/>
      <c r="G126" s="126"/>
      <c r="I126" s="42"/>
    </row>
    <row r="127" spans="1:9" s="44" customFormat="1" ht="12.75">
      <c r="A127" s="55" t="s">
        <v>157</v>
      </c>
      <c r="B127" s="124"/>
      <c r="C127" s="87" t="s">
        <v>57</v>
      </c>
      <c r="D127" s="1" t="s">
        <v>11</v>
      </c>
      <c r="E127" s="71">
        <v>340</v>
      </c>
      <c r="F127" s="109">
        <v>0</v>
      </c>
      <c r="G127" s="106">
        <f t="shared" si="1"/>
        <v>0</v>
      </c>
      <c r="I127" s="42"/>
    </row>
    <row r="128" spans="1:9" s="44" customFormat="1" ht="12.75" customHeight="1">
      <c r="A128" s="45">
        <v>41</v>
      </c>
      <c r="B128" s="121" t="s">
        <v>100</v>
      </c>
      <c r="C128" s="125"/>
      <c r="D128" s="125"/>
      <c r="E128" s="125"/>
      <c r="F128" s="125"/>
      <c r="G128" s="126"/>
      <c r="I128" s="42"/>
    </row>
    <row r="129" spans="1:9" s="44" customFormat="1" ht="25.5">
      <c r="A129" s="55" t="s">
        <v>158</v>
      </c>
      <c r="B129" s="122"/>
      <c r="C129" s="87" t="s">
        <v>268</v>
      </c>
      <c r="D129" s="1" t="s">
        <v>248</v>
      </c>
      <c r="E129" s="72">
        <v>334</v>
      </c>
      <c r="F129" s="109">
        <v>0</v>
      </c>
      <c r="G129" s="106">
        <f t="shared" si="1"/>
        <v>0</v>
      </c>
      <c r="I129" s="42"/>
    </row>
    <row r="130" spans="1:9" s="44" customFormat="1" ht="14.25">
      <c r="A130" s="55" t="s">
        <v>204</v>
      </c>
      <c r="B130" s="124"/>
      <c r="C130" s="87" t="s">
        <v>94</v>
      </c>
      <c r="D130" s="1" t="s">
        <v>248</v>
      </c>
      <c r="E130" s="72">
        <v>334</v>
      </c>
      <c r="F130" s="109">
        <v>0</v>
      </c>
      <c r="G130" s="106">
        <f t="shared" si="1"/>
        <v>0</v>
      </c>
      <c r="I130" s="42"/>
    </row>
    <row r="131" spans="1:9" s="44" customFormat="1" ht="12.75" customHeight="1">
      <c r="A131" s="45">
        <v>42</v>
      </c>
      <c r="B131" s="121" t="s">
        <v>104</v>
      </c>
      <c r="C131" s="161"/>
      <c r="D131" s="161"/>
      <c r="E131" s="161"/>
      <c r="F131" s="161"/>
      <c r="G131" s="162"/>
      <c r="I131" s="42"/>
    </row>
    <row r="132" spans="1:14" s="44" customFormat="1" ht="12.75">
      <c r="A132" s="55" t="s">
        <v>159</v>
      </c>
      <c r="B132" s="124"/>
      <c r="C132" s="87" t="s">
        <v>244</v>
      </c>
      <c r="D132" s="1" t="s">
        <v>11</v>
      </c>
      <c r="E132" s="71">
        <v>208</v>
      </c>
      <c r="F132" s="109">
        <v>0</v>
      </c>
      <c r="G132" s="106">
        <f t="shared" si="1"/>
        <v>0</v>
      </c>
      <c r="I132" s="42"/>
      <c r="N132" s="44" t="s">
        <v>230</v>
      </c>
    </row>
    <row r="133" spans="1:9" s="44" customFormat="1" ht="12.75" customHeight="1">
      <c r="A133" s="45">
        <v>43</v>
      </c>
      <c r="B133" s="121" t="s">
        <v>103</v>
      </c>
      <c r="C133" s="125"/>
      <c r="D133" s="125"/>
      <c r="E133" s="125"/>
      <c r="F133" s="125"/>
      <c r="G133" s="126"/>
      <c r="I133" s="42"/>
    </row>
    <row r="134" spans="1:9" s="44" customFormat="1" ht="12.75">
      <c r="A134" s="55" t="s">
        <v>160</v>
      </c>
      <c r="B134" s="124"/>
      <c r="C134" s="87" t="s">
        <v>97</v>
      </c>
      <c r="D134" s="1" t="s">
        <v>11</v>
      </c>
      <c r="E134" s="71">
        <v>179</v>
      </c>
      <c r="F134" s="109">
        <v>0</v>
      </c>
      <c r="G134" s="106">
        <f t="shared" si="1"/>
        <v>0</v>
      </c>
      <c r="I134" s="42"/>
    </row>
    <row r="135" spans="1:9" s="44" customFormat="1" ht="12.75" customHeight="1">
      <c r="A135" s="45">
        <v>44</v>
      </c>
      <c r="B135" s="121" t="s">
        <v>101</v>
      </c>
      <c r="C135" s="125"/>
      <c r="D135" s="125"/>
      <c r="E135" s="125"/>
      <c r="F135" s="125"/>
      <c r="G135" s="126"/>
      <c r="I135" s="42"/>
    </row>
    <row r="136" spans="1:9" s="44" customFormat="1" ht="16.5" customHeight="1">
      <c r="A136" s="55" t="s">
        <v>161</v>
      </c>
      <c r="B136" s="122"/>
      <c r="C136" s="87" t="s">
        <v>102</v>
      </c>
      <c r="D136" s="1" t="s">
        <v>248</v>
      </c>
      <c r="E136" s="71">
        <v>829</v>
      </c>
      <c r="F136" s="109">
        <v>0</v>
      </c>
      <c r="G136" s="106">
        <f t="shared" si="1"/>
        <v>0</v>
      </c>
      <c r="H136" s="44" t="s">
        <v>207</v>
      </c>
      <c r="I136" s="42"/>
    </row>
    <row r="137" spans="1:9" s="44" customFormat="1" ht="14.25">
      <c r="A137" s="55" t="s">
        <v>210</v>
      </c>
      <c r="B137" s="124"/>
      <c r="C137" s="87" t="s">
        <v>190</v>
      </c>
      <c r="D137" s="1" t="s">
        <v>248</v>
      </c>
      <c r="E137" s="71">
        <v>181</v>
      </c>
      <c r="F137" s="109">
        <v>0</v>
      </c>
      <c r="G137" s="106">
        <f t="shared" si="1"/>
        <v>0</v>
      </c>
      <c r="I137" s="42"/>
    </row>
    <row r="138" spans="1:9" s="44" customFormat="1" ht="12.75" customHeight="1">
      <c r="A138" s="45">
        <v>45</v>
      </c>
      <c r="B138" s="121" t="s">
        <v>106</v>
      </c>
      <c r="C138" s="125"/>
      <c r="D138" s="125"/>
      <c r="E138" s="125"/>
      <c r="F138" s="125"/>
      <c r="G138" s="126"/>
      <c r="I138" s="42"/>
    </row>
    <row r="139" spans="1:9" s="44" customFormat="1" ht="12.75">
      <c r="A139" s="55" t="s">
        <v>162</v>
      </c>
      <c r="B139" s="122"/>
      <c r="C139" s="87" t="s">
        <v>107</v>
      </c>
      <c r="D139" s="1" t="s">
        <v>11</v>
      </c>
      <c r="E139" s="71">
        <v>65</v>
      </c>
      <c r="F139" s="109">
        <v>0</v>
      </c>
      <c r="G139" s="106">
        <f aca="true" t="shared" si="2" ref="G139:G151">E139*F139</f>
        <v>0</v>
      </c>
      <c r="I139" s="42"/>
    </row>
    <row r="140" spans="1:9" s="44" customFormat="1" ht="12.75">
      <c r="A140" s="55" t="s">
        <v>211</v>
      </c>
      <c r="B140" s="122"/>
      <c r="C140" s="87" t="s">
        <v>109</v>
      </c>
      <c r="D140" s="1" t="s">
        <v>11</v>
      </c>
      <c r="E140" s="71">
        <v>84</v>
      </c>
      <c r="F140" s="109">
        <v>0</v>
      </c>
      <c r="G140" s="106">
        <f t="shared" si="2"/>
        <v>0</v>
      </c>
      <c r="I140" s="42"/>
    </row>
    <row r="141" spans="1:9" s="44" customFormat="1" ht="12.75">
      <c r="A141" s="55" t="s">
        <v>212</v>
      </c>
      <c r="B141" s="122"/>
      <c r="C141" s="87" t="s">
        <v>108</v>
      </c>
      <c r="D141" s="1" t="s">
        <v>13</v>
      </c>
      <c r="E141" s="71">
        <v>2</v>
      </c>
      <c r="F141" s="109">
        <v>0</v>
      </c>
      <c r="G141" s="106">
        <f t="shared" si="2"/>
        <v>0</v>
      </c>
      <c r="H141" s="50" t="s">
        <v>165</v>
      </c>
      <c r="I141" s="42"/>
    </row>
    <row r="142" spans="1:9" s="44" customFormat="1" ht="12.75">
      <c r="A142" s="55" t="s">
        <v>213</v>
      </c>
      <c r="B142" s="122"/>
      <c r="C142" s="94" t="s">
        <v>209</v>
      </c>
      <c r="D142" s="1" t="s">
        <v>110</v>
      </c>
      <c r="E142" s="71">
        <v>6</v>
      </c>
      <c r="F142" s="109">
        <v>0</v>
      </c>
      <c r="G142" s="106">
        <f t="shared" si="2"/>
        <v>0</v>
      </c>
      <c r="I142" s="42"/>
    </row>
    <row r="143" spans="1:9" s="44" customFormat="1" ht="12.75">
      <c r="A143" s="55" t="s">
        <v>214</v>
      </c>
      <c r="B143" s="124"/>
      <c r="C143" s="87" t="s">
        <v>208</v>
      </c>
      <c r="D143" s="1" t="s">
        <v>110</v>
      </c>
      <c r="E143" s="71">
        <v>13</v>
      </c>
      <c r="F143" s="109">
        <v>0</v>
      </c>
      <c r="G143" s="106">
        <f t="shared" si="2"/>
        <v>0</v>
      </c>
      <c r="I143" s="42"/>
    </row>
    <row r="144" spans="1:9" s="44" customFormat="1" ht="12.75" customHeight="1">
      <c r="A144" s="45">
        <v>46</v>
      </c>
      <c r="B144" s="121" t="s">
        <v>112</v>
      </c>
      <c r="C144" s="125"/>
      <c r="D144" s="125"/>
      <c r="E144" s="125"/>
      <c r="F144" s="125"/>
      <c r="G144" s="126"/>
      <c r="I144" s="42"/>
    </row>
    <row r="145" spans="1:9" s="44" customFormat="1" ht="25.5">
      <c r="A145" s="55" t="s">
        <v>163</v>
      </c>
      <c r="B145" s="122"/>
      <c r="C145" s="87" t="s">
        <v>269</v>
      </c>
      <c r="D145" s="1" t="s">
        <v>11</v>
      </c>
      <c r="E145" s="71">
        <v>180</v>
      </c>
      <c r="F145" s="109">
        <v>0</v>
      </c>
      <c r="G145" s="106">
        <f t="shared" si="2"/>
        <v>0</v>
      </c>
      <c r="I145" s="42"/>
    </row>
    <row r="146" spans="1:9" s="44" customFormat="1" ht="24" customHeight="1">
      <c r="A146" s="55" t="s">
        <v>205</v>
      </c>
      <c r="B146" s="124"/>
      <c r="C146" s="87" t="s">
        <v>111</v>
      </c>
      <c r="D146" s="1" t="s">
        <v>11</v>
      </c>
      <c r="E146" s="71">
        <v>29.5</v>
      </c>
      <c r="F146" s="109">
        <v>0</v>
      </c>
      <c r="G146" s="106">
        <f t="shared" si="2"/>
        <v>0</v>
      </c>
      <c r="I146" s="42"/>
    </row>
    <row r="147" spans="1:10" s="42" customFormat="1" ht="15" customHeight="1">
      <c r="A147" s="45">
        <v>47</v>
      </c>
      <c r="B147" s="121" t="s">
        <v>40</v>
      </c>
      <c r="C147" s="161"/>
      <c r="D147" s="161"/>
      <c r="E147" s="161"/>
      <c r="F147" s="161"/>
      <c r="G147" s="162"/>
      <c r="J147" s="44"/>
    </row>
    <row r="148" spans="1:10" s="42" customFormat="1" ht="25.5">
      <c r="A148" s="55" t="s">
        <v>164</v>
      </c>
      <c r="B148" s="122"/>
      <c r="C148" s="89" t="s">
        <v>245</v>
      </c>
      <c r="D148" s="1" t="s">
        <v>36</v>
      </c>
      <c r="E148" s="73">
        <v>1</v>
      </c>
      <c r="F148" s="108"/>
      <c r="G148" s="106">
        <f t="shared" si="2"/>
        <v>0</v>
      </c>
      <c r="J148" s="44"/>
    </row>
    <row r="149" spans="1:10" s="42" customFormat="1" ht="25.5">
      <c r="A149" s="41" t="s">
        <v>206</v>
      </c>
      <c r="B149" s="122"/>
      <c r="C149" s="87" t="s">
        <v>167</v>
      </c>
      <c r="D149" s="1" t="s">
        <v>248</v>
      </c>
      <c r="E149" s="71">
        <v>300</v>
      </c>
      <c r="F149" s="108"/>
      <c r="G149" s="106">
        <f t="shared" si="2"/>
        <v>0</v>
      </c>
      <c r="J149" s="44"/>
    </row>
    <row r="150" spans="1:10" s="42" customFormat="1" ht="12.75">
      <c r="A150" s="57" t="s">
        <v>215</v>
      </c>
      <c r="B150" s="122"/>
      <c r="C150" s="95" t="s">
        <v>166</v>
      </c>
      <c r="D150" s="80" t="s">
        <v>11</v>
      </c>
      <c r="E150" s="74">
        <v>10</v>
      </c>
      <c r="F150" s="108"/>
      <c r="G150" s="106">
        <f t="shared" si="2"/>
        <v>0</v>
      </c>
      <c r="J150" s="44"/>
    </row>
    <row r="151" spans="1:10" s="42" customFormat="1" ht="26.25" thickBot="1">
      <c r="A151" s="77" t="s">
        <v>216</v>
      </c>
      <c r="B151" s="123"/>
      <c r="C151" s="96" t="s">
        <v>105</v>
      </c>
      <c r="D151" s="97" t="s">
        <v>36</v>
      </c>
      <c r="E151" s="75">
        <v>1</v>
      </c>
      <c r="F151" s="111"/>
      <c r="G151" s="112">
        <f t="shared" si="2"/>
        <v>0</v>
      </c>
      <c r="J151" s="44"/>
    </row>
    <row r="152" spans="1:7" ht="18" customHeight="1" thickBot="1">
      <c r="A152" s="17"/>
      <c r="B152" s="7"/>
      <c r="C152" s="163" t="s">
        <v>279</v>
      </c>
      <c r="D152" s="163"/>
      <c r="E152" s="163"/>
      <c r="F152" s="164"/>
      <c r="G152" s="115">
        <f>SUM(G5:G151)</f>
        <v>0</v>
      </c>
    </row>
    <row r="153" spans="1:7" ht="19.5" customHeight="1" thickBot="1">
      <c r="A153" s="10"/>
      <c r="B153" s="7"/>
      <c r="C153" s="163" t="s">
        <v>278</v>
      </c>
      <c r="D153" s="163"/>
      <c r="E153" s="163"/>
      <c r="F153" s="164"/>
      <c r="G153" s="115">
        <f>G152*0.23</f>
        <v>0</v>
      </c>
    </row>
    <row r="154" spans="1:7" ht="20.25" customHeight="1" thickBot="1">
      <c r="A154" s="10"/>
      <c r="B154" s="7"/>
      <c r="C154" s="163" t="s">
        <v>280</v>
      </c>
      <c r="D154" s="163"/>
      <c r="E154" s="163"/>
      <c r="F154" s="164"/>
      <c r="G154" s="115">
        <f>G152+G153</f>
        <v>0</v>
      </c>
    </row>
    <row r="155" spans="1:5" ht="12.75">
      <c r="A155" s="10"/>
      <c r="B155" s="7"/>
      <c r="C155" s="98"/>
      <c r="D155" s="10"/>
      <c r="E155" s="10"/>
    </row>
    <row r="156" spans="1:5" ht="72" customHeight="1">
      <c r="A156" s="10"/>
      <c r="B156" s="7"/>
      <c r="C156" s="99" t="s">
        <v>247</v>
      </c>
      <c r="D156" s="10"/>
      <c r="E156" s="10"/>
    </row>
    <row r="157" spans="1:5" ht="41.25" customHeight="1">
      <c r="A157" s="10"/>
      <c r="B157" s="7"/>
      <c r="C157" s="100" t="s">
        <v>246</v>
      </c>
      <c r="D157" s="10"/>
      <c r="E157" s="10"/>
    </row>
    <row r="158" spans="1:5" ht="12.75">
      <c r="A158" s="10"/>
      <c r="B158" s="7"/>
      <c r="C158" s="98"/>
      <c r="D158" s="10"/>
      <c r="E158" s="10"/>
    </row>
    <row r="159" spans="1:5" ht="12.75">
      <c r="A159" s="10"/>
      <c r="B159" s="7"/>
      <c r="C159" s="98"/>
      <c r="D159" s="10"/>
      <c r="E159" s="10"/>
    </row>
    <row r="160" spans="1:5" ht="12.75">
      <c r="A160" s="10"/>
      <c r="B160" s="7"/>
      <c r="C160" s="98"/>
      <c r="D160" s="10"/>
      <c r="E160" s="10"/>
    </row>
    <row r="161" spans="1:5" ht="12.75">
      <c r="A161" s="10"/>
      <c r="B161" s="7"/>
      <c r="C161" s="98"/>
      <c r="D161" s="10"/>
      <c r="E161" s="10"/>
    </row>
    <row r="162" spans="1:5" ht="12.75">
      <c r="A162" s="10"/>
      <c r="B162" s="7"/>
      <c r="C162" s="98"/>
      <c r="D162" s="10"/>
      <c r="E162" s="10"/>
    </row>
    <row r="163" spans="1:5" ht="12.75">
      <c r="A163" s="10"/>
      <c r="B163" s="7"/>
      <c r="C163" s="98"/>
      <c r="D163" s="10"/>
      <c r="E163" s="10"/>
    </row>
    <row r="164" spans="1:5" ht="12.75">
      <c r="A164" s="10"/>
      <c r="B164" s="7"/>
      <c r="C164" s="98"/>
      <c r="D164" s="10"/>
      <c r="E164" s="10"/>
    </row>
    <row r="165" spans="1:5" ht="12.75">
      <c r="A165" s="10"/>
      <c r="B165" s="7"/>
      <c r="C165" s="98"/>
      <c r="D165" s="10"/>
      <c r="E165" s="10"/>
    </row>
    <row r="166" spans="1:5" ht="12.75">
      <c r="A166" s="10"/>
      <c r="B166" s="7"/>
      <c r="C166" s="98"/>
      <c r="D166" s="10"/>
      <c r="E166" s="10"/>
    </row>
    <row r="167" spans="1:5" ht="12.75">
      <c r="A167" s="10"/>
      <c r="B167" s="7"/>
      <c r="C167" s="98"/>
      <c r="D167" s="10"/>
      <c r="E167" s="10"/>
    </row>
    <row r="168" spans="1:5" ht="12.75">
      <c r="A168" s="10"/>
      <c r="B168" s="7"/>
      <c r="C168" s="98"/>
      <c r="D168" s="10"/>
      <c r="E168" s="10"/>
    </row>
    <row r="169" spans="1:5" ht="12.75">
      <c r="A169" s="10"/>
      <c r="B169" s="7"/>
      <c r="C169" s="98"/>
      <c r="D169" s="10"/>
      <c r="E169" s="10"/>
    </row>
    <row r="170" spans="1:5" ht="12.75">
      <c r="A170" s="10"/>
      <c r="B170" s="7"/>
      <c r="C170" s="98"/>
      <c r="D170" s="10"/>
      <c r="E170" s="10"/>
    </row>
    <row r="171" spans="1:5" ht="12.75">
      <c r="A171" s="10"/>
      <c r="B171" s="7"/>
      <c r="C171" s="98"/>
      <c r="D171" s="10"/>
      <c r="E171" s="10"/>
    </row>
    <row r="172" spans="1:5" ht="12.75">
      <c r="A172" s="10"/>
      <c r="B172" s="7"/>
      <c r="C172" s="98"/>
      <c r="D172" s="10"/>
      <c r="E172" s="10"/>
    </row>
    <row r="173" spans="1:5" ht="12.75">
      <c r="A173" s="10"/>
      <c r="B173" s="7"/>
      <c r="C173" s="98"/>
      <c r="D173" s="10"/>
      <c r="E173" s="10"/>
    </row>
    <row r="174" spans="1:5" ht="12.75">
      <c r="A174" s="10"/>
      <c r="B174" s="7"/>
      <c r="C174" s="98"/>
      <c r="D174" s="10"/>
      <c r="E174" s="10"/>
    </row>
    <row r="175" spans="1:5" ht="12.75">
      <c r="A175" s="10"/>
      <c r="B175" s="7"/>
      <c r="C175" s="98"/>
      <c r="D175" s="10"/>
      <c r="E175" s="10"/>
    </row>
    <row r="176" spans="1:5" ht="12.75">
      <c r="A176" s="10"/>
      <c r="B176" s="7"/>
      <c r="C176" s="101"/>
      <c r="D176" s="101"/>
      <c r="E176" s="4"/>
    </row>
    <row r="177" spans="1:5" ht="12.75">
      <c r="A177" s="20"/>
      <c r="B177" s="6"/>
      <c r="C177" s="98"/>
      <c r="D177" s="10"/>
      <c r="E177" s="10"/>
    </row>
    <row r="178" spans="1:5" ht="12.75">
      <c r="A178" s="10"/>
      <c r="B178" s="7"/>
      <c r="C178" s="98"/>
      <c r="D178" s="10"/>
      <c r="E178" s="10"/>
    </row>
    <row r="179" spans="1:5" ht="12.75">
      <c r="A179" s="10"/>
      <c r="B179" s="7"/>
      <c r="C179" s="98"/>
      <c r="D179" s="10"/>
      <c r="E179" s="10"/>
    </row>
    <row r="180" spans="1:5" ht="12.75">
      <c r="A180" s="10"/>
      <c r="B180" s="7"/>
      <c r="C180" s="98"/>
      <c r="D180" s="10"/>
      <c r="E180" s="10"/>
    </row>
    <row r="181" spans="1:5" ht="12.75">
      <c r="A181" s="10"/>
      <c r="B181" s="7"/>
      <c r="C181" s="98"/>
      <c r="D181" s="12"/>
      <c r="E181" s="12"/>
    </row>
    <row r="182" spans="1:5" ht="12.75">
      <c r="A182" s="10"/>
      <c r="B182" s="7"/>
      <c r="C182" s="98"/>
      <c r="D182" s="10"/>
      <c r="E182" s="10"/>
    </row>
    <row r="183" spans="1:5" ht="12.75">
      <c r="A183" s="10"/>
      <c r="B183" s="7"/>
      <c r="C183" s="98"/>
      <c r="D183" s="10"/>
      <c r="E183" s="10"/>
    </row>
    <row r="184" spans="1:5" ht="12.75">
      <c r="A184" s="10"/>
      <c r="B184" s="7"/>
      <c r="C184" s="98"/>
      <c r="D184" s="10"/>
      <c r="E184" s="10"/>
    </row>
    <row r="185" spans="1:5" ht="12.75">
      <c r="A185" s="10"/>
      <c r="B185" s="7"/>
      <c r="C185" s="98"/>
      <c r="D185" s="10"/>
      <c r="E185" s="10"/>
    </row>
    <row r="186" spans="1:5" ht="12.75">
      <c r="A186" s="10"/>
      <c r="B186" s="7"/>
      <c r="C186" s="98"/>
      <c r="D186" s="10"/>
      <c r="E186" s="10"/>
    </row>
    <row r="187" spans="1:5" ht="12.75">
      <c r="A187" s="10"/>
      <c r="B187" s="7"/>
      <c r="C187" s="98"/>
      <c r="D187" s="10"/>
      <c r="E187" s="10"/>
    </row>
    <row r="188" spans="1:5" ht="12.75">
      <c r="A188" s="10"/>
      <c r="B188" s="7"/>
      <c r="C188" s="98"/>
      <c r="D188" s="10"/>
      <c r="E188" s="10"/>
    </row>
    <row r="189" spans="1:5" ht="12.75">
      <c r="A189" s="10"/>
      <c r="B189" s="7"/>
      <c r="C189" s="98"/>
      <c r="D189" s="10"/>
      <c r="E189" s="10"/>
    </row>
    <row r="190" spans="1:5" ht="12.75">
      <c r="A190" s="10"/>
      <c r="B190" s="7"/>
      <c r="C190" s="98"/>
      <c r="D190" s="10"/>
      <c r="E190" s="10"/>
    </row>
    <row r="191" spans="1:5" ht="12.75">
      <c r="A191" s="10"/>
      <c r="B191" s="7"/>
      <c r="C191" s="98"/>
      <c r="D191" s="10"/>
      <c r="E191" s="10"/>
    </row>
    <row r="192" spans="1:5" ht="12.75">
      <c r="A192" s="10"/>
      <c r="B192" s="7"/>
      <c r="C192" s="98"/>
      <c r="D192" s="10"/>
      <c r="E192" s="10"/>
    </row>
    <row r="193" spans="1:5" ht="12.75">
      <c r="A193" s="10"/>
      <c r="B193" s="7"/>
      <c r="C193" s="98"/>
      <c r="D193" s="10"/>
      <c r="E193" s="10"/>
    </row>
    <row r="194" spans="1:5" ht="12.75">
      <c r="A194" s="10"/>
      <c r="B194" s="7"/>
      <c r="C194" s="98"/>
      <c r="D194" s="10"/>
      <c r="E194" s="10"/>
    </row>
    <row r="195" spans="1:5" ht="12.75">
      <c r="A195" s="10"/>
      <c r="B195" s="7"/>
      <c r="C195" s="98"/>
      <c r="D195" s="10"/>
      <c r="E195" s="10"/>
    </row>
    <row r="196" spans="1:5" ht="12.75">
      <c r="A196" s="10"/>
      <c r="B196" s="7"/>
      <c r="C196" s="98"/>
      <c r="D196" s="10"/>
      <c r="E196" s="10"/>
    </row>
    <row r="197" spans="1:5" ht="12.75">
      <c r="A197" s="10"/>
      <c r="B197" s="7"/>
      <c r="C197" s="98"/>
      <c r="D197" s="10"/>
      <c r="E197" s="10"/>
    </row>
    <row r="198" spans="1:5" ht="12.75">
      <c r="A198" s="10"/>
      <c r="B198" s="7"/>
      <c r="C198" s="98"/>
      <c r="D198" s="10"/>
      <c r="E198" s="10"/>
    </row>
    <row r="199" spans="1:5" ht="12.75">
      <c r="A199" s="10"/>
      <c r="B199" s="7"/>
      <c r="C199" s="98"/>
      <c r="D199" s="10"/>
      <c r="E199" s="10"/>
    </row>
    <row r="200" spans="1:5" ht="12.75">
      <c r="A200" s="10"/>
      <c r="B200" s="7"/>
      <c r="C200" s="98"/>
      <c r="D200" s="10"/>
      <c r="E200" s="10"/>
    </row>
    <row r="201" spans="1:5" ht="12.75">
      <c r="A201" s="10"/>
      <c r="B201" s="7"/>
      <c r="C201" s="98"/>
      <c r="D201" s="10"/>
      <c r="E201" s="10"/>
    </row>
    <row r="202" spans="1:5" ht="12.75">
      <c r="A202" s="10"/>
      <c r="B202" s="7"/>
      <c r="C202" s="98"/>
      <c r="D202" s="10"/>
      <c r="E202" s="10"/>
    </row>
    <row r="203" spans="1:5" ht="12.75">
      <c r="A203" s="10"/>
      <c r="B203" s="7"/>
      <c r="C203" s="101"/>
      <c r="D203" s="101"/>
      <c r="E203" s="4"/>
    </row>
    <row r="204" spans="1:5" ht="12.75">
      <c r="A204" s="20"/>
      <c r="B204" s="6"/>
      <c r="C204" s="98"/>
      <c r="D204" s="10"/>
      <c r="E204" s="10"/>
    </row>
    <row r="205" spans="1:5" ht="12.75">
      <c r="A205" s="10"/>
      <c r="B205" s="7"/>
      <c r="C205" s="98"/>
      <c r="D205" s="10"/>
      <c r="E205" s="10"/>
    </row>
    <row r="206" spans="1:5" ht="12.75">
      <c r="A206" s="10"/>
      <c r="B206" s="7"/>
      <c r="C206" s="98"/>
      <c r="D206" s="10"/>
      <c r="E206" s="10"/>
    </row>
    <row r="207" spans="1:5" ht="12.75">
      <c r="A207" s="10"/>
      <c r="B207" s="7"/>
      <c r="C207" s="98"/>
      <c r="D207" s="10"/>
      <c r="E207" s="10"/>
    </row>
    <row r="208" spans="1:5" ht="12.75">
      <c r="A208" s="10"/>
      <c r="B208" s="7"/>
      <c r="C208" s="98"/>
      <c r="D208" s="10"/>
      <c r="E208" s="10"/>
    </row>
    <row r="209" spans="1:5" ht="12.75">
      <c r="A209" s="10"/>
      <c r="B209" s="7"/>
      <c r="C209" s="98"/>
      <c r="D209" s="10"/>
      <c r="E209" s="10"/>
    </row>
    <row r="210" spans="1:5" ht="12.75">
      <c r="A210" s="10"/>
      <c r="B210" s="7"/>
      <c r="C210" s="98"/>
      <c r="D210" s="10"/>
      <c r="E210" s="10"/>
    </row>
    <row r="211" spans="1:5" ht="12.75">
      <c r="A211" s="10"/>
      <c r="B211" s="7"/>
      <c r="C211" s="98"/>
      <c r="D211" s="10"/>
      <c r="E211" s="10"/>
    </row>
    <row r="212" spans="1:5" ht="12.75">
      <c r="A212" s="10"/>
      <c r="B212" s="7"/>
      <c r="C212" s="98"/>
      <c r="D212" s="10"/>
      <c r="E212" s="10"/>
    </row>
    <row r="213" spans="1:5" ht="12.75">
      <c r="A213" s="10"/>
      <c r="B213" s="7"/>
      <c r="C213" s="98"/>
      <c r="D213" s="10"/>
      <c r="E213" s="10"/>
    </row>
    <row r="214" spans="1:5" ht="12.75">
      <c r="A214" s="10"/>
      <c r="B214" s="7"/>
      <c r="C214" s="98"/>
      <c r="D214" s="10"/>
      <c r="E214" s="10"/>
    </row>
    <row r="215" spans="1:5" ht="12.75">
      <c r="A215" s="10"/>
      <c r="B215" s="7"/>
      <c r="C215" s="98"/>
      <c r="D215" s="10"/>
      <c r="E215" s="10"/>
    </row>
    <row r="216" spans="1:5" ht="12.75">
      <c r="A216" s="10"/>
      <c r="B216" s="7"/>
      <c r="C216" s="101"/>
      <c r="D216" s="101"/>
      <c r="E216" s="4"/>
    </row>
    <row r="217" spans="1:5" ht="12.75">
      <c r="A217" s="20"/>
      <c r="B217" s="6"/>
      <c r="C217" s="98"/>
      <c r="D217" s="10"/>
      <c r="E217" s="10"/>
    </row>
    <row r="218" spans="1:5" ht="12.75">
      <c r="A218" s="10"/>
      <c r="B218" s="7"/>
      <c r="C218" s="98"/>
      <c r="D218" s="10"/>
      <c r="E218" s="10"/>
    </row>
    <row r="219" spans="1:5" ht="12.75">
      <c r="A219" s="10"/>
      <c r="B219" s="7"/>
      <c r="C219" s="98"/>
      <c r="D219" s="10"/>
      <c r="E219" s="10"/>
    </row>
    <row r="220" spans="1:5" ht="12.75">
      <c r="A220" s="10"/>
      <c r="B220" s="7"/>
      <c r="C220" s="98"/>
      <c r="D220" s="10"/>
      <c r="E220" s="10"/>
    </row>
    <row r="221" spans="1:5" ht="12.75">
      <c r="A221" s="10"/>
      <c r="B221" s="7"/>
      <c r="C221" s="98"/>
      <c r="D221" s="10"/>
      <c r="E221" s="10"/>
    </row>
    <row r="222" spans="1:5" ht="12.75">
      <c r="A222" s="10"/>
      <c r="B222" s="7"/>
      <c r="C222" s="98"/>
      <c r="D222" s="10"/>
      <c r="E222" s="10"/>
    </row>
    <row r="223" spans="1:5" ht="12.75">
      <c r="A223" s="10"/>
      <c r="B223" s="7"/>
      <c r="C223" s="98"/>
      <c r="D223" s="10"/>
      <c r="E223" s="10"/>
    </row>
    <row r="224" spans="1:5" ht="12.75">
      <c r="A224" s="10"/>
      <c r="B224" s="7"/>
      <c r="C224" s="102"/>
      <c r="D224" s="7"/>
      <c r="E224" s="7"/>
    </row>
    <row r="225" spans="1:5" ht="12.75">
      <c r="A225" s="10"/>
      <c r="B225" s="17"/>
      <c r="C225" s="98"/>
      <c r="D225" s="10"/>
      <c r="E225" s="10"/>
    </row>
    <row r="226" spans="1:5" ht="12.75">
      <c r="A226" s="10"/>
      <c r="B226" s="7"/>
      <c r="C226" s="98"/>
      <c r="D226" s="10"/>
      <c r="E226" s="10"/>
    </row>
    <row r="227" spans="1:5" ht="12.75">
      <c r="A227" s="10"/>
      <c r="B227" s="7"/>
      <c r="C227" s="98"/>
      <c r="D227" s="10"/>
      <c r="E227" s="10"/>
    </row>
    <row r="228" spans="1:5" ht="12.75">
      <c r="A228" s="10"/>
      <c r="B228" s="7"/>
      <c r="C228" s="98"/>
      <c r="D228" s="10"/>
      <c r="E228" s="10"/>
    </row>
    <row r="229" spans="1:5" ht="12.75">
      <c r="A229" s="10"/>
      <c r="B229" s="7"/>
      <c r="C229" s="98"/>
      <c r="D229" s="10"/>
      <c r="E229" s="10"/>
    </row>
    <row r="230" spans="1:5" ht="12.75">
      <c r="A230" s="10"/>
      <c r="B230" s="7"/>
      <c r="C230" s="98"/>
      <c r="D230" s="10"/>
      <c r="E230" s="10"/>
    </row>
    <row r="231" spans="1:5" ht="12.75">
      <c r="A231" s="10"/>
      <c r="B231" s="7"/>
      <c r="C231" s="98"/>
      <c r="D231" s="10"/>
      <c r="E231" s="10"/>
    </row>
    <row r="232" spans="1:5" ht="12.75">
      <c r="A232" s="10"/>
      <c r="B232" s="7"/>
      <c r="C232" s="98"/>
      <c r="D232" s="10"/>
      <c r="E232" s="10"/>
    </row>
    <row r="233" spans="1:2" ht="12.75">
      <c r="A233" s="10"/>
      <c r="B233" s="7"/>
    </row>
  </sheetData>
  <sheetProtection/>
  <mergeCells count="99">
    <mergeCell ref="C154:F154"/>
    <mergeCell ref="C152:F152"/>
    <mergeCell ref="C126:G126"/>
    <mergeCell ref="C128:G128"/>
    <mergeCell ref="C131:G131"/>
    <mergeCell ref="C133:G133"/>
    <mergeCell ref="C135:G135"/>
    <mergeCell ref="C138:G138"/>
    <mergeCell ref="C26:G26"/>
    <mergeCell ref="B26:B27"/>
    <mergeCell ref="B44:B48"/>
    <mergeCell ref="C144:G144"/>
    <mergeCell ref="C147:G147"/>
    <mergeCell ref="C153:F153"/>
    <mergeCell ref="B144:B146"/>
    <mergeCell ref="B128:B130"/>
    <mergeCell ref="C32:G32"/>
    <mergeCell ref="C34:G34"/>
    <mergeCell ref="C4:G4"/>
    <mergeCell ref="C6:G6"/>
    <mergeCell ref="C8:G8"/>
    <mergeCell ref="C13:G13"/>
    <mergeCell ref="C23:G23"/>
    <mergeCell ref="B4:B5"/>
    <mergeCell ref="B23:B25"/>
    <mergeCell ref="B13:B22"/>
    <mergeCell ref="A1:C1"/>
    <mergeCell ref="D1:G1"/>
    <mergeCell ref="C37:G37"/>
    <mergeCell ref="C42:G42"/>
    <mergeCell ref="C44:G44"/>
    <mergeCell ref="B135:B137"/>
    <mergeCell ref="C52:G52"/>
    <mergeCell ref="C55:G55"/>
    <mergeCell ref="C58:G58"/>
    <mergeCell ref="C62:G62"/>
    <mergeCell ref="C49:G49"/>
    <mergeCell ref="C28:G28"/>
    <mergeCell ref="B112:B115"/>
    <mergeCell ref="B138:B143"/>
    <mergeCell ref="C64:G64"/>
    <mergeCell ref="B34:B36"/>
    <mergeCell ref="B69:B71"/>
    <mergeCell ref="B42:B43"/>
    <mergeCell ref="C67:G67"/>
    <mergeCell ref="B32:B33"/>
    <mergeCell ref="B37:B41"/>
    <mergeCell ref="B64:B66"/>
    <mergeCell ref="B55:B57"/>
    <mergeCell ref="B52:B54"/>
    <mergeCell ref="B62:B63"/>
    <mergeCell ref="B60:B61"/>
    <mergeCell ref="B49:B51"/>
    <mergeCell ref="B58:B59"/>
    <mergeCell ref="C72:G72"/>
    <mergeCell ref="B77:B81"/>
    <mergeCell ref="B85:B86"/>
    <mergeCell ref="C85:G85"/>
    <mergeCell ref="B67:B68"/>
    <mergeCell ref="B72:B76"/>
    <mergeCell ref="B82:B84"/>
    <mergeCell ref="C69:G69"/>
    <mergeCell ref="B28:B31"/>
    <mergeCell ref="B94:B95"/>
    <mergeCell ref="C60:G60"/>
    <mergeCell ref="C91:G91"/>
    <mergeCell ref="C94:G94"/>
    <mergeCell ref="C77:G77"/>
    <mergeCell ref="C82:G82"/>
    <mergeCell ref="B91:B93"/>
    <mergeCell ref="C87:G87"/>
    <mergeCell ref="B87:B90"/>
    <mergeCell ref="B120:B121"/>
    <mergeCell ref="B118:B119"/>
    <mergeCell ref="B96:B97"/>
    <mergeCell ref="C96:G96"/>
    <mergeCell ref="B104:B108"/>
    <mergeCell ref="B6:B7"/>
    <mergeCell ref="C98:G98"/>
    <mergeCell ref="C102:G102"/>
    <mergeCell ref="C104:G104"/>
    <mergeCell ref="B8:B12"/>
    <mergeCell ref="B109:B111"/>
    <mergeCell ref="B102:B103"/>
    <mergeCell ref="B98:B101"/>
    <mergeCell ref="C109:G109"/>
    <mergeCell ref="C116:G116"/>
    <mergeCell ref="C118:G118"/>
    <mergeCell ref="C112:G112"/>
    <mergeCell ref="B147:B151"/>
    <mergeCell ref="B122:B123"/>
    <mergeCell ref="B124:B125"/>
    <mergeCell ref="B116:B117"/>
    <mergeCell ref="C122:G122"/>
    <mergeCell ref="C124:G124"/>
    <mergeCell ref="B131:B132"/>
    <mergeCell ref="B133:B134"/>
    <mergeCell ref="B126:B127"/>
    <mergeCell ref="C120:G120"/>
  </mergeCells>
  <printOptions/>
  <pageMargins left="0.75" right="0.75" top="1" bottom="1" header="0.5" footer="0.5"/>
  <pageSetup fitToHeight="0" fitToWidth="1" horizontalDpi="600" verticalDpi="600" orientation="portrait" paperSize="9" scale="70" r:id="rId1"/>
  <headerFooter alignWithMargins="0">
    <oddFooter>&amp;CMost przez Strugę Foluską w Wójcinie&amp;RStrona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</dc:creator>
  <cp:keywords/>
  <dc:description/>
  <cp:lastModifiedBy>Marcin Szkatulski</cp:lastModifiedBy>
  <cp:lastPrinted>2023-11-22T07:00:19Z</cp:lastPrinted>
  <dcterms:created xsi:type="dcterms:W3CDTF">2003-07-08T06:16:14Z</dcterms:created>
  <dcterms:modified xsi:type="dcterms:W3CDTF">2023-11-22T11:01:29Z</dcterms:modified>
  <cp:category/>
  <cp:version/>
  <cp:contentType/>
  <cp:contentStatus/>
</cp:coreProperties>
</file>