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ROBOCZY\5. BADANIA\(11) POWIETRZE\(7) pomiary na 2023 r. - zapytanie - pomiary emisji Gotartów\"/>
    </mc:Choice>
  </mc:AlternateContent>
  <xr:revisionPtr revIDLastSave="0" documentId="13_ncr:1_{199D532F-4B88-4718-AB88-450A9E91FD85}" xr6:coauthVersionLast="47" xr6:coauthVersionMax="47" xr10:uidLastSave="{00000000-0000-0000-0000-000000000000}"/>
  <bookViews>
    <workbookView xWindow="-120" yWindow="-120" windowWidth="29040" windowHeight="15840" xr2:uid="{765D7228-6440-426A-9626-5960B0061445}"/>
  </bookViews>
  <sheets>
    <sheet name="Gotartów  - powietrze   " sheetId="2" r:id="rId1"/>
  </sheets>
  <definedNames>
    <definedName name="_xlnm.Print_Area" localSheetId="0">'Gotartów  - powietrze   '!$A$1:$I$57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F47" i="2"/>
  <c r="D47" i="2"/>
  <c r="D22" i="2"/>
  <c r="D24" i="2" s="1"/>
  <c r="D23" i="2" s="1"/>
  <c r="G22" i="2"/>
  <c r="G24" i="2" s="1"/>
  <c r="G23" i="2" s="1"/>
  <c r="F22" i="2"/>
  <c r="F24" i="2" s="1"/>
  <c r="F23" i="2" s="1"/>
  <c r="G20" i="2"/>
  <c r="G19" i="2" s="1"/>
  <c r="F20" i="2"/>
  <c r="F19" i="2" s="1"/>
  <c r="D20" i="2"/>
  <c r="G47" i="2"/>
  <c r="G49" i="2" s="1"/>
  <c r="F49" i="2"/>
  <c r="F48" i="2" s="1"/>
  <c r="D49" i="2"/>
  <c r="G45" i="2"/>
  <c r="G44" i="2" s="1"/>
  <c r="F45" i="2"/>
  <c r="F44" i="2" s="1"/>
  <c r="D45" i="2"/>
  <c r="D44" i="2" s="1"/>
  <c r="G54" i="2" l="1"/>
  <c r="G52" i="2"/>
  <c r="F53" i="2"/>
  <c r="F54" i="2"/>
  <c r="F52" i="2"/>
  <c r="D54" i="2"/>
  <c r="H54" i="2" s="1"/>
  <c r="D52" i="2"/>
  <c r="G48" i="2"/>
  <c r="G53" i="2" s="1"/>
  <c r="D48" i="2"/>
  <c r="D53" i="2" s="1"/>
  <c r="H53" i="2" l="1"/>
  <c r="H52" i="2"/>
</calcChain>
</file>

<file path=xl/sharedStrings.xml><?xml version="1.0" encoding="utf-8"?>
<sst xmlns="http://schemas.openxmlformats.org/spreadsheetml/2006/main" count="135" uniqueCount="52">
  <si>
    <t>Cenna brutto:</t>
  </si>
  <si>
    <t>VAT:</t>
  </si>
  <si>
    <t>Cena netto:</t>
  </si>
  <si>
    <t xml:space="preserve">całkowity koszt. </t>
  </si>
  <si>
    <t>CENA ŁĄCZNA  ZA WYKONANIE ANALIZ WE WSKAZANYCH PUNKTACH POMIAROWYCH</t>
  </si>
  <si>
    <t xml:space="preserve">CENA JEDNOSTKOWA ZA WYKONANIE ANALIZY W DANYM PUNKCIE POMIAROWYM </t>
  </si>
  <si>
    <t>PUNKT POBORU</t>
  </si>
  <si>
    <t>MIEJSCE POBORU ORAZ CZĘSTOTLIWOŚĆ WYKONYWANIA BADAŃ</t>
  </si>
  <si>
    <t>✔</t>
  </si>
  <si>
    <t>4.</t>
  </si>
  <si>
    <t>3.</t>
  </si>
  <si>
    <t>2.</t>
  </si>
  <si>
    <t>1.</t>
  </si>
  <si>
    <t>Jednostka</t>
  </si>
  <si>
    <t>WSKAŹNIK</t>
  </si>
  <si>
    <t>Lp.</t>
  </si>
  <si>
    <t>PZ   (BAT)</t>
  </si>
  <si>
    <t>ILOŚĆ PUNKTÓW POORU</t>
  </si>
  <si>
    <t xml:space="preserve">Analiza emisji zanieczyszczń do powietrza </t>
  </si>
  <si>
    <t>Cześć bioligiczna instalacji MBP</t>
  </si>
  <si>
    <t>odciąg E-14</t>
  </si>
  <si>
    <t>wentylatory dachowe                  EW-2, EW-4, EW-7</t>
  </si>
  <si>
    <t xml:space="preserve">Amoniak </t>
  </si>
  <si>
    <t>Siarkowowdór</t>
  </si>
  <si>
    <t>Zakład/Instalacja w  GOTARTOWIE  (gm. Kluczbork)</t>
  </si>
  <si>
    <t xml:space="preserve">Pył    ogólny </t>
  </si>
  <si>
    <t xml:space="preserve">Częśc mechaniczna instalacji  - Hala mechanicznej obróbki  odpadów </t>
  </si>
  <si>
    <t xml:space="preserve">Częśc mechaniczna instalacji  - Hala mechanicznej obróbki  odpadów - wentylatory dachowe </t>
  </si>
  <si>
    <t xml:space="preserve">Całkowite LZO </t>
  </si>
  <si>
    <r>
      <t>mg/Nm</t>
    </r>
    <r>
      <rPr>
        <vertAlign val="superscript"/>
        <sz val="14"/>
        <rFont val="Calibri"/>
        <family val="2"/>
        <charset val="238"/>
        <scheme val="minor"/>
      </rPr>
      <t>3</t>
    </r>
  </si>
  <si>
    <t>kg/h</t>
  </si>
  <si>
    <t>Dowolna metoda objęta zakresem akredytacji laboratorium wykonującego pomiary</t>
  </si>
  <si>
    <t>Norma pomiaru</t>
  </si>
  <si>
    <t>EN- 12619</t>
  </si>
  <si>
    <t>CZĘSTOTLIWOŚĆ</t>
  </si>
  <si>
    <t>EN 13284-1</t>
  </si>
  <si>
    <t>wymagania pozwolenia zintegrowanego 
znak: Ś.III-IŻ-6610-1/53/06 z 7 maja 2007 z późniejszymi zmianami</t>
  </si>
  <si>
    <r>
      <t xml:space="preserve"> bioreaktory (tunelowe)  tlenowej stabilizacji odpadów :                                emitor </t>
    </r>
    <r>
      <rPr>
        <b/>
        <sz val="18"/>
        <rFont val="Calibri"/>
        <family val="2"/>
        <scheme val="minor"/>
      </rPr>
      <t xml:space="preserve">E-13A </t>
    </r>
    <r>
      <rPr>
        <sz val="18"/>
        <rFont val="Calibri"/>
        <family val="2"/>
        <scheme val="minor"/>
      </rPr>
      <t xml:space="preserve">i </t>
    </r>
    <r>
      <rPr>
        <b/>
        <sz val="18"/>
        <rFont val="Calibri"/>
        <family val="2"/>
        <scheme val="minor"/>
      </rPr>
      <t>E-13B</t>
    </r>
  </si>
  <si>
    <t>Częśc mechaniczna instalacji  - Hala mechanicznej obróbki  odpadów :   odciąg E-14</t>
  </si>
  <si>
    <r>
      <t xml:space="preserve">Cześć bioligiczna instalacji MBP                                                                                 bioreaktory (tunelowe)  tlenowej stabilizacji odpadów :                                emitor </t>
    </r>
    <r>
      <rPr>
        <b/>
        <sz val="16"/>
        <rFont val="Calibri"/>
        <family val="2"/>
        <scheme val="minor"/>
      </rPr>
      <t xml:space="preserve">E-13A </t>
    </r>
    <r>
      <rPr>
        <sz val="16"/>
        <rFont val="Calibri"/>
        <family val="2"/>
        <scheme val="minor"/>
      </rPr>
      <t xml:space="preserve">i </t>
    </r>
    <r>
      <rPr>
        <b/>
        <sz val="16"/>
        <rFont val="Calibri"/>
        <family val="2"/>
        <scheme val="minor"/>
      </rPr>
      <t>E-13B</t>
    </r>
  </si>
  <si>
    <t>Częśc mechaniczna instalacji  - Hala mechanicznej obróbki  odpadów - wentylatory dachowe  EW-2, EW-4, EW-7</t>
  </si>
  <si>
    <t xml:space="preserve">BADANIA WYKONYWANE - I półrocze   2023 R. </t>
  </si>
  <si>
    <t xml:space="preserve">BADANIA WYKONYWANE - II półrocze   2023 R. </t>
  </si>
  <si>
    <t>CENA ŁĄCZNA  ZA WYKONANIE ANALIZ W 2023 R.</t>
  </si>
  <si>
    <t xml:space="preserve">UWAGI: </t>
  </si>
  <si>
    <t>*</t>
  </si>
  <si>
    <r>
      <rPr>
        <b/>
        <sz val="18"/>
        <rFont val="Calibri"/>
        <family val="2"/>
        <charset val="238"/>
        <scheme val="minor"/>
      </rPr>
      <t xml:space="preserve">wrzesień - październik </t>
    </r>
    <r>
      <rPr>
        <b/>
        <sz val="16"/>
        <rFont val="Calibri"/>
        <family val="2"/>
        <charset val="238"/>
        <scheme val="minor"/>
      </rPr>
      <t>2023 r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 xml:space="preserve">  *</t>
    </r>
  </si>
  <si>
    <t>wrzesień - październik 2023 r  *</t>
  </si>
  <si>
    <t>wrzesień - październik2023 r  *</t>
  </si>
  <si>
    <t>styczeń -marzec 2023 r   *</t>
  </si>
  <si>
    <t>styczeń -marzec  2023 r   *</t>
  </si>
  <si>
    <t xml:space="preserve"> konkretny  termin poboru prób zostanie ustalony  droga elektroniczną (e-mail).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</si>
</sst>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name val="Calibri"/>
      <family val="2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4"/>
      <color rgb="FF34495E"/>
      <name val="Helvetica"/>
      <family val="2"/>
      <charset val="238"/>
    </font>
    <font>
      <b/>
      <i/>
      <sz val="12"/>
      <name val="Calibri"/>
      <family val="2"/>
      <charset val="238"/>
      <scheme val="minor"/>
    </font>
    <font>
      <b/>
      <i/>
      <sz val="24"/>
      <color theme="1"/>
      <name val="Calibri"/>
      <family val="2"/>
      <charset val="238"/>
      <scheme val="minor"/>
    </font>
    <font>
      <b/>
      <i/>
      <sz val="22"/>
      <color theme="1"/>
      <name val="Calibri"/>
      <family val="2"/>
      <charset val="238"/>
      <scheme val="minor"/>
    </font>
    <font>
      <b/>
      <i/>
      <u/>
      <sz val="14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4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6"/>
      <name val="Calibri"/>
      <family val="2"/>
      <scheme val="minor"/>
    </font>
    <font>
      <i/>
      <sz val="14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2">
    <xf numFmtId="0" fontId="0" fillId="0" borderId="0" xfId="0"/>
    <xf numFmtId="0" fontId="1" fillId="0" borderId="0" xfId="1"/>
    <xf numFmtId="0" fontId="6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1" fillId="0" borderId="0" xfId="1" applyFont="1" applyAlignment="1">
      <alignment vertical="center"/>
    </xf>
    <xf numFmtId="0" fontId="14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17" fillId="0" borderId="10" xfId="1" applyFont="1" applyBorder="1" applyAlignment="1">
      <alignment horizontal="center"/>
    </xf>
    <xf numFmtId="0" fontId="5" fillId="0" borderId="10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/>
    </xf>
    <xf numFmtId="0" fontId="4" fillId="3" borderId="2" xfId="1" applyFont="1" applyFill="1" applyBorder="1" applyAlignment="1">
      <alignment horizontal="center" vertical="center"/>
    </xf>
    <xf numFmtId="0" fontId="4" fillId="3" borderId="16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4" fillId="3" borderId="25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/>
    </xf>
    <xf numFmtId="0" fontId="17" fillId="0" borderId="23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17" fillId="0" borderId="6" xfId="1" applyFont="1" applyBorder="1" applyAlignment="1">
      <alignment horizontal="center"/>
    </xf>
    <xf numFmtId="0" fontId="18" fillId="5" borderId="28" xfId="1" applyFont="1" applyFill="1" applyBorder="1" applyAlignment="1">
      <alignment horizontal="center" vertical="center" wrapText="1"/>
    </xf>
    <xf numFmtId="0" fontId="18" fillId="5" borderId="19" xfId="1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center"/>
    </xf>
    <xf numFmtId="0" fontId="6" fillId="0" borderId="24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17" fillId="0" borderId="2" xfId="1" applyFont="1" applyBorder="1" applyAlignment="1">
      <alignment horizontal="center"/>
    </xf>
    <xf numFmtId="0" fontId="2" fillId="3" borderId="16" xfId="1" applyFont="1" applyFill="1" applyBorder="1" applyAlignment="1">
      <alignment horizontal="center" vertical="center" wrapText="1"/>
    </xf>
    <xf numFmtId="0" fontId="2" fillId="3" borderId="25" xfId="1" applyFont="1" applyFill="1" applyBorder="1" applyAlignment="1">
      <alignment horizontal="center" vertical="center" wrapText="1"/>
    </xf>
    <xf numFmtId="0" fontId="28" fillId="3" borderId="16" xfId="1" applyFont="1" applyFill="1" applyBorder="1" applyAlignment="1">
      <alignment horizontal="center" vertical="center" wrapText="1"/>
    </xf>
    <xf numFmtId="0" fontId="28" fillId="3" borderId="25" xfId="1" applyFont="1" applyFill="1" applyBorder="1" applyAlignment="1">
      <alignment horizontal="center" vertical="center" wrapText="1"/>
    </xf>
    <xf numFmtId="0" fontId="12" fillId="4" borderId="15" xfId="1" applyFont="1" applyFill="1" applyBorder="1" applyAlignment="1">
      <alignment horizontal="center" vertical="center" wrapText="1"/>
    </xf>
    <xf numFmtId="0" fontId="12" fillId="4" borderId="25" xfId="1" applyFont="1" applyFill="1" applyBorder="1" applyAlignment="1">
      <alignment horizontal="center" vertical="center" wrapText="1"/>
    </xf>
    <xf numFmtId="0" fontId="10" fillId="4" borderId="25" xfId="1" applyFont="1" applyFill="1" applyBorder="1" applyAlignment="1">
      <alignment horizontal="center" vertical="center" wrapText="1"/>
    </xf>
    <xf numFmtId="0" fontId="10" fillId="4" borderId="30" xfId="1" applyFont="1" applyFill="1" applyBorder="1" applyAlignment="1">
      <alignment horizontal="center" vertical="center" wrapText="1"/>
    </xf>
    <xf numFmtId="0" fontId="32" fillId="4" borderId="17" xfId="1" applyFont="1" applyFill="1" applyBorder="1" applyAlignment="1">
      <alignment horizontal="center" vertical="center"/>
    </xf>
    <xf numFmtId="164" fontId="10" fillId="0" borderId="4" xfId="1" applyNumberFormat="1" applyFont="1" applyBorder="1" applyAlignment="1">
      <alignment horizontal="center" vertical="center"/>
    </xf>
    <xf numFmtId="0" fontId="32" fillId="4" borderId="12" xfId="1" applyFont="1" applyFill="1" applyBorder="1" applyAlignment="1">
      <alignment horizontal="center" vertical="center" wrapText="1"/>
    </xf>
    <xf numFmtId="164" fontId="10" fillId="0" borderId="10" xfId="1" applyNumberFormat="1" applyFont="1" applyBorder="1" applyAlignment="1">
      <alignment horizontal="center" vertical="center"/>
    </xf>
    <xf numFmtId="0" fontId="32" fillId="4" borderId="7" xfId="1" applyFont="1" applyFill="1" applyBorder="1" applyAlignment="1">
      <alignment horizontal="center" vertical="center"/>
    </xf>
    <xf numFmtId="164" fontId="10" fillId="0" borderId="3" xfId="1" applyNumberFormat="1" applyFont="1" applyBorder="1" applyAlignment="1">
      <alignment horizontal="center" vertical="center"/>
    </xf>
    <xf numFmtId="0" fontId="8" fillId="0" borderId="0" xfId="1" applyFont="1"/>
    <xf numFmtId="0" fontId="4" fillId="0" borderId="0" xfId="1" applyFont="1"/>
    <xf numFmtId="0" fontId="10" fillId="0" borderId="0" xfId="1" applyFont="1"/>
    <xf numFmtId="0" fontId="8" fillId="0" borderId="27" xfId="1" applyFont="1" applyBorder="1" applyAlignment="1">
      <alignment horizontal="center"/>
    </xf>
    <xf numFmtId="0" fontId="32" fillId="0" borderId="4" xfId="1" applyFont="1" applyBorder="1" applyAlignment="1">
      <alignment horizontal="center" vertical="center"/>
    </xf>
    <xf numFmtId="164" fontId="4" fillId="0" borderId="6" xfId="1" applyNumberFormat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0" fontId="32" fillId="0" borderId="10" xfId="1" applyFont="1" applyBorder="1" applyAlignment="1">
      <alignment horizontal="center" vertical="center" wrapText="1"/>
    </xf>
    <xf numFmtId="0" fontId="32" fillId="0" borderId="3" xfId="1" applyFont="1" applyBorder="1" applyAlignment="1">
      <alignment horizontal="center" vertical="center"/>
    </xf>
    <xf numFmtId="0" fontId="31" fillId="0" borderId="14" xfId="1" applyFont="1" applyBorder="1" applyAlignment="1">
      <alignment horizontal="center" vertical="center" wrapText="1"/>
    </xf>
    <xf numFmtId="0" fontId="31" fillId="0" borderId="0" xfId="1" applyFont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" fillId="8" borderId="0" xfId="1" applyFill="1"/>
    <xf numFmtId="164" fontId="10" fillId="0" borderId="0" xfId="1" applyNumberFormat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35" fillId="0" borderId="0" xfId="1" applyFont="1" applyAlignment="1">
      <alignment horizontal="right"/>
    </xf>
    <xf numFmtId="0" fontId="9" fillId="0" borderId="0" xfId="1" applyFont="1" applyAlignment="1">
      <alignment horizontal="right"/>
    </xf>
    <xf numFmtId="0" fontId="34" fillId="0" borderId="0" xfId="1" applyFont="1" applyAlignment="1">
      <alignment vertical="center"/>
    </xf>
    <xf numFmtId="0" fontId="10" fillId="0" borderId="0" xfId="1" applyFont="1" applyAlignment="1">
      <alignment horizontal="center"/>
    </xf>
    <xf numFmtId="0" fontId="19" fillId="6" borderId="16" xfId="1" applyFont="1" applyFill="1" applyBorder="1" applyAlignment="1">
      <alignment horizontal="left" vertical="center"/>
    </xf>
    <xf numFmtId="0" fontId="19" fillId="6" borderId="24" xfId="1" applyFont="1" applyFill="1" applyBorder="1" applyAlignment="1">
      <alignment horizontal="left" vertical="center"/>
    </xf>
    <xf numFmtId="0" fontId="19" fillId="6" borderId="15" xfId="1" applyFont="1" applyFill="1" applyBorder="1" applyAlignment="1">
      <alignment horizontal="left" vertical="center"/>
    </xf>
    <xf numFmtId="0" fontId="19" fillId="6" borderId="9" xfId="1" applyFont="1" applyFill="1" applyBorder="1" applyAlignment="1">
      <alignment horizontal="left" vertical="center"/>
    </xf>
    <xf numFmtId="0" fontId="19" fillId="6" borderId="32" xfId="1" applyFont="1" applyFill="1" applyBorder="1" applyAlignment="1">
      <alignment horizontal="left" vertical="center"/>
    </xf>
    <xf numFmtId="0" fontId="8" fillId="2" borderId="9" xfId="1" applyFont="1" applyFill="1" applyBorder="1" applyAlignment="1">
      <alignment horizontal="center"/>
    </xf>
    <xf numFmtId="0" fontId="8" fillId="2" borderId="32" xfId="1" applyFont="1" applyFill="1" applyBorder="1" applyAlignment="1">
      <alignment horizontal="center"/>
    </xf>
    <xf numFmtId="0" fontId="31" fillId="4" borderId="19" xfId="1" applyFont="1" applyFill="1" applyBorder="1" applyAlignment="1">
      <alignment horizontal="center" vertical="center" wrapText="1"/>
    </xf>
    <xf numFmtId="0" fontId="31" fillId="4" borderId="18" xfId="1" applyFont="1" applyFill="1" applyBorder="1" applyAlignment="1">
      <alignment horizontal="center" vertical="center" wrapText="1"/>
    </xf>
    <xf numFmtId="0" fontId="31" fillId="4" borderId="14" xfId="1" applyFont="1" applyFill="1" applyBorder="1" applyAlignment="1">
      <alignment horizontal="center" vertical="center" wrapText="1"/>
    </xf>
    <xf numFmtId="0" fontId="31" fillId="4" borderId="13" xfId="1" applyFont="1" applyFill="1" applyBorder="1" applyAlignment="1">
      <alignment horizontal="center" vertical="center" wrapText="1"/>
    </xf>
    <xf numFmtId="0" fontId="31" fillId="4" borderId="9" xfId="1" applyFont="1" applyFill="1" applyBorder="1" applyAlignment="1">
      <alignment horizontal="center" vertical="center" wrapText="1"/>
    </xf>
    <xf numFmtId="0" fontId="31" fillId="4" borderId="8" xfId="1" applyFont="1" applyFill="1" applyBorder="1" applyAlignment="1">
      <alignment horizontal="center" vertical="center" wrapText="1"/>
    </xf>
    <xf numFmtId="164" fontId="10" fillId="0" borderId="6" xfId="1" applyNumberFormat="1" applyFont="1" applyBorder="1" applyAlignment="1">
      <alignment horizontal="center" vertical="center"/>
    </xf>
    <xf numFmtId="164" fontId="10" fillId="0" borderId="5" xfId="1" applyNumberFormat="1" applyFont="1" applyBorder="1" applyAlignment="1">
      <alignment horizontal="center" vertical="center"/>
    </xf>
    <xf numFmtId="0" fontId="1" fillId="0" borderId="14" xfId="1" applyBorder="1" applyAlignment="1">
      <alignment horizontal="center"/>
    </xf>
    <xf numFmtId="0" fontId="1" fillId="0" borderId="0" xfId="1" applyAlignment="1">
      <alignment horizontal="center"/>
    </xf>
    <xf numFmtId="164" fontId="10" fillId="0" borderId="23" xfId="1" applyNumberFormat="1" applyFont="1" applyBorder="1" applyAlignment="1">
      <alignment horizontal="center" vertical="center"/>
    </xf>
    <xf numFmtId="164" fontId="10" fillId="0" borderId="11" xfId="1" applyNumberFormat="1" applyFont="1" applyBorder="1" applyAlignment="1">
      <alignment horizontal="center" vertical="center"/>
    </xf>
    <xf numFmtId="164" fontId="10" fillId="0" borderId="2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164" fontId="10" fillId="0" borderId="17" xfId="1" applyNumberFormat="1" applyFont="1" applyBorder="1" applyAlignment="1">
      <alignment horizontal="center" vertical="center"/>
    </xf>
    <xf numFmtId="164" fontId="10" fillId="0" borderId="12" xfId="1" applyNumberFormat="1" applyFont="1" applyBorder="1" applyAlignment="1">
      <alignment horizontal="center" vertical="center"/>
    </xf>
    <xf numFmtId="164" fontId="10" fillId="0" borderId="7" xfId="1" applyNumberFormat="1" applyFont="1" applyBorder="1" applyAlignment="1">
      <alignment horizontal="center" vertical="center"/>
    </xf>
    <xf numFmtId="0" fontId="8" fillId="4" borderId="28" xfId="1" applyFont="1" applyFill="1" applyBorder="1" applyAlignment="1">
      <alignment horizontal="center" vertical="center"/>
    </xf>
    <xf numFmtId="0" fontId="8" fillId="4" borderId="30" xfId="1" applyFont="1" applyFill="1" applyBorder="1" applyAlignment="1">
      <alignment horizontal="center" vertical="center"/>
    </xf>
    <xf numFmtId="0" fontId="8" fillId="4" borderId="31" xfId="1" applyFont="1" applyFill="1" applyBorder="1" applyAlignment="1">
      <alignment horizontal="center" vertical="center"/>
    </xf>
    <xf numFmtId="0" fontId="7" fillId="4" borderId="19" xfId="1" applyFont="1" applyFill="1" applyBorder="1" applyAlignment="1">
      <alignment horizontal="center" vertical="center"/>
    </xf>
    <xf numFmtId="0" fontId="7" fillId="4" borderId="27" xfId="1" applyFont="1" applyFill="1" applyBorder="1" applyAlignment="1">
      <alignment horizontal="center" vertical="center"/>
    </xf>
    <xf numFmtId="0" fontId="7" fillId="4" borderId="14" xfId="1" applyFont="1" applyFill="1" applyBorder="1" applyAlignment="1">
      <alignment horizontal="center" vertical="center"/>
    </xf>
    <xf numFmtId="0" fontId="7" fillId="4" borderId="20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/>
    </xf>
    <xf numFmtId="0" fontId="7" fillId="4" borderId="29" xfId="1" applyFont="1" applyFill="1" applyBorder="1" applyAlignment="1">
      <alignment horizontal="center" vertical="center"/>
    </xf>
    <xf numFmtId="0" fontId="28" fillId="3" borderId="16" xfId="1" applyFont="1" applyFill="1" applyBorder="1" applyAlignment="1">
      <alignment horizontal="center" vertical="center" wrapText="1"/>
    </xf>
    <xf numFmtId="0" fontId="28" fillId="3" borderId="24" xfId="1" applyFont="1" applyFill="1" applyBorder="1" applyAlignment="1">
      <alignment horizontal="center" vertical="center" wrapText="1"/>
    </xf>
    <xf numFmtId="0" fontId="28" fillId="3" borderId="15" xfId="1" applyFont="1" applyFill="1" applyBorder="1" applyAlignment="1">
      <alignment horizontal="center" vertical="center" wrapText="1"/>
    </xf>
    <xf numFmtId="0" fontId="12" fillId="4" borderId="16" xfId="1" applyFont="1" applyFill="1" applyBorder="1" applyAlignment="1">
      <alignment horizontal="center" vertical="center" wrapText="1"/>
    </xf>
    <xf numFmtId="0" fontId="6" fillId="4" borderId="15" xfId="1" applyFont="1" applyFill="1" applyBorder="1" applyAlignment="1">
      <alignment horizontal="center" vertical="center" wrapText="1"/>
    </xf>
    <xf numFmtId="0" fontId="10" fillId="4" borderId="16" xfId="1" applyFont="1" applyFill="1" applyBorder="1" applyAlignment="1">
      <alignment horizontal="center" vertical="center" wrapText="1"/>
    </xf>
    <xf numFmtId="0" fontId="10" fillId="4" borderId="24" xfId="1" applyFont="1" applyFill="1" applyBorder="1" applyAlignment="1">
      <alignment horizontal="center" vertical="center" wrapText="1"/>
    </xf>
    <xf numFmtId="0" fontId="20" fillId="7" borderId="16" xfId="1" applyFont="1" applyFill="1" applyBorder="1" applyAlignment="1">
      <alignment horizontal="left" vertical="center"/>
    </xf>
    <xf numFmtId="0" fontId="20" fillId="7" borderId="24" xfId="1" applyFont="1" applyFill="1" applyBorder="1" applyAlignment="1">
      <alignment horizontal="left" vertical="center"/>
    </xf>
    <xf numFmtId="0" fontId="20" fillId="7" borderId="15" xfId="1" applyFont="1" applyFill="1" applyBorder="1" applyAlignment="1">
      <alignment horizontal="left" vertical="center"/>
    </xf>
    <xf numFmtId="0" fontId="27" fillId="0" borderId="34" xfId="0" applyFont="1" applyBorder="1" applyAlignment="1">
      <alignment horizontal="left" vertical="center" wrapText="1"/>
    </xf>
    <xf numFmtId="0" fontId="27" fillId="0" borderId="35" xfId="0" applyFont="1" applyBorder="1" applyAlignment="1">
      <alignment horizontal="left" vertical="center" wrapText="1"/>
    </xf>
    <xf numFmtId="0" fontId="2" fillId="5" borderId="16" xfId="1" applyFont="1" applyFill="1" applyBorder="1" applyAlignment="1">
      <alignment horizontal="center" vertical="center" wrapText="1"/>
    </xf>
    <xf numFmtId="0" fontId="2" fillId="5" borderId="24" xfId="1" applyFont="1" applyFill="1" applyBorder="1" applyAlignment="1">
      <alignment horizontal="center" vertical="center" wrapText="1"/>
    </xf>
    <xf numFmtId="0" fontId="2" fillId="5" borderId="15" xfId="1" applyFont="1" applyFill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2" fillId="3" borderId="16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18" fillId="5" borderId="16" xfId="1" applyFont="1" applyFill="1" applyBorder="1" applyAlignment="1">
      <alignment horizontal="center" vertical="center" wrapText="1"/>
    </xf>
    <xf numFmtId="0" fontId="18" fillId="5" borderId="15" xfId="1" applyFont="1" applyFill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 vertical="center"/>
    </xf>
    <xf numFmtId="0" fontId="26" fillId="0" borderId="36" xfId="0" applyFont="1" applyBorder="1" applyAlignment="1">
      <alignment horizontal="left" vertical="center" wrapText="1"/>
    </xf>
    <xf numFmtId="0" fontId="26" fillId="0" borderId="37" xfId="0" applyFont="1" applyBorder="1" applyAlignment="1">
      <alignment horizontal="left" vertical="center" wrapText="1"/>
    </xf>
    <xf numFmtId="0" fontId="20" fillId="8" borderId="16" xfId="1" applyFont="1" applyFill="1" applyBorder="1" applyAlignment="1">
      <alignment horizontal="left" vertical="center"/>
    </xf>
    <xf numFmtId="0" fontId="20" fillId="8" borderId="24" xfId="1" applyFont="1" applyFill="1" applyBorder="1" applyAlignment="1">
      <alignment horizontal="left" vertical="center"/>
    </xf>
    <xf numFmtId="0" fontId="20" fillId="8" borderId="15" xfId="1" applyFont="1" applyFill="1" applyBorder="1" applyAlignment="1">
      <alignment horizontal="left" vertical="center"/>
    </xf>
    <xf numFmtId="0" fontId="23" fillId="4" borderId="28" xfId="1" applyFont="1" applyFill="1" applyBorder="1" applyAlignment="1">
      <alignment horizontal="center" vertical="center"/>
    </xf>
    <xf numFmtId="0" fontId="23" fillId="4" borderId="30" xfId="1" applyFont="1" applyFill="1" applyBorder="1" applyAlignment="1">
      <alignment horizontal="center" vertical="center"/>
    </xf>
    <xf numFmtId="0" fontId="26" fillId="0" borderId="21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13" fillId="0" borderId="16" xfId="1" applyFont="1" applyBorder="1" applyAlignment="1">
      <alignment horizontal="left" vertical="center" wrapText="1"/>
    </xf>
    <xf numFmtId="0" fontId="13" fillId="0" borderId="24" xfId="1" applyFont="1" applyBorder="1" applyAlignment="1">
      <alignment horizontal="left" vertical="center" wrapText="1"/>
    </xf>
    <xf numFmtId="0" fontId="13" fillId="0" borderId="15" xfId="1" applyFont="1" applyBorder="1" applyAlignment="1">
      <alignment horizontal="left" vertical="center" wrapText="1"/>
    </xf>
    <xf numFmtId="0" fontId="17" fillId="0" borderId="23" xfId="1" applyFont="1" applyBorder="1" applyAlignment="1">
      <alignment horizontal="center"/>
    </xf>
    <xf numFmtId="0" fontId="17" fillId="0" borderId="11" xfId="1" applyFont="1" applyBorder="1" applyAlignment="1">
      <alignment horizontal="center"/>
    </xf>
    <xf numFmtId="0" fontId="17" fillId="0" borderId="2" xfId="1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33" fillId="4" borderId="16" xfId="1" applyFont="1" applyFill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164" fontId="12" fillId="0" borderId="16" xfId="1" applyNumberFormat="1" applyFont="1" applyBorder="1" applyAlignment="1">
      <alignment horizontal="center" vertical="center"/>
    </xf>
    <xf numFmtId="164" fontId="12" fillId="0" borderId="15" xfId="1" applyNumberFormat="1" applyFont="1" applyBorder="1" applyAlignment="1">
      <alignment horizontal="center" vertical="center"/>
    </xf>
    <xf numFmtId="0" fontId="31" fillId="0" borderId="19" xfId="1" applyFont="1" applyBorder="1" applyAlignment="1">
      <alignment horizontal="center" vertical="center" wrapText="1"/>
    </xf>
    <xf numFmtId="0" fontId="31" fillId="0" borderId="33" xfId="1" applyFont="1" applyBorder="1" applyAlignment="1">
      <alignment horizontal="center" vertical="center" wrapText="1"/>
    </xf>
    <xf numFmtId="0" fontId="31" fillId="0" borderId="14" xfId="1" applyFont="1" applyBorder="1" applyAlignment="1">
      <alignment horizontal="center" vertical="center" wrapText="1"/>
    </xf>
    <xf numFmtId="0" fontId="31" fillId="0" borderId="0" xfId="1" applyFont="1" applyAlignment="1">
      <alignment horizontal="center" vertical="center" wrapText="1"/>
    </xf>
    <xf numFmtId="0" fontId="31" fillId="0" borderId="9" xfId="1" applyFont="1" applyBorder="1" applyAlignment="1">
      <alignment horizontal="center" vertical="center" wrapText="1"/>
    </xf>
    <xf numFmtId="0" fontId="31" fillId="0" borderId="32" xfId="1" applyFont="1" applyBorder="1" applyAlignment="1">
      <alignment horizontal="center" vertical="center" wrapText="1"/>
    </xf>
    <xf numFmtId="0" fontId="10" fillId="3" borderId="16" xfId="1" applyFont="1" applyFill="1" applyBorder="1" applyAlignment="1">
      <alignment horizontal="center" vertical="center" wrapText="1"/>
    </xf>
    <xf numFmtId="0" fontId="10" fillId="3" borderId="15" xfId="1" applyFont="1" applyFill="1" applyBorder="1" applyAlignment="1">
      <alignment horizontal="center" vertical="center" wrapText="1"/>
    </xf>
    <xf numFmtId="164" fontId="4" fillId="0" borderId="16" xfId="1" applyNumberFormat="1" applyFont="1" applyBorder="1" applyAlignment="1">
      <alignment horizontal="center" vertical="center"/>
    </xf>
    <xf numFmtId="164" fontId="4" fillId="0" borderId="15" xfId="1" applyNumberFormat="1" applyFont="1" applyBorder="1" applyAlignment="1">
      <alignment horizontal="center" vertical="center"/>
    </xf>
    <xf numFmtId="0" fontId="30" fillId="3" borderId="21" xfId="1" applyFont="1" applyFill="1" applyBorder="1" applyAlignment="1">
      <alignment horizontal="center" vertical="center"/>
    </xf>
    <xf numFmtId="0" fontId="30" fillId="3" borderId="22" xfId="1" applyFont="1" applyFill="1" applyBorder="1" applyAlignment="1">
      <alignment horizontal="center" vertical="center"/>
    </xf>
    <xf numFmtId="0" fontId="21" fillId="3" borderId="21" xfId="1" applyFont="1" applyFill="1" applyBorder="1" applyAlignment="1">
      <alignment horizontal="center" vertical="center"/>
    </xf>
    <xf numFmtId="0" fontId="21" fillId="3" borderId="26" xfId="1" applyFont="1" applyFill="1" applyBorder="1" applyAlignment="1">
      <alignment horizontal="center" vertical="center"/>
    </xf>
    <xf numFmtId="0" fontId="17" fillId="0" borderId="6" xfId="1" applyFont="1" applyBorder="1" applyAlignment="1">
      <alignment horizontal="center"/>
    </xf>
    <xf numFmtId="0" fontId="17" fillId="0" borderId="5" xfId="1" applyFont="1" applyBorder="1" applyAlignment="1">
      <alignment horizontal="center"/>
    </xf>
    <xf numFmtId="0" fontId="24" fillId="4" borderId="33" xfId="1" applyFont="1" applyFill="1" applyBorder="1" applyAlignment="1">
      <alignment horizontal="center" vertical="center"/>
    </xf>
    <xf numFmtId="0" fontId="24" fillId="4" borderId="0" xfId="1" applyFont="1" applyFill="1" applyAlignment="1">
      <alignment horizontal="center" vertical="center"/>
    </xf>
    <xf numFmtId="0" fontId="24" fillId="4" borderId="32" xfId="1" applyFont="1" applyFill="1" applyBorder="1" applyAlignment="1">
      <alignment horizontal="center" vertical="center"/>
    </xf>
    <xf numFmtId="0" fontId="24" fillId="4" borderId="28" xfId="1" applyFont="1" applyFill="1" applyBorder="1" applyAlignment="1">
      <alignment horizontal="center" vertical="center"/>
    </xf>
    <xf numFmtId="0" fontId="24" fillId="4" borderId="30" xfId="1" applyFont="1" applyFill="1" applyBorder="1" applyAlignment="1">
      <alignment horizontal="center" vertical="center"/>
    </xf>
    <xf numFmtId="0" fontId="24" fillId="4" borderId="31" xfId="1" applyFont="1" applyFill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</cellXfs>
  <cellStyles count="2">
    <cellStyle name="Normalny" xfId="0" builtinId="0"/>
    <cellStyle name="Normalny 2" xfId="1" xr:uid="{F8F4AE23-050A-40F2-B1C9-36DD23AC8D48}"/>
  </cellStyles>
  <dxfs count="0"/>
  <tableStyles count="0" defaultTableStyle="TableStyleMedium2" defaultPivotStyle="PivotStyleLight16"/>
  <colors>
    <mruColors>
      <color rgb="FFFFFA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0AD64-1136-4A72-A1C9-39F3069EC46E}">
  <sheetPr>
    <tabColor rgb="FFFFFF00"/>
    <pageSetUpPr fitToPage="1"/>
  </sheetPr>
  <dimension ref="A1:I56"/>
  <sheetViews>
    <sheetView tabSelected="1" view="pageBreakPreview" topLeftCell="A4" zoomScale="60" zoomScaleNormal="50" zoomScalePageLayoutView="70" workbookViewId="0">
      <selection activeCell="G20" sqref="G20"/>
    </sheetView>
  </sheetViews>
  <sheetFormatPr defaultRowHeight="15" x14ac:dyDescent="0.25"/>
  <cols>
    <col min="1" max="1" width="6" style="1" customWidth="1"/>
    <col min="2" max="2" width="49.28515625" style="1" customWidth="1"/>
    <col min="3" max="3" width="17.85546875" style="1" customWidth="1"/>
    <col min="4" max="4" width="34.140625" style="1" customWidth="1"/>
    <col min="5" max="5" width="54.140625" style="1" customWidth="1"/>
    <col min="6" max="6" width="43" style="1" customWidth="1"/>
    <col min="7" max="7" width="46" style="1" customWidth="1"/>
    <col min="8" max="8" width="25.42578125" style="1" customWidth="1"/>
    <col min="9" max="9" width="17.28515625" style="1" customWidth="1"/>
    <col min="10" max="16384" width="9.140625" style="1"/>
  </cols>
  <sheetData>
    <row r="1" spans="1:9" ht="34.5" customHeight="1" thickBot="1" x14ac:dyDescent="0.3">
      <c r="A1" s="78" t="s">
        <v>24</v>
      </c>
      <c r="B1" s="79"/>
      <c r="C1" s="79"/>
      <c r="D1" s="79"/>
      <c r="E1" s="79"/>
      <c r="F1" s="79"/>
      <c r="G1" s="79"/>
      <c r="H1" s="79"/>
      <c r="I1" s="79"/>
    </row>
    <row r="2" spans="1:9" ht="36" customHeight="1" thickBot="1" x14ac:dyDescent="0.3">
      <c r="A2" s="115" t="s">
        <v>41</v>
      </c>
      <c r="B2" s="116"/>
      <c r="C2" s="116"/>
      <c r="D2" s="116"/>
      <c r="E2" s="116"/>
      <c r="F2" s="116"/>
      <c r="G2" s="116"/>
      <c r="H2" s="116"/>
      <c r="I2" s="117"/>
    </row>
    <row r="3" spans="1:9" ht="27" customHeight="1" thickBot="1" x14ac:dyDescent="0.3">
      <c r="A3" s="142" t="s">
        <v>15</v>
      </c>
      <c r="B3" s="174" t="s">
        <v>14</v>
      </c>
      <c r="C3" s="177" t="s">
        <v>13</v>
      </c>
      <c r="D3" s="120" t="s">
        <v>18</v>
      </c>
      <c r="E3" s="121"/>
      <c r="F3" s="121"/>
      <c r="G3" s="122"/>
      <c r="H3" s="123" t="s">
        <v>32</v>
      </c>
      <c r="I3" s="124"/>
    </row>
    <row r="4" spans="1:9" ht="67.5" customHeight="1" thickBot="1" x14ac:dyDescent="0.3">
      <c r="A4" s="143"/>
      <c r="B4" s="175"/>
      <c r="C4" s="178"/>
      <c r="D4" s="129" t="s">
        <v>19</v>
      </c>
      <c r="E4" s="130"/>
      <c r="F4" s="32" t="s">
        <v>26</v>
      </c>
      <c r="G4" s="33" t="s">
        <v>27</v>
      </c>
      <c r="H4" s="125"/>
      <c r="I4" s="126"/>
    </row>
    <row r="5" spans="1:9" ht="24.75" customHeight="1" thickBot="1" x14ac:dyDescent="0.3">
      <c r="A5" s="143"/>
      <c r="B5" s="176"/>
      <c r="C5" s="179"/>
      <c r="D5" s="131" t="s">
        <v>16</v>
      </c>
      <c r="E5" s="132"/>
      <c r="F5" s="26" t="s">
        <v>16</v>
      </c>
      <c r="G5" s="25" t="s">
        <v>16</v>
      </c>
      <c r="H5" s="127"/>
      <c r="I5" s="128"/>
    </row>
    <row r="6" spans="1:9" ht="28.5" customHeight="1" x14ac:dyDescent="0.25">
      <c r="A6" s="57" t="s">
        <v>12</v>
      </c>
      <c r="B6" s="19" t="s">
        <v>25</v>
      </c>
      <c r="C6" s="19" t="s">
        <v>29</v>
      </c>
      <c r="D6" s="133" t="s">
        <v>8</v>
      </c>
      <c r="E6" s="134"/>
      <c r="F6" s="58" t="s">
        <v>8</v>
      </c>
      <c r="G6" s="59" t="s">
        <v>8</v>
      </c>
      <c r="H6" s="118" t="s">
        <v>35</v>
      </c>
      <c r="I6" s="119"/>
    </row>
    <row r="7" spans="1:9" ht="27" customHeight="1" x14ac:dyDescent="0.25">
      <c r="A7" s="60" t="s">
        <v>11</v>
      </c>
      <c r="B7" s="14" t="s">
        <v>22</v>
      </c>
      <c r="C7" s="12" t="s">
        <v>29</v>
      </c>
      <c r="D7" s="135" t="s">
        <v>8</v>
      </c>
      <c r="E7" s="136"/>
      <c r="F7" s="61" t="s">
        <v>8</v>
      </c>
      <c r="G7" s="62" t="s">
        <v>8</v>
      </c>
      <c r="H7" s="137" t="s">
        <v>31</v>
      </c>
      <c r="I7" s="138"/>
    </row>
    <row r="8" spans="1:9" ht="30" customHeight="1" x14ac:dyDescent="0.25">
      <c r="A8" s="60" t="s">
        <v>10</v>
      </c>
      <c r="B8" s="12" t="s">
        <v>23</v>
      </c>
      <c r="C8" s="12" t="s">
        <v>30</v>
      </c>
      <c r="D8" s="135" t="s">
        <v>8</v>
      </c>
      <c r="E8" s="136"/>
      <c r="F8" s="61" t="s">
        <v>8</v>
      </c>
      <c r="G8" s="62" t="s">
        <v>8</v>
      </c>
      <c r="H8" s="137"/>
      <c r="I8" s="138"/>
    </row>
    <row r="9" spans="1:9" ht="30.75" customHeight="1" thickBot="1" x14ac:dyDescent="0.3">
      <c r="A9" s="63" t="s">
        <v>9</v>
      </c>
      <c r="B9" s="64" t="s">
        <v>28</v>
      </c>
      <c r="C9" s="11" t="s">
        <v>29</v>
      </c>
      <c r="D9" s="180" t="s">
        <v>8</v>
      </c>
      <c r="E9" s="181"/>
      <c r="F9" s="65" t="s">
        <v>8</v>
      </c>
      <c r="G9" s="66" t="s">
        <v>8</v>
      </c>
      <c r="H9" s="144" t="s">
        <v>33</v>
      </c>
      <c r="I9" s="145"/>
    </row>
    <row r="10" spans="1:9" ht="27" customHeight="1" thickBot="1" x14ac:dyDescent="0.3">
      <c r="A10" s="4"/>
      <c r="B10" s="10"/>
      <c r="C10" s="10"/>
      <c r="D10" s="9"/>
      <c r="E10" s="9"/>
      <c r="F10" s="9"/>
      <c r="G10" s="8"/>
    </row>
    <row r="11" spans="1:9" ht="30.75" customHeight="1" thickBot="1" x14ac:dyDescent="0.3">
      <c r="A11" s="146" t="s">
        <v>7</v>
      </c>
      <c r="B11" s="147"/>
      <c r="C11" s="147"/>
      <c r="D11" s="147"/>
      <c r="E11" s="147"/>
      <c r="F11" s="147"/>
      <c r="G11" s="148"/>
    </row>
    <row r="12" spans="1:9" ht="45.75" customHeight="1" thickBot="1" x14ac:dyDescent="0.3">
      <c r="A12" s="99" t="s">
        <v>12</v>
      </c>
      <c r="B12" s="102" t="s">
        <v>34</v>
      </c>
      <c r="C12" s="103"/>
      <c r="D12" s="108" t="s">
        <v>36</v>
      </c>
      <c r="E12" s="109"/>
      <c r="F12" s="109"/>
      <c r="G12" s="110"/>
      <c r="H12" s="7"/>
      <c r="I12" s="7"/>
    </row>
    <row r="13" spans="1:9" ht="24" customHeight="1" thickBot="1" x14ac:dyDescent="0.3">
      <c r="A13" s="100"/>
      <c r="B13" s="104"/>
      <c r="C13" s="105"/>
      <c r="D13" s="111" t="s">
        <v>49</v>
      </c>
      <c r="E13" s="112"/>
      <c r="F13" s="36" t="s">
        <v>50</v>
      </c>
      <c r="G13" s="37" t="s">
        <v>50</v>
      </c>
    </row>
    <row r="14" spans="1:9" ht="23.25" customHeight="1" thickBot="1" x14ac:dyDescent="0.3">
      <c r="A14" s="101"/>
      <c r="B14" s="106"/>
      <c r="C14" s="107"/>
      <c r="D14" s="113">
        <v>1</v>
      </c>
      <c r="E14" s="114"/>
      <c r="F14" s="38">
        <v>1</v>
      </c>
      <c r="G14" s="39">
        <v>1</v>
      </c>
    </row>
    <row r="15" spans="1:9" ht="56.25" customHeight="1" thickBot="1" x14ac:dyDescent="0.3">
      <c r="A15" s="16" t="s">
        <v>11</v>
      </c>
      <c r="B15" s="168" t="s">
        <v>6</v>
      </c>
      <c r="C15" s="169"/>
      <c r="D15" s="108" t="s">
        <v>37</v>
      </c>
      <c r="E15" s="110"/>
      <c r="F15" s="34" t="s">
        <v>20</v>
      </c>
      <c r="G15" s="35" t="s">
        <v>21</v>
      </c>
      <c r="H15" s="6"/>
      <c r="I15" s="6"/>
    </row>
    <row r="16" spans="1:9" ht="26.25" customHeight="1" thickBot="1" x14ac:dyDescent="0.4">
      <c r="A16" s="18" t="s">
        <v>10</v>
      </c>
      <c r="B16" s="170" t="s">
        <v>17</v>
      </c>
      <c r="C16" s="171"/>
      <c r="D16" s="164">
        <v>2</v>
      </c>
      <c r="E16" s="165"/>
      <c r="F16" s="20">
        <v>1</v>
      </c>
      <c r="G16" s="20">
        <v>3</v>
      </c>
      <c r="H16" s="5"/>
      <c r="I16" s="5"/>
    </row>
    <row r="17" spans="1:9" ht="36" customHeight="1" thickBot="1" x14ac:dyDescent="0.3">
      <c r="A17" s="4"/>
      <c r="B17" s="3"/>
      <c r="C17" s="3"/>
      <c r="D17" s="28"/>
      <c r="E17" s="2"/>
      <c r="F17" s="2"/>
      <c r="G17" s="28"/>
    </row>
    <row r="18" spans="1:9" ht="34.5" customHeight="1" x14ac:dyDescent="0.25">
      <c r="A18" s="82" t="s">
        <v>5</v>
      </c>
      <c r="B18" s="83"/>
      <c r="C18" s="40" t="s">
        <v>2</v>
      </c>
      <c r="D18" s="88"/>
      <c r="E18" s="96"/>
      <c r="F18" s="41"/>
      <c r="G18" s="41"/>
      <c r="H18" s="90"/>
      <c r="I18" s="91"/>
    </row>
    <row r="19" spans="1:9" ht="36" customHeight="1" x14ac:dyDescent="0.25">
      <c r="A19" s="84"/>
      <c r="B19" s="85"/>
      <c r="C19" s="42" t="s">
        <v>1</v>
      </c>
      <c r="D19" s="92">
        <f>D20-D18</f>
        <v>0</v>
      </c>
      <c r="E19" s="97"/>
      <c r="F19" s="43">
        <f>F20-F18</f>
        <v>0</v>
      </c>
      <c r="G19" s="43">
        <f>G20-G18</f>
        <v>0</v>
      </c>
      <c r="H19" s="90"/>
      <c r="I19" s="91"/>
    </row>
    <row r="20" spans="1:9" ht="36" customHeight="1" thickBot="1" x14ac:dyDescent="0.3">
      <c r="A20" s="86"/>
      <c r="B20" s="87"/>
      <c r="C20" s="44" t="s">
        <v>0</v>
      </c>
      <c r="D20" s="94">
        <f>D18*1.23</f>
        <v>0</v>
      </c>
      <c r="E20" s="98"/>
      <c r="F20" s="45">
        <f>F18*1.23</f>
        <v>0</v>
      </c>
      <c r="G20" s="45">
        <f>G18*1.23</f>
        <v>0</v>
      </c>
      <c r="H20" s="90"/>
      <c r="I20" s="91"/>
    </row>
    <row r="21" spans="1:9" ht="26.25" customHeight="1" thickBot="1" x14ac:dyDescent="0.4">
      <c r="A21" s="46"/>
      <c r="B21" s="46"/>
      <c r="C21" s="47"/>
      <c r="D21" s="48"/>
      <c r="E21" s="48"/>
      <c r="F21" s="48"/>
      <c r="G21" s="48"/>
      <c r="H21" s="74"/>
      <c r="I21" s="74"/>
    </row>
    <row r="22" spans="1:9" ht="36" customHeight="1" x14ac:dyDescent="0.25">
      <c r="A22" s="82" t="s">
        <v>4</v>
      </c>
      <c r="B22" s="83"/>
      <c r="C22" s="40" t="s">
        <v>2</v>
      </c>
      <c r="D22" s="88">
        <f>D16*D18*D14</f>
        <v>0</v>
      </c>
      <c r="E22" s="89"/>
      <c r="F22" s="41">
        <f>F16*F18*F14</f>
        <v>0</v>
      </c>
      <c r="G22" s="41">
        <f>G16*G18*G14</f>
        <v>0</v>
      </c>
      <c r="H22" s="90"/>
      <c r="I22" s="91"/>
    </row>
    <row r="23" spans="1:9" ht="36" customHeight="1" x14ac:dyDescent="0.25">
      <c r="A23" s="84"/>
      <c r="B23" s="85"/>
      <c r="C23" s="42" t="s">
        <v>1</v>
      </c>
      <c r="D23" s="92">
        <f>D24-D22</f>
        <v>0</v>
      </c>
      <c r="E23" s="93"/>
      <c r="F23" s="43">
        <f>F24-F22</f>
        <v>0</v>
      </c>
      <c r="G23" s="43">
        <f>G24-G22</f>
        <v>0</v>
      </c>
      <c r="H23" s="90"/>
      <c r="I23" s="91"/>
    </row>
    <row r="24" spans="1:9" ht="36" customHeight="1" thickBot="1" x14ac:dyDescent="0.3">
      <c r="A24" s="86"/>
      <c r="B24" s="87"/>
      <c r="C24" s="44" t="s">
        <v>0</v>
      </c>
      <c r="D24" s="94">
        <f>D22*1.23</f>
        <v>0</v>
      </c>
      <c r="E24" s="95"/>
      <c r="F24" s="45">
        <f>F22*1.23</f>
        <v>0</v>
      </c>
      <c r="G24" s="45">
        <f>G22*1.23</f>
        <v>0</v>
      </c>
      <c r="H24" s="90"/>
      <c r="I24" s="91"/>
    </row>
    <row r="25" spans="1:9" ht="36" customHeight="1" thickBot="1" x14ac:dyDescent="0.3">
      <c r="A25" s="55"/>
      <c r="B25" s="56"/>
      <c r="C25" s="69"/>
      <c r="D25" s="68"/>
      <c r="E25" s="68"/>
      <c r="F25" s="68"/>
      <c r="G25" s="68"/>
      <c r="H25" s="70"/>
      <c r="I25" s="70"/>
    </row>
    <row r="26" spans="1:9" ht="36" customHeight="1" thickBot="1" x14ac:dyDescent="0.3">
      <c r="A26" s="75" t="s">
        <v>24</v>
      </c>
      <c r="B26" s="76"/>
      <c r="C26" s="76"/>
      <c r="D26" s="76"/>
      <c r="E26" s="76"/>
      <c r="F26" s="76"/>
      <c r="G26" s="76"/>
      <c r="H26" s="76"/>
      <c r="I26" s="77"/>
    </row>
    <row r="27" spans="1:9" s="67" customFormat="1" ht="33.75" customHeight="1" thickBot="1" x14ac:dyDescent="0.3">
      <c r="A27" s="139" t="s">
        <v>42</v>
      </c>
      <c r="B27" s="140"/>
      <c r="C27" s="140"/>
      <c r="D27" s="140"/>
      <c r="E27" s="140"/>
      <c r="F27" s="140"/>
      <c r="G27" s="140"/>
      <c r="H27" s="140"/>
      <c r="I27" s="141"/>
    </row>
    <row r="28" spans="1:9" ht="35.25" customHeight="1" thickBot="1" x14ac:dyDescent="0.3">
      <c r="A28" s="142" t="s">
        <v>15</v>
      </c>
      <c r="B28" s="174" t="s">
        <v>14</v>
      </c>
      <c r="C28" s="177" t="s">
        <v>13</v>
      </c>
      <c r="D28" s="120" t="s">
        <v>18</v>
      </c>
      <c r="E28" s="121"/>
      <c r="F28" s="121"/>
      <c r="G28" s="122"/>
      <c r="H28" s="123" t="s">
        <v>32</v>
      </c>
      <c r="I28" s="124"/>
    </row>
    <row r="29" spans="1:9" ht="84.75" customHeight="1" thickBot="1" x14ac:dyDescent="0.3">
      <c r="A29" s="143"/>
      <c r="B29" s="175"/>
      <c r="C29" s="178"/>
      <c r="D29" s="129" t="s">
        <v>19</v>
      </c>
      <c r="E29" s="130"/>
      <c r="F29" s="32" t="s">
        <v>26</v>
      </c>
      <c r="G29" s="33" t="s">
        <v>27</v>
      </c>
      <c r="H29" s="125"/>
      <c r="I29" s="126"/>
    </row>
    <row r="30" spans="1:9" ht="24" customHeight="1" thickBot="1" x14ac:dyDescent="0.3">
      <c r="A30" s="143"/>
      <c r="B30" s="176"/>
      <c r="C30" s="179"/>
      <c r="D30" s="131" t="s">
        <v>16</v>
      </c>
      <c r="E30" s="132"/>
      <c r="F30" s="26" t="s">
        <v>16</v>
      </c>
      <c r="G30" s="25" t="s">
        <v>16</v>
      </c>
      <c r="H30" s="127"/>
      <c r="I30" s="128"/>
    </row>
    <row r="31" spans="1:9" ht="21.95" customHeight="1" x14ac:dyDescent="0.25">
      <c r="A31" s="27" t="s">
        <v>12</v>
      </c>
      <c r="B31" s="19" t="s">
        <v>25</v>
      </c>
      <c r="C31" s="19" t="s">
        <v>29</v>
      </c>
      <c r="D31" s="172" t="s">
        <v>8</v>
      </c>
      <c r="E31" s="173"/>
      <c r="F31" s="24" t="s">
        <v>8</v>
      </c>
      <c r="G31" s="15" t="s">
        <v>8</v>
      </c>
      <c r="H31" s="118" t="s">
        <v>35</v>
      </c>
      <c r="I31" s="119"/>
    </row>
    <row r="32" spans="1:9" ht="25.5" customHeight="1" x14ac:dyDescent="0.25">
      <c r="A32" s="23" t="s">
        <v>11</v>
      </c>
      <c r="B32" s="14" t="s">
        <v>22</v>
      </c>
      <c r="C32" s="12" t="s">
        <v>29</v>
      </c>
      <c r="D32" s="149" t="s">
        <v>8</v>
      </c>
      <c r="E32" s="150"/>
      <c r="F32" s="22" t="s">
        <v>8</v>
      </c>
      <c r="G32" s="13" t="s">
        <v>8</v>
      </c>
      <c r="H32" s="137" t="s">
        <v>31</v>
      </c>
      <c r="I32" s="138"/>
    </row>
    <row r="33" spans="1:9" ht="24" customHeight="1" x14ac:dyDescent="0.25">
      <c r="A33" s="23" t="s">
        <v>10</v>
      </c>
      <c r="B33" s="12" t="s">
        <v>23</v>
      </c>
      <c r="C33" s="12" t="s">
        <v>30</v>
      </c>
      <c r="D33" s="149" t="s">
        <v>8</v>
      </c>
      <c r="E33" s="150"/>
      <c r="F33" s="22" t="s">
        <v>8</v>
      </c>
      <c r="G33" s="13" t="s">
        <v>8</v>
      </c>
      <c r="H33" s="137"/>
      <c r="I33" s="138"/>
    </row>
    <row r="34" spans="1:9" ht="21.95" customHeight="1" thickBot="1" x14ac:dyDescent="0.35">
      <c r="A34" s="21" t="s">
        <v>9</v>
      </c>
      <c r="B34" s="30" t="s">
        <v>28</v>
      </c>
      <c r="C34" s="11" t="s">
        <v>29</v>
      </c>
      <c r="D34" s="151" t="s">
        <v>8</v>
      </c>
      <c r="E34" s="152"/>
      <c r="F34" s="31" t="s">
        <v>8</v>
      </c>
      <c r="G34" s="29" t="s">
        <v>8</v>
      </c>
      <c r="H34" s="144" t="s">
        <v>33</v>
      </c>
      <c r="I34" s="145"/>
    </row>
    <row r="35" spans="1:9" ht="21.95" customHeight="1" thickBot="1" x14ac:dyDescent="0.3">
      <c r="A35" s="4"/>
      <c r="B35" s="10"/>
      <c r="C35" s="10"/>
      <c r="D35" s="9"/>
      <c r="E35" s="9"/>
      <c r="F35" s="9"/>
      <c r="G35" s="8"/>
    </row>
    <row r="36" spans="1:9" ht="27.75" customHeight="1" thickBot="1" x14ac:dyDescent="0.3">
      <c r="A36" s="146" t="s">
        <v>7</v>
      </c>
      <c r="B36" s="147"/>
      <c r="C36" s="147"/>
      <c r="D36" s="147"/>
      <c r="E36" s="147"/>
      <c r="F36" s="147"/>
      <c r="G36" s="148"/>
    </row>
    <row r="37" spans="1:9" s="7" customFormat="1" ht="57.75" customHeight="1" thickBot="1" x14ac:dyDescent="0.3">
      <c r="A37" s="99" t="s">
        <v>12</v>
      </c>
      <c r="B37" s="102" t="s">
        <v>34</v>
      </c>
      <c r="C37" s="103"/>
      <c r="D37" s="108" t="s">
        <v>36</v>
      </c>
      <c r="E37" s="109"/>
      <c r="F37" s="109"/>
      <c r="G37" s="110"/>
    </row>
    <row r="38" spans="1:9" ht="41.25" customHeight="1" thickBot="1" x14ac:dyDescent="0.3">
      <c r="A38" s="100"/>
      <c r="B38" s="104"/>
      <c r="C38" s="105"/>
      <c r="D38" s="153" t="s">
        <v>46</v>
      </c>
      <c r="E38" s="112"/>
      <c r="F38" s="36" t="s">
        <v>47</v>
      </c>
      <c r="G38" s="37" t="s">
        <v>48</v>
      </c>
    </row>
    <row r="39" spans="1:9" ht="23.25" customHeight="1" thickBot="1" x14ac:dyDescent="0.3">
      <c r="A39" s="101"/>
      <c r="B39" s="106"/>
      <c r="C39" s="107"/>
      <c r="D39" s="113">
        <v>1</v>
      </c>
      <c r="E39" s="114"/>
      <c r="F39" s="38">
        <v>1</v>
      </c>
      <c r="G39" s="39">
        <v>1</v>
      </c>
    </row>
    <row r="40" spans="1:9" s="6" customFormat="1" ht="51" customHeight="1" thickBot="1" x14ac:dyDescent="0.3">
      <c r="A40" s="16" t="s">
        <v>11</v>
      </c>
      <c r="B40" s="168" t="s">
        <v>6</v>
      </c>
      <c r="C40" s="169"/>
      <c r="D40" s="108" t="s">
        <v>37</v>
      </c>
      <c r="E40" s="110"/>
      <c r="F40" s="34" t="s">
        <v>20</v>
      </c>
      <c r="G40" s="35" t="s">
        <v>21</v>
      </c>
    </row>
    <row r="41" spans="1:9" s="5" customFormat="1" ht="27" customHeight="1" thickBot="1" x14ac:dyDescent="0.4">
      <c r="A41" s="18" t="s">
        <v>10</v>
      </c>
      <c r="B41" s="170" t="s">
        <v>17</v>
      </c>
      <c r="C41" s="171"/>
      <c r="D41" s="108">
        <v>2</v>
      </c>
      <c r="E41" s="110"/>
      <c r="F41" s="35">
        <v>1</v>
      </c>
      <c r="G41" s="35">
        <v>3</v>
      </c>
    </row>
    <row r="42" spans="1:9" ht="21.95" customHeight="1" thickBot="1" x14ac:dyDescent="0.3">
      <c r="A42" s="4"/>
      <c r="B42" s="3"/>
      <c r="C42" s="3"/>
      <c r="D42" s="28"/>
      <c r="E42" s="2"/>
      <c r="F42" s="2"/>
      <c r="G42" s="28"/>
    </row>
    <row r="43" spans="1:9" ht="35.25" customHeight="1" x14ac:dyDescent="0.25">
      <c r="A43" s="82" t="s">
        <v>5</v>
      </c>
      <c r="B43" s="83"/>
      <c r="C43" s="40" t="s">
        <v>2</v>
      </c>
      <c r="D43" s="88"/>
      <c r="E43" s="96"/>
      <c r="F43" s="41"/>
      <c r="G43" s="41"/>
      <c r="H43" s="90"/>
      <c r="I43" s="91"/>
    </row>
    <row r="44" spans="1:9" ht="35.25" customHeight="1" x14ac:dyDescent="0.25">
      <c r="A44" s="84"/>
      <c r="B44" s="85"/>
      <c r="C44" s="42" t="s">
        <v>1</v>
      </c>
      <c r="D44" s="92">
        <f>D45-D43</f>
        <v>0</v>
      </c>
      <c r="E44" s="97"/>
      <c r="F44" s="43">
        <f>F45-F43</f>
        <v>0</v>
      </c>
      <c r="G44" s="43">
        <f>G45-G43</f>
        <v>0</v>
      </c>
      <c r="H44" s="90"/>
      <c r="I44" s="91"/>
    </row>
    <row r="45" spans="1:9" ht="35.25" customHeight="1" thickBot="1" x14ac:dyDescent="0.3">
      <c r="A45" s="86"/>
      <c r="B45" s="87"/>
      <c r="C45" s="44" t="s">
        <v>0</v>
      </c>
      <c r="D45" s="94">
        <f>D43*1.23</f>
        <v>0</v>
      </c>
      <c r="E45" s="98"/>
      <c r="F45" s="45">
        <f>F43*1.23</f>
        <v>0</v>
      </c>
      <c r="G45" s="45">
        <f>G43*1.23</f>
        <v>0</v>
      </c>
      <c r="H45" s="90"/>
      <c r="I45" s="91"/>
    </row>
    <row r="46" spans="1:9" ht="16.5" customHeight="1" thickBot="1" x14ac:dyDescent="0.4">
      <c r="A46" s="46"/>
      <c r="B46" s="46"/>
      <c r="C46" s="47"/>
      <c r="D46" s="48"/>
      <c r="E46" s="48"/>
      <c r="F46" s="48"/>
      <c r="G46" s="48"/>
    </row>
    <row r="47" spans="1:9" ht="35.25" customHeight="1" x14ac:dyDescent="0.25">
      <c r="A47" s="82" t="s">
        <v>4</v>
      </c>
      <c r="B47" s="83"/>
      <c r="C47" s="40" t="s">
        <v>2</v>
      </c>
      <c r="D47" s="88">
        <f>D41*D43*D39</f>
        <v>0</v>
      </c>
      <c r="E47" s="89"/>
      <c r="F47" s="41">
        <f>F41*F43*F39</f>
        <v>0</v>
      </c>
      <c r="G47" s="41">
        <f>G41*G43*G39</f>
        <v>0</v>
      </c>
      <c r="H47" s="90"/>
      <c r="I47" s="91"/>
    </row>
    <row r="48" spans="1:9" ht="35.25" customHeight="1" x14ac:dyDescent="0.25">
      <c r="A48" s="84"/>
      <c r="B48" s="85"/>
      <c r="C48" s="42" t="s">
        <v>1</v>
      </c>
      <c r="D48" s="92">
        <f>D49-D47</f>
        <v>0</v>
      </c>
      <c r="E48" s="93"/>
      <c r="F48" s="43">
        <f>F49-F47</f>
        <v>0</v>
      </c>
      <c r="G48" s="43">
        <f>G49-G47</f>
        <v>0</v>
      </c>
      <c r="H48" s="90"/>
      <c r="I48" s="91"/>
    </row>
    <row r="49" spans="1:9" ht="35.25" customHeight="1" thickBot="1" x14ac:dyDescent="0.3">
      <c r="A49" s="86"/>
      <c r="B49" s="87"/>
      <c r="C49" s="44" t="s">
        <v>0</v>
      </c>
      <c r="D49" s="94">
        <f>D47*1.23</f>
        <v>0</v>
      </c>
      <c r="E49" s="95"/>
      <c r="F49" s="45">
        <f>F47*1.23</f>
        <v>0</v>
      </c>
      <c r="G49" s="45">
        <f>G47*1.23</f>
        <v>0</v>
      </c>
      <c r="H49" s="90"/>
      <c r="I49" s="91"/>
    </row>
    <row r="50" spans="1:9" ht="18.75" customHeight="1" thickBot="1" x14ac:dyDescent="0.3">
      <c r="A50" s="80"/>
      <c r="B50" s="81"/>
      <c r="C50" s="81"/>
      <c r="D50" s="81"/>
      <c r="E50" s="81"/>
      <c r="F50" s="81"/>
      <c r="G50" s="81"/>
      <c r="H50" s="81"/>
      <c r="I50" s="81"/>
    </row>
    <row r="51" spans="1:9" ht="69.75" customHeight="1" thickBot="1" x14ac:dyDescent="0.3">
      <c r="A51" s="158" t="s">
        <v>43</v>
      </c>
      <c r="B51" s="159"/>
      <c r="C51" s="49"/>
      <c r="D51" s="164" t="s">
        <v>39</v>
      </c>
      <c r="E51" s="165"/>
      <c r="F51" s="17" t="s">
        <v>38</v>
      </c>
      <c r="G51" s="20" t="s">
        <v>40</v>
      </c>
      <c r="H51" s="154" t="s">
        <v>3</v>
      </c>
      <c r="I51" s="155"/>
    </row>
    <row r="52" spans="1:9" ht="35.25" customHeight="1" thickBot="1" x14ac:dyDescent="0.3">
      <c r="A52" s="160"/>
      <c r="B52" s="161"/>
      <c r="C52" s="50" t="s">
        <v>2</v>
      </c>
      <c r="D52" s="166">
        <f>D47+D22</f>
        <v>0</v>
      </c>
      <c r="E52" s="167"/>
      <c r="F52" s="51">
        <f>F47+F22</f>
        <v>0</v>
      </c>
      <c r="G52" s="52">
        <f>G47+G22</f>
        <v>0</v>
      </c>
      <c r="H52" s="156">
        <f>D52+F52+G52</f>
        <v>0</v>
      </c>
      <c r="I52" s="157"/>
    </row>
    <row r="53" spans="1:9" ht="35.25" customHeight="1" thickBot="1" x14ac:dyDescent="0.3">
      <c r="A53" s="160"/>
      <c r="B53" s="161"/>
      <c r="C53" s="53" t="s">
        <v>1</v>
      </c>
      <c r="D53" s="166">
        <f>D48+D23</f>
        <v>0</v>
      </c>
      <c r="E53" s="167"/>
      <c r="F53" s="51">
        <f t="shared" ref="F53:F54" si="0">F48+F23</f>
        <v>0</v>
      </c>
      <c r="G53" s="52">
        <f>G48+G23</f>
        <v>0</v>
      </c>
      <c r="H53" s="156">
        <f>D53+F53+G53</f>
        <v>0</v>
      </c>
      <c r="I53" s="157"/>
    </row>
    <row r="54" spans="1:9" ht="35.25" customHeight="1" thickBot="1" x14ac:dyDescent="0.3">
      <c r="A54" s="162"/>
      <c r="B54" s="163"/>
      <c r="C54" s="54" t="s">
        <v>0</v>
      </c>
      <c r="D54" s="166">
        <f>D49+D24</f>
        <v>0</v>
      </c>
      <c r="E54" s="167"/>
      <c r="F54" s="51">
        <f t="shared" si="0"/>
        <v>0</v>
      </c>
      <c r="G54" s="52">
        <f>G49+G24</f>
        <v>0</v>
      </c>
      <c r="H54" s="156">
        <f>D54+F54+G54</f>
        <v>0</v>
      </c>
      <c r="I54" s="157"/>
    </row>
    <row r="55" spans="1:9" ht="21.95" customHeight="1" x14ac:dyDescent="0.25"/>
    <row r="56" spans="1:9" ht="23.25" x14ac:dyDescent="0.35">
      <c r="B56" s="72" t="s">
        <v>44</v>
      </c>
      <c r="C56" s="71" t="s">
        <v>45</v>
      </c>
      <c r="D56" s="73" t="s">
        <v>51</v>
      </c>
    </row>
  </sheetData>
  <mergeCells count="91">
    <mergeCell ref="D29:E29"/>
    <mergeCell ref="D30:E30"/>
    <mergeCell ref="D31:E31"/>
    <mergeCell ref="A3:A5"/>
    <mergeCell ref="B3:B5"/>
    <mergeCell ref="C3:C5"/>
    <mergeCell ref="D8:E8"/>
    <mergeCell ref="D9:E9"/>
    <mergeCell ref="B15:C15"/>
    <mergeCell ref="D15:E15"/>
    <mergeCell ref="B16:C16"/>
    <mergeCell ref="D16:E16"/>
    <mergeCell ref="A18:B20"/>
    <mergeCell ref="B28:B30"/>
    <mergeCell ref="C28:C30"/>
    <mergeCell ref="D28:G28"/>
    <mergeCell ref="H48:I48"/>
    <mergeCell ref="H49:I49"/>
    <mergeCell ref="A43:B45"/>
    <mergeCell ref="B40:C40"/>
    <mergeCell ref="B41:C41"/>
    <mergeCell ref="A47:B49"/>
    <mergeCell ref="A36:G36"/>
    <mergeCell ref="H51:I51"/>
    <mergeCell ref="H52:I52"/>
    <mergeCell ref="H53:I53"/>
    <mergeCell ref="H43:I43"/>
    <mergeCell ref="B37:C39"/>
    <mergeCell ref="A37:A39"/>
    <mergeCell ref="D39:E39"/>
    <mergeCell ref="D43:E43"/>
    <mergeCell ref="D44:E44"/>
    <mergeCell ref="A51:B54"/>
    <mergeCell ref="D51:E51"/>
    <mergeCell ref="D52:E52"/>
    <mergeCell ref="D53:E53"/>
    <mergeCell ref="D54:E54"/>
    <mergeCell ref="H54:I54"/>
    <mergeCell ref="H32:I33"/>
    <mergeCell ref="D45:E45"/>
    <mergeCell ref="D47:E47"/>
    <mergeCell ref="D48:E48"/>
    <mergeCell ref="D49:E49"/>
    <mergeCell ref="H45:I45"/>
    <mergeCell ref="H47:I47"/>
    <mergeCell ref="H44:I44"/>
    <mergeCell ref="D32:E32"/>
    <mergeCell ref="D33:E33"/>
    <mergeCell ref="D34:E34"/>
    <mergeCell ref="D38:E38"/>
    <mergeCell ref="H34:I34"/>
    <mergeCell ref="D37:G37"/>
    <mergeCell ref="D40:E40"/>
    <mergeCell ref="D41:E41"/>
    <mergeCell ref="A2:I2"/>
    <mergeCell ref="H31:I31"/>
    <mergeCell ref="D3:G3"/>
    <mergeCell ref="H3:I5"/>
    <mergeCell ref="D4:E4"/>
    <mergeCell ref="D5:E5"/>
    <mergeCell ref="D6:E6"/>
    <mergeCell ref="H6:I6"/>
    <mergeCell ref="D7:E7"/>
    <mergeCell ref="H7:I8"/>
    <mergeCell ref="H28:I30"/>
    <mergeCell ref="A27:I27"/>
    <mergeCell ref="A28:A30"/>
    <mergeCell ref="H20:I20"/>
    <mergeCell ref="H9:I9"/>
    <mergeCell ref="A11:G11"/>
    <mergeCell ref="A12:A14"/>
    <mergeCell ref="B12:C14"/>
    <mergeCell ref="D12:G12"/>
    <mergeCell ref="D13:E13"/>
    <mergeCell ref="D14:E14"/>
    <mergeCell ref="H21:I21"/>
    <mergeCell ref="A26:I26"/>
    <mergeCell ref="A1:I1"/>
    <mergeCell ref="A50:I50"/>
    <mergeCell ref="A22:B24"/>
    <mergeCell ref="D22:E22"/>
    <mergeCell ref="H22:I22"/>
    <mergeCell ref="D23:E23"/>
    <mergeCell ref="H23:I23"/>
    <mergeCell ref="D24:E24"/>
    <mergeCell ref="H24:I24"/>
    <mergeCell ref="D18:E18"/>
    <mergeCell ref="H18:I18"/>
    <mergeCell ref="D19:E19"/>
    <mergeCell ref="H19:I19"/>
    <mergeCell ref="D20:E20"/>
  </mergeCells>
  <phoneticPr fontId="22" type="noConversion"/>
  <pageMargins left="0.25" right="0.25" top="0.75" bottom="0.75" header="0.3" footer="0.3"/>
  <pageSetup paperSize="9" scale="33" fitToHeight="0" orientation="portrait" r:id="rId1"/>
  <headerFooter>
    <oddHeader>&amp;L&amp;"-,Pogrubiona kursywa"&amp;22&amp;K00-049ZAŁĄCZNIK NR 1- ZAKRES BADAŃ</oddHeader>
    <oddFooter>&amp;CVerte&amp;R&amp;P</oddFooter>
  </headerFooter>
  <rowBreaks count="1" manualBreakCount="1"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Gotartów  - powietrze   </vt:lpstr>
      <vt:lpstr>'Gotartów  - powietrze  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Krystek</dc:creator>
  <cp:lastModifiedBy>Emilia Krystek</cp:lastModifiedBy>
  <cp:lastPrinted>2022-12-30T10:27:40Z</cp:lastPrinted>
  <dcterms:created xsi:type="dcterms:W3CDTF">2021-09-17T07:11:09Z</dcterms:created>
  <dcterms:modified xsi:type="dcterms:W3CDTF">2023-01-03T07:50:44Z</dcterms:modified>
</cp:coreProperties>
</file>