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_FilterDatabase" localSheetId="0" hidden="1">Arkusz1!$A$18:$J$110</definedName>
    <definedName name="_xlnm.Print_Area" localSheetId="0">Arkusz1!$A$1:$J$118</definedName>
  </definedNames>
  <calcPr calcId="152511"/>
</workbook>
</file>

<file path=xl/calcChain.xml><?xml version="1.0" encoding="utf-8"?>
<calcChain xmlns="http://schemas.openxmlformats.org/spreadsheetml/2006/main">
  <c r="F20" i="1" l="1"/>
  <c r="F21" i="1"/>
  <c r="H21" i="1" s="1"/>
  <c r="J21" i="1" s="1"/>
  <c r="I21" i="1" s="1"/>
  <c r="F22" i="1"/>
  <c r="H22" i="1" s="1"/>
  <c r="J22" i="1" s="1"/>
  <c r="I22" i="1" s="1"/>
  <c r="F23" i="1"/>
  <c r="H23" i="1" s="1"/>
  <c r="J23" i="1" s="1"/>
  <c r="I23" i="1" s="1"/>
  <c r="F24" i="1"/>
  <c r="H24" i="1" s="1"/>
  <c r="J24" i="1" s="1"/>
  <c r="I24" i="1" s="1"/>
  <c r="F25" i="1"/>
  <c r="H25" i="1" s="1"/>
  <c r="J25" i="1" s="1"/>
  <c r="I25" i="1" s="1"/>
  <c r="F26" i="1"/>
  <c r="H26" i="1" s="1"/>
  <c r="J26" i="1" s="1"/>
  <c r="I26" i="1" s="1"/>
  <c r="F27" i="1"/>
  <c r="H27" i="1" s="1"/>
  <c r="J27" i="1" s="1"/>
  <c r="I27" i="1" s="1"/>
  <c r="F28" i="1"/>
  <c r="H28" i="1" s="1"/>
  <c r="J28" i="1" s="1"/>
  <c r="I28" i="1" s="1"/>
  <c r="F29" i="1"/>
  <c r="F30" i="1"/>
  <c r="H30" i="1" s="1"/>
  <c r="J30" i="1" s="1"/>
  <c r="I30" i="1" s="1"/>
  <c r="F31" i="1"/>
  <c r="H31" i="1" s="1"/>
  <c r="J31" i="1" s="1"/>
  <c r="I31" i="1" s="1"/>
  <c r="F32" i="1"/>
  <c r="H32" i="1" s="1"/>
  <c r="J32" i="1" s="1"/>
  <c r="I32" i="1" s="1"/>
  <c r="F33" i="1"/>
  <c r="H33" i="1" s="1"/>
  <c r="J33" i="1" s="1"/>
  <c r="I33" i="1" s="1"/>
  <c r="F34" i="1"/>
  <c r="H34" i="1" s="1"/>
  <c r="J34" i="1" s="1"/>
  <c r="I34" i="1" s="1"/>
  <c r="F35" i="1"/>
  <c r="H35" i="1" s="1"/>
  <c r="J35" i="1" s="1"/>
  <c r="I35" i="1" s="1"/>
  <c r="F36" i="1"/>
  <c r="H36" i="1" s="1"/>
  <c r="F37" i="1"/>
  <c r="H37" i="1" s="1"/>
  <c r="J37" i="1" s="1"/>
  <c r="I37" i="1" s="1"/>
  <c r="F38" i="1"/>
  <c r="H38" i="1" s="1"/>
  <c r="J38" i="1" s="1"/>
  <c r="I38" i="1" s="1"/>
  <c r="F39" i="1"/>
  <c r="H39" i="1" s="1"/>
  <c r="J39" i="1" s="1"/>
  <c r="I39" i="1" s="1"/>
  <c r="F40" i="1"/>
  <c r="H40" i="1" s="1"/>
  <c r="J40" i="1" s="1"/>
  <c r="I40" i="1" s="1"/>
  <c r="F41" i="1"/>
  <c r="H41" i="1" s="1"/>
  <c r="J41" i="1" s="1"/>
  <c r="I41" i="1" s="1"/>
  <c r="F42" i="1"/>
  <c r="H42" i="1" s="1"/>
  <c r="J42" i="1" s="1"/>
  <c r="I42" i="1" s="1"/>
  <c r="F43" i="1"/>
  <c r="F44" i="1"/>
  <c r="H44" i="1" s="1"/>
  <c r="J44" i="1" s="1"/>
  <c r="I44" i="1" s="1"/>
  <c r="F45" i="1"/>
  <c r="H45" i="1" s="1"/>
  <c r="J45" i="1" s="1"/>
  <c r="I45" i="1" s="1"/>
  <c r="F46" i="1"/>
  <c r="H46" i="1" s="1"/>
  <c r="J46" i="1" s="1"/>
  <c r="I46" i="1" s="1"/>
  <c r="F47" i="1"/>
  <c r="H47" i="1" s="1"/>
  <c r="J47" i="1" s="1"/>
  <c r="I47" i="1" s="1"/>
  <c r="F48" i="1"/>
  <c r="H48" i="1" s="1"/>
  <c r="J48" i="1" s="1"/>
  <c r="I48" i="1" s="1"/>
  <c r="F49" i="1"/>
  <c r="H49" i="1" s="1"/>
  <c r="J49" i="1" s="1"/>
  <c r="I49" i="1" s="1"/>
  <c r="F50" i="1"/>
  <c r="H50" i="1" s="1"/>
  <c r="J50" i="1" s="1"/>
  <c r="I50" i="1" s="1"/>
  <c r="F51" i="1"/>
  <c r="H51" i="1" s="1"/>
  <c r="F52" i="1"/>
  <c r="H52" i="1" s="1"/>
  <c r="J52" i="1" s="1"/>
  <c r="I52" i="1" s="1"/>
  <c r="F53" i="1"/>
  <c r="H53" i="1" s="1"/>
  <c r="J53" i="1" s="1"/>
  <c r="I53" i="1" s="1"/>
  <c r="F54" i="1"/>
  <c r="H54" i="1" s="1"/>
  <c r="J54" i="1" s="1"/>
  <c r="I54" i="1" s="1"/>
  <c r="F55" i="1"/>
  <c r="H55" i="1" s="1"/>
  <c r="J55" i="1" s="1"/>
  <c r="I55" i="1" s="1"/>
  <c r="F56" i="1"/>
  <c r="H56" i="1" s="1"/>
  <c r="J56" i="1" s="1"/>
  <c r="I56" i="1" s="1"/>
  <c r="F57" i="1"/>
  <c r="H57" i="1" s="1"/>
  <c r="J57" i="1" s="1"/>
  <c r="I57" i="1" s="1"/>
  <c r="F58" i="1"/>
  <c r="H58" i="1" s="1"/>
  <c r="J58" i="1" s="1"/>
  <c r="I58" i="1" s="1"/>
  <c r="F59" i="1"/>
  <c r="H59" i="1" s="1"/>
  <c r="F61" i="1"/>
  <c r="H61" i="1" s="1"/>
  <c r="J61" i="1" s="1"/>
  <c r="I61" i="1" s="1"/>
  <c r="F62" i="1"/>
  <c r="H62" i="1" s="1"/>
  <c r="J62" i="1" s="1"/>
  <c r="I62" i="1" s="1"/>
  <c r="F63" i="1"/>
  <c r="H63" i="1" s="1"/>
  <c r="F64" i="1"/>
  <c r="H64" i="1" s="1"/>
  <c r="J64" i="1" s="1"/>
  <c r="I64" i="1" s="1"/>
  <c r="F65" i="1"/>
  <c r="H65" i="1" s="1"/>
  <c r="J65" i="1" s="1"/>
  <c r="I65" i="1" s="1"/>
  <c r="F66" i="1"/>
  <c r="H66" i="1" s="1"/>
  <c r="J66" i="1" s="1"/>
  <c r="I66" i="1" s="1"/>
  <c r="F67" i="1"/>
  <c r="H67" i="1" s="1"/>
  <c r="J67" i="1" s="1"/>
  <c r="I67" i="1" s="1"/>
  <c r="F68" i="1"/>
  <c r="H68" i="1" s="1"/>
  <c r="J68" i="1" s="1"/>
  <c r="I68" i="1" s="1"/>
  <c r="F69" i="1"/>
  <c r="H69" i="1" s="1"/>
  <c r="J69" i="1" s="1"/>
  <c r="I69" i="1" s="1"/>
  <c r="F70" i="1"/>
  <c r="H70" i="1" s="1"/>
  <c r="J70" i="1" s="1"/>
  <c r="I70" i="1" s="1"/>
  <c r="F71" i="1"/>
  <c r="H71" i="1" s="1"/>
  <c r="F72" i="1"/>
  <c r="H72" i="1" s="1"/>
  <c r="J72" i="1" s="1"/>
  <c r="I72" i="1" s="1"/>
  <c r="F73" i="1"/>
  <c r="H73" i="1" s="1"/>
  <c r="J73" i="1" s="1"/>
  <c r="I73" i="1" s="1"/>
  <c r="F74" i="1"/>
  <c r="H74" i="1" s="1"/>
  <c r="J74" i="1" s="1"/>
  <c r="I74" i="1" s="1"/>
  <c r="F75" i="1"/>
  <c r="H75" i="1" s="1"/>
  <c r="J75" i="1" s="1"/>
  <c r="I75" i="1" s="1"/>
  <c r="F76" i="1"/>
  <c r="H76" i="1" s="1"/>
  <c r="J76" i="1" s="1"/>
  <c r="I76" i="1" s="1"/>
  <c r="F77" i="1"/>
  <c r="H77" i="1" s="1"/>
  <c r="F78" i="1"/>
  <c r="H78" i="1" s="1"/>
  <c r="J78" i="1" s="1"/>
  <c r="I78" i="1" s="1"/>
  <c r="F79" i="1"/>
  <c r="H79" i="1" s="1"/>
  <c r="J79" i="1" s="1"/>
  <c r="I79" i="1" s="1"/>
  <c r="F80" i="1"/>
  <c r="H80" i="1" s="1"/>
  <c r="J80" i="1" s="1"/>
  <c r="I80" i="1" s="1"/>
  <c r="F91" i="1"/>
  <c r="H91" i="1" s="1"/>
  <c r="J91" i="1" s="1"/>
  <c r="I91" i="1" s="1"/>
  <c r="F102" i="1"/>
  <c r="H102" i="1" s="1"/>
  <c r="J102" i="1" s="1"/>
  <c r="I102" i="1" s="1"/>
  <c r="F103" i="1"/>
  <c r="H103" i="1" s="1"/>
  <c r="J103" i="1" s="1"/>
  <c r="I103" i="1" s="1"/>
  <c r="F104" i="1"/>
  <c r="H104" i="1" s="1"/>
  <c r="J104" i="1" s="1"/>
  <c r="I104" i="1" s="1"/>
  <c r="F105" i="1"/>
  <c r="H105" i="1" s="1"/>
  <c r="J105" i="1" s="1"/>
  <c r="I105" i="1" s="1"/>
  <c r="F106" i="1"/>
  <c r="H106" i="1" s="1"/>
  <c r="F107" i="1"/>
  <c r="H107" i="1" s="1"/>
  <c r="J107" i="1" s="1"/>
  <c r="I107" i="1" s="1"/>
  <c r="F108" i="1"/>
  <c r="H108" i="1" s="1"/>
  <c r="J108" i="1" s="1"/>
  <c r="I108" i="1" s="1"/>
  <c r="F109" i="1"/>
  <c r="H109" i="1" s="1"/>
  <c r="J109" i="1" s="1"/>
  <c r="I109" i="1" s="1"/>
  <c r="F19" i="1"/>
  <c r="J71" i="1" l="1"/>
  <c r="I71" i="1" s="1"/>
  <c r="H20" i="1"/>
  <c r="J20" i="1" s="1"/>
  <c r="I20" i="1" s="1"/>
  <c r="J77" i="1"/>
  <c r="I77" i="1" s="1"/>
  <c r="J63" i="1"/>
  <c r="I63" i="1" s="1"/>
  <c r="H43" i="1"/>
  <c r="J43" i="1" s="1"/>
  <c r="I43" i="1" s="1"/>
  <c r="J36" i="1"/>
  <c r="I36" i="1" s="1"/>
  <c r="H29" i="1"/>
  <c r="J29" i="1" s="1"/>
  <c r="I29" i="1" s="1"/>
  <c r="J106" i="1"/>
  <c r="I106" i="1" s="1"/>
  <c r="J59" i="1"/>
  <c r="I59" i="1" s="1"/>
  <c r="J51" i="1"/>
  <c r="I51" i="1" s="1"/>
  <c r="F110" i="1"/>
  <c r="H19" i="1"/>
  <c r="H110" i="1" l="1"/>
  <c r="J19" i="1"/>
  <c r="J110" i="1" l="1"/>
  <c r="I19" i="1"/>
</calcChain>
</file>

<file path=xl/sharedStrings.xml><?xml version="1.0" encoding="utf-8"?>
<sst xmlns="http://schemas.openxmlformats.org/spreadsheetml/2006/main" count="194" uniqueCount="169">
  <si>
    <t>LP</t>
  </si>
  <si>
    <t>Nazwa materiału</t>
  </si>
  <si>
    <t>Opis</t>
  </si>
  <si>
    <t>Wartość brutto</t>
  </si>
  <si>
    <t>1.</t>
  </si>
  <si>
    <t xml:space="preserve">Bloki z makulatury </t>
  </si>
  <si>
    <t>papier w kratkę ,100 kartek w bloku, format A-4, klejone górą</t>
  </si>
  <si>
    <t>2.</t>
  </si>
  <si>
    <t>3.</t>
  </si>
  <si>
    <t>białe,</t>
  </si>
  <si>
    <t>Notatniki akademickie format A-4, kratka</t>
  </si>
  <si>
    <t>96 kartek, twarda oprawa</t>
  </si>
  <si>
    <t xml:space="preserve"> Papierowe, usztywniona okładka</t>
  </si>
  <si>
    <t xml:space="preserve"> Papierowe,</t>
  </si>
  <si>
    <t>70 mm, okuty otwór na palec</t>
  </si>
  <si>
    <t>50 mm</t>
  </si>
  <si>
    <t>podstawka przylepiana do biurka</t>
  </si>
  <si>
    <t>korpus żeliwny, 75 kartek</t>
  </si>
  <si>
    <t>taśma: szerokość 5 mm, długość 8 m</t>
  </si>
  <si>
    <t>plastikowa, sztywna, przezroczysta</t>
  </si>
  <si>
    <t xml:space="preserve">okrągłe 26 mm, </t>
  </si>
  <si>
    <t>nie krzyżaki, 50 szt./pudełko</t>
  </si>
  <si>
    <t>pojemność min. 28 ml</t>
  </si>
  <si>
    <t>57 mm/30 m</t>
  </si>
  <si>
    <t>papier faksowy papier termiczny</t>
  </si>
  <si>
    <t>216 mm/30 m</t>
  </si>
  <si>
    <t>Taśma klejąca przezroczysta</t>
  </si>
  <si>
    <t>24 mm/30 m</t>
  </si>
  <si>
    <t>Temperówka metalowa,</t>
  </si>
  <si>
    <t>Jednootworowa</t>
  </si>
  <si>
    <t>zszywający 25 kartek</t>
  </si>
  <si>
    <t>96 kartek</t>
  </si>
  <si>
    <t>32 kartki</t>
  </si>
  <si>
    <t xml:space="preserve"> rozmiar  wewnętrzny 170x225 mm</t>
  </si>
  <si>
    <t>Format 255x390x40 mm (strong)</t>
  </si>
  <si>
    <t>Wkłady do długopisów żelowych</t>
  </si>
  <si>
    <t>- kolor czarny</t>
  </si>
  <si>
    <t>- kolor niebieski</t>
  </si>
  <si>
    <t>- kolor czerwony</t>
  </si>
  <si>
    <t>- kolor zielony</t>
  </si>
  <si>
    <t>Grubość linii 0,5 mm,</t>
  </si>
  <si>
    <t>76 mmx76 mm</t>
  </si>
  <si>
    <t>Nożyce biurowe</t>
  </si>
  <si>
    <t>21 cm</t>
  </si>
  <si>
    <t>Zszywacz</t>
  </si>
  <si>
    <t xml:space="preserve"> 25 kartek</t>
  </si>
  <si>
    <t>Poduszka do pieczątek</t>
  </si>
  <si>
    <t>Ok. 130mm x 100mm</t>
  </si>
  <si>
    <t>Taśma dwustronna</t>
  </si>
  <si>
    <t>38mm x 10m</t>
  </si>
  <si>
    <t>Klipsy biurowe</t>
  </si>
  <si>
    <t xml:space="preserve">41 mm </t>
  </si>
  <si>
    <t>51mm</t>
  </si>
  <si>
    <t>32mm</t>
  </si>
  <si>
    <t>25mm</t>
  </si>
  <si>
    <t>Karteczki-znaczki kolorowe</t>
  </si>
  <si>
    <t>Różne kolory</t>
  </si>
  <si>
    <t xml:space="preserve">Taśma bawełniana biała </t>
  </si>
  <si>
    <t>100 m</t>
  </si>
  <si>
    <t>Teczka do podpisu format A4</t>
  </si>
  <si>
    <t>Twarda oprawa,  przegródki</t>
  </si>
  <si>
    <t>Marker czarny</t>
  </si>
  <si>
    <t xml:space="preserve">Wodoodporny </t>
  </si>
  <si>
    <t>Etykiety samoprzylepne</t>
  </si>
  <si>
    <t>Białe A4 ( 100 arkuszy w pudełku)</t>
  </si>
  <si>
    <t>Skorowidz</t>
  </si>
  <si>
    <t>Format A4 twarda oprawa. 96 kartek</t>
  </si>
  <si>
    <t>Ogółem wartość brutto</t>
  </si>
  <si>
    <t>gramatura min.80 g/m2, białe</t>
  </si>
  <si>
    <t>gramatura min.80 g/m2, szare</t>
  </si>
  <si>
    <t>gramatura min.100 g/m2 , białe</t>
  </si>
  <si>
    <t>gramatura min.100 g/m2 , szare</t>
  </si>
  <si>
    <t>gramatura min. 80 g/m2, białe,</t>
  </si>
  <si>
    <t>– 1 ryza = 500 ark.,</t>
  </si>
  <si>
    <t>– bezdrzewny o podwyższonym poziomie bieli,</t>
  </si>
  <si>
    <t>– wyprodukowany metodą bezchlorową ECF,</t>
  </si>
  <si>
    <t>– wyprodukowany zgodnie z normą ISO 9706,</t>
  </si>
  <si>
    <t>– gramatura 80 ± 2,0 g/m2,</t>
  </si>
  <si>
    <t>– wilgotność 3,0 – 5,0%,</t>
  </si>
  <si>
    <t>– wytrzymałość powierzchni 16 Dennison,</t>
  </si>
  <si>
    <t>– nieprzezroczystość min. 91%,</t>
  </si>
  <si>
    <t>– jasność D65 (z UV) 100 ± 2%</t>
  </si>
  <si>
    <t>– jasność D65 (z UV) 100 ± 2%,</t>
  </si>
  <si>
    <t>Cena jednost. netto</t>
  </si>
  <si>
    <t>Wartość netto</t>
  </si>
  <si>
    <t>Cena jednost. brutto</t>
  </si>
  <si>
    <t>Przewidywana ilość w szt.</t>
  </si>
  <si>
    <t>Stawka VAT w %</t>
  </si>
  <si>
    <t>Wartość VAT</t>
  </si>
  <si>
    <t>x</t>
  </si>
  <si>
    <t>spinacze biurowe duże metalowe (małe pudełka)</t>
  </si>
  <si>
    <t>Notes samoprzylepny (małe bloczki)</t>
  </si>
  <si>
    <t>Wąsy do skoroszytu (opakowania po 250 szt.)</t>
  </si>
  <si>
    <t>Papier format A-4 (w ryzach)</t>
  </si>
  <si>
    <t>Teczka  z gumką A4 lakierowana)</t>
  </si>
  <si>
    <t>Papier format A-3 (w ryzach)</t>
  </si>
  <si>
    <t>Papier kolorowy (w ryzach)</t>
  </si>
  <si>
    <t>Skoroszyt zwykły biały, papierowy</t>
  </si>
  <si>
    <t>Teczki z gumką  A-4</t>
  </si>
  <si>
    <t>Zszywki do zszywaczy ręcznych (małe pudełka)</t>
  </si>
  <si>
    <t>Zeszyt w kratkę A-4</t>
  </si>
  <si>
    <t>Zeszyt w kratkę A-5</t>
  </si>
  <si>
    <t>Koperty ochronne z pęcherzykami powietrza</t>
  </si>
  <si>
    <t>24/6, 1000 szt./pudełko</t>
  </si>
  <si>
    <t>Tusz do pieczątek czerwony</t>
  </si>
  <si>
    <t>Tusz do pieczątek czarny</t>
  </si>
  <si>
    <t>Rolka papierowa do maszyn liczących offset</t>
  </si>
  <si>
    <t>Koperty średnie samoklejące B-5</t>
  </si>
  <si>
    <t>Koperty duże samoklejące B-4</t>
  </si>
  <si>
    <t>Koperty zwykłe samoklejące C-6</t>
  </si>
  <si>
    <t>Koperty zwykłe samoklejące DL długie</t>
  </si>
  <si>
    <t>Skoroszyt plastikowy z wąsem</t>
  </si>
  <si>
    <t>tylna okładka kolorowa, przednia okładka przezroczysta, z oczkami na grzbiecie</t>
  </si>
  <si>
    <t>tylna okładka kolorowa, przednia okładka przezroczysta, bez oczek na grzbiecie</t>
  </si>
  <si>
    <t>Z zawieszką, cała przednia strona</t>
  </si>
  <si>
    <t>Oczkowy , ½  przednia strona</t>
  </si>
  <si>
    <t>Teczki wiązane A-4</t>
  </si>
  <si>
    <t>Segregator z dźwignią A-4,</t>
  </si>
  <si>
    <t>Segregator z dźwignią A-4</t>
  </si>
  <si>
    <t>Długopis żelowy</t>
  </si>
  <si>
    <t>Długopis na podstawce</t>
  </si>
  <si>
    <t>Dziurkacz mały</t>
  </si>
  <si>
    <t>Dziurkacz duży</t>
  </si>
  <si>
    <t>25 kartek, metalowy korpus z listwą prowadzącą ograniczającą format</t>
  </si>
  <si>
    <t>Gumki do wymazywania - miękka</t>
  </si>
  <si>
    <t>Z syntetycznego kauczuku, usuwająca atrament i grafit, nie ścierająca papieru, minimalne wymiary 32x15x12</t>
  </si>
  <si>
    <t>Korektor w taśmie</t>
  </si>
  <si>
    <t>twardy, biały, niebrudzący, bezzapachowy, do papieru i tektury, dozownik z pokrętłem, pojemność min. 1,23 oz/35 g</t>
  </si>
  <si>
    <t xml:space="preserve"> Klej biurowy w sztyfcie</t>
  </si>
  <si>
    <t>Obwoluta foliowa koszula A-4 (opakowania)</t>
  </si>
  <si>
    <t>przezroczysta, z zakładką do segregatora, 100 szt./op</t>
  </si>
  <si>
    <t>Linijka 30 cm</t>
  </si>
  <si>
    <t>Ołówek biurowo-szkolny</t>
  </si>
  <si>
    <t>średniotwardy, bez gumki, gwarancja odporności grafitu podczas upadku na podłoże</t>
  </si>
  <si>
    <t>Spinacze biurowe małe metalowe (małe pudełka)</t>
  </si>
  <si>
    <t>Koperty trójwymiarowe samoklejące</t>
  </si>
  <si>
    <t>uniwersalny, przeznaczony do drukarek laserowych i kserokopiarek, umożliwiający jedno i dwustronne kopiowanie</t>
  </si>
  <si>
    <t>przeznaczony do drukarek laserowych i atramentowych, A-4, gramatura 160 g/m2, 1 ryza = 250 ark.</t>
  </si>
  <si>
    <t>Bez zawieszki, cała przednia strona</t>
  </si>
  <si>
    <t xml:space="preserve">23/8     </t>
  </si>
  <si>
    <t>23/10</t>
  </si>
  <si>
    <t>obudowa plastikowa płaska w kolorze tuszu, końcówka ścięta o szerokości linii 2 – 5 mm, mix kolor</t>
  </si>
  <si>
    <t>Zakreślasz fluorescencyjny</t>
  </si>
  <si>
    <t>wkład wymienny, grubość linii 0,5 mm, gumowy uchwyt gwarantujący wysoki komfort użytkowania, skuwka z klipsem w kolorze tuszu, kolory wkładów: niebieski, czarny</t>
  </si>
  <si>
    <t>dnia:</t>
  </si>
  <si>
    <t>OFERTA</t>
  </si>
  <si>
    <t>Miasto Kostrzyn nad Odrą</t>
  </si>
  <si>
    <t>ul. Graniczna 2</t>
  </si>
  <si>
    <t>66-470 Kostrzyn nad Odrą</t>
  </si>
  <si>
    <t>Składamy ofertę  następującej treści:</t>
  </si>
  <si>
    <t>Oferujemy wykonanie zamówienia za cenę netto:</t>
  </si>
  <si>
    <t>z dnia:</t>
  </si>
  <si>
    <t>Obowiązujący podatek VAT - stawka:</t>
  </si>
  <si>
    <t>Wartość podatku VAT:</t>
  </si>
  <si>
    <t>Wartość  zamówienia brutto:</t>
  </si>
  <si>
    <t>Przyjmujemy do realizacji postawione przez zamawiającego, w zapytaniu ofertowym, warunki, w tym związanie ofertą w terminie do dnia 30 dni od złożenia oferty.</t>
  </si>
  <si>
    <t>Oświadczamy, że firma jest płatnikiem podatku VAT o numerze identyfikacyjnym NIP</t>
  </si>
  <si>
    <t>xxx-xxx-xx-xx</t>
  </si>
  <si>
    <t xml:space="preserve"> podpis osoby upoważnionej</t>
  </si>
  <si>
    <t>Nazwa firmy/pieczątka</t>
  </si>
  <si>
    <t>xxxxxxx</t>
  </si>
  <si>
    <t>xxxxxx</t>
  </si>
  <si>
    <t>Zszywacze na zszywki 24/6 (małe pudełka)</t>
  </si>
  <si>
    <t>wpinane, 38 mm x 150 mm (opakowania po 250 szt.)</t>
  </si>
  <si>
    <t>4x50 ,20x50 mm</t>
  </si>
  <si>
    <t>Format A4, z tektury, przedziurkowana, (100 opakowań tj. 1000 kompletów)</t>
  </si>
  <si>
    <t>Tekturki do archiwizacji dokumentów (100 opakowań tj. 1000 kompletów)</t>
  </si>
  <si>
    <t>Odpowiadając na skierowane do nas zapytanie ofertowe dotyczące zamówienia publicznego realizowanego na podstawiez art. 2 ust. 1 pkt 1 zgodnie z przepisami ustawy z dnia 11 września 2019r. – Prawo zamówień publicznych(Dz.U.2022.1710 t.j.),   a dotyczącego zakupu artykułów biurowych wymienionych w poniższym wykazie dla potrzeb Urzędu Miasta Kostrzyn nad Odrą.</t>
  </si>
  <si>
    <t>– białość z obu stron 161 ± 3 CIE,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</si>
</sst>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3" tint="0.3999755851924192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5" xfId="0" applyBorder="1"/>
    <xf numFmtId="0" fontId="0" fillId="0" borderId="0" xfId="0" applyAlignment="1">
      <alignment wrapText="1"/>
    </xf>
    <xf numFmtId="0" fontId="0" fillId="0" borderId="6" xfId="0" applyBorder="1" applyAlignment="1">
      <alignment horizontal="center" vertical="top"/>
    </xf>
    <xf numFmtId="44" fontId="0" fillId="0" borderId="6" xfId="1" applyFont="1" applyBorder="1"/>
    <xf numFmtId="44" fontId="0" fillId="0" borderId="6" xfId="1" applyNumberFormat="1" applyFont="1" applyBorder="1"/>
    <xf numFmtId="44" fontId="0" fillId="2" borderId="6" xfId="1" applyFont="1" applyFill="1" applyBorder="1"/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44" fontId="2" fillId="3" borderId="6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49" fontId="0" fillId="0" borderId="6" xfId="0" applyNumberFormat="1" applyBorder="1" applyAlignment="1">
      <alignment vertical="top" wrapText="1"/>
    </xf>
    <xf numFmtId="0" fontId="5" fillId="0" borderId="6" xfId="0" applyFont="1" applyBorder="1"/>
    <xf numFmtId="3" fontId="5" fillId="0" borderId="6" xfId="0" applyNumberFormat="1" applyFont="1" applyBorder="1"/>
    <xf numFmtId="44" fontId="4" fillId="5" borderId="6" xfId="1" applyFont="1" applyFill="1" applyBorder="1"/>
    <xf numFmtId="0" fontId="4" fillId="5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Fill="1"/>
    <xf numFmtId="0" fontId="0" fillId="0" borderId="9" xfId="0" applyBorder="1" applyAlignment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4" xfId="0" applyBorder="1"/>
    <xf numFmtId="0" fontId="0" fillId="0" borderId="12" xfId="0" applyBorder="1"/>
    <xf numFmtId="44" fontId="0" fillId="2" borderId="6" xfId="1" applyNumberFormat="1" applyFont="1" applyFill="1" applyBorder="1"/>
    <xf numFmtId="44" fontId="4" fillId="2" borderId="6" xfId="1" applyFont="1" applyFill="1" applyBorder="1"/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/>
    <xf numFmtId="44" fontId="0" fillId="5" borderId="1" xfId="1" applyFont="1" applyFill="1" applyBorder="1" applyAlignment="1">
      <alignment horizontal="right"/>
    </xf>
    <xf numFmtId="14" fontId="0" fillId="5" borderId="3" xfId="0" applyNumberFormat="1" applyFill="1" applyBorder="1" applyAlignment="1">
      <alignment horizontal="right"/>
    </xf>
    <xf numFmtId="9" fontId="0" fillId="5" borderId="3" xfId="2" applyFont="1" applyFill="1" applyBorder="1" applyAlignment="1">
      <alignment horizontal="right"/>
    </xf>
    <xf numFmtId="44" fontId="0" fillId="5" borderId="3" xfId="1" applyFont="1" applyFill="1" applyBorder="1" applyAlignment="1">
      <alignment horizontal="right"/>
    </xf>
    <xf numFmtId="44" fontId="0" fillId="5" borderId="2" xfId="1" applyFont="1" applyFill="1" applyBorder="1" applyAlignment="1">
      <alignment horizontal="right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14" fontId="0" fillId="0" borderId="0" xfId="0" applyNumberFormat="1" applyFill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zoomScaleNormal="100" workbookViewId="0">
      <pane ySplit="18" topLeftCell="A93" activePane="bottomLeft" state="frozen"/>
      <selection pane="bottomLeft" activeCell="P15" sqref="P15"/>
    </sheetView>
  </sheetViews>
  <sheetFormatPr defaultRowHeight="15" outlineLevelRow="1" x14ac:dyDescent="0.25"/>
  <cols>
    <col min="1" max="1" width="8.28515625" customWidth="1"/>
    <col min="2" max="2" width="38.140625" bestFit="1" customWidth="1"/>
    <col min="3" max="3" width="55.7109375" customWidth="1"/>
    <col min="4" max="4" width="13.85546875" customWidth="1"/>
    <col min="5" max="5" width="10.7109375" customWidth="1"/>
    <col min="6" max="6" width="14.28515625" bestFit="1" customWidth="1"/>
    <col min="7" max="7" width="8.28515625" customWidth="1"/>
    <col min="8" max="8" width="13.28515625" customWidth="1"/>
    <col min="9" max="9" width="13.28515625" bestFit="1" customWidth="1"/>
    <col min="10" max="10" width="14.28515625" bestFit="1" customWidth="1"/>
  </cols>
  <sheetData>
    <row r="1" spans="1:10" outlineLevel="1" x14ac:dyDescent="0.25">
      <c r="A1" s="43" t="s">
        <v>159</v>
      </c>
      <c r="B1" s="43"/>
      <c r="F1" s="20" t="s">
        <v>144</v>
      </c>
      <c r="G1" s="45" t="s">
        <v>160</v>
      </c>
      <c r="H1" s="45"/>
    </row>
    <row r="2" spans="1:10" ht="27" customHeight="1" outlineLevel="1" x14ac:dyDescent="0.25">
      <c r="A2" s="41" t="s">
        <v>145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outlineLevel="1" x14ac:dyDescent="0.25">
      <c r="F3" t="s">
        <v>146</v>
      </c>
    </row>
    <row r="4" spans="1:10" outlineLevel="1" x14ac:dyDescent="0.25">
      <c r="F4" t="s">
        <v>147</v>
      </c>
    </row>
    <row r="5" spans="1:10" outlineLevel="1" x14ac:dyDescent="0.25">
      <c r="F5" t="s">
        <v>148</v>
      </c>
    </row>
    <row r="6" spans="1:10" outlineLevel="1" x14ac:dyDescent="0.25"/>
    <row r="7" spans="1:10" ht="46.5" customHeight="1" outlineLevel="1" x14ac:dyDescent="0.25">
      <c r="A7" s="44" t="s">
        <v>167</v>
      </c>
      <c r="B7" s="44"/>
      <c r="C7" s="44"/>
      <c r="D7" s="44"/>
      <c r="E7" s="44"/>
      <c r="F7" s="44"/>
      <c r="G7" s="44"/>
    </row>
    <row r="8" spans="1:10" outlineLevel="1" x14ac:dyDescent="0.25"/>
    <row r="9" spans="1:10" ht="15.75" outlineLevel="1" x14ac:dyDescent="0.25">
      <c r="A9" s="21" t="s">
        <v>149</v>
      </c>
    </row>
    <row r="10" spans="1:10" ht="16.5" outlineLevel="1" thickBot="1" x14ac:dyDescent="0.3">
      <c r="A10" s="21"/>
    </row>
    <row r="11" spans="1:10" outlineLevel="1" x14ac:dyDescent="0.25">
      <c r="A11" s="20" t="s">
        <v>4</v>
      </c>
      <c r="B11" s="23" t="s">
        <v>150</v>
      </c>
      <c r="C11" s="24"/>
      <c r="D11" s="34" t="s">
        <v>161</v>
      </c>
    </row>
    <row r="12" spans="1:10" outlineLevel="1" x14ac:dyDescent="0.25">
      <c r="B12" s="25"/>
      <c r="C12" s="26" t="s">
        <v>151</v>
      </c>
      <c r="D12" s="35" t="s">
        <v>161</v>
      </c>
    </row>
    <row r="13" spans="1:10" outlineLevel="1" x14ac:dyDescent="0.25">
      <c r="B13" s="25" t="s">
        <v>152</v>
      </c>
      <c r="C13" s="27"/>
      <c r="D13" s="36" t="s">
        <v>161</v>
      </c>
    </row>
    <row r="14" spans="1:10" outlineLevel="1" x14ac:dyDescent="0.25">
      <c r="B14" s="25"/>
      <c r="C14" s="26" t="s">
        <v>153</v>
      </c>
      <c r="D14" s="37" t="s">
        <v>161</v>
      </c>
    </row>
    <row r="15" spans="1:10" ht="15.75" outlineLevel="1" thickBot="1" x14ac:dyDescent="0.3">
      <c r="B15" s="28" t="s">
        <v>154</v>
      </c>
      <c r="C15" s="1"/>
      <c r="D15" s="38" t="s">
        <v>161</v>
      </c>
    </row>
    <row r="16" spans="1:10" outlineLevel="1" x14ac:dyDescent="0.25"/>
    <row r="17" spans="1:10" outlineLevel="1" x14ac:dyDescent="0.25"/>
    <row r="18" spans="1:10" s="2" customFormat="1" ht="45.75" customHeight="1" x14ac:dyDescent="0.25">
      <c r="A18" s="13" t="s">
        <v>0</v>
      </c>
      <c r="B18" s="13" t="s">
        <v>1</v>
      </c>
      <c r="C18" s="13" t="s">
        <v>2</v>
      </c>
      <c r="D18" s="13" t="s">
        <v>86</v>
      </c>
      <c r="E18" s="13" t="s">
        <v>83</v>
      </c>
      <c r="F18" s="13" t="s">
        <v>84</v>
      </c>
      <c r="G18" s="13" t="s">
        <v>87</v>
      </c>
      <c r="H18" s="13" t="s">
        <v>88</v>
      </c>
      <c r="I18" s="13" t="s">
        <v>85</v>
      </c>
      <c r="J18" s="13" t="s">
        <v>3</v>
      </c>
    </row>
    <row r="19" spans="1:10" ht="30" x14ac:dyDescent="0.25">
      <c r="A19" s="3">
        <v>1</v>
      </c>
      <c r="B19" s="12" t="s">
        <v>5</v>
      </c>
      <c r="C19" s="15" t="s">
        <v>6</v>
      </c>
      <c r="D19" s="16">
        <v>50</v>
      </c>
      <c r="E19" s="18"/>
      <c r="F19" s="4">
        <f>E19*D19</f>
        <v>0</v>
      </c>
      <c r="G19" s="19"/>
      <c r="H19" s="4">
        <f>ROUND(F19*G19/100,2)</f>
        <v>0</v>
      </c>
      <c r="I19" s="5">
        <f>J19/D19</f>
        <v>0</v>
      </c>
      <c r="J19" s="4">
        <f>F19+H19</f>
        <v>0</v>
      </c>
    </row>
    <row r="20" spans="1:10" x14ac:dyDescent="0.25">
      <c r="A20" s="3">
        <v>2</v>
      </c>
      <c r="B20" s="12" t="s">
        <v>107</v>
      </c>
      <c r="C20" s="15" t="s">
        <v>68</v>
      </c>
      <c r="D20" s="17">
        <v>3500</v>
      </c>
      <c r="E20" s="18"/>
      <c r="F20" s="4">
        <f t="shared" ref="F20:F57" si="0">E20*D20</f>
        <v>0</v>
      </c>
      <c r="G20" s="19"/>
      <c r="H20" s="4">
        <f t="shared" ref="H20:H77" si="1">ROUND(F20*G20/100,2)</f>
        <v>0</v>
      </c>
      <c r="I20" s="5">
        <f t="shared" ref="I20:I77" si="2">J20/D20</f>
        <v>0</v>
      </c>
      <c r="J20" s="4">
        <f t="shared" ref="J20:J77" si="3">F20+H20</f>
        <v>0</v>
      </c>
    </row>
    <row r="21" spans="1:10" x14ac:dyDescent="0.25">
      <c r="A21" s="3">
        <v>3</v>
      </c>
      <c r="B21" s="12" t="s">
        <v>107</v>
      </c>
      <c r="C21" s="15" t="s">
        <v>69</v>
      </c>
      <c r="D21" s="17">
        <v>3500</v>
      </c>
      <c r="E21" s="18"/>
      <c r="F21" s="4">
        <f t="shared" si="0"/>
        <v>0</v>
      </c>
      <c r="G21" s="19"/>
      <c r="H21" s="4">
        <f t="shared" si="1"/>
        <v>0</v>
      </c>
      <c r="I21" s="5">
        <f t="shared" si="2"/>
        <v>0</v>
      </c>
      <c r="J21" s="4">
        <f t="shared" si="3"/>
        <v>0</v>
      </c>
    </row>
    <row r="22" spans="1:10" x14ac:dyDescent="0.25">
      <c r="A22" s="3">
        <v>4</v>
      </c>
      <c r="B22" s="12" t="s">
        <v>108</v>
      </c>
      <c r="C22" s="15" t="s">
        <v>70</v>
      </c>
      <c r="D22" s="17">
        <v>3000</v>
      </c>
      <c r="E22" s="18"/>
      <c r="F22" s="4">
        <f t="shared" si="0"/>
        <v>0</v>
      </c>
      <c r="G22" s="19"/>
      <c r="H22" s="4">
        <f t="shared" si="1"/>
        <v>0</v>
      </c>
      <c r="I22" s="5">
        <f t="shared" si="2"/>
        <v>0</v>
      </c>
      <c r="J22" s="4">
        <f t="shared" si="3"/>
        <v>0</v>
      </c>
    </row>
    <row r="23" spans="1:10" x14ac:dyDescent="0.25">
      <c r="A23" s="3">
        <v>5</v>
      </c>
      <c r="B23" s="12" t="s">
        <v>108</v>
      </c>
      <c r="C23" s="15" t="s">
        <v>71</v>
      </c>
      <c r="D23" s="17">
        <v>4000</v>
      </c>
      <c r="E23" s="18"/>
      <c r="F23" s="4">
        <f t="shared" si="0"/>
        <v>0</v>
      </c>
      <c r="G23" s="19"/>
      <c r="H23" s="4">
        <f t="shared" si="1"/>
        <v>0</v>
      </c>
      <c r="I23" s="5">
        <f t="shared" si="2"/>
        <v>0</v>
      </c>
      <c r="J23" s="4">
        <f t="shared" si="3"/>
        <v>0</v>
      </c>
    </row>
    <row r="24" spans="1:10" x14ac:dyDescent="0.25">
      <c r="A24" s="3">
        <v>6</v>
      </c>
      <c r="B24" s="12" t="s">
        <v>109</v>
      </c>
      <c r="C24" s="15" t="s">
        <v>72</v>
      </c>
      <c r="D24" s="17">
        <v>15000</v>
      </c>
      <c r="E24" s="18"/>
      <c r="F24" s="4">
        <f t="shared" si="0"/>
        <v>0</v>
      </c>
      <c r="G24" s="19"/>
      <c r="H24" s="4">
        <f t="shared" si="1"/>
        <v>0</v>
      </c>
      <c r="I24" s="5">
        <f t="shared" si="2"/>
        <v>0</v>
      </c>
      <c r="J24" s="4">
        <f t="shared" si="3"/>
        <v>0</v>
      </c>
    </row>
    <row r="25" spans="1:10" x14ac:dyDescent="0.25">
      <c r="A25" s="3">
        <v>7</v>
      </c>
      <c r="B25" s="12" t="s">
        <v>110</v>
      </c>
      <c r="C25" s="15" t="s">
        <v>9</v>
      </c>
      <c r="D25" s="16">
        <v>1000</v>
      </c>
      <c r="E25" s="18"/>
      <c r="F25" s="4">
        <f t="shared" si="0"/>
        <v>0</v>
      </c>
      <c r="G25" s="19"/>
      <c r="H25" s="4">
        <f t="shared" si="1"/>
        <v>0</v>
      </c>
      <c r="I25" s="5">
        <f t="shared" si="2"/>
        <v>0</v>
      </c>
      <c r="J25" s="4">
        <f t="shared" si="3"/>
        <v>0</v>
      </c>
    </row>
    <row r="26" spans="1:10" x14ac:dyDescent="0.25">
      <c r="A26" s="3">
        <v>8</v>
      </c>
      <c r="B26" s="12" t="s">
        <v>10</v>
      </c>
      <c r="C26" s="15" t="s">
        <v>11</v>
      </c>
      <c r="D26" s="16">
        <v>20</v>
      </c>
      <c r="E26" s="18"/>
      <c r="F26" s="4">
        <f t="shared" si="0"/>
        <v>0</v>
      </c>
      <c r="G26" s="19"/>
      <c r="H26" s="4">
        <f t="shared" si="1"/>
        <v>0</v>
      </c>
      <c r="I26" s="5">
        <f t="shared" si="2"/>
        <v>0</v>
      </c>
      <c r="J26" s="4">
        <f t="shared" si="3"/>
        <v>0</v>
      </c>
    </row>
    <row r="27" spans="1:10" ht="30" x14ac:dyDescent="0.25">
      <c r="A27" s="3">
        <v>9</v>
      </c>
      <c r="B27" s="12" t="s">
        <v>111</v>
      </c>
      <c r="C27" s="15" t="s">
        <v>112</v>
      </c>
      <c r="D27" s="16">
        <v>700</v>
      </c>
      <c r="E27" s="18"/>
      <c r="F27" s="4">
        <f t="shared" si="0"/>
        <v>0</v>
      </c>
      <c r="G27" s="19"/>
      <c r="H27" s="4">
        <f t="shared" si="1"/>
        <v>0</v>
      </c>
      <c r="I27" s="5">
        <f t="shared" si="2"/>
        <v>0</v>
      </c>
      <c r="J27" s="4">
        <f t="shared" si="3"/>
        <v>0</v>
      </c>
    </row>
    <row r="28" spans="1:10" ht="30" x14ac:dyDescent="0.25">
      <c r="A28" s="3">
        <v>10</v>
      </c>
      <c r="B28" s="12" t="s">
        <v>111</v>
      </c>
      <c r="C28" s="15" t="s">
        <v>113</v>
      </c>
      <c r="D28" s="16">
        <v>100</v>
      </c>
      <c r="E28" s="18"/>
      <c r="F28" s="4">
        <f t="shared" si="0"/>
        <v>0</v>
      </c>
      <c r="G28" s="19"/>
      <c r="H28" s="4">
        <f t="shared" si="1"/>
        <v>0</v>
      </c>
      <c r="I28" s="5">
        <f t="shared" si="2"/>
        <v>0</v>
      </c>
      <c r="J28" s="4">
        <f t="shared" si="3"/>
        <v>0</v>
      </c>
    </row>
    <row r="29" spans="1:10" x14ac:dyDescent="0.25">
      <c r="A29" s="3">
        <v>11</v>
      </c>
      <c r="B29" s="12" t="s">
        <v>97</v>
      </c>
      <c r="C29" s="15" t="s">
        <v>114</v>
      </c>
      <c r="D29" s="16">
        <v>200</v>
      </c>
      <c r="E29" s="18"/>
      <c r="F29" s="4">
        <f t="shared" si="0"/>
        <v>0</v>
      </c>
      <c r="G29" s="19"/>
      <c r="H29" s="4">
        <f t="shared" si="1"/>
        <v>0</v>
      </c>
      <c r="I29" s="5">
        <f t="shared" si="2"/>
        <v>0</v>
      </c>
      <c r="J29" s="4">
        <f t="shared" si="3"/>
        <v>0</v>
      </c>
    </row>
    <row r="30" spans="1:10" x14ac:dyDescent="0.25">
      <c r="A30" s="3">
        <v>12</v>
      </c>
      <c r="B30" s="12" t="s">
        <v>97</v>
      </c>
      <c r="C30" s="15" t="s">
        <v>115</v>
      </c>
      <c r="D30" s="16">
        <v>200</v>
      </c>
      <c r="E30" s="18"/>
      <c r="F30" s="4">
        <f t="shared" si="0"/>
        <v>0</v>
      </c>
      <c r="G30" s="19"/>
      <c r="H30" s="4">
        <f t="shared" si="1"/>
        <v>0</v>
      </c>
      <c r="I30" s="5">
        <f t="shared" si="2"/>
        <v>0</v>
      </c>
      <c r="J30" s="4">
        <f t="shared" si="3"/>
        <v>0</v>
      </c>
    </row>
    <row r="31" spans="1:10" x14ac:dyDescent="0.25">
      <c r="A31" s="3">
        <v>13</v>
      </c>
      <c r="B31" s="12" t="s">
        <v>116</v>
      </c>
      <c r="C31" s="15" t="s">
        <v>12</v>
      </c>
      <c r="D31" s="16">
        <v>150</v>
      </c>
      <c r="E31" s="18"/>
      <c r="F31" s="4">
        <f t="shared" si="0"/>
        <v>0</v>
      </c>
      <c r="G31" s="19"/>
      <c r="H31" s="4">
        <f t="shared" si="1"/>
        <v>0</v>
      </c>
      <c r="I31" s="5">
        <f t="shared" si="2"/>
        <v>0</v>
      </c>
      <c r="J31" s="4">
        <f t="shared" si="3"/>
        <v>0</v>
      </c>
    </row>
    <row r="32" spans="1:10" x14ac:dyDescent="0.25">
      <c r="A32" s="3">
        <v>14</v>
      </c>
      <c r="B32" s="12" t="s">
        <v>116</v>
      </c>
      <c r="C32" s="15" t="s">
        <v>13</v>
      </c>
      <c r="D32" s="16">
        <v>400</v>
      </c>
      <c r="E32" s="18"/>
      <c r="F32" s="4">
        <f t="shared" si="0"/>
        <v>0</v>
      </c>
      <c r="G32" s="19"/>
      <c r="H32" s="4">
        <f t="shared" si="1"/>
        <v>0</v>
      </c>
      <c r="I32" s="5">
        <f t="shared" si="2"/>
        <v>0</v>
      </c>
      <c r="J32" s="4">
        <f t="shared" si="3"/>
        <v>0</v>
      </c>
    </row>
    <row r="33" spans="1:10" x14ac:dyDescent="0.25">
      <c r="A33" s="3">
        <v>15</v>
      </c>
      <c r="B33" s="12" t="s">
        <v>117</v>
      </c>
      <c r="C33" s="15" t="s">
        <v>14</v>
      </c>
      <c r="D33" s="16">
        <v>500</v>
      </c>
      <c r="E33" s="18"/>
      <c r="F33" s="4">
        <f t="shared" si="0"/>
        <v>0</v>
      </c>
      <c r="G33" s="19"/>
      <c r="H33" s="4">
        <f t="shared" si="1"/>
        <v>0</v>
      </c>
      <c r="I33" s="5">
        <f t="shared" si="2"/>
        <v>0</v>
      </c>
      <c r="J33" s="4">
        <f t="shared" si="3"/>
        <v>0</v>
      </c>
    </row>
    <row r="34" spans="1:10" x14ac:dyDescent="0.25">
      <c r="A34" s="3">
        <v>16</v>
      </c>
      <c r="B34" s="12" t="s">
        <v>118</v>
      </c>
      <c r="C34" s="15" t="s">
        <v>15</v>
      </c>
      <c r="D34" s="16">
        <v>50</v>
      </c>
      <c r="E34" s="18"/>
      <c r="F34" s="4">
        <f t="shared" si="0"/>
        <v>0</v>
      </c>
      <c r="G34" s="19"/>
      <c r="H34" s="4">
        <f t="shared" si="1"/>
        <v>0</v>
      </c>
      <c r="I34" s="5">
        <f t="shared" si="2"/>
        <v>0</v>
      </c>
      <c r="J34" s="4">
        <f t="shared" si="3"/>
        <v>0</v>
      </c>
    </row>
    <row r="35" spans="1:10" ht="45" x14ac:dyDescent="0.25">
      <c r="A35" s="3">
        <v>17</v>
      </c>
      <c r="B35" s="12" t="s">
        <v>119</v>
      </c>
      <c r="C35" s="15" t="s">
        <v>143</v>
      </c>
      <c r="D35" s="16">
        <v>100</v>
      </c>
      <c r="E35" s="18"/>
      <c r="F35" s="4">
        <f t="shared" si="0"/>
        <v>0</v>
      </c>
      <c r="G35" s="19"/>
      <c r="H35" s="4">
        <f t="shared" si="1"/>
        <v>0</v>
      </c>
      <c r="I35" s="5">
        <f t="shared" si="2"/>
        <v>0</v>
      </c>
      <c r="J35" s="4">
        <f t="shared" si="3"/>
        <v>0</v>
      </c>
    </row>
    <row r="36" spans="1:10" x14ac:dyDescent="0.25">
      <c r="A36" s="3">
        <v>18</v>
      </c>
      <c r="B36" s="12" t="s">
        <v>120</v>
      </c>
      <c r="C36" s="15" t="s">
        <v>16</v>
      </c>
      <c r="D36" s="16">
        <v>20</v>
      </c>
      <c r="E36" s="18"/>
      <c r="F36" s="4">
        <f t="shared" si="0"/>
        <v>0</v>
      </c>
      <c r="G36" s="19"/>
      <c r="H36" s="4">
        <f t="shared" si="1"/>
        <v>0</v>
      </c>
      <c r="I36" s="5">
        <f t="shared" si="2"/>
        <v>0</v>
      </c>
      <c r="J36" s="4">
        <f t="shared" si="3"/>
        <v>0</v>
      </c>
    </row>
    <row r="37" spans="1:10" ht="30" x14ac:dyDescent="0.25">
      <c r="A37" s="3">
        <v>19</v>
      </c>
      <c r="B37" s="12" t="s">
        <v>121</v>
      </c>
      <c r="C37" s="15" t="s">
        <v>123</v>
      </c>
      <c r="D37" s="16">
        <v>5</v>
      </c>
      <c r="E37" s="18"/>
      <c r="F37" s="4">
        <f t="shared" si="0"/>
        <v>0</v>
      </c>
      <c r="G37" s="19"/>
      <c r="H37" s="4">
        <f t="shared" si="1"/>
        <v>0</v>
      </c>
      <c r="I37" s="5">
        <f t="shared" si="2"/>
        <v>0</v>
      </c>
      <c r="J37" s="4">
        <f t="shared" si="3"/>
        <v>0</v>
      </c>
    </row>
    <row r="38" spans="1:10" x14ac:dyDescent="0.25">
      <c r="A38" s="3">
        <v>20</v>
      </c>
      <c r="B38" s="12" t="s">
        <v>122</v>
      </c>
      <c r="C38" s="15" t="s">
        <v>17</v>
      </c>
      <c r="D38" s="16">
        <v>5</v>
      </c>
      <c r="E38" s="18"/>
      <c r="F38" s="4">
        <f t="shared" si="0"/>
        <v>0</v>
      </c>
      <c r="G38" s="19"/>
      <c r="H38" s="4">
        <f t="shared" si="1"/>
        <v>0</v>
      </c>
      <c r="I38" s="5">
        <f t="shared" si="2"/>
        <v>0</v>
      </c>
      <c r="J38" s="4">
        <f t="shared" si="3"/>
        <v>0</v>
      </c>
    </row>
    <row r="39" spans="1:10" ht="30" x14ac:dyDescent="0.25">
      <c r="A39" s="3">
        <v>21</v>
      </c>
      <c r="B39" s="12" t="s">
        <v>124</v>
      </c>
      <c r="C39" s="15" t="s">
        <v>125</v>
      </c>
      <c r="D39" s="16">
        <v>10</v>
      </c>
      <c r="E39" s="18"/>
      <c r="F39" s="4">
        <f t="shared" si="0"/>
        <v>0</v>
      </c>
      <c r="G39" s="19"/>
      <c r="H39" s="4">
        <f t="shared" si="1"/>
        <v>0</v>
      </c>
      <c r="I39" s="5">
        <f t="shared" si="2"/>
        <v>0</v>
      </c>
      <c r="J39" s="4">
        <f t="shared" si="3"/>
        <v>0</v>
      </c>
    </row>
    <row r="40" spans="1:10" x14ac:dyDescent="0.25">
      <c r="A40" s="3">
        <v>22</v>
      </c>
      <c r="B40" s="12" t="s">
        <v>126</v>
      </c>
      <c r="C40" s="15" t="s">
        <v>18</v>
      </c>
      <c r="D40" s="16">
        <v>50</v>
      </c>
      <c r="E40" s="18"/>
      <c r="F40" s="4">
        <f t="shared" si="0"/>
        <v>0</v>
      </c>
      <c r="G40" s="19"/>
      <c r="H40" s="4">
        <f t="shared" si="1"/>
        <v>0</v>
      </c>
      <c r="I40" s="5">
        <f t="shared" si="2"/>
        <v>0</v>
      </c>
      <c r="J40" s="4">
        <f t="shared" si="3"/>
        <v>0</v>
      </c>
    </row>
    <row r="41" spans="1:10" ht="30" x14ac:dyDescent="0.25">
      <c r="A41" s="3">
        <v>23</v>
      </c>
      <c r="B41" s="12" t="s">
        <v>128</v>
      </c>
      <c r="C41" s="15" t="s">
        <v>127</v>
      </c>
      <c r="D41" s="16">
        <v>150</v>
      </c>
      <c r="E41" s="18"/>
      <c r="F41" s="4">
        <f t="shared" si="0"/>
        <v>0</v>
      </c>
      <c r="G41" s="19"/>
      <c r="H41" s="4">
        <f t="shared" si="1"/>
        <v>0</v>
      </c>
      <c r="I41" s="5">
        <f t="shared" si="2"/>
        <v>0</v>
      </c>
      <c r="J41" s="4">
        <f t="shared" si="3"/>
        <v>0</v>
      </c>
    </row>
    <row r="42" spans="1:10" ht="30" x14ac:dyDescent="0.25">
      <c r="A42" s="3">
        <v>24</v>
      </c>
      <c r="B42" s="12" t="s">
        <v>129</v>
      </c>
      <c r="C42" s="15" t="s">
        <v>130</v>
      </c>
      <c r="D42" s="16">
        <v>150</v>
      </c>
      <c r="E42" s="18"/>
      <c r="F42" s="4">
        <f t="shared" si="0"/>
        <v>0</v>
      </c>
      <c r="G42" s="19"/>
      <c r="H42" s="4">
        <f t="shared" si="1"/>
        <v>0</v>
      </c>
      <c r="I42" s="5">
        <f t="shared" si="2"/>
        <v>0</v>
      </c>
      <c r="J42" s="4">
        <f t="shared" si="3"/>
        <v>0</v>
      </c>
    </row>
    <row r="43" spans="1:10" x14ac:dyDescent="0.25">
      <c r="A43" s="3">
        <v>25</v>
      </c>
      <c r="B43" s="12" t="s">
        <v>131</v>
      </c>
      <c r="C43" s="15" t="s">
        <v>19</v>
      </c>
      <c r="D43" s="16">
        <v>10</v>
      </c>
      <c r="E43" s="18"/>
      <c r="F43" s="4">
        <f t="shared" si="0"/>
        <v>0</v>
      </c>
      <c r="G43" s="19"/>
      <c r="H43" s="4">
        <f t="shared" si="1"/>
        <v>0</v>
      </c>
      <c r="I43" s="5">
        <f t="shared" si="2"/>
        <v>0</v>
      </c>
      <c r="J43" s="4">
        <f t="shared" si="3"/>
        <v>0</v>
      </c>
    </row>
    <row r="44" spans="1:10" ht="30" x14ac:dyDescent="0.25">
      <c r="A44" s="3">
        <v>26</v>
      </c>
      <c r="B44" s="12" t="s">
        <v>132</v>
      </c>
      <c r="C44" s="15" t="s">
        <v>133</v>
      </c>
      <c r="D44" s="16">
        <v>100</v>
      </c>
      <c r="E44" s="18"/>
      <c r="F44" s="4">
        <f t="shared" si="0"/>
        <v>0</v>
      </c>
      <c r="G44" s="19"/>
      <c r="H44" s="4">
        <f t="shared" si="1"/>
        <v>0</v>
      </c>
      <c r="I44" s="5">
        <f t="shared" si="2"/>
        <v>0</v>
      </c>
      <c r="J44" s="4">
        <f t="shared" si="3"/>
        <v>0</v>
      </c>
    </row>
    <row r="45" spans="1:10" ht="30" x14ac:dyDescent="0.25">
      <c r="A45" s="3">
        <v>27</v>
      </c>
      <c r="B45" s="12" t="s">
        <v>134</v>
      </c>
      <c r="C45" s="15" t="s">
        <v>20</v>
      </c>
      <c r="D45" s="16">
        <v>200</v>
      </c>
      <c r="E45" s="18"/>
      <c r="F45" s="4">
        <f t="shared" si="0"/>
        <v>0</v>
      </c>
      <c r="G45" s="19"/>
      <c r="H45" s="4">
        <f t="shared" si="1"/>
        <v>0</v>
      </c>
      <c r="I45" s="5">
        <f t="shared" si="2"/>
        <v>0</v>
      </c>
      <c r="J45" s="4">
        <f t="shared" si="3"/>
        <v>0</v>
      </c>
    </row>
    <row r="46" spans="1:10" ht="30" x14ac:dyDescent="0.25">
      <c r="A46" s="3">
        <v>28</v>
      </c>
      <c r="B46" s="12" t="s">
        <v>90</v>
      </c>
      <c r="C46" s="15" t="s">
        <v>21</v>
      </c>
      <c r="D46" s="16">
        <v>50</v>
      </c>
      <c r="E46" s="18"/>
      <c r="F46" s="4">
        <f t="shared" si="0"/>
        <v>0</v>
      </c>
      <c r="G46" s="19"/>
      <c r="H46" s="4">
        <f t="shared" si="1"/>
        <v>0</v>
      </c>
      <c r="I46" s="5">
        <f t="shared" si="2"/>
        <v>0</v>
      </c>
      <c r="J46" s="4">
        <f t="shared" si="3"/>
        <v>0</v>
      </c>
    </row>
    <row r="47" spans="1:10" x14ac:dyDescent="0.25">
      <c r="A47" s="3">
        <v>29</v>
      </c>
      <c r="B47" s="12" t="s">
        <v>104</v>
      </c>
      <c r="C47" s="15" t="s">
        <v>22</v>
      </c>
      <c r="D47" s="16">
        <v>20</v>
      </c>
      <c r="E47" s="18"/>
      <c r="F47" s="4">
        <f t="shared" si="0"/>
        <v>0</v>
      </c>
      <c r="G47" s="19"/>
      <c r="H47" s="4">
        <f t="shared" si="1"/>
        <v>0</v>
      </c>
      <c r="I47" s="5">
        <f t="shared" si="2"/>
        <v>0</v>
      </c>
      <c r="J47" s="4">
        <f t="shared" si="3"/>
        <v>0</v>
      </c>
    </row>
    <row r="48" spans="1:10" x14ac:dyDescent="0.25">
      <c r="A48" s="3">
        <v>30</v>
      </c>
      <c r="B48" s="12" t="s">
        <v>105</v>
      </c>
      <c r="C48" s="15" t="s">
        <v>22</v>
      </c>
      <c r="D48" s="16">
        <v>5</v>
      </c>
      <c r="E48" s="18"/>
      <c r="F48" s="4">
        <f t="shared" si="0"/>
        <v>0</v>
      </c>
      <c r="G48" s="19"/>
      <c r="H48" s="4">
        <f t="shared" si="1"/>
        <v>0</v>
      </c>
      <c r="I48" s="5">
        <f t="shared" si="2"/>
        <v>0</v>
      </c>
      <c r="J48" s="4">
        <f t="shared" si="3"/>
        <v>0</v>
      </c>
    </row>
    <row r="49" spans="1:10" ht="30" x14ac:dyDescent="0.25">
      <c r="A49" s="3">
        <v>31</v>
      </c>
      <c r="B49" s="12" t="s">
        <v>106</v>
      </c>
      <c r="C49" s="15" t="s">
        <v>23</v>
      </c>
      <c r="D49" s="16">
        <v>200</v>
      </c>
      <c r="E49" s="18"/>
      <c r="F49" s="4">
        <f t="shared" si="0"/>
        <v>0</v>
      </c>
      <c r="G49" s="19"/>
      <c r="H49" s="4">
        <f t="shared" si="1"/>
        <v>0</v>
      </c>
      <c r="I49" s="5">
        <f t="shared" si="2"/>
        <v>0</v>
      </c>
      <c r="J49" s="4">
        <f t="shared" si="3"/>
        <v>0</v>
      </c>
    </row>
    <row r="50" spans="1:10" x14ac:dyDescent="0.25">
      <c r="A50" s="3">
        <v>32</v>
      </c>
      <c r="B50" s="12" t="s">
        <v>24</v>
      </c>
      <c r="C50" s="15" t="s">
        <v>25</v>
      </c>
      <c r="D50" s="16">
        <v>5</v>
      </c>
      <c r="E50" s="18"/>
      <c r="F50" s="4">
        <f t="shared" si="0"/>
        <v>0</v>
      </c>
      <c r="G50" s="19"/>
      <c r="H50" s="4">
        <f t="shared" si="1"/>
        <v>0</v>
      </c>
      <c r="I50" s="5">
        <f t="shared" si="2"/>
        <v>0</v>
      </c>
      <c r="J50" s="4">
        <f t="shared" si="3"/>
        <v>0</v>
      </c>
    </row>
    <row r="51" spans="1:10" x14ac:dyDescent="0.25">
      <c r="A51" s="3">
        <v>33</v>
      </c>
      <c r="B51" s="12" t="s">
        <v>26</v>
      </c>
      <c r="C51" s="15" t="s">
        <v>27</v>
      </c>
      <c r="D51" s="16">
        <v>100</v>
      </c>
      <c r="E51" s="18"/>
      <c r="F51" s="4">
        <f t="shared" si="0"/>
        <v>0</v>
      </c>
      <c r="G51" s="19"/>
      <c r="H51" s="4">
        <f t="shared" si="1"/>
        <v>0</v>
      </c>
      <c r="I51" s="5">
        <f t="shared" si="2"/>
        <v>0</v>
      </c>
      <c r="J51" s="4">
        <f t="shared" si="3"/>
        <v>0</v>
      </c>
    </row>
    <row r="52" spans="1:10" x14ac:dyDescent="0.25">
      <c r="A52" s="3">
        <v>34</v>
      </c>
      <c r="B52" s="12" t="s">
        <v>28</v>
      </c>
      <c r="C52" s="15" t="s">
        <v>29</v>
      </c>
      <c r="D52" s="16">
        <v>10</v>
      </c>
      <c r="E52" s="18"/>
      <c r="F52" s="4">
        <f t="shared" si="0"/>
        <v>0</v>
      </c>
      <c r="G52" s="19"/>
      <c r="H52" s="4">
        <f t="shared" si="1"/>
        <v>0</v>
      </c>
      <c r="I52" s="5">
        <f t="shared" si="2"/>
        <v>0</v>
      </c>
      <c r="J52" s="4">
        <f t="shared" si="3"/>
        <v>0</v>
      </c>
    </row>
    <row r="53" spans="1:10" ht="30" x14ac:dyDescent="0.25">
      <c r="A53" s="3">
        <v>35</v>
      </c>
      <c r="B53" s="12" t="s">
        <v>99</v>
      </c>
      <c r="C53" s="15" t="s">
        <v>103</v>
      </c>
      <c r="D53" s="16">
        <v>400</v>
      </c>
      <c r="E53" s="18"/>
      <c r="F53" s="4">
        <f t="shared" si="0"/>
        <v>0</v>
      </c>
      <c r="G53" s="19"/>
      <c r="H53" s="4">
        <f t="shared" si="1"/>
        <v>0</v>
      </c>
      <c r="I53" s="5">
        <f t="shared" si="2"/>
        <v>0</v>
      </c>
      <c r="J53" s="4">
        <f t="shared" si="3"/>
        <v>0</v>
      </c>
    </row>
    <row r="54" spans="1:10" ht="30" x14ac:dyDescent="0.25">
      <c r="A54" s="3">
        <v>36</v>
      </c>
      <c r="B54" s="12" t="s">
        <v>162</v>
      </c>
      <c r="C54" s="15" t="s">
        <v>30</v>
      </c>
      <c r="D54" s="16">
        <v>50</v>
      </c>
      <c r="E54" s="18"/>
      <c r="F54" s="4">
        <f t="shared" si="0"/>
        <v>0</v>
      </c>
      <c r="G54" s="19"/>
      <c r="H54" s="4">
        <f t="shared" si="1"/>
        <v>0</v>
      </c>
      <c r="I54" s="5">
        <f t="shared" si="2"/>
        <v>0</v>
      </c>
      <c r="J54" s="4">
        <f t="shared" si="3"/>
        <v>0</v>
      </c>
    </row>
    <row r="55" spans="1:10" ht="30" x14ac:dyDescent="0.25">
      <c r="A55" s="3">
        <v>37</v>
      </c>
      <c r="B55" s="12" t="s">
        <v>142</v>
      </c>
      <c r="C55" s="15" t="s">
        <v>141</v>
      </c>
      <c r="D55" s="16">
        <v>40</v>
      </c>
      <c r="E55" s="18"/>
      <c r="F55" s="4">
        <f t="shared" si="0"/>
        <v>0</v>
      </c>
      <c r="G55" s="19"/>
      <c r="H55" s="4">
        <f t="shared" si="1"/>
        <v>0</v>
      </c>
      <c r="I55" s="5">
        <f t="shared" si="2"/>
        <v>0</v>
      </c>
      <c r="J55" s="4">
        <f t="shared" si="3"/>
        <v>0</v>
      </c>
    </row>
    <row r="56" spans="1:10" x14ac:dyDescent="0.25">
      <c r="A56" s="3">
        <v>38</v>
      </c>
      <c r="B56" s="12" t="s">
        <v>100</v>
      </c>
      <c r="C56" s="15" t="s">
        <v>31</v>
      </c>
      <c r="D56" s="16">
        <v>20</v>
      </c>
      <c r="E56" s="18"/>
      <c r="F56" s="4">
        <f t="shared" si="0"/>
        <v>0</v>
      </c>
      <c r="G56" s="19"/>
      <c r="H56" s="4">
        <f t="shared" si="1"/>
        <v>0</v>
      </c>
      <c r="I56" s="5">
        <f t="shared" si="2"/>
        <v>0</v>
      </c>
      <c r="J56" s="4">
        <f t="shared" si="3"/>
        <v>0</v>
      </c>
    </row>
    <row r="57" spans="1:10" x14ac:dyDescent="0.25">
      <c r="A57" s="3">
        <v>39</v>
      </c>
      <c r="B57" s="12" t="s">
        <v>101</v>
      </c>
      <c r="C57" s="15" t="s">
        <v>32</v>
      </c>
      <c r="D57" s="16">
        <v>20</v>
      </c>
      <c r="E57" s="18"/>
      <c r="F57" s="4">
        <f t="shared" si="0"/>
        <v>0</v>
      </c>
      <c r="G57" s="19"/>
      <c r="H57" s="4">
        <f t="shared" si="1"/>
        <v>0</v>
      </c>
      <c r="I57" s="5">
        <f t="shared" si="2"/>
        <v>0</v>
      </c>
      <c r="J57" s="4">
        <f t="shared" si="3"/>
        <v>0</v>
      </c>
    </row>
    <row r="58" spans="1:10" ht="30" x14ac:dyDescent="0.25">
      <c r="A58" s="3">
        <v>40</v>
      </c>
      <c r="B58" s="12" t="s">
        <v>102</v>
      </c>
      <c r="C58" s="15" t="s">
        <v>33</v>
      </c>
      <c r="D58" s="16">
        <v>300</v>
      </c>
      <c r="E58" s="18"/>
      <c r="F58" s="4">
        <f t="shared" ref="F58:F105" si="4">E58*D58</f>
        <v>0</v>
      </c>
      <c r="G58" s="19"/>
      <c r="H58" s="4">
        <f t="shared" si="1"/>
        <v>0</v>
      </c>
      <c r="I58" s="5">
        <f t="shared" si="2"/>
        <v>0</v>
      </c>
      <c r="J58" s="4">
        <f t="shared" si="3"/>
        <v>0</v>
      </c>
    </row>
    <row r="59" spans="1:10" x14ac:dyDescent="0.25">
      <c r="A59" s="3">
        <v>41</v>
      </c>
      <c r="B59" s="12" t="s">
        <v>135</v>
      </c>
      <c r="C59" s="15" t="s">
        <v>34</v>
      </c>
      <c r="D59" s="16">
        <v>400</v>
      </c>
      <c r="E59" s="18"/>
      <c r="F59" s="4">
        <f t="shared" si="4"/>
        <v>0</v>
      </c>
      <c r="G59" s="19"/>
      <c r="H59" s="4">
        <f t="shared" si="1"/>
        <v>0</v>
      </c>
      <c r="I59" s="5">
        <f t="shared" si="2"/>
        <v>0</v>
      </c>
      <c r="J59" s="4">
        <f t="shared" si="3"/>
        <v>0</v>
      </c>
    </row>
    <row r="60" spans="1:10" x14ac:dyDescent="0.25">
      <c r="A60" s="3">
        <v>42</v>
      </c>
      <c r="B60" s="12" t="s">
        <v>35</v>
      </c>
      <c r="C60" s="15" t="s">
        <v>40</v>
      </c>
      <c r="D60" s="33"/>
      <c r="E60" s="31"/>
      <c r="F60" s="6"/>
      <c r="G60" s="32"/>
      <c r="H60" s="6"/>
      <c r="I60" s="30"/>
      <c r="J60" s="6"/>
    </row>
    <row r="61" spans="1:10" x14ac:dyDescent="0.25">
      <c r="A61" s="3"/>
      <c r="B61" s="14" t="s">
        <v>36</v>
      </c>
      <c r="C61" s="15"/>
      <c r="D61" s="16">
        <v>150</v>
      </c>
      <c r="E61" s="18"/>
      <c r="F61" s="4">
        <f t="shared" si="4"/>
        <v>0</v>
      </c>
      <c r="G61" s="19"/>
      <c r="H61" s="4">
        <f t="shared" si="1"/>
        <v>0</v>
      </c>
      <c r="I61" s="5">
        <f t="shared" si="2"/>
        <v>0</v>
      </c>
      <c r="J61" s="4">
        <f t="shared" si="3"/>
        <v>0</v>
      </c>
    </row>
    <row r="62" spans="1:10" x14ac:dyDescent="0.25">
      <c r="A62" s="3"/>
      <c r="B62" s="14" t="s">
        <v>37</v>
      </c>
      <c r="C62" s="15"/>
      <c r="D62" s="16">
        <v>150</v>
      </c>
      <c r="E62" s="18"/>
      <c r="F62" s="4">
        <f t="shared" si="4"/>
        <v>0</v>
      </c>
      <c r="G62" s="19"/>
      <c r="H62" s="4">
        <f t="shared" si="1"/>
        <v>0</v>
      </c>
      <c r="I62" s="5">
        <f t="shared" si="2"/>
        <v>0</v>
      </c>
      <c r="J62" s="4">
        <f t="shared" si="3"/>
        <v>0</v>
      </c>
    </row>
    <row r="63" spans="1:10" x14ac:dyDescent="0.25">
      <c r="A63" s="3"/>
      <c r="B63" s="14" t="s">
        <v>38</v>
      </c>
      <c r="C63" s="15"/>
      <c r="D63" s="16">
        <v>30</v>
      </c>
      <c r="E63" s="18"/>
      <c r="F63" s="4">
        <f t="shared" si="4"/>
        <v>0</v>
      </c>
      <c r="G63" s="19"/>
      <c r="H63" s="4">
        <f t="shared" si="1"/>
        <v>0</v>
      </c>
      <c r="I63" s="5">
        <f t="shared" si="2"/>
        <v>0</v>
      </c>
      <c r="J63" s="4">
        <f t="shared" si="3"/>
        <v>0</v>
      </c>
    </row>
    <row r="64" spans="1:10" x14ac:dyDescent="0.25">
      <c r="A64" s="3"/>
      <c r="B64" s="14" t="s">
        <v>39</v>
      </c>
      <c r="C64" s="15"/>
      <c r="D64" s="16">
        <v>30</v>
      </c>
      <c r="E64" s="18"/>
      <c r="F64" s="4">
        <f t="shared" si="4"/>
        <v>0</v>
      </c>
      <c r="G64" s="19"/>
      <c r="H64" s="4">
        <f t="shared" si="1"/>
        <v>0</v>
      </c>
      <c r="I64" s="5">
        <f t="shared" si="2"/>
        <v>0</v>
      </c>
      <c r="J64" s="4">
        <f t="shared" si="3"/>
        <v>0</v>
      </c>
    </row>
    <row r="65" spans="1:10" x14ac:dyDescent="0.25">
      <c r="A65" s="3">
        <v>43</v>
      </c>
      <c r="B65" s="12" t="s">
        <v>91</v>
      </c>
      <c r="C65" s="15" t="s">
        <v>41</v>
      </c>
      <c r="D65" s="16">
        <v>100</v>
      </c>
      <c r="E65" s="18"/>
      <c r="F65" s="4">
        <f t="shared" si="4"/>
        <v>0</v>
      </c>
      <c r="G65" s="19"/>
      <c r="H65" s="4">
        <f t="shared" si="1"/>
        <v>0</v>
      </c>
      <c r="I65" s="5">
        <f t="shared" si="2"/>
        <v>0</v>
      </c>
      <c r="J65" s="4">
        <f t="shared" si="3"/>
        <v>0</v>
      </c>
    </row>
    <row r="66" spans="1:10" x14ac:dyDescent="0.25">
      <c r="A66" s="3">
        <v>44</v>
      </c>
      <c r="B66" s="12" t="s">
        <v>42</v>
      </c>
      <c r="C66" s="15" t="s">
        <v>43</v>
      </c>
      <c r="D66" s="16">
        <v>10</v>
      </c>
      <c r="E66" s="18"/>
      <c r="F66" s="4">
        <f t="shared" si="4"/>
        <v>0</v>
      </c>
      <c r="G66" s="19"/>
      <c r="H66" s="4">
        <f t="shared" si="1"/>
        <v>0</v>
      </c>
      <c r="I66" s="5">
        <f t="shared" si="2"/>
        <v>0</v>
      </c>
      <c r="J66" s="4">
        <f t="shared" si="3"/>
        <v>0</v>
      </c>
    </row>
    <row r="67" spans="1:10" x14ac:dyDescent="0.25">
      <c r="A67" s="3">
        <v>45</v>
      </c>
      <c r="B67" s="12" t="s">
        <v>44</v>
      </c>
      <c r="C67" s="15" t="s">
        <v>45</v>
      </c>
      <c r="D67" s="16">
        <v>10</v>
      </c>
      <c r="E67" s="18"/>
      <c r="F67" s="4">
        <f t="shared" si="4"/>
        <v>0</v>
      </c>
      <c r="G67" s="19"/>
      <c r="H67" s="4">
        <f t="shared" si="1"/>
        <v>0</v>
      </c>
      <c r="I67" s="5">
        <f t="shared" si="2"/>
        <v>0</v>
      </c>
      <c r="J67" s="4">
        <f t="shared" si="3"/>
        <v>0</v>
      </c>
    </row>
    <row r="68" spans="1:10" ht="30" x14ac:dyDescent="0.25">
      <c r="A68" s="3">
        <v>46</v>
      </c>
      <c r="B68" s="12" t="s">
        <v>92</v>
      </c>
      <c r="C68" s="15" t="s">
        <v>163</v>
      </c>
      <c r="D68" s="16">
        <v>15</v>
      </c>
      <c r="E68" s="18"/>
      <c r="F68" s="4">
        <f t="shared" si="4"/>
        <v>0</v>
      </c>
      <c r="G68" s="19"/>
      <c r="H68" s="4">
        <f t="shared" si="1"/>
        <v>0</v>
      </c>
      <c r="I68" s="5">
        <f t="shared" si="2"/>
        <v>0</v>
      </c>
      <c r="J68" s="4">
        <f t="shared" si="3"/>
        <v>0</v>
      </c>
    </row>
    <row r="69" spans="1:10" x14ac:dyDescent="0.25">
      <c r="A69" s="3">
        <v>47</v>
      </c>
      <c r="B69" s="12" t="s">
        <v>46</v>
      </c>
      <c r="C69" s="15" t="s">
        <v>47</v>
      </c>
      <c r="D69" s="16">
        <v>3</v>
      </c>
      <c r="E69" s="18"/>
      <c r="F69" s="4">
        <f t="shared" si="4"/>
        <v>0</v>
      </c>
      <c r="G69" s="19"/>
      <c r="H69" s="4">
        <f t="shared" si="1"/>
        <v>0</v>
      </c>
      <c r="I69" s="5">
        <f t="shared" si="2"/>
        <v>0</v>
      </c>
      <c r="J69" s="4">
        <f t="shared" si="3"/>
        <v>0</v>
      </c>
    </row>
    <row r="70" spans="1:10" x14ac:dyDescent="0.25">
      <c r="A70" s="3">
        <v>48</v>
      </c>
      <c r="B70" s="12" t="s">
        <v>48</v>
      </c>
      <c r="C70" s="15" t="s">
        <v>49</v>
      </c>
      <c r="D70" s="16">
        <v>20</v>
      </c>
      <c r="E70" s="18"/>
      <c r="F70" s="4">
        <f t="shared" si="4"/>
        <v>0</v>
      </c>
      <c r="G70" s="19"/>
      <c r="H70" s="4">
        <f t="shared" si="1"/>
        <v>0</v>
      </c>
      <c r="I70" s="5">
        <f t="shared" si="2"/>
        <v>0</v>
      </c>
      <c r="J70" s="4">
        <f t="shared" si="3"/>
        <v>0</v>
      </c>
    </row>
    <row r="71" spans="1:10" x14ac:dyDescent="0.25">
      <c r="A71" s="3">
        <v>49</v>
      </c>
      <c r="B71" s="12" t="s">
        <v>50</v>
      </c>
      <c r="C71" s="15" t="s">
        <v>51</v>
      </c>
      <c r="D71" s="16">
        <v>5</v>
      </c>
      <c r="E71" s="18"/>
      <c r="F71" s="4">
        <f t="shared" si="4"/>
        <v>0</v>
      </c>
      <c r="G71" s="19"/>
      <c r="H71" s="4">
        <f t="shared" si="1"/>
        <v>0</v>
      </c>
      <c r="I71" s="5">
        <f t="shared" si="2"/>
        <v>0</v>
      </c>
      <c r="J71" s="4">
        <f t="shared" si="3"/>
        <v>0</v>
      </c>
    </row>
    <row r="72" spans="1:10" x14ac:dyDescent="0.25">
      <c r="A72" s="3"/>
      <c r="B72" s="12"/>
      <c r="C72" s="15" t="s">
        <v>52</v>
      </c>
      <c r="D72" s="16">
        <v>5</v>
      </c>
      <c r="E72" s="18"/>
      <c r="F72" s="4">
        <f t="shared" si="4"/>
        <v>0</v>
      </c>
      <c r="G72" s="19"/>
      <c r="H72" s="4">
        <f t="shared" si="1"/>
        <v>0</v>
      </c>
      <c r="I72" s="5">
        <f t="shared" si="2"/>
        <v>0</v>
      </c>
      <c r="J72" s="4">
        <f t="shared" si="3"/>
        <v>0</v>
      </c>
    </row>
    <row r="73" spans="1:10" x14ac:dyDescent="0.25">
      <c r="A73" s="3"/>
      <c r="B73" s="12"/>
      <c r="C73" s="15" t="s">
        <v>53</v>
      </c>
      <c r="D73" s="16">
        <v>5</v>
      </c>
      <c r="E73" s="18"/>
      <c r="F73" s="4">
        <f t="shared" si="4"/>
        <v>0</v>
      </c>
      <c r="G73" s="19"/>
      <c r="H73" s="4">
        <f t="shared" si="1"/>
        <v>0</v>
      </c>
      <c r="I73" s="5">
        <f t="shared" si="2"/>
        <v>0</v>
      </c>
      <c r="J73" s="4">
        <f t="shared" si="3"/>
        <v>0</v>
      </c>
    </row>
    <row r="74" spans="1:10" x14ac:dyDescent="0.25">
      <c r="A74" s="3"/>
      <c r="B74" s="12"/>
      <c r="C74" s="15" t="s">
        <v>54</v>
      </c>
      <c r="D74" s="16">
        <v>5</v>
      </c>
      <c r="E74" s="18"/>
      <c r="F74" s="4">
        <f t="shared" si="4"/>
        <v>0</v>
      </c>
      <c r="G74" s="19"/>
      <c r="H74" s="4">
        <f t="shared" si="1"/>
        <v>0</v>
      </c>
      <c r="I74" s="5">
        <f t="shared" si="2"/>
        <v>0</v>
      </c>
      <c r="J74" s="4">
        <f t="shared" si="3"/>
        <v>0</v>
      </c>
    </row>
    <row r="75" spans="1:10" x14ac:dyDescent="0.25">
      <c r="A75" s="3">
        <v>50</v>
      </c>
      <c r="B75" s="12" t="s">
        <v>55</v>
      </c>
      <c r="C75" s="15" t="s">
        <v>164</v>
      </c>
      <c r="D75" s="16">
        <v>20</v>
      </c>
      <c r="E75" s="18"/>
      <c r="F75" s="4">
        <f t="shared" si="4"/>
        <v>0</v>
      </c>
      <c r="G75" s="19"/>
      <c r="H75" s="4">
        <f t="shared" si="1"/>
        <v>0</v>
      </c>
      <c r="I75" s="5">
        <f t="shared" si="2"/>
        <v>0</v>
      </c>
      <c r="J75" s="4">
        <f t="shared" si="3"/>
        <v>0</v>
      </c>
    </row>
    <row r="76" spans="1:10" x14ac:dyDescent="0.25">
      <c r="A76" s="3">
        <v>51</v>
      </c>
      <c r="B76" s="12" t="s">
        <v>94</v>
      </c>
      <c r="C76" s="15" t="s">
        <v>56</v>
      </c>
      <c r="D76" s="16">
        <v>20</v>
      </c>
      <c r="E76" s="18"/>
      <c r="F76" s="4">
        <f t="shared" si="4"/>
        <v>0</v>
      </c>
      <c r="G76" s="19"/>
      <c r="H76" s="4">
        <f t="shared" si="1"/>
        <v>0</v>
      </c>
      <c r="I76" s="5">
        <f t="shared" si="2"/>
        <v>0</v>
      </c>
      <c r="J76" s="4">
        <f t="shared" si="3"/>
        <v>0</v>
      </c>
    </row>
    <row r="77" spans="1:10" ht="30" x14ac:dyDescent="0.25">
      <c r="A77" s="3">
        <v>52</v>
      </c>
      <c r="B77" s="12" t="s">
        <v>166</v>
      </c>
      <c r="C77" s="15" t="s">
        <v>165</v>
      </c>
      <c r="D77" s="16">
        <v>100</v>
      </c>
      <c r="E77" s="18"/>
      <c r="F77" s="4">
        <f t="shared" si="4"/>
        <v>0</v>
      </c>
      <c r="G77" s="19"/>
      <c r="H77" s="4">
        <f t="shared" si="1"/>
        <v>0</v>
      </c>
      <c r="I77" s="5">
        <f t="shared" si="2"/>
        <v>0</v>
      </c>
      <c r="J77" s="4">
        <f t="shared" si="3"/>
        <v>0</v>
      </c>
    </row>
    <row r="78" spans="1:10" x14ac:dyDescent="0.25">
      <c r="A78" s="3">
        <v>53</v>
      </c>
      <c r="B78" s="12" t="s">
        <v>57</v>
      </c>
      <c r="C78" s="15" t="s">
        <v>58</v>
      </c>
      <c r="D78" s="16">
        <v>20</v>
      </c>
      <c r="E78" s="18"/>
      <c r="F78" s="4">
        <f t="shared" si="4"/>
        <v>0</v>
      </c>
      <c r="G78" s="19"/>
      <c r="H78" s="4">
        <f t="shared" ref="H78:H109" si="5">ROUND(F78*G78/100,2)</f>
        <v>0</v>
      </c>
      <c r="I78" s="5">
        <f t="shared" ref="I78:I109" si="6">J78/D78</f>
        <v>0</v>
      </c>
      <c r="J78" s="4">
        <f t="shared" ref="J78:J109" si="7">F78+H78</f>
        <v>0</v>
      </c>
    </row>
    <row r="79" spans="1:10" x14ac:dyDescent="0.25">
      <c r="A79" s="3">
        <v>54</v>
      </c>
      <c r="B79" s="12" t="s">
        <v>59</v>
      </c>
      <c r="C79" s="15" t="s">
        <v>60</v>
      </c>
      <c r="D79" s="16">
        <v>10</v>
      </c>
      <c r="E79" s="18"/>
      <c r="F79" s="4">
        <f t="shared" si="4"/>
        <v>0</v>
      </c>
      <c r="G79" s="19"/>
      <c r="H79" s="4">
        <f t="shared" si="5"/>
        <v>0</v>
      </c>
      <c r="I79" s="5">
        <f t="shared" si="6"/>
        <v>0</v>
      </c>
      <c r="J79" s="4">
        <f t="shared" si="7"/>
        <v>0</v>
      </c>
    </row>
    <row r="80" spans="1:10" ht="35.25" customHeight="1" x14ac:dyDescent="0.25">
      <c r="A80" s="3">
        <v>55</v>
      </c>
      <c r="B80" s="12" t="s">
        <v>93</v>
      </c>
      <c r="C80" s="15" t="s">
        <v>136</v>
      </c>
      <c r="D80" s="16">
        <v>1000</v>
      </c>
      <c r="E80" s="18"/>
      <c r="F80" s="4">
        <f t="shared" si="4"/>
        <v>0</v>
      </c>
      <c r="G80" s="19"/>
      <c r="H80" s="4">
        <f t="shared" si="5"/>
        <v>0</v>
      </c>
      <c r="I80" s="5">
        <f t="shared" si="6"/>
        <v>0</v>
      </c>
      <c r="J80" s="4">
        <f t="shared" si="7"/>
        <v>0</v>
      </c>
    </row>
    <row r="81" spans="1:10" x14ac:dyDescent="0.25">
      <c r="A81" s="3"/>
      <c r="B81" s="12"/>
      <c r="C81" s="15" t="s">
        <v>73</v>
      </c>
      <c r="D81" s="33"/>
      <c r="E81" s="31"/>
      <c r="F81" s="6"/>
      <c r="G81" s="32"/>
      <c r="H81" s="6"/>
      <c r="I81" s="30"/>
      <c r="J81" s="6"/>
    </row>
    <row r="82" spans="1:10" x14ac:dyDescent="0.25">
      <c r="A82" s="3"/>
      <c r="B82" s="12"/>
      <c r="C82" s="15" t="s">
        <v>74</v>
      </c>
      <c r="D82" s="33"/>
      <c r="E82" s="31"/>
      <c r="F82" s="6"/>
      <c r="G82" s="32"/>
      <c r="H82" s="6"/>
      <c r="I82" s="30"/>
      <c r="J82" s="6"/>
    </row>
    <row r="83" spans="1:10" x14ac:dyDescent="0.25">
      <c r="A83" s="3"/>
      <c r="B83" s="12"/>
      <c r="C83" s="15" t="s">
        <v>75</v>
      </c>
      <c r="D83" s="33"/>
      <c r="E83" s="31"/>
      <c r="F83" s="6"/>
      <c r="G83" s="32"/>
      <c r="H83" s="6"/>
      <c r="I83" s="30"/>
      <c r="J83" s="6"/>
    </row>
    <row r="84" spans="1:10" x14ac:dyDescent="0.25">
      <c r="A84" s="3"/>
      <c r="B84" s="12"/>
      <c r="C84" s="15" t="s">
        <v>76</v>
      </c>
      <c r="D84" s="33"/>
      <c r="E84" s="31"/>
      <c r="F84" s="6"/>
      <c r="G84" s="32"/>
      <c r="H84" s="6"/>
      <c r="I84" s="30"/>
      <c r="J84" s="6"/>
    </row>
    <row r="85" spans="1:10" x14ac:dyDescent="0.25">
      <c r="A85" s="3"/>
      <c r="B85" s="12"/>
      <c r="C85" s="15" t="s">
        <v>77</v>
      </c>
      <c r="D85" s="33"/>
      <c r="E85" s="31"/>
      <c r="F85" s="6"/>
      <c r="G85" s="32"/>
      <c r="H85" s="6"/>
      <c r="I85" s="30"/>
      <c r="J85" s="6"/>
    </row>
    <row r="86" spans="1:10" x14ac:dyDescent="0.25">
      <c r="A86" s="3"/>
      <c r="B86" s="12"/>
      <c r="C86" s="15" t="s">
        <v>168</v>
      </c>
      <c r="D86" s="33"/>
      <c r="E86" s="31"/>
      <c r="F86" s="6"/>
      <c r="G86" s="32"/>
      <c r="H86" s="6"/>
      <c r="I86" s="30"/>
      <c r="J86" s="6"/>
    </row>
    <row r="87" spans="1:10" x14ac:dyDescent="0.25">
      <c r="A87" s="3"/>
      <c r="B87" s="12"/>
      <c r="C87" s="15" t="s">
        <v>78</v>
      </c>
      <c r="D87" s="33"/>
      <c r="E87" s="31"/>
      <c r="F87" s="6"/>
      <c r="G87" s="32"/>
      <c r="H87" s="6"/>
      <c r="I87" s="30"/>
      <c r="J87" s="6"/>
    </row>
    <row r="88" spans="1:10" x14ac:dyDescent="0.25">
      <c r="A88" s="3"/>
      <c r="B88" s="12"/>
      <c r="C88" s="15" t="s">
        <v>79</v>
      </c>
      <c r="D88" s="33"/>
      <c r="E88" s="31"/>
      <c r="F88" s="6"/>
      <c r="G88" s="32"/>
      <c r="H88" s="6"/>
      <c r="I88" s="30"/>
      <c r="J88" s="6"/>
    </row>
    <row r="89" spans="1:10" x14ac:dyDescent="0.25">
      <c r="A89" s="3"/>
      <c r="B89" s="12"/>
      <c r="C89" s="15" t="s">
        <v>80</v>
      </c>
      <c r="D89" s="33"/>
      <c r="E89" s="31"/>
      <c r="F89" s="6"/>
      <c r="G89" s="32"/>
      <c r="H89" s="6"/>
      <c r="I89" s="30"/>
      <c r="J89" s="6"/>
    </row>
    <row r="90" spans="1:10" x14ac:dyDescent="0.25">
      <c r="A90" s="3"/>
      <c r="B90" s="12"/>
      <c r="C90" s="15" t="s">
        <v>81</v>
      </c>
      <c r="D90" s="33"/>
      <c r="E90" s="31"/>
      <c r="F90" s="6"/>
      <c r="G90" s="32"/>
      <c r="H90" s="6"/>
      <c r="I90" s="30"/>
      <c r="J90" s="6"/>
    </row>
    <row r="91" spans="1:10" ht="33" customHeight="1" x14ac:dyDescent="0.25">
      <c r="A91" s="3">
        <v>56</v>
      </c>
      <c r="B91" s="12" t="s">
        <v>95</v>
      </c>
      <c r="C91" s="15" t="s">
        <v>136</v>
      </c>
      <c r="D91" s="16">
        <v>50</v>
      </c>
      <c r="E91" s="18"/>
      <c r="F91" s="4">
        <f t="shared" si="4"/>
        <v>0</v>
      </c>
      <c r="G91" s="19"/>
      <c r="H91" s="4">
        <f t="shared" si="5"/>
        <v>0</v>
      </c>
      <c r="I91" s="5">
        <f t="shared" si="6"/>
        <v>0</v>
      </c>
      <c r="J91" s="4">
        <f t="shared" si="7"/>
        <v>0</v>
      </c>
    </row>
    <row r="92" spans="1:10" x14ac:dyDescent="0.25">
      <c r="A92" s="3"/>
      <c r="B92" s="12"/>
      <c r="C92" s="15" t="s">
        <v>73</v>
      </c>
      <c r="D92" s="33"/>
      <c r="E92" s="31"/>
      <c r="F92" s="6"/>
      <c r="G92" s="32"/>
      <c r="H92" s="6"/>
      <c r="I92" s="30"/>
      <c r="J92" s="6"/>
    </row>
    <row r="93" spans="1:10" x14ac:dyDescent="0.25">
      <c r="A93" s="3"/>
      <c r="B93" s="12"/>
      <c r="C93" s="15" t="s">
        <v>74</v>
      </c>
      <c r="D93" s="33"/>
      <c r="E93" s="31"/>
      <c r="F93" s="6"/>
      <c r="G93" s="32"/>
      <c r="H93" s="6"/>
      <c r="I93" s="30"/>
      <c r="J93" s="6"/>
    </row>
    <row r="94" spans="1:10" x14ac:dyDescent="0.25">
      <c r="A94" s="3"/>
      <c r="B94" s="12"/>
      <c r="C94" s="15" t="s">
        <v>75</v>
      </c>
      <c r="D94" s="33"/>
      <c r="E94" s="31"/>
      <c r="F94" s="6"/>
      <c r="G94" s="32"/>
      <c r="H94" s="6"/>
      <c r="I94" s="30"/>
      <c r="J94" s="6"/>
    </row>
    <row r="95" spans="1:10" x14ac:dyDescent="0.25">
      <c r="A95" s="3"/>
      <c r="B95" s="12"/>
      <c r="C95" s="15" t="s">
        <v>76</v>
      </c>
      <c r="D95" s="33"/>
      <c r="E95" s="31"/>
      <c r="F95" s="6"/>
      <c r="G95" s="32"/>
      <c r="H95" s="6"/>
      <c r="I95" s="30"/>
      <c r="J95" s="6"/>
    </row>
    <row r="96" spans="1:10" x14ac:dyDescent="0.25">
      <c r="A96" s="3"/>
      <c r="B96" s="12"/>
      <c r="C96" s="15" t="s">
        <v>77</v>
      </c>
      <c r="D96" s="33"/>
      <c r="E96" s="31"/>
      <c r="F96" s="6"/>
      <c r="G96" s="32"/>
      <c r="H96" s="6"/>
      <c r="I96" s="30"/>
      <c r="J96" s="6"/>
    </row>
    <row r="97" spans="1:10" x14ac:dyDescent="0.25">
      <c r="A97" s="3"/>
      <c r="B97" s="12"/>
      <c r="C97" s="15" t="s">
        <v>168</v>
      </c>
      <c r="D97" s="33"/>
      <c r="E97" s="31"/>
      <c r="F97" s="6"/>
      <c r="G97" s="32"/>
      <c r="H97" s="6"/>
      <c r="I97" s="30"/>
      <c r="J97" s="6"/>
    </row>
    <row r="98" spans="1:10" x14ac:dyDescent="0.25">
      <c r="A98" s="3"/>
      <c r="B98" s="12"/>
      <c r="C98" s="15" t="s">
        <v>78</v>
      </c>
      <c r="D98" s="33"/>
      <c r="E98" s="31"/>
      <c r="F98" s="6"/>
      <c r="G98" s="32"/>
      <c r="H98" s="6"/>
      <c r="I98" s="30"/>
      <c r="J98" s="6"/>
    </row>
    <row r="99" spans="1:10" x14ac:dyDescent="0.25">
      <c r="A99" s="3"/>
      <c r="B99" s="12"/>
      <c r="C99" s="15" t="s">
        <v>79</v>
      </c>
      <c r="D99" s="33"/>
      <c r="E99" s="31"/>
      <c r="F99" s="6"/>
      <c r="G99" s="32"/>
      <c r="H99" s="6"/>
      <c r="I99" s="30"/>
      <c r="J99" s="6"/>
    </row>
    <row r="100" spans="1:10" x14ac:dyDescent="0.25">
      <c r="A100" s="3"/>
      <c r="B100" s="12"/>
      <c r="C100" s="15" t="s">
        <v>80</v>
      </c>
      <c r="D100" s="33"/>
      <c r="E100" s="31"/>
      <c r="F100" s="6"/>
      <c r="G100" s="32"/>
      <c r="H100" s="6"/>
      <c r="I100" s="30"/>
      <c r="J100" s="6"/>
    </row>
    <row r="101" spans="1:10" x14ac:dyDescent="0.25">
      <c r="A101" s="3"/>
      <c r="B101" s="12"/>
      <c r="C101" s="15" t="s">
        <v>82</v>
      </c>
      <c r="D101" s="33"/>
      <c r="E101" s="31"/>
      <c r="F101" s="6"/>
      <c r="G101" s="32"/>
      <c r="H101" s="6"/>
      <c r="I101" s="30"/>
      <c r="J101" s="6"/>
    </row>
    <row r="102" spans="1:10" ht="30" x14ac:dyDescent="0.25">
      <c r="A102" s="3">
        <v>57</v>
      </c>
      <c r="B102" s="12" t="s">
        <v>96</v>
      </c>
      <c r="C102" s="15" t="s">
        <v>137</v>
      </c>
      <c r="D102" s="16">
        <v>10</v>
      </c>
      <c r="E102" s="18"/>
      <c r="F102" s="4">
        <f t="shared" si="4"/>
        <v>0</v>
      </c>
      <c r="G102" s="19"/>
      <c r="H102" s="4">
        <f t="shared" si="5"/>
        <v>0</v>
      </c>
      <c r="I102" s="5">
        <f t="shared" si="6"/>
        <v>0</v>
      </c>
      <c r="J102" s="4">
        <f t="shared" si="7"/>
        <v>0</v>
      </c>
    </row>
    <row r="103" spans="1:10" x14ac:dyDescent="0.25">
      <c r="A103" s="3">
        <v>58</v>
      </c>
      <c r="B103" s="12" t="s">
        <v>61</v>
      </c>
      <c r="C103" s="15" t="s">
        <v>62</v>
      </c>
      <c r="D103" s="16">
        <v>10</v>
      </c>
      <c r="E103" s="18"/>
      <c r="F103" s="4">
        <f t="shared" si="4"/>
        <v>0</v>
      </c>
      <c r="G103" s="19"/>
      <c r="H103" s="4">
        <f t="shared" si="5"/>
        <v>0</v>
      </c>
      <c r="I103" s="5">
        <f t="shared" si="6"/>
        <v>0</v>
      </c>
      <c r="J103" s="4">
        <f t="shared" si="7"/>
        <v>0</v>
      </c>
    </row>
    <row r="104" spans="1:10" ht="30" x14ac:dyDescent="0.25">
      <c r="A104" s="3">
        <v>59</v>
      </c>
      <c r="B104" s="12" t="s">
        <v>99</v>
      </c>
      <c r="C104" s="15" t="s">
        <v>139</v>
      </c>
      <c r="D104" s="16">
        <v>20</v>
      </c>
      <c r="E104" s="18"/>
      <c r="F104" s="4">
        <f t="shared" si="4"/>
        <v>0</v>
      </c>
      <c r="G104" s="19"/>
      <c r="H104" s="4">
        <f t="shared" si="5"/>
        <v>0</v>
      </c>
      <c r="I104" s="5">
        <f t="shared" si="6"/>
        <v>0</v>
      </c>
      <c r="J104" s="4">
        <f t="shared" si="7"/>
        <v>0</v>
      </c>
    </row>
    <row r="105" spans="1:10" ht="30" x14ac:dyDescent="0.25">
      <c r="A105" s="3">
        <v>60</v>
      </c>
      <c r="B105" s="12" t="s">
        <v>99</v>
      </c>
      <c r="C105" s="15" t="s">
        <v>140</v>
      </c>
      <c r="D105" s="16">
        <v>20</v>
      </c>
      <c r="E105" s="18"/>
      <c r="F105" s="4">
        <f t="shared" si="4"/>
        <v>0</v>
      </c>
      <c r="G105" s="19"/>
      <c r="H105" s="4">
        <f t="shared" si="5"/>
        <v>0</v>
      </c>
      <c r="I105" s="5">
        <f t="shared" si="6"/>
        <v>0</v>
      </c>
      <c r="J105" s="4">
        <f t="shared" si="7"/>
        <v>0</v>
      </c>
    </row>
    <row r="106" spans="1:10" x14ac:dyDescent="0.25">
      <c r="A106" s="3">
        <v>61</v>
      </c>
      <c r="B106" s="12" t="s">
        <v>97</v>
      </c>
      <c r="C106" s="15" t="s">
        <v>138</v>
      </c>
      <c r="D106" s="16">
        <v>200</v>
      </c>
      <c r="E106" s="18"/>
      <c r="F106" s="4">
        <f t="shared" ref="F106:F109" si="8">E106*D106</f>
        <v>0</v>
      </c>
      <c r="G106" s="19"/>
      <c r="H106" s="4">
        <f t="shared" si="5"/>
        <v>0</v>
      </c>
      <c r="I106" s="5">
        <f t="shared" si="6"/>
        <v>0</v>
      </c>
      <c r="J106" s="4">
        <f t="shared" si="7"/>
        <v>0</v>
      </c>
    </row>
    <row r="107" spans="1:10" x14ac:dyDescent="0.25">
      <c r="A107" s="3">
        <v>62</v>
      </c>
      <c r="B107" s="12" t="s">
        <v>63</v>
      </c>
      <c r="C107" s="15" t="s">
        <v>64</v>
      </c>
      <c r="D107" s="16">
        <v>15</v>
      </c>
      <c r="E107" s="18"/>
      <c r="F107" s="4">
        <f t="shared" si="8"/>
        <v>0</v>
      </c>
      <c r="G107" s="19"/>
      <c r="H107" s="4">
        <f t="shared" si="5"/>
        <v>0</v>
      </c>
      <c r="I107" s="5">
        <f t="shared" si="6"/>
        <v>0</v>
      </c>
      <c r="J107" s="4">
        <f t="shared" si="7"/>
        <v>0</v>
      </c>
    </row>
    <row r="108" spans="1:10" x14ac:dyDescent="0.25">
      <c r="A108" s="3">
        <v>63</v>
      </c>
      <c r="B108" s="12" t="s">
        <v>65</v>
      </c>
      <c r="C108" s="15" t="s">
        <v>66</v>
      </c>
      <c r="D108" s="16">
        <v>20</v>
      </c>
      <c r="E108" s="18"/>
      <c r="F108" s="4">
        <f t="shared" si="8"/>
        <v>0</v>
      </c>
      <c r="G108" s="19"/>
      <c r="H108" s="4">
        <f t="shared" si="5"/>
        <v>0</v>
      </c>
      <c r="I108" s="5">
        <f t="shared" si="6"/>
        <v>0</v>
      </c>
      <c r="J108" s="4">
        <f t="shared" si="7"/>
        <v>0</v>
      </c>
    </row>
    <row r="109" spans="1:10" x14ac:dyDescent="0.25">
      <c r="A109" s="3">
        <v>64</v>
      </c>
      <c r="B109" s="12" t="s">
        <v>98</v>
      </c>
      <c r="C109" s="15" t="s">
        <v>12</v>
      </c>
      <c r="D109" s="16">
        <v>50</v>
      </c>
      <c r="E109" s="18"/>
      <c r="F109" s="4">
        <f t="shared" si="8"/>
        <v>0</v>
      </c>
      <c r="G109" s="19"/>
      <c r="H109" s="4">
        <f t="shared" si="5"/>
        <v>0</v>
      </c>
      <c r="I109" s="5">
        <f t="shared" si="6"/>
        <v>0</v>
      </c>
      <c r="J109" s="4">
        <f t="shared" si="7"/>
        <v>0</v>
      </c>
    </row>
    <row r="110" spans="1:10" s="10" customFormat="1" ht="27" customHeight="1" x14ac:dyDescent="0.25">
      <c r="A110" s="39" t="s">
        <v>67</v>
      </c>
      <c r="B110" s="40"/>
      <c r="C110" s="8"/>
      <c r="D110" s="7"/>
      <c r="E110" s="9"/>
      <c r="F110" s="9">
        <f>SUM(F19:F109)</f>
        <v>0</v>
      </c>
      <c r="G110" s="11" t="s">
        <v>89</v>
      </c>
      <c r="H110" s="9">
        <f>SUM(H19:H109)</f>
        <v>0</v>
      </c>
      <c r="I110" s="11" t="s">
        <v>89</v>
      </c>
      <c r="J110" s="9">
        <f>SUM(J19:J109)</f>
        <v>0</v>
      </c>
    </row>
    <row r="112" spans="1:10" x14ac:dyDescent="0.25">
      <c r="A112" s="20" t="s">
        <v>7</v>
      </c>
      <c r="B112" t="s">
        <v>155</v>
      </c>
    </row>
    <row r="114" spans="1:6" x14ac:dyDescent="0.25">
      <c r="A114" s="20" t="s">
        <v>8</v>
      </c>
      <c r="B114" t="s">
        <v>156</v>
      </c>
      <c r="D114" s="22" t="s">
        <v>157</v>
      </c>
    </row>
    <row r="117" spans="1:6" x14ac:dyDescent="0.25">
      <c r="E117" s="29"/>
      <c r="F117" s="29"/>
    </row>
    <row r="118" spans="1:6" x14ac:dyDescent="0.25">
      <c r="E118" t="s">
        <v>158</v>
      </c>
    </row>
  </sheetData>
  <mergeCells count="5">
    <mergeCell ref="A110:B110"/>
    <mergeCell ref="A2:J2"/>
    <mergeCell ref="A1:B1"/>
    <mergeCell ref="A7:G7"/>
    <mergeCell ref="G1:H1"/>
  </mergeCells>
  <printOptions horizontalCentered="1"/>
  <pageMargins left="0.31496062992125984" right="0.31496062992125984" top="0.59055118110236227" bottom="0.59055118110236227" header="0.31496062992125984" footer="0.31496062992125984"/>
  <pageSetup paperSize="8" scale="71" orientation="landscape" r:id="rId1"/>
  <headerFooter>
    <oddFooter>&amp;CStrona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2023-06-22T09:59:57Z</dcterms:modified>
</cp:coreProperties>
</file>