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4 MATERIAŁY INFORMATYCZNE\na stronę\"/>
    </mc:Choice>
  </mc:AlternateContent>
  <xr:revisionPtr revIDLastSave="0" documentId="8_{3819C8DC-0D4B-4BC7-890B-7C4935E2CFDD}" xr6:coauthVersionLast="36" xr6:coauthVersionMax="36" xr10:uidLastSave="{00000000-0000-0000-0000-000000000000}"/>
  <bookViews>
    <workbookView xWindow="0" yWindow="0" windowWidth="28800" windowHeight="11475" xr2:uid="{00000000-000D-0000-FFFF-FFFF00000000}"/>
  </bookViews>
  <sheets>
    <sheet name="formuarz asortymentowo - cenowy" sheetId="5" r:id="rId1"/>
  </sheets>
  <calcPr calcId="191029"/>
</workbook>
</file>

<file path=xl/calcChain.xml><?xml version="1.0" encoding="utf-8"?>
<calcChain xmlns="http://schemas.openxmlformats.org/spreadsheetml/2006/main">
  <c r="F98" i="5" l="1"/>
  <c r="F97" i="5"/>
  <c r="F86" i="5"/>
  <c r="F87" i="5"/>
  <c r="F88" i="5"/>
  <c r="F89" i="5"/>
  <c r="F90" i="5"/>
  <c r="F91" i="5"/>
  <c r="F92" i="5"/>
  <c r="F93" i="5"/>
  <c r="F94" i="5"/>
  <c r="F95" i="5"/>
  <c r="F85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69" i="5"/>
  <c r="F68" i="5"/>
  <c r="F65" i="5"/>
  <c r="F66" i="5"/>
  <c r="F64" i="5"/>
  <c r="F62" i="5"/>
  <c r="F60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38" i="5"/>
  <c r="F36" i="5"/>
  <c r="F35" i="5"/>
  <c r="F34" i="5"/>
  <c r="F31" i="5"/>
  <c r="F32" i="5"/>
  <c r="F30" i="5"/>
  <c r="F27" i="5"/>
  <c r="F28" i="5"/>
  <c r="F26" i="5"/>
  <c r="F22" i="5"/>
  <c r="F23" i="5"/>
  <c r="F21" i="5"/>
  <c r="F18" i="5"/>
  <c r="F19" i="5"/>
  <c r="F17" i="5"/>
  <c r="F7" i="5"/>
  <c r="F8" i="5"/>
  <c r="F9" i="5"/>
  <c r="F10" i="5"/>
  <c r="F11" i="5"/>
  <c r="F12" i="5"/>
  <c r="F13" i="5"/>
  <c r="F14" i="5"/>
  <c r="F15" i="5"/>
  <c r="F6" i="5"/>
  <c r="H22" i="5" l="1"/>
  <c r="H23" i="5"/>
  <c r="H21" i="5"/>
  <c r="G22" i="5"/>
  <c r="G23" i="5"/>
  <c r="G21" i="5"/>
  <c r="G7" i="5" l="1"/>
  <c r="G8" i="5"/>
  <c r="G9" i="5"/>
  <c r="G10" i="5"/>
  <c r="G11" i="5"/>
  <c r="G12" i="5"/>
  <c r="G13" i="5"/>
  <c r="G14" i="5"/>
  <c r="G15" i="5"/>
  <c r="G17" i="5"/>
  <c r="G18" i="5"/>
  <c r="G19" i="5"/>
  <c r="G26" i="5"/>
  <c r="G27" i="5"/>
  <c r="G28" i="5"/>
  <c r="G30" i="5"/>
  <c r="G31" i="5"/>
  <c r="G32" i="5"/>
  <c r="G34" i="5"/>
  <c r="G35" i="5"/>
  <c r="G36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60" i="5"/>
  <c r="G62" i="5"/>
  <c r="G64" i="5"/>
  <c r="G65" i="5"/>
  <c r="G66" i="5"/>
  <c r="G68" i="5"/>
  <c r="G69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5" i="5"/>
  <c r="G86" i="5"/>
  <c r="G87" i="5"/>
  <c r="G88" i="5"/>
  <c r="G89" i="5"/>
  <c r="G90" i="5"/>
  <c r="G91" i="5"/>
  <c r="G92" i="5"/>
  <c r="G93" i="5"/>
  <c r="G94" i="5"/>
  <c r="G95" i="5"/>
  <c r="G97" i="5"/>
  <c r="G98" i="5"/>
  <c r="G6" i="5"/>
  <c r="H8" i="5"/>
  <c r="H30" i="5"/>
  <c r="H40" i="5"/>
  <c r="H48" i="5"/>
  <c r="H56" i="5"/>
  <c r="H66" i="5"/>
  <c r="H82" i="5"/>
  <c r="H7" i="5"/>
  <c r="H9" i="5"/>
  <c r="H10" i="5"/>
  <c r="H11" i="5"/>
  <c r="H12" i="5"/>
  <c r="H13" i="5"/>
  <c r="H14" i="5"/>
  <c r="H15" i="5"/>
  <c r="H17" i="5"/>
  <c r="H18" i="5"/>
  <c r="H19" i="5"/>
  <c r="H26" i="5"/>
  <c r="H27" i="5"/>
  <c r="H28" i="5"/>
  <c r="H31" i="5"/>
  <c r="H32" i="5"/>
  <c r="H34" i="5"/>
  <c r="H35" i="5"/>
  <c r="H36" i="5"/>
  <c r="H38" i="5"/>
  <c r="H39" i="5"/>
  <c r="H41" i="5"/>
  <c r="H42" i="5"/>
  <c r="H43" i="5"/>
  <c r="H44" i="5"/>
  <c r="H45" i="5"/>
  <c r="H46" i="5"/>
  <c r="H47" i="5"/>
  <c r="H49" i="5"/>
  <c r="H50" i="5"/>
  <c r="H51" i="5"/>
  <c r="H52" i="5"/>
  <c r="H53" i="5"/>
  <c r="H54" i="5"/>
  <c r="H55" i="5"/>
  <c r="H57" i="5"/>
  <c r="H60" i="5"/>
  <c r="H62" i="5"/>
  <c r="H64" i="5"/>
  <c r="H65" i="5"/>
  <c r="H68" i="5"/>
  <c r="H69" i="5"/>
  <c r="H71" i="5"/>
  <c r="H72" i="5"/>
  <c r="H73" i="5"/>
  <c r="H74" i="5"/>
  <c r="H75" i="5"/>
  <c r="H76" i="5"/>
  <c r="H77" i="5"/>
  <c r="H78" i="5"/>
  <c r="H79" i="5"/>
  <c r="H80" i="5"/>
  <c r="H81" i="5"/>
  <c r="H83" i="5"/>
  <c r="H85" i="5"/>
  <c r="H86" i="5"/>
  <c r="H87" i="5"/>
  <c r="H88" i="5"/>
  <c r="H89" i="5"/>
  <c r="H90" i="5"/>
  <c r="H91" i="5"/>
  <c r="H92" i="5"/>
  <c r="H93" i="5"/>
  <c r="H94" i="5"/>
  <c r="H95" i="5"/>
  <c r="H97" i="5"/>
  <c r="H98" i="5"/>
  <c r="H6" i="5"/>
  <c r="H99" i="5" l="1"/>
  <c r="G99" i="5"/>
</calcChain>
</file>

<file path=xl/sharedStrings.xml><?xml version="1.0" encoding="utf-8"?>
<sst xmlns="http://schemas.openxmlformats.org/spreadsheetml/2006/main" count="184" uniqueCount="108">
  <si>
    <t>NOŚNIKI DANYCH</t>
  </si>
  <si>
    <t>Płyta DVD-RW 4.7 GB</t>
  </si>
  <si>
    <t>Płyta CD-RW</t>
  </si>
  <si>
    <t>AKCESORIA KOMPUTEROWE</t>
  </si>
  <si>
    <t>Klawiatura komputerowa (wtyk PS 2)</t>
  </si>
  <si>
    <t>Klawiatura komputerowa (wtyk USB)</t>
  </si>
  <si>
    <t>Mysz do komputera optyczna PS/2</t>
  </si>
  <si>
    <t>Mysz do komputera optyczna USB</t>
  </si>
  <si>
    <t>ELEMENTY SIECIOWE</t>
  </si>
  <si>
    <t>Switch 8 portowy</t>
  </si>
  <si>
    <t>Napęd DVD - RW+/-  Nagrywarka zewnętrzna USB 2.0</t>
  </si>
  <si>
    <t>ŚRODKI CZYSZCZĄCE</t>
  </si>
  <si>
    <t>szacowana ilość na rok</t>
  </si>
  <si>
    <t>cena brutto</t>
  </si>
  <si>
    <t>jm</t>
  </si>
  <si>
    <t>szt.</t>
  </si>
  <si>
    <t>Płyta DVD-R 4.7 GB z kopertą</t>
  </si>
  <si>
    <t>Płyta CD-R z kopertą</t>
  </si>
  <si>
    <t>Powietrze sprężone - 400ml</t>
  </si>
  <si>
    <t>wartość brutto</t>
  </si>
  <si>
    <t>pozycja</t>
  </si>
  <si>
    <t>Wtyk modułowy RJ-45 (8/8) kat.5 e</t>
  </si>
  <si>
    <t>Pianka do czyszczenia monitorów LCD/TFT - min. 200ml</t>
  </si>
  <si>
    <t>INNE</t>
  </si>
  <si>
    <t>Mysz do komputera bezprzewodowa</t>
  </si>
  <si>
    <t>Karta kryptograficzna</t>
  </si>
  <si>
    <t>Czytnik kart kryptograficznych SYGNET USB</t>
  </si>
  <si>
    <t>Przełącznik drukarkowy 2/1 - USB</t>
  </si>
  <si>
    <t>Płyta DVD+R DL 8,5 GB</t>
  </si>
  <si>
    <t>Patchcord miedziany z końcówkami RJ45 -  kat.5e - 0,5 metra - SZARY</t>
  </si>
  <si>
    <t>Kabel skrętka kat. 5e -drut miedziany box 305m RÓŻNE KOLORY</t>
  </si>
  <si>
    <t>Patchcord miedziany z końcówkami RJ45 -  kat.5e - 0,5 metra - RÓŻNE KOLORY</t>
  </si>
  <si>
    <t>Patchcord miedziany z końcówkami RJ45 -   kat.5e - 1 metr - SZARY</t>
  </si>
  <si>
    <t>Patchcord miedziany z końcówkami RJ45 -   kat.5e - 1 metr - RÓŻNE KOLORY</t>
  </si>
  <si>
    <t>Patchcord miedziany z końcówkami RJ45 -   kat.5e - 3 metry - SZARY</t>
  </si>
  <si>
    <t>Patchcord miedziany z końcówkami RJ45 -   kat.5e - 3 metry - RÓŻNE KOLORY</t>
  </si>
  <si>
    <t>Kabel skrętka kat. 5e -drut miedziany box 305m SZARY</t>
  </si>
  <si>
    <t>Patchcord miedziany z końcówkami RJ45 -   kat.5e - 5 metrów - SZARY</t>
  </si>
  <si>
    <t>Patchcord miedziany z końcówkami RJ45 -   kat.5e - 5 metrów - RÓŻNE KOLORY</t>
  </si>
  <si>
    <t>Taśma izolacyjna - różne kolory</t>
  </si>
  <si>
    <t>Płyta BLU-RAY 25GB</t>
  </si>
  <si>
    <t>Pianka uniwersalna - 400ml</t>
  </si>
  <si>
    <t>Kategoria 5e</t>
  </si>
  <si>
    <t>Patchcord miedziany z końcówkami RJ45 -   kat.5e - 1,5 metr - SZARY</t>
  </si>
  <si>
    <t>Patchcord miedziany z końcówkami RJ45 -   kat.5e - 1,5 metr - RÓŻNE KOLORY</t>
  </si>
  <si>
    <t>Czytnik kart kryptograficznych SCR 3310 v2.0 USB lub HID OMNIKEY 1021</t>
  </si>
  <si>
    <t xml:space="preserve">Ładowarka samochodowa USB - 1 gniazdko USB prąd wyjściowy minimum 3 A </t>
  </si>
  <si>
    <t>paczek</t>
  </si>
  <si>
    <t>opaska kablowa zaciskowa 100 szt w paczce, odporne na promieniowanie UV, długość 120 mm, szerokość 2,5 mm</t>
  </si>
  <si>
    <t>opaska kablowa zaciskowa 100 szt w paczce, odporne na promieniowanie UV, długość 200 mm, szerokość 2,5mm</t>
  </si>
  <si>
    <t>opaska kablowa zaciskowa 100 szt w paczce, odporne na promieniowanie UV, długość 300 mm, szerokość 4,8mm</t>
  </si>
  <si>
    <t>opaska kablowa zaciskowa 100 szt w paczce, odporne na promieniowanie UV, długość 370 mm, szerokość 7,6mm</t>
  </si>
  <si>
    <t>rzep do spinania przewodów do cięcia, różne kolory</t>
  </si>
  <si>
    <t>przedłużacz zasilania 3m C13-&gt;C14</t>
  </si>
  <si>
    <t>3m kabel zasilający "koniczynka"</t>
  </si>
  <si>
    <t>Listwa zasilająca (filtr) antyprzepięciowa min. 5 gniazd, min. 3 metry</t>
  </si>
  <si>
    <t>Listwa zasilająca (filtr) antyprzepięciowa min. 5 gniazd, min. 5 metrów</t>
  </si>
  <si>
    <t>Listwa zasilająca (filtr) antyprzepięciowa min. 8 gniazd, min.5 metrów</t>
  </si>
  <si>
    <t>Zestaw klawiatura plus mysz na jednym nanonadajniku USB</t>
  </si>
  <si>
    <t>HDD 2,5" min. 1TB USB min. 3.0</t>
  </si>
  <si>
    <t>HDD 2,5" min. 2TB USB min. 3.0</t>
  </si>
  <si>
    <t>Kabel USB 2.0 przedłużacz  - 3m</t>
  </si>
  <si>
    <t>Kabel USB 2.0 typu A męski - micro B męski  1m czarny lub biały</t>
  </si>
  <si>
    <t>Kabel USB 2.0 typu A męski - micro B męski 1,8m czarny lub biały</t>
  </si>
  <si>
    <t>Switch 16 portowy</t>
  </si>
  <si>
    <t>wartość netto</t>
  </si>
  <si>
    <t>cena netto</t>
  </si>
  <si>
    <t>asortyment</t>
  </si>
  <si>
    <t>Pamięć Pendrive USB 3.0 - min. 16GB</t>
  </si>
  <si>
    <t>Pamięć Pendrive USB 3.0 - min. 32 GB</t>
  </si>
  <si>
    <t>Pamięć Pendrive USB 3.0 - min. 64 GB</t>
  </si>
  <si>
    <t>Pamięć Pendrive USB 3.0 - min. 128 GB</t>
  </si>
  <si>
    <t>HDD 2,5" min. 3TB USB min. 3.0</t>
  </si>
  <si>
    <t>Kabel USB 2.0 typu A-B - 1,8m</t>
  </si>
  <si>
    <t>Kabel USB 2.0 przedłużacz - 1,8m</t>
  </si>
  <si>
    <t xml:space="preserve">Kabel USB 2.0 typu A-B - 3m </t>
  </si>
  <si>
    <t xml:space="preserve">Ładowarka samochodowa USB - 2 gniazdka USB minimum 2 A </t>
  </si>
  <si>
    <t>Ładowarka sieciowa USB 2 gniazda USB minimum 2A każde</t>
  </si>
  <si>
    <t>ATX 450 W</t>
  </si>
  <si>
    <t>ATX 700 W</t>
  </si>
  <si>
    <t>2,5" SATA 3 - 500GB</t>
  </si>
  <si>
    <t>2,5" SATA 3 - 1TB</t>
  </si>
  <si>
    <t>2,5" SATA 3 - 2TB</t>
  </si>
  <si>
    <t>3,5" SATA 3 - min.500GB</t>
  </si>
  <si>
    <t>3,5" SATA 3 - min.1TB</t>
  </si>
  <si>
    <t>3,5" SATA 3 - min.2TB</t>
  </si>
  <si>
    <t>2,5" SATA 3 - min.240GB</t>
  </si>
  <si>
    <t>2,5" SATA 3 - min.480GB</t>
  </si>
  <si>
    <t>2,5" SATA 3 - min. 1TB</t>
  </si>
  <si>
    <t>5,25" - DVD-RW - SATA</t>
  </si>
  <si>
    <t>DYSKI ZEWNĘTRZNE USB</t>
  </si>
  <si>
    <t>DYSKI WEWNĘTRZNE</t>
  </si>
  <si>
    <t>SATA - 3,5"</t>
  </si>
  <si>
    <t>SATA - 2,5"</t>
  </si>
  <si>
    <t>SSD - 2,5"</t>
  </si>
  <si>
    <t>ZEWNĘTRZNE</t>
  </si>
  <si>
    <t xml:space="preserve">WEWNĘTRZNE </t>
  </si>
  <si>
    <t>NAPĘDY OPTYCZNE</t>
  </si>
  <si>
    <t>RAZEM</t>
  </si>
  <si>
    <t>Przełącznik KVM 2/1 - USB  + HDMI + AUDIO - z przełącznikiem na kablu</t>
  </si>
  <si>
    <t>ZASILACZE KOMPUTEROWE</t>
  </si>
  <si>
    <t>FORMULARZ ASORTYMENTOWO- CENOWY</t>
  </si>
  <si>
    <t>Pamięć RAM</t>
  </si>
  <si>
    <t>DDR3 DIMM - 8GB</t>
  </si>
  <si>
    <t>DDR4 DIMM -8GB</t>
  </si>
  <si>
    <t>DDR3 SO-DIMM - 8GB</t>
  </si>
  <si>
    <t>Załącznik nr 2 do SWZ</t>
  </si>
  <si>
    <t>FZ-2380/4/23/MB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</si>
</sst>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00"/>
    <numFmt numFmtId="170" formatCode="#,##0.00\ &quot;zł&quot;"/>
  </numFmts>
  <fonts count="2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2"/>
      <color rgb="FF202124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4" fontId="8" fillId="0" borderId="0" xfId="3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3" applyFont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4" fontId="11" fillId="0" borderId="0" xfId="0" applyNumberFormat="1" applyFont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 wrapText="1"/>
    </xf>
    <xf numFmtId="170" fontId="10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170" fontId="11" fillId="0" borderId="3" xfId="0" applyNumberFormat="1" applyFont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11" fillId="0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170" fontId="10" fillId="4" borderId="1" xfId="0" applyNumberFormat="1" applyFont="1" applyFill="1" applyBorder="1" applyAlignment="1">
      <alignment horizontal="center" vertical="center"/>
    </xf>
    <xf numFmtId="170" fontId="11" fillId="4" borderId="1" xfId="0" applyNumberFormat="1" applyFont="1" applyFill="1" applyBorder="1" applyAlignment="1">
      <alignment horizontal="center" vertical="center"/>
    </xf>
    <xf numFmtId="170" fontId="11" fillId="4" borderId="3" xfId="0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170" fontId="10" fillId="0" borderId="0" xfId="0" applyNumberFormat="1" applyFont="1" applyBorder="1" applyAlignment="1">
      <alignment horizontal="center" vertical="center"/>
    </xf>
    <xf numFmtId="170" fontId="15" fillId="3" borderId="1" xfId="0" applyNumberFormat="1" applyFont="1" applyFill="1" applyBorder="1" applyAlignment="1">
      <alignment horizontal="center" vertical="center"/>
    </xf>
    <xf numFmtId="170" fontId="18" fillId="3" borderId="1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wrapText="1"/>
    </xf>
    <xf numFmtId="0" fontId="6" fillId="0" borderId="0" xfId="2" applyFont="1" applyFill="1" applyBorder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Normalny_Arkusz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4"/>
  <sheetViews>
    <sheetView tabSelected="1" topLeftCell="A94" zoomScale="80" zoomScaleNormal="80" workbookViewId="0">
      <selection activeCell="H98" sqref="H98"/>
    </sheetView>
  </sheetViews>
  <sheetFormatPr defaultRowHeight="27.95" customHeight="1"/>
  <cols>
    <col min="1" max="1" width="9.140625" style="3"/>
    <col min="2" max="2" width="58" style="4" customWidth="1"/>
    <col min="3" max="3" width="12.42578125" style="5" customWidth="1"/>
    <col min="4" max="4" width="8" style="3" customWidth="1"/>
    <col min="5" max="5" width="11.85546875" style="3" customWidth="1"/>
    <col min="6" max="8" width="14.140625" style="6" customWidth="1"/>
    <col min="9" max="9" width="21.140625" style="7" customWidth="1"/>
    <col min="10" max="10" width="48.42578125" style="8" customWidth="1"/>
    <col min="11" max="15" width="9.140625" style="9"/>
    <col min="16" max="16384" width="9.140625" style="10"/>
  </cols>
  <sheetData>
    <row r="1" spans="1:15" ht="27.95" customHeight="1">
      <c r="G1" s="2" t="s">
        <v>106</v>
      </c>
      <c r="H1" s="2"/>
    </row>
    <row r="2" spans="1:15" ht="27.95" customHeight="1">
      <c r="G2" s="11" t="s">
        <v>107</v>
      </c>
      <c r="H2" s="11"/>
    </row>
    <row r="3" spans="1:15" ht="27.95" customHeight="1">
      <c r="A3" s="69" t="s">
        <v>101</v>
      </c>
      <c r="B3" s="70"/>
      <c r="C3" s="70"/>
      <c r="D3" s="70"/>
      <c r="E3" s="70"/>
      <c r="F3" s="70"/>
      <c r="G3" s="70"/>
      <c r="H3" s="70"/>
    </row>
    <row r="4" spans="1:15" s="17" customFormat="1" ht="27.95" customHeight="1">
      <c r="A4" s="12" t="s">
        <v>20</v>
      </c>
      <c r="B4" s="12" t="s">
        <v>67</v>
      </c>
      <c r="C4" s="13" t="s">
        <v>12</v>
      </c>
      <c r="D4" s="12" t="s">
        <v>14</v>
      </c>
      <c r="E4" s="12" t="s">
        <v>66</v>
      </c>
      <c r="F4" s="14" t="s">
        <v>13</v>
      </c>
      <c r="G4" s="14" t="s">
        <v>65</v>
      </c>
      <c r="H4" s="15" t="s">
        <v>19</v>
      </c>
      <c r="I4" s="16"/>
    </row>
    <row r="5" spans="1:15" ht="27.95" customHeight="1">
      <c r="A5" s="51"/>
      <c r="B5" s="52" t="s">
        <v>0</v>
      </c>
      <c r="C5" s="53"/>
      <c r="D5" s="51"/>
      <c r="E5" s="51"/>
      <c r="F5" s="54"/>
      <c r="G5" s="54"/>
      <c r="H5" s="55"/>
      <c r="I5" s="20"/>
      <c r="K5" s="21"/>
    </row>
    <row r="6" spans="1:15" ht="27.95" customHeight="1">
      <c r="A6" s="18">
        <v>1</v>
      </c>
      <c r="B6" s="22" t="s">
        <v>68</v>
      </c>
      <c r="C6" s="19">
        <v>200</v>
      </c>
      <c r="D6" s="18" t="s">
        <v>15</v>
      </c>
      <c r="E6" s="45"/>
      <c r="F6" s="46">
        <f>ROUND(E6*1.23,2)</f>
        <v>0</v>
      </c>
      <c r="G6" s="46">
        <f>C6*E6</f>
        <v>0</v>
      </c>
      <c r="H6" s="47">
        <f>C6*F6</f>
        <v>0</v>
      </c>
      <c r="I6" s="23"/>
      <c r="K6" s="21"/>
    </row>
    <row r="7" spans="1:15" ht="27.95" customHeight="1">
      <c r="A7" s="18">
        <v>2</v>
      </c>
      <c r="B7" s="22" t="s">
        <v>69</v>
      </c>
      <c r="C7" s="19">
        <v>100</v>
      </c>
      <c r="D7" s="18" t="s">
        <v>15</v>
      </c>
      <c r="E7" s="45"/>
      <c r="F7" s="46">
        <f t="shared" ref="F7:F15" si="0">ROUND(E7*1.23,2)</f>
        <v>0</v>
      </c>
      <c r="G7" s="46">
        <f t="shared" ref="G7:G74" si="1">C7*E7</f>
        <v>0</v>
      </c>
      <c r="H7" s="47">
        <f t="shared" ref="H7:H74" si="2">C7*F7</f>
        <v>0</v>
      </c>
      <c r="I7" s="23"/>
      <c r="K7" s="21"/>
    </row>
    <row r="8" spans="1:15" ht="27.95" customHeight="1">
      <c r="A8" s="18">
        <v>3</v>
      </c>
      <c r="B8" s="22" t="s">
        <v>70</v>
      </c>
      <c r="C8" s="19">
        <v>60</v>
      </c>
      <c r="D8" s="18" t="s">
        <v>15</v>
      </c>
      <c r="E8" s="45"/>
      <c r="F8" s="46">
        <f t="shared" si="0"/>
        <v>0</v>
      </c>
      <c r="G8" s="46">
        <f t="shared" si="1"/>
        <v>0</v>
      </c>
      <c r="H8" s="47">
        <f t="shared" si="2"/>
        <v>0</v>
      </c>
      <c r="I8" s="23"/>
      <c r="K8" s="21"/>
    </row>
    <row r="9" spans="1:15" s="28" customFormat="1" ht="27.95" customHeight="1">
      <c r="A9" s="24">
        <v>4</v>
      </c>
      <c r="B9" s="22" t="s">
        <v>71</v>
      </c>
      <c r="C9" s="25">
        <v>20</v>
      </c>
      <c r="D9" s="24" t="s">
        <v>15</v>
      </c>
      <c r="E9" s="48"/>
      <c r="F9" s="46">
        <f t="shared" si="0"/>
        <v>0</v>
      </c>
      <c r="G9" s="49">
        <f t="shared" si="1"/>
        <v>0</v>
      </c>
      <c r="H9" s="50">
        <f t="shared" si="2"/>
        <v>0</v>
      </c>
      <c r="I9" s="26"/>
      <c r="J9" s="27"/>
      <c r="K9" s="21"/>
      <c r="L9" s="21"/>
      <c r="M9" s="21"/>
      <c r="N9" s="21"/>
      <c r="O9" s="21"/>
    </row>
    <row r="10" spans="1:15" ht="27.95" customHeight="1">
      <c r="A10" s="18">
        <v>5</v>
      </c>
      <c r="B10" s="22" t="s">
        <v>16</v>
      </c>
      <c r="C10" s="19">
        <v>48000</v>
      </c>
      <c r="D10" s="18" t="s">
        <v>15</v>
      </c>
      <c r="E10" s="45"/>
      <c r="F10" s="46">
        <f t="shared" si="0"/>
        <v>0</v>
      </c>
      <c r="G10" s="46">
        <f t="shared" si="1"/>
        <v>0</v>
      </c>
      <c r="H10" s="47">
        <f t="shared" si="2"/>
        <v>0</v>
      </c>
      <c r="I10" s="23"/>
      <c r="K10" s="21"/>
    </row>
    <row r="11" spans="1:15" ht="27.95" customHeight="1">
      <c r="A11" s="18">
        <v>6</v>
      </c>
      <c r="B11" s="22" t="s">
        <v>1</v>
      </c>
      <c r="C11" s="19">
        <v>100</v>
      </c>
      <c r="D11" s="18" t="s">
        <v>15</v>
      </c>
      <c r="E11" s="45"/>
      <c r="F11" s="46">
        <f t="shared" si="0"/>
        <v>0</v>
      </c>
      <c r="G11" s="46">
        <f t="shared" si="1"/>
        <v>0</v>
      </c>
      <c r="H11" s="47">
        <f t="shared" si="2"/>
        <v>0</v>
      </c>
      <c r="I11" s="23"/>
      <c r="K11" s="21"/>
    </row>
    <row r="12" spans="1:15" ht="27.95" customHeight="1">
      <c r="A12" s="18">
        <v>7</v>
      </c>
      <c r="B12" s="22" t="s">
        <v>17</v>
      </c>
      <c r="C12" s="19">
        <v>48000</v>
      </c>
      <c r="D12" s="18" t="s">
        <v>15</v>
      </c>
      <c r="E12" s="45"/>
      <c r="F12" s="46">
        <f t="shared" si="0"/>
        <v>0</v>
      </c>
      <c r="G12" s="46">
        <f t="shared" si="1"/>
        <v>0</v>
      </c>
      <c r="H12" s="47">
        <f t="shared" si="2"/>
        <v>0</v>
      </c>
      <c r="I12" s="23"/>
      <c r="K12" s="21"/>
    </row>
    <row r="13" spans="1:15" ht="27.95" customHeight="1">
      <c r="A13" s="18">
        <v>8</v>
      </c>
      <c r="B13" s="22" t="s">
        <v>2</v>
      </c>
      <c r="C13" s="19">
        <v>100</v>
      </c>
      <c r="D13" s="18" t="s">
        <v>15</v>
      </c>
      <c r="E13" s="45"/>
      <c r="F13" s="46">
        <f t="shared" si="0"/>
        <v>0</v>
      </c>
      <c r="G13" s="46">
        <f t="shared" si="1"/>
        <v>0</v>
      </c>
      <c r="H13" s="47">
        <f t="shared" si="2"/>
        <v>0</v>
      </c>
      <c r="I13" s="23"/>
      <c r="K13" s="21"/>
    </row>
    <row r="14" spans="1:15" ht="27.95" customHeight="1">
      <c r="A14" s="18">
        <v>9</v>
      </c>
      <c r="B14" s="22" t="s">
        <v>28</v>
      </c>
      <c r="C14" s="19">
        <v>25</v>
      </c>
      <c r="D14" s="18" t="s">
        <v>15</v>
      </c>
      <c r="E14" s="45"/>
      <c r="F14" s="46">
        <f t="shared" si="0"/>
        <v>0</v>
      </c>
      <c r="G14" s="46">
        <f t="shared" si="1"/>
        <v>0</v>
      </c>
      <c r="H14" s="47">
        <f t="shared" si="2"/>
        <v>0</v>
      </c>
      <c r="I14" s="23"/>
      <c r="K14" s="21"/>
    </row>
    <row r="15" spans="1:15" ht="27.95" customHeight="1">
      <c r="A15" s="18">
        <v>10</v>
      </c>
      <c r="B15" s="22" t="s">
        <v>40</v>
      </c>
      <c r="C15" s="19">
        <v>20</v>
      </c>
      <c r="D15" s="18" t="s">
        <v>15</v>
      </c>
      <c r="E15" s="45"/>
      <c r="F15" s="46">
        <f t="shared" si="0"/>
        <v>0</v>
      </c>
      <c r="G15" s="46">
        <f t="shared" si="1"/>
        <v>0</v>
      </c>
      <c r="H15" s="47">
        <f t="shared" si="2"/>
        <v>0</v>
      </c>
      <c r="I15" s="23"/>
      <c r="K15" s="21"/>
    </row>
    <row r="16" spans="1:15" ht="27.95" customHeight="1">
      <c r="A16" s="51"/>
      <c r="B16" s="56" t="s">
        <v>90</v>
      </c>
      <c r="C16" s="53"/>
      <c r="D16" s="51"/>
      <c r="E16" s="57"/>
      <c r="F16" s="58"/>
      <c r="G16" s="58"/>
      <c r="H16" s="59"/>
      <c r="I16" s="23"/>
      <c r="K16" s="21"/>
    </row>
    <row r="17" spans="1:15" ht="27.95" customHeight="1">
      <c r="A17" s="18">
        <v>11</v>
      </c>
      <c r="B17" s="22" t="s">
        <v>59</v>
      </c>
      <c r="C17" s="19">
        <v>100</v>
      </c>
      <c r="D17" s="18" t="s">
        <v>15</v>
      </c>
      <c r="E17" s="45"/>
      <c r="F17" s="46">
        <f>ROUND(E17*1.23,2)</f>
        <v>0</v>
      </c>
      <c r="G17" s="46">
        <f t="shared" si="1"/>
        <v>0</v>
      </c>
      <c r="H17" s="47">
        <f t="shared" si="2"/>
        <v>0</v>
      </c>
      <c r="I17" s="23"/>
      <c r="K17" s="21"/>
    </row>
    <row r="18" spans="1:15" ht="27.95" customHeight="1">
      <c r="A18" s="18">
        <v>12</v>
      </c>
      <c r="B18" s="22" t="s">
        <v>60</v>
      </c>
      <c r="C18" s="19">
        <v>80</v>
      </c>
      <c r="D18" s="18" t="s">
        <v>15</v>
      </c>
      <c r="E18" s="45"/>
      <c r="F18" s="46">
        <f t="shared" ref="F18:F19" si="3">ROUND(E18*1.23,2)</f>
        <v>0</v>
      </c>
      <c r="G18" s="46">
        <f t="shared" si="1"/>
        <v>0</v>
      </c>
      <c r="H18" s="47">
        <f t="shared" si="2"/>
        <v>0</v>
      </c>
      <c r="I18" s="23"/>
      <c r="K18" s="21"/>
    </row>
    <row r="19" spans="1:15" ht="27.95" customHeight="1">
      <c r="A19" s="18">
        <v>13</v>
      </c>
      <c r="B19" s="22" t="s">
        <v>72</v>
      </c>
      <c r="C19" s="19">
        <v>40</v>
      </c>
      <c r="D19" s="18" t="s">
        <v>15</v>
      </c>
      <c r="E19" s="45"/>
      <c r="F19" s="46">
        <f t="shared" si="3"/>
        <v>0</v>
      </c>
      <c r="G19" s="46">
        <f t="shared" si="1"/>
        <v>0</v>
      </c>
      <c r="H19" s="47">
        <f t="shared" si="2"/>
        <v>0</v>
      </c>
      <c r="I19" s="23"/>
      <c r="K19" s="21"/>
    </row>
    <row r="20" spans="1:15" ht="27.95" customHeight="1">
      <c r="A20" s="51"/>
      <c r="B20" s="56" t="s">
        <v>102</v>
      </c>
      <c r="C20" s="53"/>
      <c r="D20" s="51"/>
      <c r="E20" s="57"/>
      <c r="F20" s="58"/>
      <c r="G20" s="58"/>
      <c r="H20" s="59"/>
      <c r="I20" s="23"/>
      <c r="K20" s="21"/>
    </row>
    <row r="21" spans="1:15" ht="27.95" customHeight="1">
      <c r="A21" s="18">
        <v>14</v>
      </c>
      <c r="B21" s="22" t="s">
        <v>103</v>
      </c>
      <c r="C21" s="19">
        <v>10</v>
      </c>
      <c r="D21" s="18" t="s">
        <v>15</v>
      </c>
      <c r="E21" s="45"/>
      <c r="F21" s="46">
        <f>ROUND(E21*1.23,2)</f>
        <v>0</v>
      </c>
      <c r="G21" s="46">
        <f t="shared" si="1"/>
        <v>0</v>
      </c>
      <c r="H21" s="47">
        <f t="shared" si="2"/>
        <v>0</v>
      </c>
      <c r="I21" s="23"/>
      <c r="K21" s="21"/>
    </row>
    <row r="22" spans="1:15" ht="27.95" customHeight="1">
      <c r="A22" s="18">
        <v>15</v>
      </c>
      <c r="B22" s="22" t="s">
        <v>104</v>
      </c>
      <c r="C22" s="19">
        <v>10</v>
      </c>
      <c r="D22" s="18" t="s">
        <v>15</v>
      </c>
      <c r="E22" s="45"/>
      <c r="F22" s="46">
        <f t="shared" ref="F22:F23" si="4">ROUND(E22*1.23,2)</f>
        <v>0</v>
      </c>
      <c r="G22" s="46">
        <f t="shared" si="1"/>
        <v>0</v>
      </c>
      <c r="H22" s="47">
        <f t="shared" si="2"/>
        <v>0</v>
      </c>
      <c r="I22" s="23"/>
      <c r="K22" s="21"/>
    </row>
    <row r="23" spans="1:15" ht="27.95" customHeight="1">
      <c r="A23" s="18">
        <v>16</v>
      </c>
      <c r="B23" s="22" t="s">
        <v>105</v>
      </c>
      <c r="C23" s="19">
        <v>10</v>
      </c>
      <c r="D23" s="18" t="s">
        <v>15</v>
      </c>
      <c r="E23" s="45"/>
      <c r="F23" s="46">
        <f t="shared" si="4"/>
        <v>0</v>
      </c>
      <c r="G23" s="46">
        <f t="shared" si="1"/>
        <v>0</v>
      </c>
      <c r="H23" s="47">
        <f t="shared" si="2"/>
        <v>0</v>
      </c>
      <c r="I23" s="23"/>
      <c r="K23" s="21"/>
    </row>
    <row r="24" spans="1:15" ht="27.95" customHeight="1">
      <c r="A24" s="51"/>
      <c r="B24" s="56" t="s">
        <v>91</v>
      </c>
      <c r="C24" s="53"/>
      <c r="D24" s="51"/>
      <c r="E24" s="57"/>
      <c r="F24" s="58"/>
      <c r="G24" s="58"/>
      <c r="H24" s="59"/>
      <c r="I24" s="23"/>
      <c r="K24" s="21"/>
    </row>
    <row r="25" spans="1:15" ht="27.95" customHeight="1">
      <c r="A25" s="51"/>
      <c r="B25" s="52" t="s">
        <v>92</v>
      </c>
      <c r="C25" s="53"/>
      <c r="D25" s="51"/>
      <c r="E25" s="57"/>
      <c r="F25" s="58"/>
      <c r="G25" s="58"/>
      <c r="H25" s="59"/>
      <c r="I25" s="23"/>
      <c r="J25" s="29"/>
    </row>
    <row r="26" spans="1:15" s="32" customFormat="1" ht="27.95" customHeight="1">
      <c r="A26" s="24">
        <v>17</v>
      </c>
      <c r="B26" s="30" t="s">
        <v>83</v>
      </c>
      <c r="C26" s="25">
        <v>50</v>
      </c>
      <c r="D26" s="24" t="s">
        <v>15</v>
      </c>
      <c r="E26" s="48"/>
      <c r="F26" s="49">
        <f>ROUND(E26*1.23,2)</f>
        <v>0</v>
      </c>
      <c r="G26" s="49">
        <f t="shared" si="1"/>
        <v>0</v>
      </c>
      <c r="H26" s="50">
        <f t="shared" si="2"/>
        <v>0</v>
      </c>
      <c r="I26" s="26"/>
      <c r="J26" s="31"/>
    </row>
    <row r="27" spans="1:15" s="32" customFormat="1" ht="27.95" customHeight="1">
      <c r="A27" s="24">
        <v>18</v>
      </c>
      <c r="B27" s="30" t="s">
        <v>84</v>
      </c>
      <c r="C27" s="25">
        <v>30</v>
      </c>
      <c r="D27" s="24" t="s">
        <v>15</v>
      </c>
      <c r="E27" s="48"/>
      <c r="F27" s="49">
        <f t="shared" ref="F27:F28" si="5">ROUND(E27*1.23,2)</f>
        <v>0</v>
      </c>
      <c r="G27" s="49">
        <f t="shared" si="1"/>
        <v>0</v>
      </c>
      <c r="H27" s="50">
        <f t="shared" si="2"/>
        <v>0</v>
      </c>
      <c r="I27" s="26"/>
      <c r="J27" s="27"/>
    </row>
    <row r="28" spans="1:15" s="28" customFormat="1" ht="27.95" customHeight="1">
      <c r="A28" s="24">
        <v>19</v>
      </c>
      <c r="B28" s="30" t="s">
        <v>85</v>
      </c>
      <c r="C28" s="25">
        <v>10</v>
      </c>
      <c r="D28" s="24" t="s">
        <v>15</v>
      </c>
      <c r="E28" s="48"/>
      <c r="F28" s="49">
        <f t="shared" si="5"/>
        <v>0</v>
      </c>
      <c r="G28" s="49">
        <f t="shared" si="1"/>
        <v>0</v>
      </c>
      <c r="H28" s="50">
        <f t="shared" si="2"/>
        <v>0</v>
      </c>
      <c r="I28" s="26"/>
      <c r="J28" s="27"/>
      <c r="K28" s="21"/>
      <c r="L28" s="21"/>
      <c r="M28" s="21"/>
      <c r="N28" s="21"/>
      <c r="O28" s="21"/>
    </row>
    <row r="29" spans="1:15" s="28" customFormat="1" ht="27.95" customHeight="1">
      <c r="A29" s="51"/>
      <c r="B29" s="52" t="s">
        <v>93</v>
      </c>
      <c r="C29" s="53"/>
      <c r="D29" s="51"/>
      <c r="E29" s="57"/>
      <c r="F29" s="58"/>
      <c r="G29" s="58"/>
      <c r="H29" s="59"/>
      <c r="I29" s="26"/>
      <c r="J29" s="27"/>
      <c r="K29" s="21"/>
      <c r="L29" s="21"/>
      <c r="M29" s="21"/>
      <c r="N29" s="21"/>
      <c r="O29" s="21"/>
    </row>
    <row r="30" spans="1:15" s="28" customFormat="1" ht="27.95" customHeight="1">
      <c r="A30" s="24">
        <v>20</v>
      </c>
      <c r="B30" s="30" t="s">
        <v>80</v>
      </c>
      <c r="C30" s="25">
        <v>50</v>
      </c>
      <c r="D30" s="24" t="s">
        <v>15</v>
      </c>
      <c r="E30" s="48"/>
      <c r="F30" s="49">
        <f>ROUND(E30*1.23,2)</f>
        <v>0</v>
      </c>
      <c r="G30" s="49">
        <f t="shared" si="1"/>
        <v>0</v>
      </c>
      <c r="H30" s="50">
        <f t="shared" si="2"/>
        <v>0</v>
      </c>
      <c r="I30" s="26"/>
      <c r="J30" s="27"/>
      <c r="K30" s="21"/>
      <c r="L30" s="21"/>
      <c r="M30" s="21"/>
      <c r="N30" s="21"/>
      <c r="O30" s="21"/>
    </row>
    <row r="31" spans="1:15" s="28" customFormat="1" ht="27.95" customHeight="1">
      <c r="A31" s="24">
        <v>21</v>
      </c>
      <c r="B31" s="30" t="s">
        <v>81</v>
      </c>
      <c r="C31" s="25">
        <v>30</v>
      </c>
      <c r="D31" s="24" t="s">
        <v>15</v>
      </c>
      <c r="E31" s="48"/>
      <c r="F31" s="49">
        <f t="shared" ref="F31:F32" si="6">ROUND(E31*1.23,2)</f>
        <v>0</v>
      </c>
      <c r="G31" s="49">
        <f t="shared" si="1"/>
        <v>0</v>
      </c>
      <c r="H31" s="50">
        <f t="shared" si="2"/>
        <v>0</v>
      </c>
      <c r="I31" s="26"/>
      <c r="J31" s="27"/>
      <c r="K31" s="21"/>
      <c r="L31" s="21"/>
      <c r="M31" s="21"/>
      <c r="N31" s="21"/>
      <c r="O31" s="21"/>
    </row>
    <row r="32" spans="1:15" s="28" customFormat="1" ht="27.95" customHeight="1">
      <c r="A32" s="24">
        <v>22</v>
      </c>
      <c r="B32" s="30" t="s">
        <v>82</v>
      </c>
      <c r="C32" s="25">
        <v>10</v>
      </c>
      <c r="D32" s="24" t="s">
        <v>15</v>
      </c>
      <c r="E32" s="48"/>
      <c r="F32" s="49">
        <f t="shared" si="6"/>
        <v>0</v>
      </c>
      <c r="G32" s="49">
        <f t="shared" si="1"/>
        <v>0</v>
      </c>
      <c r="H32" s="50">
        <f t="shared" si="2"/>
        <v>0</v>
      </c>
      <c r="I32" s="26"/>
      <c r="J32" s="27"/>
      <c r="K32" s="21"/>
      <c r="L32" s="21"/>
      <c r="M32" s="21"/>
      <c r="N32" s="21"/>
      <c r="O32" s="21"/>
    </row>
    <row r="33" spans="1:15" ht="27.95" customHeight="1">
      <c r="A33" s="51"/>
      <c r="B33" s="52" t="s">
        <v>94</v>
      </c>
      <c r="C33" s="53"/>
      <c r="D33" s="51"/>
      <c r="E33" s="57"/>
      <c r="F33" s="58"/>
      <c r="G33" s="58"/>
      <c r="H33" s="59"/>
      <c r="I33" s="23"/>
    </row>
    <row r="34" spans="1:15" ht="27.95" customHeight="1">
      <c r="A34" s="18">
        <v>23</v>
      </c>
      <c r="B34" s="33" t="s">
        <v>86</v>
      </c>
      <c r="C34" s="19">
        <v>50</v>
      </c>
      <c r="D34" s="18" t="s">
        <v>15</v>
      </c>
      <c r="E34" s="45"/>
      <c r="F34" s="46">
        <f>ROUND(E34*1.23,2)</f>
        <v>0</v>
      </c>
      <c r="G34" s="46">
        <f t="shared" si="1"/>
        <v>0</v>
      </c>
      <c r="H34" s="47">
        <f t="shared" si="2"/>
        <v>0</v>
      </c>
      <c r="I34" s="23"/>
    </row>
    <row r="35" spans="1:15" ht="27.95" customHeight="1">
      <c r="A35" s="18">
        <v>24</v>
      </c>
      <c r="B35" s="33" t="s">
        <v>87</v>
      </c>
      <c r="C35" s="19">
        <v>30</v>
      </c>
      <c r="D35" s="18" t="s">
        <v>15</v>
      </c>
      <c r="E35" s="45"/>
      <c r="F35" s="46">
        <f>ROUND(E35*1.23,2)</f>
        <v>0</v>
      </c>
      <c r="G35" s="46">
        <f t="shared" si="1"/>
        <v>0</v>
      </c>
      <c r="H35" s="47">
        <f t="shared" si="2"/>
        <v>0</v>
      </c>
      <c r="I35" s="23"/>
    </row>
    <row r="36" spans="1:15" s="28" customFormat="1" ht="27.95" customHeight="1">
      <c r="A36" s="24">
        <v>25</v>
      </c>
      <c r="B36" s="34" t="s">
        <v>88</v>
      </c>
      <c r="C36" s="25">
        <v>10</v>
      </c>
      <c r="D36" s="24" t="s">
        <v>15</v>
      </c>
      <c r="E36" s="48"/>
      <c r="F36" s="46">
        <f>ROUND(E36*1.23,2)</f>
        <v>0</v>
      </c>
      <c r="G36" s="49">
        <f t="shared" si="1"/>
        <v>0</v>
      </c>
      <c r="H36" s="50">
        <f t="shared" si="2"/>
        <v>0</v>
      </c>
      <c r="I36" s="26"/>
      <c r="J36" s="27"/>
      <c r="K36" s="21"/>
      <c r="L36" s="21"/>
      <c r="M36" s="21"/>
      <c r="N36" s="21"/>
      <c r="O36" s="21"/>
    </row>
    <row r="37" spans="1:15" ht="27.95" customHeight="1">
      <c r="A37" s="51"/>
      <c r="B37" s="52" t="s">
        <v>3</v>
      </c>
      <c r="C37" s="53"/>
      <c r="D37" s="51"/>
      <c r="E37" s="57"/>
      <c r="F37" s="58"/>
      <c r="G37" s="58"/>
      <c r="H37" s="59"/>
      <c r="I37" s="23"/>
      <c r="K37" s="21"/>
    </row>
    <row r="38" spans="1:15" ht="27.95" customHeight="1">
      <c r="A38" s="18">
        <v>26</v>
      </c>
      <c r="B38" s="22" t="s">
        <v>4</v>
      </c>
      <c r="C38" s="19">
        <v>10</v>
      </c>
      <c r="D38" s="18" t="s">
        <v>15</v>
      </c>
      <c r="E38" s="45"/>
      <c r="F38" s="46">
        <f>ROUND(E38*1.23,2)</f>
        <v>0</v>
      </c>
      <c r="G38" s="46">
        <f t="shared" si="1"/>
        <v>0</v>
      </c>
      <c r="H38" s="47">
        <f t="shared" si="2"/>
        <v>0</v>
      </c>
      <c r="I38" s="23"/>
      <c r="K38" s="21"/>
    </row>
    <row r="39" spans="1:15" ht="27.95" customHeight="1">
      <c r="A39" s="18">
        <v>27</v>
      </c>
      <c r="B39" s="22" t="s">
        <v>5</v>
      </c>
      <c r="C39" s="19">
        <v>600</v>
      </c>
      <c r="D39" s="18" t="s">
        <v>15</v>
      </c>
      <c r="E39" s="45"/>
      <c r="F39" s="46">
        <f t="shared" ref="F39:F57" si="7">ROUND(E39*1.23,2)</f>
        <v>0</v>
      </c>
      <c r="G39" s="46">
        <f t="shared" si="1"/>
        <v>0</v>
      </c>
      <c r="H39" s="47">
        <f t="shared" si="2"/>
        <v>0</v>
      </c>
      <c r="I39" s="23"/>
      <c r="K39" s="21"/>
    </row>
    <row r="40" spans="1:15" ht="27.95" customHeight="1">
      <c r="A40" s="18">
        <v>28</v>
      </c>
      <c r="B40" s="22" t="s">
        <v>6</v>
      </c>
      <c r="C40" s="19">
        <v>20</v>
      </c>
      <c r="D40" s="18" t="s">
        <v>15</v>
      </c>
      <c r="E40" s="45"/>
      <c r="F40" s="46">
        <f t="shared" si="7"/>
        <v>0</v>
      </c>
      <c r="G40" s="46">
        <f t="shared" si="1"/>
        <v>0</v>
      </c>
      <c r="H40" s="47">
        <f t="shared" si="2"/>
        <v>0</v>
      </c>
      <c r="I40" s="23"/>
      <c r="K40" s="21"/>
    </row>
    <row r="41" spans="1:15" ht="27.95" customHeight="1">
      <c r="A41" s="18">
        <v>29</v>
      </c>
      <c r="B41" s="22" t="s">
        <v>7</v>
      </c>
      <c r="C41" s="19">
        <v>300</v>
      </c>
      <c r="D41" s="18" t="s">
        <v>15</v>
      </c>
      <c r="E41" s="45"/>
      <c r="F41" s="46">
        <f t="shared" si="7"/>
        <v>0</v>
      </c>
      <c r="G41" s="46">
        <f t="shared" si="1"/>
        <v>0</v>
      </c>
      <c r="H41" s="47">
        <f t="shared" si="2"/>
        <v>0</v>
      </c>
      <c r="I41" s="23"/>
      <c r="K41" s="21"/>
    </row>
    <row r="42" spans="1:15" ht="27.95" customHeight="1">
      <c r="A42" s="18">
        <v>30</v>
      </c>
      <c r="B42" s="22" t="s">
        <v>24</v>
      </c>
      <c r="C42" s="19">
        <v>60</v>
      </c>
      <c r="D42" s="18" t="s">
        <v>15</v>
      </c>
      <c r="E42" s="45"/>
      <c r="F42" s="46">
        <f t="shared" si="7"/>
        <v>0</v>
      </c>
      <c r="G42" s="46">
        <f t="shared" si="1"/>
        <v>0</v>
      </c>
      <c r="H42" s="47">
        <f t="shared" si="2"/>
        <v>0</v>
      </c>
      <c r="I42" s="23"/>
      <c r="K42" s="21"/>
    </row>
    <row r="43" spans="1:15" ht="27.95" customHeight="1">
      <c r="A43" s="18">
        <v>31</v>
      </c>
      <c r="B43" s="22" t="s">
        <v>58</v>
      </c>
      <c r="C43" s="19">
        <v>20</v>
      </c>
      <c r="D43" s="18" t="s">
        <v>15</v>
      </c>
      <c r="E43" s="45"/>
      <c r="F43" s="46">
        <f t="shared" si="7"/>
        <v>0</v>
      </c>
      <c r="G43" s="46">
        <f t="shared" si="1"/>
        <v>0</v>
      </c>
      <c r="H43" s="47">
        <f t="shared" si="2"/>
        <v>0</v>
      </c>
      <c r="I43" s="23"/>
      <c r="K43" s="21"/>
    </row>
    <row r="44" spans="1:15" ht="27.95" customHeight="1">
      <c r="A44" s="18">
        <v>32</v>
      </c>
      <c r="B44" s="22" t="s">
        <v>55</v>
      </c>
      <c r="C44" s="19">
        <v>500</v>
      </c>
      <c r="D44" s="18" t="s">
        <v>15</v>
      </c>
      <c r="E44" s="45"/>
      <c r="F44" s="46">
        <f t="shared" si="7"/>
        <v>0</v>
      </c>
      <c r="G44" s="46">
        <f t="shared" si="1"/>
        <v>0</v>
      </c>
      <c r="H44" s="47">
        <f t="shared" si="2"/>
        <v>0</v>
      </c>
      <c r="I44" s="23"/>
      <c r="K44" s="21"/>
    </row>
    <row r="45" spans="1:15" ht="27.95" customHeight="1">
      <c r="A45" s="18">
        <v>33</v>
      </c>
      <c r="B45" s="22" t="s">
        <v>56</v>
      </c>
      <c r="C45" s="19">
        <v>60</v>
      </c>
      <c r="D45" s="18" t="s">
        <v>15</v>
      </c>
      <c r="E45" s="45"/>
      <c r="F45" s="46">
        <f t="shared" si="7"/>
        <v>0</v>
      </c>
      <c r="G45" s="46">
        <f t="shared" si="1"/>
        <v>0</v>
      </c>
      <c r="H45" s="47">
        <f t="shared" si="2"/>
        <v>0</v>
      </c>
      <c r="I45" s="23"/>
      <c r="K45" s="21"/>
    </row>
    <row r="46" spans="1:15" ht="27.95" customHeight="1">
      <c r="A46" s="18">
        <v>34</v>
      </c>
      <c r="B46" s="22" t="s">
        <v>57</v>
      </c>
      <c r="C46" s="19">
        <v>10</v>
      </c>
      <c r="D46" s="18" t="s">
        <v>15</v>
      </c>
      <c r="E46" s="45"/>
      <c r="F46" s="46">
        <f t="shared" si="7"/>
        <v>0</v>
      </c>
      <c r="G46" s="46">
        <f t="shared" si="1"/>
        <v>0</v>
      </c>
      <c r="H46" s="47">
        <f t="shared" si="2"/>
        <v>0</v>
      </c>
      <c r="I46" s="23"/>
      <c r="K46" s="21"/>
    </row>
    <row r="47" spans="1:15" ht="27.95" customHeight="1">
      <c r="A47" s="18">
        <v>35</v>
      </c>
      <c r="B47" s="22" t="s">
        <v>73</v>
      </c>
      <c r="C47" s="19">
        <v>50</v>
      </c>
      <c r="D47" s="18" t="s">
        <v>15</v>
      </c>
      <c r="E47" s="45"/>
      <c r="F47" s="46">
        <f t="shared" si="7"/>
        <v>0</v>
      </c>
      <c r="G47" s="46">
        <f t="shared" si="1"/>
        <v>0</v>
      </c>
      <c r="H47" s="47">
        <f t="shared" si="2"/>
        <v>0</v>
      </c>
      <c r="I47" s="23"/>
      <c r="K47" s="21"/>
    </row>
    <row r="48" spans="1:15" ht="27.95" customHeight="1">
      <c r="A48" s="18">
        <v>36</v>
      </c>
      <c r="B48" s="22" t="s">
        <v>75</v>
      </c>
      <c r="C48" s="19">
        <v>50</v>
      </c>
      <c r="D48" s="18" t="s">
        <v>15</v>
      </c>
      <c r="E48" s="45"/>
      <c r="F48" s="46">
        <f t="shared" si="7"/>
        <v>0</v>
      </c>
      <c r="G48" s="46">
        <f t="shared" si="1"/>
        <v>0</v>
      </c>
      <c r="H48" s="47">
        <f t="shared" si="2"/>
        <v>0</v>
      </c>
      <c r="I48" s="23"/>
      <c r="K48" s="21"/>
    </row>
    <row r="49" spans="1:15" ht="27.95" customHeight="1">
      <c r="A49" s="18">
        <v>37</v>
      </c>
      <c r="B49" s="22" t="s">
        <v>74</v>
      </c>
      <c r="C49" s="19">
        <v>20</v>
      </c>
      <c r="D49" s="18" t="s">
        <v>15</v>
      </c>
      <c r="E49" s="45"/>
      <c r="F49" s="46">
        <f t="shared" si="7"/>
        <v>0</v>
      </c>
      <c r="G49" s="46">
        <f t="shared" si="1"/>
        <v>0</v>
      </c>
      <c r="H49" s="47">
        <f t="shared" si="2"/>
        <v>0</v>
      </c>
      <c r="I49" s="23"/>
      <c r="K49" s="21"/>
    </row>
    <row r="50" spans="1:15" ht="27.95" customHeight="1">
      <c r="A50" s="18">
        <v>38</v>
      </c>
      <c r="B50" s="22" t="s">
        <v>61</v>
      </c>
      <c r="C50" s="19">
        <v>50</v>
      </c>
      <c r="D50" s="18" t="s">
        <v>15</v>
      </c>
      <c r="E50" s="45"/>
      <c r="F50" s="46">
        <f t="shared" si="7"/>
        <v>0</v>
      </c>
      <c r="G50" s="46">
        <f t="shared" si="1"/>
        <v>0</v>
      </c>
      <c r="H50" s="47">
        <f t="shared" si="2"/>
        <v>0</v>
      </c>
      <c r="I50" s="23"/>
      <c r="K50" s="21"/>
    </row>
    <row r="51" spans="1:15" s="28" customFormat="1" ht="27.95" customHeight="1">
      <c r="A51" s="18">
        <v>39</v>
      </c>
      <c r="B51" s="22" t="s">
        <v>62</v>
      </c>
      <c r="C51" s="25">
        <v>50</v>
      </c>
      <c r="D51" s="24" t="s">
        <v>15</v>
      </c>
      <c r="E51" s="45"/>
      <c r="F51" s="46">
        <f t="shared" si="7"/>
        <v>0</v>
      </c>
      <c r="G51" s="46">
        <f t="shared" si="1"/>
        <v>0</v>
      </c>
      <c r="H51" s="47">
        <f t="shared" si="2"/>
        <v>0</v>
      </c>
      <c r="I51" s="23"/>
      <c r="J51" s="27"/>
      <c r="K51" s="21"/>
      <c r="L51" s="21"/>
      <c r="M51" s="21"/>
      <c r="N51" s="21"/>
      <c r="O51" s="21"/>
    </row>
    <row r="52" spans="1:15" s="28" customFormat="1" ht="27.95" customHeight="1">
      <c r="A52" s="18">
        <v>40</v>
      </c>
      <c r="B52" s="22" t="s">
        <v>63</v>
      </c>
      <c r="C52" s="25">
        <v>50</v>
      </c>
      <c r="D52" s="24" t="s">
        <v>15</v>
      </c>
      <c r="E52" s="45"/>
      <c r="F52" s="46">
        <f t="shared" si="7"/>
        <v>0</v>
      </c>
      <c r="G52" s="46">
        <f t="shared" si="1"/>
        <v>0</v>
      </c>
      <c r="H52" s="47">
        <f t="shared" si="2"/>
        <v>0</v>
      </c>
      <c r="I52" s="23"/>
      <c r="J52" s="27"/>
      <c r="K52" s="21"/>
      <c r="L52" s="21"/>
      <c r="M52" s="21"/>
      <c r="N52" s="21"/>
      <c r="O52" s="21"/>
    </row>
    <row r="53" spans="1:15" s="28" customFormat="1" ht="27.95" customHeight="1">
      <c r="A53" s="18">
        <v>41</v>
      </c>
      <c r="B53" s="22" t="s">
        <v>76</v>
      </c>
      <c r="C53" s="25">
        <v>200</v>
      </c>
      <c r="D53" s="24" t="s">
        <v>15</v>
      </c>
      <c r="E53" s="45"/>
      <c r="F53" s="46">
        <f t="shared" si="7"/>
        <v>0</v>
      </c>
      <c r="G53" s="46">
        <f t="shared" si="1"/>
        <v>0</v>
      </c>
      <c r="H53" s="47">
        <f t="shared" si="2"/>
        <v>0</v>
      </c>
      <c r="I53" s="23"/>
      <c r="J53" s="27"/>
      <c r="K53" s="21"/>
      <c r="L53" s="21"/>
      <c r="M53" s="21"/>
      <c r="N53" s="21"/>
      <c r="O53" s="21"/>
    </row>
    <row r="54" spans="1:15" s="28" customFormat="1" ht="27.95" customHeight="1">
      <c r="A54" s="18">
        <v>42</v>
      </c>
      <c r="B54" s="22" t="s">
        <v>46</v>
      </c>
      <c r="C54" s="25">
        <v>50</v>
      </c>
      <c r="D54" s="24" t="s">
        <v>15</v>
      </c>
      <c r="E54" s="45"/>
      <c r="F54" s="46">
        <f t="shared" si="7"/>
        <v>0</v>
      </c>
      <c r="G54" s="46">
        <f t="shared" si="1"/>
        <v>0</v>
      </c>
      <c r="H54" s="47">
        <f t="shared" si="2"/>
        <v>0</v>
      </c>
      <c r="I54" s="23"/>
      <c r="J54" s="27"/>
      <c r="K54" s="21"/>
      <c r="L54" s="21"/>
      <c r="M54" s="21"/>
      <c r="N54" s="21"/>
      <c r="O54" s="21"/>
    </row>
    <row r="55" spans="1:15" s="28" customFormat="1" ht="27.95" customHeight="1">
      <c r="A55" s="18">
        <v>43</v>
      </c>
      <c r="B55" s="22" t="s">
        <v>77</v>
      </c>
      <c r="C55" s="25">
        <v>50</v>
      </c>
      <c r="D55" s="24" t="s">
        <v>15</v>
      </c>
      <c r="E55" s="45"/>
      <c r="F55" s="46">
        <f t="shared" si="7"/>
        <v>0</v>
      </c>
      <c r="G55" s="46">
        <f t="shared" si="1"/>
        <v>0</v>
      </c>
      <c r="H55" s="47">
        <f t="shared" si="2"/>
        <v>0</v>
      </c>
      <c r="I55" s="23"/>
      <c r="J55" s="27"/>
      <c r="K55" s="21"/>
      <c r="L55" s="21"/>
      <c r="M55" s="21"/>
      <c r="N55" s="21"/>
      <c r="O55" s="21"/>
    </row>
    <row r="56" spans="1:15" ht="27.95" customHeight="1">
      <c r="A56" s="18">
        <v>44</v>
      </c>
      <c r="B56" s="22" t="s">
        <v>27</v>
      </c>
      <c r="C56" s="19">
        <v>30</v>
      </c>
      <c r="D56" s="18" t="s">
        <v>15</v>
      </c>
      <c r="E56" s="45"/>
      <c r="F56" s="46">
        <f t="shared" si="7"/>
        <v>0</v>
      </c>
      <c r="G56" s="46">
        <f t="shared" si="1"/>
        <v>0</v>
      </c>
      <c r="H56" s="47">
        <f t="shared" si="2"/>
        <v>0</v>
      </c>
      <c r="I56" s="23"/>
      <c r="K56" s="21"/>
    </row>
    <row r="57" spans="1:15" ht="27.95" customHeight="1">
      <c r="A57" s="18">
        <v>45</v>
      </c>
      <c r="B57" s="22" t="s">
        <v>99</v>
      </c>
      <c r="C57" s="19">
        <v>20</v>
      </c>
      <c r="D57" s="18" t="s">
        <v>15</v>
      </c>
      <c r="E57" s="45"/>
      <c r="F57" s="46">
        <f t="shared" si="7"/>
        <v>0</v>
      </c>
      <c r="G57" s="46">
        <f t="shared" si="1"/>
        <v>0</v>
      </c>
      <c r="H57" s="47">
        <f t="shared" si="2"/>
        <v>0</v>
      </c>
      <c r="I57" s="23"/>
      <c r="K57" s="21"/>
    </row>
    <row r="58" spans="1:15" ht="27.95" customHeight="1">
      <c r="A58" s="51"/>
      <c r="B58" s="56" t="s">
        <v>97</v>
      </c>
      <c r="C58" s="53"/>
      <c r="D58" s="51"/>
      <c r="E58" s="57"/>
      <c r="F58" s="58"/>
      <c r="G58" s="58"/>
      <c r="H58" s="59"/>
      <c r="I58" s="23"/>
      <c r="K58" s="21"/>
    </row>
    <row r="59" spans="1:15" ht="27.95" customHeight="1">
      <c r="A59" s="51"/>
      <c r="B59" s="56" t="s">
        <v>95</v>
      </c>
      <c r="C59" s="53"/>
      <c r="D59" s="51"/>
      <c r="E59" s="57"/>
      <c r="F59" s="58"/>
      <c r="G59" s="58"/>
      <c r="H59" s="59"/>
      <c r="I59" s="23"/>
      <c r="K59" s="21"/>
    </row>
    <row r="60" spans="1:15" ht="27.95" customHeight="1">
      <c r="A60" s="18">
        <v>46</v>
      </c>
      <c r="B60" s="22" t="s">
        <v>10</v>
      </c>
      <c r="C60" s="19">
        <v>30</v>
      </c>
      <c r="D60" s="18" t="s">
        <v>15</v>
      </c>
      <c r="E60" s="45"/>
      <c r="F60" s="46">
        <f>ROUND(E60*1.23,2)</f>
        <v>0</v>
      </c>
      <c r="G60" s="46">
        <f t="shared" si="1"/>
        <v>0</v>
      </c>
      <c r="H60" s="47">
        <f t="shared" si="2"/>
        <v>0</v>
      </c>
      <c r="I60" s="23"/>
      <c r="K60" s="21"/>
    </row>
    <row r="61" spans="1:15" ht="27.95" customHeight="1">
      <c r="A61" s="51"/>
      <c r="B61" s="52" t="s">
        <v>96</v>
      </c>
      <c r="C61" s="53"/>
      <c r="D61" s="51"/>
      <c r="E61" s="57"/>
      <c r="F61" s="58"/>
      <c r="G61" s="58"/>
      <c r="H61" s="59"/>
      <c r="I61" s="23"/>
    </row>
    <row r="62" spans="1:15" ht="27.95" customHeight="1">
      <c r="A62" s="18">
        <v>47</v>
      </c>
      <c r="B62" s="35" t="s">
        <v>89</v>
      </c>
      <c r="C62" s="19">
        <v>10</v>
      </c>
      <c r="D62" s="18" t="s">
        <v>15</v>
      </c>
      <c r="E62" s="45"/>
      <c r="F62" s="46">
        <f>ROUND(E62*1.23,2)</f>
        <v>0</v>
      </c>
      <c r="G62" s="46">
        <f t="shared" si="1"/>
        <v>0</v>
      </c>
      <c r="H62" s="47">
        <f t="shared" si="2"/>
        <v>0</v>
      </c>
      <c r="I62" s="23"/>
    </row>
    <row r="63" spans="1:15" s="28" customFormat="1" ht="27.95" customHeight="1">
      <c r="A63" s="51"/>
      <c r="B63" s="52" t="s">
        <v>11</v>
      </c>
      <c r="C63" s="53"/>
      <c r="D63" s="51"/>
      <c r="E63" s="57"/>
      <c r="F63" s="58"/>
      <c r="G63" s="58"/>
      <c r="H63" s="59"/>
      <c r="I63" s="23"/>
      <c r="J63" s="8"/>
      <c r="K63" s="21"/>
      <c r="L63" s="21"/>
      <c r="M63" s="21"/>
      <c r="N63" s="21"/>
      <c r="O63" s="21"/>
    </row>
    <row r="64" spans="1:15" ht="27.95" customHeight="1">
      <c r="A64" s="18">
        <v>48</v>
      </c>
      <c r="B64" s="22" t="s">
        <v>22</v>
      </c>
      <c r="C64" s="19">
        <v>100</v>
      </c>
      <c r="D64" s="18" t="s">
        <v>15</v>
      </c>
      <c r="E64" s="45"/>
      <c r="F64" s="46">
        <f>ROUND(E64*1.23,2)</f>
        <v>0</v>
      </c>
      <c r="G64" s="46">
        <f t="shared" si="1"/>
        <v>0</v>
      </c>
      <c r="H64" s="47">
        <f t="shared" si="2"/>
        <v>0</v>
      </c>
      <c r="I64" s="23"/>
      <c r="K64" s="21"/>
    </row>
    <row r="65" spans="1:15" ht="27.95" customHeight="1">
      <c r="A65" s="18">
        <v>49</v>
      </c>
      <c r="B65" s="22" t="s">
        <v>18</v>
      </c>
      <c r="C65" s="19">
        <v>200</v>
      </c>
      <c r="D65" s="18" t="s">
        <v>15</v>
      </c>
      <c r="E65" s="45"/>
      <c r="F65" s="46">
        <f t="shared" ref="F65:F66" si="8">ROUND(E65*1.23,2)</f>
        <v>0</v>
      </c>
      <c r="G65" s="46">
        <f t="shared" si="1"/>
        <v>0</v>
      </c>
      <c r="H65" s="47">
        <f t="shared" si="2"/>
        <v>0</v>
      </c>
      <c r="I65" s="23"/>
      <c r="K65" s="21"/>
      <c r="M65" s="36"/>
      <c r="N65" s="36"/>
    </row>
    <row r="66" spans="1:15" s="28" customFormat="1" ht="27.95" customHeight="1">
      <c r="A66" s="18">
        <v>50</v>
      </c>
      <c r="B66" s="22" t="s">
        <v>41</v>
      </c>
      <c r="C66" s="19">
        <v>100</v>
      </c>
      <c r="D66" s="18" t="s">
        <v>15</v>
      </c>
      <c r="E66" s="45"/>
      <c r="F66" s="46">
        <f t="shared" si="8"/>
        <v>0</v>
      </c>
      <c r="G66" s="46">
        <f t="shared" si="1"/>
        <v>0</v>
      </c>
      <c r="H66" s="47">
        <f t="shared" si="2"/>
        <v>0</v>
      </c>
      <c r="I66" s="23"/>
      <c r="J66" s="8"/>
      <c r="K66" s="21"/>
      <c r="L66" s="21"/>
      <c r="M66" s="37"/>
      <c r="N66" s="37"/>
      <c r="O66" s="21"/>
    </row>
    <row r="67" spans="1:15" ht="27.95" customHeight="1">
      <c r="A67" s="51"/>
      <c r="B67" s="52" t="s">
        <v>8</v>
      </c>
      <c r="C67" s="53"/>
      <c r="D67" s="51"/>
      <c r="E67" s="57"/>
      <c r="F67" s="58"/>
      <c r="G67" s="58"/>
      <c r="H67" s="59"/>
      <c r="I67" s="23"/>
      <c r="K67" s="21"/>
      <c r="M67" s="36"/>
      <c r="N67" s="36"/>
    </row>
    <row r="68" spans="1:15" ht="27.95" customHeight="1">
      <c r="A68" s="18">
        <v>51</v>
      </c>
      <c r="B68" s="22" t="s">
        <v>9</v>
      </c>
      <c r="C68" s="19">
        <v>200</v>
      </c>
      <c r="D68" s="18" t="s">
        <v>15</v>
      </c>
      <c r="E68" s="45"/>
      <c r="F68" s="46">
        <f>ROUND(E68*1.23,2)</f>
        <v>0</v>
      </c>
      <c r="G68" s="46">
        <f t="shared" si="1"/>
        <v>0</v>
      </c>
      <c r="H68" s="47">
        <f t="shared" si="2"/>
        <v>0</v>
      </c>
      <c r="I68" s="23"/>
      <c r="K68" s="21"/>
    </row>
    <row r="69" spans="1:15" ht="27.95" customHeight="1">
      <c r="A69" s="18">
        <v>52</v>
      </c>
      <c r="B69" s="22" t="s">
        <v>64</v>
      </c>
      <c r="C69" s="19">
        <v>40</v>
      </c>
      <c r="D69" s="18" t="s">
        <v>15</v>
      </c>
      <c r="E69" s="45"/>
      <c r="F69" s="46">
        <f>ROUND(E69*1.23,2)</f>
        <v>0</v>
      </c>
      <c r="G69" s="46">
        <f t="shared" si="1"/>
        <v>0</v>
      </c>
      <c r="H69" s="47">
        <f t="shared" si="2"/>
        <v>0</v>
      </c>
      <c r="I69" s="23"/>
      <c r="K69" s="21"/>
    </row>
    <row r="70" spans="1:15" ht="27.95" customHeight="1">
      <c r="A70" s="51"/>
      <c r="B70" s="60" t="s">
        <v>42</v>
      </c>
      <c r="C70" s="53"/>
      <c r="D70" s="51"/>
      <c r="E70" s="57"/>
      <c r="F70" s="58"/>
      <c r="G70" s="58"/>
      <c r="H70" s="59"/>
      <c r="I70" s="23"/>
      <c r="K70" s="21"/>
    </row>
    <row r="71" spans="1:15" ht="27.95" customHeight="1">
      <c r="A71" s="18">
        <v>53</v>
      </c>
      <c r="B71" s="22" t="s">
        <v>21</v>
      </c>
      <c r="C71" s="19">
        <v>2000</v>
      </c>
      <c r="D71" s="18" t="s">
        <v>15</v>
      </c>
      <c r="E71" s="45"/>
      <c r="F71" s="46">
        <f t="shared" ref="F71:F82" si="9">ROUND(E71*1.23,2)</f>
        <v>0</v>
      </c>
      <c r="G71" s="46">
        <f t="shared" si="1"/>
        <v>0</v>
      </c>
      <c r="H71" s="47">
        <f t="shared" si="2"/>
        <v>0</v>
      </c>
      <c r="I71" s="23"/>
      <c r="K71" s="21"/>
    </row>
    <row r="72" spans="1:15" s="28" customFormat="1" ht="27.95" customHeight="1">
      <c r="A72" s="24">
        <v>54</v>
      </c>
      <c r="B72" s="22" t="s">
        <v>36</v>
      </c>
      <c r="C72" s="25">
        <v>50</v>
      </c>
      <c r="D72" s="24" t="s">
        <v>15</v>
      </c>
      <c r="E72" s="48"/>
      <c r="F72" s="46">
        <f t="shared" si="9"/>
        <v>0</v>
      </c>
      <c r="G72" s="49">
        <f t="shared" si="1"/>
        <v>0</v>
      </c>
      <c r="H72" s="50">
        <f t="shared" si="2"/>
        <v>0</v>
      </c>
      <c r="I72" s="26"/>
      <c r="J72" s="27"/>
      <c r="K72" s="21"/>
      <c r="L72" s="21"/>
      <c r="M72" s="21"/>
      <c r="N72" s="21"/>
      <c r="O72" s="21"/>
    </row>
    <row r="73" spans="1:15" s="28" customFormat="1" ht="27.95" customHeight="1">
      <c r="A73" s="24">
        <v>55</v>
      </c>
      <c r="B73" s="22" t="s">
        <v>30</v>
      </c>
      <c r="C73" s="25">
        <v>5</v>
      </c>
      <c r="D73" s="24" t="s">
        <v>15</v>
      </c>
      <c r="E73" s="48"/>
      <c r="F73" s="46">
        <f t="shared" si="9"/>
        <v>0</v>
      </c>
      <c r="G73" s="49">
        <f t="shared" si="1"/>
        <v>0</v>
      </c>
      <c r="H73" s="50">
        <f t="shared" si="2"/>
        <v>0</v>
      </c>
      <c r="I73" s="26"/>
      <c r="J73" s="27"/>
      <c r="K73" s="21"/>
      <c r="L73" s="21"/>
      <c r="M73" s="21"/>
      <c r="N73" s="21"/>
      <c r="O73" s="21"/>
    </row>
    <row r="74" spans="1:15" ht="27.95" customHeight="1">
      <c r="A74" s="18">
        <v>56</v>
      </c>
      <c r="B74" s="22" t="s">
        <v>29</v>
      </c>
      <c r="C74" s="19">
        <v>100</v>
      </c>
      <c r="D74" s="18" t="s">
        <v>15</v>
      </c>
      <c r="E74" s="45"/>
      <c r="F74" s="46">
        <f t="shared" si="9"/>
        <v>0</v>
      </c>
      <c r="G74" s="46">
        <f t="shared" si="1"/>
        <v>0</v>
      </c>
      <c r="H74" s="47">
        <f t="shared" si="2"/>
        <v>0</v>
      </c>
      <c r="I74" s="23"/>
      <c r="K74" s="21"/>
    </row>
    <row r="75" spans="1:15" ht="27.95" customHeight="1">
      <c r="A75" s="18">
        <v>57</v>
      </c>
      <c r="B75" s="22" t="s">
        <v>31</v>
      </c>
      <c r="C75" s="19">
        <v>50</v>
      </c>
      <c r="D75" s="18" t="s">
        <v>15</v>
      </c>
      <c r="E75" s="45"/>
      <c r="F75" s="46">
        <f t="shared" si="9"/>
        <v>0</v>
      </c>
      <c r="G75" s="46">
        <f t="shared" ref="G75:G98" si="10">C75*E75</f>
        <v>0</v>
      </c>
      <c r="H75" s="47">
        <f t="shared" ref="H75:H98" si="11">C75*F75</f>
        <v>0</v>
      </c>
      <c r="I75" s="23"/>
      <c r="K75" s="21"/>
    </row>
    <row r="76" spans="1:15" ht="27.95" customHeight="1">
      <c r="A76" s="18">
        <v>58</v>
      </c>
      <c r="B76" s="22" t="s">
        <v>32</v>
      </c>
      <c r="C76" s="19">
        <v>100</v>
      </c>
      <c r="D76" s="18" t="s">
        <v>15</v>
      </c>
      <c r="E76" s="45"/>
      <c r="F76" s="46">
        <f t="shared" si="9"/>
        <v>0</v>
      </c>
      <c r="G76" s="46">
        <f t="shared" si="10"/>
        <v>0</v>
      </c>
      <c r="H76" s="47">
        <f t="shared" si="11"/>
        <v>0</v>
      </c>
      <c r="I76" s="23"/>
      <c r="K76" s="21"/>
    </row>
    <row r="77" spans="1:15" ht="27.95" customHeight="1">
      <c r="A77" s="18">
        <v>59</v>
      </c>
      <c r="B77" s="22" t="s">
        <v>33</v>
      </c>
      <c r="C77" s="19">
        <v>50</v>
      </c>
      <c r="D77" s="18" t="s">
        <v>15</v>
      </c>
      <c r="E77" s="45"/>
      <c r="F77" s="46">
        <f t="shared" si="9"/>
        <v>0</v>
      </c>
      <c r="G77" s="46">
        <f t="shared" si="10"/>
        <v>0</v>
      </c>
      <c r="H77" s="47">
        <f t="shared" si="11"/>
        <v>0</v>
      </c>
      <c r="I77" s="23"/>
      <c r="K77" s="21"/>
    </row>
    <row r="78" spans="1:15" ht="27.95" customHeight="1">
      <c r="A78" s="18">
        <v>60</v>
      </c>
      <c r="B78" s="22" t="s">
        <v>43</v>
      </c>
      <c r="C78" s="19">
        <v>100</v>
      </c>
      <c r="D78" s="18" t="s">
        <v>15</v>
      </c>
      <c r="E78" s="45"/>
      <c r="F78" s="46">
        <f t="shared" si="9"/>
        <v>0</v>
      </c>
      <c r="G78" s="46">
        <f t="shared" si="10"/>
        <v>0</v>
      </c>
      <c r="H78" s="47">
        <f t="shared" si="11"/>
        <v>0</v>
      </c>
      <c r="I78" s="23"/>
      <c r="K78" s="21"/>
    </row>
    <row r="79" spans="1:15" ht="27.95" customHeight="1">
      <c r="A79" s="18">
        <v>61</v>
      </c>
      <c r="B79" s="22" t="s">
        <v>44</v>
      </c>
      <c r="C79" s="19">
        <v>50</v>
      </c>
      <c r="D79" s="18" t="s">
        <v>15</v>
      </c>
      <c r="E79" s="45"/>
      <c r="F79" s="46">
        <f t="shared" si="9"/>
        <v>0</v>
      </c>
      <c r="G79" s="46">
        <f t="shared" si="10"/>
        <v>0</v>
      </c>
      <c r="H79" s="47">
        <f t="shared" si="11"/>
        <v>0</v>
      </c>
      <c r="I79" s="23"/>
      <c r="K79" s="21"/>
    </row>
    <row r="80" spans="1:15" ht="27.95" customHeight="1">
      <c r="A80" s="18">
        <v>62</v>
      </c>
      <c r="B80" s="22" t="s">
        <v>34</v>
      </c>
      <c r="C80" s="19">
        <v>50</v>
      </c>
      <c r="D80" s="18" t="s">
        <v>15</v>
      </c>
      <c r="E80" s="45"/>
      <c r="F80" s="46">
        <f t="shared" si="9"/>
        <v>0</v>
      </c>
      <c r="G80" s="46">
        <f t="shared" si="10"/>
        <v>0</v>
      </c>
      <c r="H80" s="47">
        <f t="shared" si="11"/>
        <v>0</v>
      </c>
      <c r="I80" s="23"/>
      <c r="K80" s="21"/>
    </row>
    <row r="81" spans="1:15" ht="27.95" customHeight="1">
      <c r="A81" s="18">
        <v>63</v>
      </c>
      <c r="B81" s="22" t="s">
        <v>35</v>
      </c>
      <c r="C81" s="19">
        <v>20</v>
      </c>
      <c r="D81" s="18" t="s">
        <v>15</v>
      </c>
      <c r="E81" s="45"/>
      <c r="F81" s="46">
        <f t="shared" si="9"/>
        <v>0</v>
      </c>
      <c r="G81" s="46">
        <f t="shared" si="10"/>
        <v>0</v>
      </c>
      <c r="H81" s="47">
        <f t="shared" si="11"/>
        <v>0</v>
      </c>
      <c r="I81" s="23"/>
      <c r="K81" s="21"/>
    </row>
    <row r="82" spans="1:15" ht="27.95" customHeight="1">
      <c r="A82" s="18">
        <v>64</v>
      </c>
      <c r="B82" s="22" t="s">
        <v>37</v>
      </c>
      <c r="C82" s="19">
        <v>50</v>
      </c>
      <c r="D82" s="18" t="s">
        <v>15</v>
      </c>
      <c r="E82" s="45"/>
      <c r="F82" s="46">
        <f t="shared" si="9"/>
        <v>0</v>
      </c>
      <c r="G82" s="46">
        <f t="shared" si="10"/>
        <v>0</v>
      </c>
      <c r="H82" s="47">
        <f t="shared" si="11"/>
        <v>0</v>
      </c>
      <c r="I82" s="23"/>
      <c r="K82" s="21"/>
    </row>
    <row r="83" spans="1:15" ht="27.95" customHeight="1">
      <c r="A83" s="18">
        <v>65</v>
      </c>
      <c r="B83" s="22" t="s">
        <v>38</v>
      </c>
      <c r="C83" s="19">
        <v>20</v>
      </c>
      <c r="D83" s="18" t="s">
        <v>15</v>
      </c>
      <c r="E83" s="45"/>
      <c r="F83" s="46">
        <f>ROUND(E83*1.23,2)</f>
        <v>0</v>
      </c>
      <c r="G83" s="46">
        <f t="shared" si="10"/>
        <v>0</v>
      </c>
      <c r="H83" s="47">
        <f t="shared" si="11"/>
        <v>0</v>
      </c>
      <c r="I83" s="23"/>
      <c r="K83" s="21"/>
    </row>
    <row r="84" spans="1:15" ht="27.95" customHeight="1">
      <c r="A84" s="51"/>
      <c r="B84" s="52" t="s">
        <v>23</v>
      </c>
      <c r="C84" s="53"/>
      <c r="D84" s="51"/>
      <c r="E84" s="57"/>
      <c r="F84" s="58"/>
      <c r="G84" s="58"/>
      <c r="H84" s="59"/>
      <c r="I84" s="23"/>
      <c r="K84" s="21"/>
    </row>
    <row r="85" spans="1:15" s="28" customFormat="1" ht="27.95" customHeight="1">
      <c r="A85" s="24">
        <v>66</v>
      </c>
      <c r="B85" s="22" t="s">
        <v>25</v>
      </c>
      <c r="C85" s="25">
        <v>800</v>
      </c>
      <c r="D85" s="24" t="s">
        <v>15</v>
      </c>
      <c r="E85" s="48"/>
      <c r="F85" s="49">
        <f>ROUND(E85*1.23,2)</f>
        <v>0</v>
      </c>
      <c r="G85" s="49">
        <f t="shared" si="10"/>
        <v>0</v>
      </c>
      <c r="H85" s="50">
        <f t="shared" si="11"/>
        <v>0</v>
      </c>
      <c r="I85" s="26"/>
      <c r="J85" s="38"/>
      <c r="K85" s="21"/>
      <c r="L85" s="21"/>
      <c r="M85" s="21"/>
      <c r="N85" s="21"/>
      <c r="O85" s="21"/>
    </row>
    <row r="86" spans="1:15" ht="27.95" customHeight="1">
      <c r="A86" s="18">
        <v>67</v>
      </c>
      <c r="B86" s="22" t="s">
        <v>45</v>
      </c>
      <c r="C86" s="19">
        <v>900</v>
      </c>
      <c r="D86" s="18" t="s">
        <v>15</v>
      </c>
      <c r="E86" s="45"/>
      <c r="F86" s="49">
        <f t="shared" ref="F86:F95" si="12">ROUND(E86*1.23,2)</f>
        <v>0</v>
      </c>
      <c r="G86" s="46">
        <f t="shared" si="10"/>
        <v>0</v>
      </c>
      <c r="H86" s="47">
        <f t="shared" si="11"/>
        <v>0</v>
      </c>
      <c r="I86" s="23"/>
      <c r="J86" s="39"/>
      <c r="K86" s="21"/>
    </row>
    <row r="87" spans="1:15" s="28" customFormat="1" ht="27.95" customHeight="1">
      <c r="A87" s="24">
        <v>68</v>
      </c>
      <c r="B87" s="22" t="s">
        <v>26</v>
      </c>
      <c r="C87" s="25">
        <v>50</v>
      </c>
      <c r="D87" s="24" t="s">
        <v>15</v>
      </c>
      <c r="E87" s="48"/>
      <c r="F87" s="49">
        <f t="shared" si="12"/>
        <v>0</v>
      </c>
      <c r="G87" s="49">
        <f t="shared" si="10"/>
        <v>0</v>
      </c>
      <c r="H87" s="50">
        <f t="shared" si="11"/>
        <v>0</v>
      </c>
      <c r="I87" s="26"/>
      <c r="J87" s="27"/>
      <c r="K87" s="21"/>
      <c r="L87" s="21"/>
      <c r="M87" s="21"/>
      <c r="N87" s="21"/>
      <c r="O87" s="21"/>
    </row>
    <row r="88" spans="1:15" ht="27.95" customHeight="1">
      <c r="A88" s="18">
        <v>69</v>
      </c>
      <c r="B88" s="22" t="s">
        <v>48</v>
      </c>
      <c r="C88" s="19">
        <v>100</v>
      </c>
      <c r="D88" s="18" t="s">
        <v>47</v>
      </c>
      <c r="E88" s="45"/>
      <c r="F88" s="49">
        <f t="shared" si="12"/>
        <v>0</v>
      </c>
      <c r="G88" s="46">
        <f t="shared" si="10"/>
        <v>0</v>
      </c>
      <c r="H88" s="47">
        <f t="shared" si="11"/>
        <v>0</v>
      </c>
      <c r="I88" s="23"/>
      <c r="J88" s="40"/>
      <c r="K88" s="21"/>
    </row>
    <row r="89" spans="1:15" ht="27.95" customHeight="1">
      <c r="A89" s="18">
        <v>70</v>
      </c>
      <c r="B89" s="22" t="s">
        <v>49</v>
      </c>
      <c r="C89" s="19">
        <v>100</v>
      </c>
      <c r="D89" s="18" t="s">
        <v>47</v>
      </c>
      <c r="E89" s="45"/>
      <c r="F89" s="49">
        <f t="shared" si="12"/>
        <v>0</v>
      </c>
      <c r="G89" s="46">
        <f t="shared" si="10"/>
        <v>0</v>
      </c>
      <c r="H89" s="47">
        <f t="shared" si="11"/>
        <v>0</v>
      </c>
      <c r="I89" s="23"/>
      <c r="K89" s="21"/>
    </row>
    <row r="90" spans="1:15" ht="27.95" customHeight="1">
      <c r="A90" s="18">
        <v>71</v>
      </c>
      <c r="B90" s="22" t="s">
        <v>50</v>
      </c>
      <c r="C90" s="19">
        <v>50</v>
      </c>
      <c r="D90" s="18" t="s">
        <v>47</v>
      </c>
      <c r="E90" s="45"/>
      <c r="F90" s="49">
        <f t="shared" si="12"/>
        <v>0</v>
      </c>
      <c r="G90" s="46">
        <f t="shared" si="10"/>
        <v>0</v>
      </c>
      <c r="H90" s="47">
        <f t="shared" si="11"/>
        <v>0</v>
      </c>
      <c r="I90" s="23"/>
      <c r="K90" s="21"/>
    </row>
    <row r="91" spans="1:15" ht="27.95" customHeight="1">
      <c r="A91" s="18">
        <v>72</v>
      </c>
      <c r="B91" s="22" t="s">
        <v>51</v>
      </c>
      <c r="C91" s="19">
        <v>20</v>
      </c>
      <c r="D91" s="18" t="s">
        <v>47</v>
      </c>
      <c r="E91" s="45"/>
      <c r="F91" s="49">
        <f t="shared" si="12"/>
        <v>0</v>
      </c>
      <c r="G91" s="46">
        <f t="shared" si="10"/>
        <v>0</v>
      </c>
      <c r="H91" s="47">
        <f t="shared" si="11"/>
        <v>0</v>
      </c>
      <c r="I91" s="23"/>
      <c r="K91" s="21"/>
    </row>
    <row r="92" spans="1:15" ht="27.95" customHeight="1">
      <c r="A92" s="18">
        <v>73</v>
      </c>
      <c r="B92" s="22" t="s">
        <v>52</v>
      </c>
      <c r="C92" s="19">
        <v>50</v>
      </c>
      <c r="D92" s="18" t="s">
        <v>15</v>
      </c>
      <c r="E92" s="45"/>
      <c r="F92" s="49">
        <f t="shared" si="12"/>
        <v>0</v>
      </c>
      <c r="G92" s="46">
        <f t="shared" si="10"/>
        <v>0</v>
      </c>
      <c r="H92" s="47">
        <f t="shared" si="11"/>
        <v>0</v>
      </c>
      <c r="I92" s="23"/>
      <c r="J92" s="1"/>
      <c r="K92" s="21"/>
    </row>
    <row r="93" spans="1:15" ht="27.95" customHeight="1">
      <c r="A93" s="18">
        <v>74</v>
      </c>
      <c r="B93" s="22" t="s">
        <v>39</v>
      </c>
      <c r="C93" s="19">
        <v>50</v>
      </c>
      <c r="D93" s="18" t="s">
        <v>15</v>
      </c>
      <c r="E93" s="45"/>
      <c r="F93" s="49">
        <f t="shared" si="12"/>
        <v>0</v>
      </c>
      <c r="G93" s="46">
        <f t="shared" si="10"/>
        <v>0</v>
      </c>
      <c r="H93" s="47">
        <f t="shared" si="11"/>
        <v>0</v>
      </c>
      <c r="I93" s="23"/>
      <c r="K93" s="21"/>
    </row>
    <row r="94" spans="1:15" ht="27.95" customHeight="1">
      <c r="A94" s="18">
        <v>75</v>
      </c>
      <c r="B94" s="22" t="s">
        <v>53</v>
      </c>
      <c r="C94" s="19">
        <v>50</v>
      </c>
      <c r="D94" s="18" t="s">
        <v>15</v>
      </c>
      <c r="E94" s="45"/>
      <c r="F94" s="49">
        <f t="shared" si="12"/>
        <v>0</v>
      </c>
      <c r="G94" s="46">
        <f t="shared" si="10"/>
        <v>0</v>
      </c>
      <c r="H94" s="47">
        <f t="shared" si="11"/>
        <v>0</v>
      </c>
      <c r="I94" s="23"/>
      <c r="K94" s="21"/>
    </row>
    <row r="95" spans="1:15" ht="27.95" customHeight="1">
      <c r="A95" s="18">
        <v>76</v>
      </c>
      <c r="B95" s="22" t="s">
        <v>54</v>
      </c>
      <c r="C95" s="19">
        <v>50</v>
      </c>
      <c r="D95" s="18" t="s">
        <v>15</v>
      </c>
      <c r="E95" s="45"/>
      <c r="F95" s="49">
        <f t="shared" si="12"/>
        <v>0</v>
      </c>
      <c r="G95" s="46">
        <f t="shared" si="10"/>
        <v>0</v>
      </c>
      <c r="H95" s="47">
        <f t="shared" si="11"/>
        <v>0</v>
      </c>
      <c r="I95" s="23"/>
      <c r="K95" s="21"/>
    </row>
    <row r="96" spans="1:15" ht="27.95" customHeight="1">
      <c r="A96" s="51"/>
      <c r="B96" s="52" t="s">
        <v>100</v>
      </c>
      <c r="C96" s="53"/>
      <c r="D96" s="51"/>
      <c r="E96" s="57"/>
      <c r="F96" s="58"/>
      <c r="G96" s="58"/>
      <c r="H96" s="59"/>
      <c r="I96" s="23"/>
    </row>
    <row r="97" spans="1:9" ht="27.95" customHeight="1">
      <c r="A97" s="18">
        <v>77</v>
      </c>
      <c r="B97" s="35" t="s">
        <v>78</v>
      </c>
      <c r="C97" s="19">
        <v>20</v>
      </c>
      <c r="D97" s="18" t="s">
        <v>15</v>
      </c>
      <c r="E97" s="45"/>
      <c r="F97" s="46">
        <f>ROUND(E97*1.23,2)</f>
        <v>0</v>
      </c>
      <c r="G97" s="46">
        <f t="shared" si="10"/>
        <v>0</v>
      </c>
      <c r="H97" s="47">
        <f t="shared" si="11"/>
        <v>0</v>
      </c>
      <c r="I97" s="23"/>
    </row>
    <row r="98" spans="1:9" ht="27.95" customHeight="1">
      <c r="A98" s="18">
        <v>78</v>
      </c>
      <c r="B98" s="35" t="s">
        <v>79</v>
      </c>
      <c r="C98" s="19">
        <v>15</v>
      </c>
      <c r="D98" s="18" t="s">
        <v>15</v>
      </c>
      <c r="E98" s="45"/>
      <c r="F98" s="46">
        <f>ROUND(E98*1.23,2)</f>
        <v>0</v>
      </c>
      <c r="G98" s="46">
        <f t="shared" si="10"/>
        <v>0</v>
      </c>
      <c r="H98" s="46">
        <f t="shared" si="11"/>
        <v>0</v>
      </c>
      <c r="I98" s="23"/>
    </row>
    <row r="99" spans="1:9" ht="27.95" customHeight="1">
      <c r="A99" s="61"/>
      <c r="B99" s="62"/>
      <c r="C99" s="63"/>
      <c r="D99" s="61"/>
      <c r="E99" s="64"/>
      <c r="F99" s="65" t="s">
        <v>98</v>
      </c>
      <c r="G99" s="66">
        <f>SUM(G6:G98)</f>
        <v>0</v>
      </c>
      <c r="H99" s="66">
        <f>SUM(H6:H98)</f>
        <v>0</v>
      </c>
      <c r="I99" s="20"/>
    </row>
    <row r="100" spans="1:9" ht="27.95" customHeight="1">
      <c r="G100" s="41"/>
      <c r="I100" s="42"/>
    </row>
    <row r="101" spans="1:9" ht="27.95" customHeight="1">
      <c r="F101" s="43"/>
      <c r="G101" s="43"/>
      <c r="H101" s="43"/>
      <c r="I101" s="44"/>
    </row>
    <row r="102" spans="1:9" ht="27.95" customHeight="1">
      <c r="E102" s="67"/>
      <c r="F102" s="68"/>
      <c r="G102" s="68"/>
    </row>
    <row r="103" spans="1:9" ht="27.95" customHeight="1">
      <c r="E103" s="68"/>
      <c r="F103" s="68"/>
      <c r="G103" s="68"/>
    </row>
    <row r="104" spans="1:9" ht="27.95" customHeight="1">
      <c r="E104" s="68"/>
      <c r="F104" s="68"/>
      <c r="G104" s="68"/>
    </row>
  </sheetData>
  <mergeCells count="3">
    <mergeCell ref="A3:H3"/>
    <mergeCell ref="G1:H1"/>
    <mergeCell ref="G2:H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formuarz asortymentowo - cenowy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A51366</cp:lastModifiedBy>
  <cp:lastPrinted>2023-01-27T07:25:53Z</cp:lastPrinted>
  <dcterms:created xsi:type="dcterms:W3CDTF">2013-03-22T11:23:30Z</dcterms:created>
  <dcterms:modified xsi:type="dcterms:W3CDTF">2023-02-10T10:09:34Z</dcterms:modified>
</cp:coreProperties>
</file>