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tomaszewska\Desktop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H10" i="1"/>
  <c r="I10" i="1" s="1"/>
  <c r="H9" i="1"/>
  <c r="I9" i="1" s="1"/>
  <c r="H8" i="1"/>
  <c r="I8" i="1" s="1"/>
  <c r="I7" i="1"/>
  <c r="H7" i="1"/>
  <c r="H6" i="1"/>
  <c r="I6" i="1" s="1"/>
  <c r="I12" i="1" l="1"/>
  <c r="H12" i="1"/>
</calcChain>
</file>

<file path=xl/sharedStrings.xml><?xml version="1.0" encoding="utf-8"?>
<sst xmlns="http://schemas.openxmlformats.org/spreadsheetml/2006/main" count="36" uniqueCount="26">
  <si>
    <t>Zestawienie asortymentowo-cenowe</t>
  </si>
  <si>
    <t>Nazwa Pakietu</t>
  </si>
  <si>
    <t>Lp.</t>
  </si>
  <si>
    <t>Opis przedmiotu zamówienia</t>
  </si>
  <si>
    <t>Jednostka miary</t>
  </si>
  <si>
    <t>Wartość jednostkowa netto (zł)</t>
  </si>
  <si>
    <t>%                                  Vat</t>
  </si>
  <si>
    <t>Ilość</t>
  </si>
  <si>
    <t>Wartość netto (zł)</t>
  </si>
  <si>
    <t>Cena brutto (zł)</t>
  </si>
  <si>
    <t>Nazwa kod producenta ilość w opakowaniu handlowym</t>
  </si>
  <si>
    <t>1.</t>
  </si>
  <si>
    <t>Mikrocewnik do tętnic wieńcowych: o cienkiej ścianie, zbrojony siateczką stalową w warstwie środkowej, od wewnątrz pokryty poliuretanem; pokrycie hydrofilne na całej długości z wyjątkiem proksymalnych 60 cm; proksymalnie średnica zewnętrzna 2.6 Fr (0.87 mm), średnica wewnętrzna 0.021” (0.055 mm), dystalnie średnica zewnętrzna 1.8 Fr (0.60 mm), średnica wewnętrzna 0,018” (0.045 mm); miękka, atraumatyczna, elastyczna końcówka z profilem wejścia 1.8 Fr (0.60 mm); złoty marker na końcówce widoczny w skopii, dystalne 13 cm elastyczne; długości 130 i 150 cm; kompatybilny z prowadnikiem 0,014”</t>
  </si>
  <si>
    <t>szt.</t>
  </si>
  <si>
    <t>2.</t>
  </si>
  <si>
    <t>Prowadniki hydrofilne: średnice 0,018”, 0,020”, 0,025”, 0,032” 0,035”, 0.038”, dostępne różne długości ściętej końcówki rdzenia (taper) , short=1 cm,  regular=3 cm oraz long=5 cm, końcówka prosta, zagięta 45 stopni, typu J, krzywizna Bolia, rdzeń nitinolowy zatopiony w poliuretanie, wykonany z jednego kawałka, z bardzo dobrą kontrola trakcji 1:1, odporny na odkształcenia i na załamanie struktury podłużnej, w poliuretanie dodatkowo zatopione nitki wolframowe, trwała powłoka hydrofilna na całej długości , atraumatyczna, miękka końcówka, z pamięcią kształtu , dostępne w wersji o standardowej sztywności, półsztywnej i sztywnej, dostępne w opcji z kształtowalną końcówką. długości 150-260 cm</t>
  </si>
  <si>
    <t>3.</t>
  </si>
  <si>
    <t>Cewnik balonowy RX Semi Compliant dedykowany do zmian kompleksowych,
Ciśnienie nominalne  NP 6 atm, RBP 14 atm (1.00-3.00mm), 12 atm (3.50-4.00mm),
Shaft proksymalny 1,9Fr, środkowy 2.5 Fr, dystalny taperowany 2.4-2.7 Fr, Niski profil wejściowy 0.41 mm dla 1.00-1.50 mm;
Profil przejścia 0.58mm dla średnicy 1.00mm, Balony 1.00-2.00 dwukrotnie składane, pozostałe trzykrotnie, balon wykonany z pojedynczego Nylonu 12, dla lepszej widoczności w skopi umieszczono
1 marker Pt/Ir dla balonów 1.00-1.50mm, dla pozostałych średnic 2 markery,
kompatybilne z prowadnikiem 0.014” i cewnikami 4 Fr, pokrycie hydrofilne na dystalnym shaftcie 220mm, dostępne średnice:1,0, 1.25, 1.5, 2.0, 2.25,2.5, 2.75, 3.0, 3.25, 3.5, 3.75, 4.0mm
dostępne długości: 5, 10, 15, 20, 30, 40 mm, długość użytkowa cewnika balonowego 145 cm</t>
  </si>
  <si>
    <t>4.</t>
  </si>
  <si>
    <t xml:space="preserve">Cewnik balonowy do PTCA wysokociśnieniowy, stosowany głównie do doprężeń DES i do zmian twardych, zwapniałych typu CTO: balon niepodatny, wysokociśnieniowy, 3 warstwowy, trójkrotnie sfałdowany, marker platynowy na obu końcach balonu, średnice 2.0 – 5.00 mm - długości 6 – 30 mm, NP 12 atm, RBP 22 atm (20 atm dla średnic 4.5 i 5.0 mm), mała, stożkowato ścięta końcówka z małym profilem wejścia 0.43 mm, pokrycie hydrofilne systemu doprowadzającego razem z balonem dla długości balonu 15 i 20 mm, dla długości balonu 6 i 8 mm pokrycie hydrofilne systemu doprowadzającego z wyjątkiem balonu  (pokryty silikonem), system doprowadzający: - technologia RX – wejście dla prowadnika 25 cm od końca proksymalnego - długość 145 cm - średnica zewnętrzna części proksymalnej 1.9 Fr - średnica zewnętrzna części dystalnej 2.6 Fr, wszystkie rozmiary kompatybilne z cewnikiem prowadzącym 5 Fr  </t>
  </si>
  <si>
    <t>5.</t>
  </si>
  <si>
    <t xml:space="preserve">Prowadnik wieńcowy interwencyjny:                                                • długość 180 cm (dostępna również przedłużka)
• średnica 0,014” (0,36mm)
• rdzeń hybrydowy ze stali nierdzewnej proksymalnie 140 cm ( o większej sztywności) i z nitinolu dystalnie 40 cm ( o większej elastyczności), zatopiony w poliuretanie
• pokrycie hydrofilne na dystalnych 25 cm, pokrycie PTFE na proksymalnym odcinku 155 cm.
• końcówka prosta z markerem platynowym na dystalnych 3 cm
• występuje w 4 wersjach :
- obciążenie końcowki 1 gf, dystalne prowadnik elastyczny „pierwszego wyboru”, szerokie zastosowanie do różnych zmian
- obciążenie końcowki 0.6 gf , bardziej elastyczna część dystalna, sztywniejszy w części  proksymalnej, jeden marker w odcinku proksymalnym
- obciążenie końcowki 3.6 gf , do twardszych zmian, z lepszą kontrolą trakcji w krętych naczyniach, rozgałęzieniach, trzy markery w odcinku proksymalnym 
- obciążenie końcowki 1 gf , wzmocniona warstwa hydrofilna do zmian okluzyjnych, wąskich, krętych naczyń, dwa markery w odcinku proksymalnym
</t>
  </si>
  <si>
    <t>6.</t>
  </si>
  <si>
    <t>Bioresorbowany zamykacz naczyniowy wkłuć o rozmiarach 5-8 Fr, dostępny w rozmiarach: 6Fr dla wkłuć 5-6 Fr, oraz 8 Fr dla wkłuć 7-8 Fr, zamykacz złożony z trzech komponentów: kotwicy, szwu oraz kolagenu.</t>
  </si>
  <si>
    <t>Pakiet 1 - Mikrocewnik, cewnik, prowadnik 
CPV 33140000-3, 33141200-2, 33141320-9</t>
  </si>
  <si>
    <t>Razem pakiet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</si>
</sst>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A10" workbookViewId="0">
      <selection activeCell="C10" sqref="C10"/>
    </sheetView>
  </sheetViews>
  <sheetFormatPr defaultRowHeight="12.75" x14ac:dyDescent="0.2"/>
  <cols>
    <col min="1" max="1" width="15.28515625" style="2" customWidth="1"/>
    <col min="2" max="2" width="6.7109375" style="2" customWidth="1"/>
    <col min="3" max="3" width="48.28515625" style="2" customWidth="1"/>
    <col min="4" max="4" width="9.140625" style="2"/>
    <col min="5" max="5" width="11.5703125" style="2" customWidth="1"/>
    <col min="6" max="6" width="7.28515625" style="2" customWidth="1"/>
    <col min="7" max="7" width="8.7109375" style="2" bestFit="1" customWidth="1"/>
    <col min="8" max="9" width="14.28515625" style="2" customWidth="1"/>
    <col min="10" max="10" width="16.42578125" style="2" customWidth="1"/>
    <col min="11" max="16384" width="9.140625" style="2"/>
  </cols>
  <sheetData>
    <row r="2" spans="1:10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5" spans="1:10" ht="51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140.25" x14ac:dyDescent="0.2">
      <c r="A6" s="13" t="s">
        <v>24</v>
      </c>
      <c r="B6" s="6" t="s">
        <v>11</v>
      </c>
      <c r="C6" s="7" t="s">
        <v>12</v>
      </c>
      <c r="D6" s="6" t="s">
        <v>13</v>
      </c>
      <c r="E6" s="8"/>
      <c r="F6" s="9">
        <v>0.08</v>
      </c>
      <c r="G6" s="14">
        <v>20</v>
      </c>
      <c r="H6" s="11">
        <f>E6*G6</f>
        <v>0</v>
      </c>
      <c r="I6" s="11">
        <f>+H6*F6+H6</f>
        <v>0</v>
      </c>
      <c r="J6" s="5"/>
    </row>
    <row r="7" spans="1:10" ht="165.75" x14ac:dyDescent="0.2">
      <c r="A7" s="5" t="s">
        <v>24</v>
      </c>
      <c r="B7" s="6" t="s">
        <v>14</v>
      </c>
      <c r="C7" s="12" t="s">
        <v>15</v>
      </c>
      <c r="D7" s="6" t="s">
        <v>13</v>
      </c>
      <c r="E7" s="8"/>
      <c r="F7" s="9">
        <v>0.08</v>
      </c>
      <c r="G7" s="14">
        <v>65</v>
      </c>
      <c r="H7" s="11">
        <f t="shared" ref="H7:H10" si="0">E7*G7</f>
        <v>0</v>
      </c>
      <c r="I7" s="11">
        <f t="shared" ref="I7:I9" si="1">+H7*F7+H7</f>
        <v>0</v>
      </c>
      <c r="J7" s="5"/>
    </row>
    <row r="8" spans="1:10" ht="242.25" x14ac:dyDescent="0.2">
      <c r="A8" s="13" t="s">
        <v>24</v>
      </c>
      <c r="B8" s="6" t="s">
        <v>16</v>
      </c>
      <c r="C8" s="12" t="s">
        <v>17</v>
      </c>
      <c r="D8" s="6" t="s">
        <v>13</v>
      </c>
      <c r="E8" s="8"/>
      <c r="F8" s="9">
        <v>0.08</v>
      </c>
      <c r="G8" s="14">
        <v>65</v>
      </c>
      <c r="H8" s="11">
        <f t="shared" si="0"/>
        <v>0</v>
      </c>
      <c r="I8" s="11">
        <f t="shared" si="1"/>
        <v>0</v>
      </c>
      <c r="J8" s="10"/>
    </row>
    <row r="9" spans="1:10" ht="216.75" x14ac:dyDescent="0.2">
      <c r="A9" s="13" t="s">
        <v>24</v>
      </c>
      <c r="B9" s="6" t="s">
        <v>18</v>
      </c>
      <c r="C9" s="12" t="s">
        <v>19</v>
      </c>
      <c r="D9" s="6" t="s">
        <v>13</v>
      </c>
      <c r="E9" s="8"/>
      <c r="F9" s="9">
        <v>0.08</v>
      </c>
      <c r="G9" s="14">
        <v>150</v>
      </c>
      <c r="H9" s="11">
        <f t="shared" si="0"/>
        <v>0</v>
      </c>
      <c r="I9" s="11">
        <f t="shared" si="1"/>
        <v>0</v>
      </c>
      <c r="J9" s="10"/>
    </row>
    <row r="10" spans="1:10" ht="301.5" customHeight="1" x14ac:dyDescent="0.2">
      <c r="A10" s="13" t="s">
        <v>24</v>
      </c>
      <c r="B10" s="6" t="s">
        <v>20</v>
      </c>
      <c r="C10" s="16" t="s">
        <v>21</v>
      </c>
      <c r="D10" s="17" t="s">
        <v>13</v>
      </c>
      <c r="E10" s="18"/>
      <c r="F10" s="19">
        <v>0.08</v>
      </c>
      <c r="G10" s="20">
        <v>65</v>
      </c>
      <c r="H10" s="21">
        <f t="shared" si="0"/>
        <v>0</v>
      </c>
      <c r="I10" s="21">
        <f t="shared" ref="I10:I11" si="2">H10*1.08</f>
        <v>0</v>
      </c>
      <c r="J10" s="22"/>
    </row>
    <row r="11" spans="1:10" ht="111.75" customHeight="1" x14ac:dyDescent="0.2">
      <c r="A11" s="5" t="s">
        <v>24</v>
      </c>
      <c r="B11" s="6" t="s">
        <v>22</v>
      </c>
      <c r="C11" s="16" t="s">
        <v>23</v>
      </c>
      <c r="D11" s="17" t="s">
        <v>13</v>
      </c>
      <c r="E11" s="18"/>
      <c r="F11" s="19">
        <v>0.08</v>
      </c>
      <c r="G11" s="20">
        <v>72</v>
      </c>
      <c r="H11" s="21">
        <f>E11*G11</f>
        <v>0</v>
      </c>
      <c r="I11" s="21">
        <f t="shared" si="2"/>
        <v>0</v>
      </c>
      <c r="J11" s="22"/>
    </row>
    <row r="12" spans="1:10" ht="24.75" customHeight="1" x14ac:dyDescent="0.2">
      <c r="A12" s="15"/>
      <c r="B12" s="6"/>
      <c r="C12" s="23"/>
      <c r="D12" s="23"/>
      <c r="E12" s="23"/>
      <c r="F12" s="24" t="s">
        <v>25</v>
      </c>
      <c r="G12" s="24"/>
      <c r="H12" s="25">
        <f>SUM(H6:H11)</f>
        <v>0</v>
      </c>
      <c r="I12" s="25">
        <f>SUM(I6:I11)</f>
        <v>0</v>
      </c>
      <c r="J12" s="23"/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 Tomaszewska</dc:creator>
  <cp:lastModifiedBy>Bogumiła Tomaszewska</cp:lastModifiedBy>
  <cp:lastPrinted>2023-03-06T13:36:31Z</cp:lastPrinted>
  <dcterms:created xsi:type="dcterms:W3CDTF">2023-03-06T08:26:08Z</dcterms:created>
  <dcterms:modified xsi:type="dcterms:W3CDTF">2023-03-06T13:36:57Z</dcterms:modified>
</cp:coreProperties>
</file>