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77.23 Leki- Kmień Pomorski\dla oferent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5" i="1" l="1"/>
  <c r="L525" i="1"/>
  <c r="J525" i="1"/>
  <c r="J501" i="1"/>
  <c r="M501" i="1" s="1"/>
  <c r="L501" i="1"/>
  <c r="J502" i="1"/>
  <c r="M502" i="1" s="1"/>
  <c r="L502" i="1"/>
  <c r="J503" i="1"/>
  <c r="M503" i="1" s="1"/>
  <c r="L503" i="1"/>
  <c r="J504" i="1"/>
  <c r="L504" i="1"/>
  <c r="M504" i="1"/>
  <c r="L500" i="1"/>
  <c r="J500" i="1"/>
  <c r="M500" i="1" s="1"/>
  <c r="M481" i="1"/>
  <c r="L481" i="1"/>
  <c r="J481" i="1"/>
  <c r="L480" i="1"/>
  <c r="J480" i="1"/>
  <c r="M480" i="1" s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J384" i="1"/>
  <c r="M384" i="1" s="1"/>
  <c r="J385" i="1"/>
  <c r="M385" i="1" s="1"/>
  <c r="J386" i="1"/>
  <c r="M386" i="1" s="1"/>
  <c r="J387" i="1"/>
  <c r="M387" i="1" s="1"/>
  <c r="J388" i="1"/>
  <c r="M388" i="1" s="1"/>
  <c r="J389" i="1"/>
  <c r="M389" i="1" s="1"/>
  <c r="J390" i="1"/>
  <c r="M390" i="1" s="1"/>
  <c r="J391" i="1"/>
  <c r="M391" i="1" s="1"/>
  <c r="J392" i="1"/>
  <c r="M392" i="1" s="1"/>
  <c r="J393" i="1"/>
  <c r="M393" i="1" s="1"/>
  <c r="J394" i="1"/>
  <c r="M394" i="1" s="1"/>
  <c r="J395" i="1"/>
  <c r="M395" i="1" s="1"/>
  <c r="J396" i="1"/>
  <c r="M396" i="1" s="1"/>
  <c r="J397" i="1"/>
  <c r="M397" i="1" s="1"/>
  <c r="J398" i="1"/>
  <c r="M398" i="1" s="1"/>
  <c r="J399" i="1"/>
  <c r="M399" i="1" s="1"/>
  <c r="J400" i="1"/>
  <c r="M400" i="1" s="1"/>
  <c r="J401" i="1"/>
  <c r="M401" i="1" s="1"/>
  <c r="J402" i="1"/>
  <c r="M402" i="1" s="1"/>
  <c r="J403" i="1"/>
  <c r="M403" i="1" s="1"/>
  <c r="J404" i="1"/>
  <c r="M404" i="1" s="1"/>
  <c r="J405" i="1"/>
  <c r="M405" i="1" s="1"/>
  <c r="J406" i="1"/>
  <c r="M406" i="1" s="1"/>
  <c r="J407" i="1"/>
  <c r="M407" i="1" s="1"/>
  <c r="J408" i="1"/>
  <c r="M408" i="1" s="1"/>
  <c r="J409" i="1"/>
  <c r="M409" i="1" s="1"/>
  <c r="J410" i="1"/>
  <c r="M410" i="1" s="1"/>
  <c r="J411" i="1"/>
  <c r="M411" i="1" s="1"/>
  <c r="J412" i="1"/>
  <c r="M412" i="1" s="1"/>
  <c r="J413" i="1"/>
  <c r="M413" i="1" s="1"/>
  <c r="J414" i="1"/>
  <c r="M414" i="1" s="1"/>
  <c r="J415" i="1"/>
  <c r="M415" i="1" s="1"/>
  <c r="J416" i="1"/>
  <c r="M416" i="1" s="1"/>
  <c r="J417" i="1"/>
  <c r="M417" i="1" s="1"/>
  <c r="J418" i="1"/>
  <c r="M418" i="1" s="1"/>
  <c r="J419" i="1"/>
  <c r="M419" i="1" s="1"/>
  <c r="J420" i="1"/>
  <c r="M420" i="1" s="1"/>
  <c r="J421" i="1"/>
  <c r="M421" i="1" s="1"/>
  <c r="J422" i="1"/>
  <c r="M422" i="1" s="1"/>
  <c r="J423" i="1"/>
  <c r="M423" i="1" s="1"/>
  <c r="J424" i="1"/>
  <c r="M424" i="1" s="1"/>
  <c r="J425" i="1"/>
  <c r="M425" i="1" s="1"/>
  <c r="J426" i="1"/>
  <c r="M426" i="1" s="1"/>
  <c r="J427" i="1"/>
  <c r="M427" i="1" s="1"/>
  <c r="J428" i="1"/>
  <c r="M428" i="1" s="1"/>
  <c r="J429" i="1"/>
  <c r="M429" i="1" s="1"/>
  <c r="J430" i="1"/>
  <c r="M430" i="1" s="1"/>
  <c r="J431" i="1"/>
  <c r="M431" i="1" s="1"/>
  <c r="J432" i="1"/>
  <c r="M432" i="1" s="1"/>
  <c r="J433" i="1"/>
  <c r="M433" i="1" s="1"/>
  <c r="J434" i="1"/>
  <c r="M434" i="1" s="1"/>
  <c r="J435" i="1"/>
  <c r="M435" i="1" s="1"/>
  <c r="J436" i="1"/>
  <c r="M436" i="1" s="1"/>
  <c r="J437" i="1"/>
  <c r="M437" i="1" s="1"/>
  <c r="J438" i="1"/>
  <c r="M438" i="1" s="1"/>
  <c r="J439" i="1"/>
  <c r="M439" i="1" s="1"/>
  <c r="J440" i="1"/>
  <c r="M440" i="1" s="1"/>
  <c r="J441" i="1"/>
  <c r="M441" i="1" s="1"/>
  <c r="J442" i="1"/>
  <c r="M442" i="1" s="1"/>
  <c r="J443" i="1"/>
  <c r="M443" i="1" s="1"/>
  <c r="J444" i="1"/>
  <c r="M444" i="1" s="1"/>
  <c r="J445" i="1"/>
  <c r="M445" i="1" s="1"/>
  <c r="J446" i="1"/>
  <c r="M446" i="1" s="1"/>
  <c r="J447" i="1"/>
  <c r="M447" i="1" s="1"/>
  <c r="J448" i="1"/>
  <c r="M448" i="1" s="1"/>
  <c r="J449" i="1"/>
  <c r="M449" i="1" s="1"/>
  <c r="J450" i="1"/>
  <c r="M450" i="1" s="1"/>
  <c r="J451" i="1"/>
  <c r="M451" i="1" s="1"/>
  <c r="J452" i="1"/>
  <c r="M452" i="1" s="1"/>
  <c r="J453" i="1"/>
  <c r="M453" i="1" s="1"/>
  <c r="J454" i="1"/>
  <c r="M454" i="1" s="1"/>
  <c r="J455" i="1"/>
  <c r="M455" i="1" s="1"/>
  <c r="J456" i="1"/>
  <c r="M456" i="1" s="1"/>
  <c r="J457" i="1"/>
  <c r="M457" i="1" s="1"/>
  <c r="J458" i="1"/>
  <c r="M458" i="1" s="1"/>
  <c r="J459" i="1"/>
  <c r="M459" i="1" s="1"/>
  <c r="J460" i="1"/>
  <c r="M460" i="1" s="1"/>
  <c r="J461" i="1"/>
  <c r="M461" i="1" s="1"/>
  <c r="J462" i="1"/>
  <c r="M462" i="1" s="1"/>
  <c r="J463" i="1"/>
  <c r="M463" i="1" s="1"/>
  <c r="J464" i="1"/>
  <c r="M464" i="1" s="1"/>
  <c r="J465" i="1"/>
  <c r="M465" i="1" s="1"/>
  <c r="J466" i="1"/>
  <c r="M466" i="1" s="1"/>
  <c r="J467" i="1"/>
  <c r="M467" i="1" s="1"/>
  <c r="J468" i="1"/>
  <c r="M468" i="1" s="1"/>
  <c r="M383" i="1"/>
  <c r="L383" i="1"/>
  <c r="J383" i="1"/>
  <c r="L359" i="1"/>
  <c r="L360" i="1"/>
  <c r="L361" i="1"/>
  <c r="L362" i="1"/>
  <c r="L363" i="1"/>
  <c r="L364" i="1"/>
  <c r="L365" i="1"/>
  <c r="L366" i="1"/>
  <c r="L367" i="1"/>
  <c r="L368" i="1"/>
  <c r="L369" i="1"/>
  <c r="J359" i="1"/>
  <c r="M359" i="1" s="1"/>
  <c r="J360" i="1"/>
  <c r="M360" i="1" s="1"/>
  <c r="J361" i="1"/>
  <c r="M361" i="1" s="1"/>
  <c r="J362" i="1"/>
  <c r="M362" i="1" s="1"/>
  <c r="J363" i="1"/>
  <c r="M363" i="1" s="1"/>
  <c r="J364" i="1"/>
  <c r="M364" i="1" s="1"/>
  <c r="J365" i="1"/>
  <c r="M365" i="1" s="1"/>
  <c r="J366" i="1"/>
  <c r="M366" i="1" s="1"/>
  <c r="J367" i="1"/>
  <c r="M367" i="1" s="1"/>
  <c r="J368" i="1"/>
  <c r="M368" i="1" s="1"/>
  <c r="J369" i="1"/>
  <c r="M369" i="1" s="1"/>
  <c r="L358" i="1"/>
  <c r="J358" i="1"/>
  <c r="M358" i="1" s="1"/>
  <c r="L337" i="1"/>
  <c r="J337" i="1"/>
  <c r="M337" i="1" s="1"/>
  <c r="L319" i="1"/>
  <c r="J319" i="1"/>
  <c r="M319" i="1" s="1"/>
  <c r="M304" i="1"/>
  <c r="L304" i="1"/>
  <c r="L305" i="1"/>
  <c r="L306" i="1"/>
  <c r="L307" i="1"/>
  <c r="L308" i="1"/>
  <c r="L309" i="1"/>
  <c r="L310" i="1"/>
  <c r="L311" i="1"/>
  <c r="J304" i="1"/>
  <c r="J305" i="1"/>
  <c r="M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L303" i="1"/>
  <c r="J303" i="1"/>
  <c r="M303" i="1" s="1"/>
  <c r="L302" i="1"/>
  <c r="J302" i="1"/>
  <c r="M302" i="1" s="1"/>
  <c r="L290" i="1"/>
  <c r="L291" i="1"/>
  <c r="L292" i="1"/>
  <c r="L293" i="1"/>
  <c r="L294" i="1"/>
  <c r="L295" i="1"/>
  <c r="L296" i="1"/>
  <c r="L297" i="1"/>
  <c r="L298" i="1"/>
  <c r="L299" i="1"/>
  <c r="L300" i="1"/>
  <c r="L301" i="1"/>
  <c r="J289" i="1"/>
  <c r="M289" i="1" s="1"/>
  <c r="J290" i="1"/>
  <c r="M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J297" i="1"/>
  <c r="M297" i="1" s="1"/>
  <c r="J298" i="1"/>
  <c r="M298" i="1" s="1"/>
  <c r="J299" i="1"/>
  <c r="M299" i="1" s="1"/>
  <c r="J300" i="1"/>
  <c r="M300" i="1" s="1"/>
  <c r="J301" i="1"/>
  <c r="M301" i="1" s="1"/>
  <c r="L288" i="1"/>
  <c r="J288" i="1"/>
  <c r="M288" i="1" s="1"/>
  <c r="L289" i="1"/>
  <c r="L266" i="1"/>
  <c r="L267" i="1"/>
  <c r="L268" i="1"/>
  <c r="L269" i="1"/>
  <c r="L270" i="1"/>
  <c r="L271" i="1"/>
  <c r="L272" i="1"/>
  <c r="L273" i="1"/>
  <c r="J266" i="1"/>
  <c r="M266" i="1" s="1"/>
  <c r="J267" i="1"/>
  <c r="M267" i="1" s="1"/>
  <c r="J268" i="1"/>
  <c r="M268" i="1" s="1"/>
  <c r="J269" i="1"/>
  <c r="M269" i="1" s="1"/>
  <c r="J270" i="1"/>
  <c r="M270" i="1" s="1"/>
  <c r="J271" i="1"/>
  <c r="M271" i="1" s="1"/>
  <c r="J272" i="1"/>
  <c r="M272" i="1" s="1"/>
  <c r="J273" i="1"/>
  <c r="M273" i="1" s="1"/>
  <c r="L265" i="1"/>
  <c r="J265" i="1"/>
  <c r="M265" i="1" s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M219" i="1"/>
  <c r="L220" i="1"/>
  <c r="L221" i="1"/>
  <c r="L222" i="1"/>
  <c r="L223" i="1"/>
  <c r="M223" i="1"/>
  <c r="L224" i="1"/>
  <c r="L225" i="1"/>
  <c r="L226" i="1"/>
  <c r="L227" i="1"/>
  <c r="M227" i="1"/>
  <c r="L228" i="1"/>
  <c r="L229" i="1"/>
  <c r="L230" i="1"/>
  <c r="L231" i="1"/>
  <c r="M231" i="1"/>
  <c r="L232" i="1"/>
  <c r="L233" i="1"/>
  <c r="L234" i="1"/>
  <c r="L235" i="1"/>
  <c r="M235" i="1"/>
  <c r="L236" i="1"/>
  <c r="L237" i="1"/>
  <c r="L238" i="1"/>
  <c r="L239" i="1"/>
  <c r="M239" i="1"/>
  <c r="L240" i="1"/>
  <c r="L241" i="1"/>
  <c r="L242" i="1"/>
  <c r="L243" i="1"/>
  <c r="M243" i="1"/>
  <c r="L244" i="1"/>
  <c r="L245" i="1"/>
  <c r="L246" i="1"/>
  <c r="L247" i="1"/>
  <c r="M247" i="1"/>
  <c r="L248" i="1"/>
  <c r="L249" i="1"/>
  <c r="L250" i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2" i="1"/>
  <c r="M192" i="1" s="1"/>
  <c r="J193" i="1"/>
  <c r="M193" i="1" s="1"/>
  <c r="J194" i="1"/>
  <c r="M194" i="1" s="1"/>
  <c r="J195" i="1"/>
  <c r="M195" i="1" s="1"/>
  <c r="J196" i="1"/>
  <c r="M196" i="1" s="1"/>
  <c r="J197" i="1"/>
  <c r="M197" i="1" s="1"/>
  <c r="J198" i="1"/>
  <c r="M198" i="1" s="1"/>
  <c r="J199" i="1"/>
  <c r="M199" i="1" s="1"/>
  <c r="J200" i="1"/>
  <c r="M200" i="1" s="1"/>
  <c r="J201" i="1"/>
  <c r="M201" i="1" s="1"/>
  <c r="J202" i="1"/>
  <c r="M202" i="1" s="1"/>
  <c r="J203" i="1"/>
  <c r="M203" i="1" s="1"/>
  <c r="J204" i="1"/>
  <c r="M204" i="1" s="1"/>
  <c r="J205" i="1"/>
  <c r="M205" i="1" s="1"/>
  <c r="J206" i="1"/>
  <c r="M206" i="1" s="1"/>
  <c r="J207" i="1"/>
  <c r="M207" i="1" s="1"/>
  <c r="J208" i="1"/>
  <c r="M208" i="1" s="1"/>
  <c r="J209" i="1"/>
  <c r="M209" i="1" s="1"/>
  <c r="J210" i="1"/>
  <c r="M210" i="1" s="1"/>
  <c r="J211" i="1"/>
  <c r="M211" i="1" s="1"/>
  <c r="J212" i="1"/>
  <c r="M212" i="1" s="1"/>
  <c r="J213" i="1"/>
  <c r="M213" i="1" s="1"/>
  <c r="J214" i="1"/>
  <c r="M214" i="1" s="1"/>
  <c r="J215" i="1"/>
  <c r="M215" i="1" s="1"/>
  <c r="J216" i="1"/>
  <c r="M216" i="1" s="1"/>
  <c r="J217" i="1"/>
  <c r="M217" i="1" s="1"/>
  <c r="J218" i="1"/>
  <c r="M218" i="1" s="1"/>
  <c r="J219" i="1"/>
  <c r="J220" i="1"/>
  <c r="M220" i="1" s="1"/>
  <c r="J221" i="1"/>
  <c r="M221" i="1" s="1"/>
  <c r="J222" i="1"/>
  <c r="M222" i="1" s="1"/>
  <c r="J223" i="1"/>
  <c r="J224" i="1"/>
  <c r="M224" i="1" s="1"/>
  <c r="J225" i="1"/>
  <c r="M225" i="1" s="1"/>
  <c r="J226" i="1"/>
  <c r="M226" i="1" s="1"/>
  <c r="J227" i="1"/>
  <c r="J228" i="1"/>
  <c r="M228" i="1" s="1"/>
  <c r="J229" i="1"/>
  <c r="M229" i="1" s="1"/>
  <c r="J230" i="1"/>
  <c r="M230" i="1" s="1"/>
  <c r="J231" i="1"/>
  <c r="J232" i="1"/>
  <c r="M232" i="1" s="1"/>
  <c r="J233" i="1"/>
  <c r="M233" i="1" s="1"/>
  <c r="J234" i="1"/>
  <c r="M234" i="1" s="1"/>
  <c r="J235" i="1"/>
  <c r="J236" i="1"/>
  <c r="M236" i="1" s="1"/>
  <c r="J237" i="1"/>
  <c r="M237" i="1" s="1"/>
  <c r="J238" i="1"/>
  <c r="M238" i="1" s="1"/>
  <c r="J239" i="1"/>
  <c r="J240" i="1"/>
  <c r="M240" i="1" s="1"/>
  <c r="J241" i="1"/>
  <c r="M241" i="1" s="1"/>
  <c r="J242" i="1"/>
  <c r="M242" i="1" s="1"/>
  <c r="J243" i="1"/>
  <c r="J244" i="1"/>
  <c r="M244" i="1" s="1"/>
  <c r="J245" i="1"/>
  <c r="M245" i="1" s="1"/>
  <c r="J246" i="1"/>
  <c r="M246" i="1" s="1"/>
  <c r="J247" i="1"/>
  <c r="J248" i="1"/>
  <c r="M248" i="1" s="1"/>
  <c r="J249" i="1"/>
  <c r="M249" i="1" s="1"/>
  <c r="J250" i="1"/>
  <c r="M250" i="1" s="1"/>
  <c r="L155" i="1"/>
  <c r="J155" i="1"/>
  <c r="M155" i="1" s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M47" i="1"/>
  <c r="L47" i="1"/>
  <c r="J47" i="1"/>
  <c r="J6" i="1"/>
  <c r="L6" i="1"/>
  <c r="M6" i="1"/>
  <c r="J7" i="1"/>
  <c r="M7" i="1" s="1"/>
  <c r="L7" i="1"/>
  <c r="J8" i="1"/>
  <c r="M8" i="1" s="1"/>
  <c r="L8" i="1"/>
  <c r="J9" i="1"/>
  <c r="L9" i="1"/>
  <c r="M9" i="1"/>
  <c r="J10" i="1"/>
  <c r="M10" i="1" s="1"/>
  <c r="L10" i="1"/>
  <c r="J11" i="1"/>
  <c r="M11" i="1" s="1"/>
  <c r="L11" i="1"/>
  <c r="J12" i="1"/>
  <c r="M12" i="1" s="1"/>
  <c r="L12" i="1"/>
  <c r="J13" i="1"/>
  <c r="M13" i="1" s="1"/>
  <c r="L13" i="1"/>
  <c r="J14" i="1"/>
  <c r="L14" i="1"/>
  <c r="M14" i="1"/>
  <c r="J15" i="1"/>
  <c r="M15" i="1" s="1"/>
  <c r="L15" i="1"/>
  <c r="J16" i="1"/>
  <c r="M16" i="1" s="1"/>
  <c r="L16" i="1"/>
  <c r="J17" i="1"/>
  <c r="L17" i="1"/>
  <c r="M17" i="1"/>
  <c r="M5" i="1"/>
  <c r="L5" i="1"/>
  <c r="J5" i="1"/>
  <c r="J18" i="1" l="1"/>
  <c r="J526" i="1" l="1"/>
  <c r="M526" i="1" l="1"/>
  <c r="J505" i="1" l="1"/>
  <c r="M505" i="1"/>
  <c r="M18" i="1"/>
  <c r="M338" i="1"/>
  <c r="J370" i="1" l="1"/>
  <c r="M469" i="1"/>
  <c r="J469" i="1"/>
  <c r="M370" i="1"/>
  <c r="M482" i="1"/>
  <c r="J482" i="1"/>
  <c r="J338" i="1"/>
  <c r="J320" i="1"/>
  <c r="M320" i="1" l="1"/>
  <c r="J312" i="1" l="1"/>
  <c r="M274" i="1"/>
  <c r="J274" i="1"/>
  <c r="M251" i="1"/>
  <c r="J251" i="1"/>
  <c r="J141" i="1"/>
  <c r="M312" i="1"/>
  <c r="M141" i="1" l="1"/>
</calcChain>
</file>

<file path=xl/sharedStrings.xml><?xml version="1.0" encoding="utf-8"?>
<sst xmlns="http://schemas.openxmlformats.org/spreadsheetml/2006/main" count="1618" uniqueCount="555">
  <si>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</si>
  <si>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</si>
  <si>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</si>
  <si>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</si>
  <si>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</si>
  <si>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</si>
  <si>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</si>
  <si>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</si>
  <si>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</si>
  <si>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</si>
  <si>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</si>
  <si>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</si>
  <si>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</si>
  <si>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</si>
  <si>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</si>
  <si>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</si>
  <si>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</si>
  <si>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</si>
  <si>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</si>
  <si>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</si>
  <si>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</si>
  <si>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</si>
  <si>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</si>
  <si>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</si>
  <si>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</si>
  <si>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</si>
  <si>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</si>
  <si>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</si>
  <si>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</si>
  <si>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</si>
  <si>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>Zadanie nr 3</t>
  </si>
  <si>
    <t>Zadanie nr 4</t>
  </si>
  <si>
    <t>100 mg</t>
  </si>
  <si>
    <t>1 fiol.</t>
  </si>
  <si>
    <t>tabl. powl.</t>
  </si>
  <si>
    <t>200 mg</t>
  </si>
  <si>
    <t>30 tabl.</t>
  </si>
  <si>
    <t>60 tabl.</t>
  </si>
  <si>
    <t>20 mg</t>
  </si>
  <si>
    <t>Zadanie nr 6</t>
  </si>
  <si>
    <t xml:space="preserve">tabl. powl. </t>
  </si>
  <si>
    <t>500 mg</t>
  </si>
  <si>
    <t>CPV: 33 69 00 00-3 Różne produkty lecznicze</t>
  </si>
  <si>
    <t>Amantadinum</t>
  </si>
  <si>
    <t>10 amp.</t>
  </si>
  <si>
    <t>granulat doustny</t>
  </si>
  <si>
    <t>3 g</t>
  </si>
  <si>
    <t>tabl.</t>
  </si>
  <si>
    <t>1 g</t>
  </si>
  <si>
    <t>2 g</t>
  </si>
  <si>
    <t>250 mg</t>
  </si>
  <si>
    <t>20 tabl.</t>
  </si>
  <si>
    <t>tabl. o przedł. uwaln.</t>
  </si>
  <si>
    <t>50 mg</t>
  </si>
  <si>
    <t>10 mg</t>
  </si>
  <si>
    <t>28 tabl.</t>
  </si>
  <si>
    <t>tuba 5 g</t>
  </si>
  <si>
    <t>żel</t>
  </si>
  <si>
    <t>tuba 30 g</t>
  </si>
  <si>
    <t>płyn</t>
  </si>
  <si>
    <t>5 amp.</t>
  </si>
  <si>
    <t>14 tabl.</t>
  </si>
  <si>
    <t xml:space="preserve">tabl.  </t>
  </si>
  <si>
    <t>4 mg</t>
  </si>
  <si>
    <t>10 tabl.</t>
  </si>
  <si>
    <t>20 ml</t>
  </si>
  <si>
    <t>100 ml</t>
  </si>
  <si>
    <t>preparat złożony</t>
  </si>
  <si>
    <t>5 fiol.</t>
  </si>
  <si>
    <t>40 mg</t>
  </si>
  <si>
    <t>Pantoprazolum</t>
  </si>
  <si>
    <t>5 mg</t>
  </si>
  <si>
    <t>15 mg</t>
  </si>
  <si>
    <t>Zadanie nr 5</t>
  </si>
  <si>
    <t>Zadanie nr 7</t>
  </si>
  <si>
    <t>CPV: 33 69 25 00-2 Płyny dożylne</t>
  </si>
  <si>
    <t>Dextranum 10% 40000</t>
  </si>
  <si>
    <t>butelka                    500 ml</t>
  </si>
  <si>
    <t>10%; 40000 j.</t>
  </si>
  <si>
    <t>Acidum acetylsalicylicum</t>
  </si>
  <si>
    <t>tabl. dojelitowe</t>
  </si>
  <si>
    <t>75 mg</t>
  </si>
  <si>
    <t>Acetylcysteinum</t>
  </si>
  <si>
    <t>300 mg/3 ml</t>
  </si>
  <si>
    <t>tabl. musujące</t>
  </si>
  <si>
    <t>600 mg</t>
  </si>
  <si>
    <t>Filgrastimum</t>
  </si>
  <si>
    <t>0,48 mg</t>
  </si>
  <si>
    <t>5 amp.-strzyk.</t>
  </si>
  <si>
    <t>Acenocumarolum</t>
  </si>
  <si>
    <t>Acidum folicum</t>
  </si>
  <si>
    <t>Escitalopramum</t>
  </si>
  <si>
    <t>Alteplasum</t>
  </si>
  <si>
    <t>Dutasteridum</t>
  </si>
  <si>
    <t>kaps.</t>
  </si>
  <si>
    <t>0,5 mg</t>
  </si>
  <si>
    <t>30 kaps.</t>
  </si>
  <si>
    <t>Acarbosum</t>
  </si>
  <si>
    <t>Adenosinum</t>
  </si>
  <si>
    <t>6 mg/2 ml</t>
  </si>
  <si>
    <t>6 fiol.</t>
  </si>
  <si>
    <t>Adrenalinum</t>
  </si>
  <si>
    <t>1 mg/1 ml</t>
  </si>
  <si>
    <t>Fosfomycinum</t>
  </si>
  <si>
    <t>1 saszetka</t>
  </si>
  <si>
    <t>Amlodipinum</t>
  </si>
  <si>
    <t>Dostawa produktów leczniczych do użytku zewnętrznego, kosmetyków i środków pielęgnujących</t>
  </si>
  <si>
    <t>Alantan lub równoważny - zasypka do stosowania na skórę o działaniu łagodzącym, osuszającym, wspomagającym leczenie otarć                                                      Rejestracja: kosmetyk</t>
  </si>
  <si>
    <t>zasypka</t>
  </si>
  <si>
    <t>100 g</t>
  </si>
  <si>
    <t>maść</t>
  </si>
  <si>
    <t>Alantan lub równoważny (allantoinum)</t>
  </si>
  <si>
    <t>Alantan PLUS lub równoważny (allantoinum + dexpantenolum)</t>
  </si>
  <si>
    <t>krem</t>
  </si>
  <si>
    <t>tuba 35 g</t>
  </si>
  <si>
    <t>Aluminii acetotartras</t>
  </si>
  <si>
    <t>10 mg/g</t>
  </si>
  <si>
    <t>tuba 75 g</t>
  </si>
  <si>
    <t>Amikacinum</t>
  </si>
  <si>
    <t>500 mg/2 ml</t>
  </si>
  <si>
    <t>1 amp.</t>
  </si>
  <si>
    <t>Carbamazepinum</t>
  </si>
  <si>
    <t>50 tabl.</t>
  </si>
  <si>
    <t>Amoxicillinum                                       + Acidum clavulanicum</t>
  </si>
  <si>
    <t>1 g + 200 mg</t>
  </si>
  <si>
    <t xml:space="preserve">Amoxicillinum                                       </t>
  </si>
  <si>
    <t>Umeclidinium + Vilanterolum</t>
  </si>
  <si>
    <t>proszek do inhalacji</t>
  </si>
  <si>
    <t>55 mcg                               + 22 mcg</t>
  </si>
  <si>
    <t>30 dawek</t>
  </si>
  <si>
    <t>Natrii tetraboras - płyn do stosowania w jamie ustnej</t>
  </si>
  <si>
    <t>10 g</t>
  </si>
  <si>
    <t>Doxazosinum</t>
  </si>
  <si>
    <t>Maść ochronna z witaminą A</t>
  </si>
  <si>
    <t>min. 800 j./g</t>
  </si>
  <si>
    <t>Aqua pro injectione</t>
  </si>
  <si>
    <t>nd</t>
  </si>
  <si>
    <t>100 amp.                       a 5 ml</t>
  </si>
  <si>
    <t>100 amp.                       a 10 ml</t>
  </si>
  <si>
    <t>Clopidogrelum</t>
  </si>
  <si>
    <t>Sulfathiazolum argentum</t>
  </si>
  <si>
    <t>tuba 40 g</t>
  </si>
  <si>
    <t>Sertralinum</t>
  </si>
  <si>
    <t>Magnesii hydroaspartas                                            + Kalii hydroaspartas</t>
  </si>
  <si>
    <t>17 mg Mg                       + 54 mg K</t>
  </si>
  <si>
    <t>Atorvastatinum</t>
  </si>
  <si>
    <t>Atropinum sulfuricum</t>
  </si>
  <si>
    <t>1 mg</t>
  </si>
  <si>
    <t>Ipratropium bromide</t>
  </si>
  <si>
    <t>płyn do nebulizacji</t>
  </si>
  <si>
    <t>0,25 mg/ml</t>
  </si>
  <si>
    <t>875 mg                      + 125 mg</t>
  </si>
  <si>
    <t>500 mg                     + 125 mg</t>
  </si>
  <si>
    <t>Carvedilolum</t>
  </si>
  <si>
    <t>6,25 mg</t>
  </si>
  <si>
    <t>12,5 mg</t>
  </si>
  <si>
    <t>25 mg</t>
  </si>
  <si>
    <t>Avilin balsam doustny                                  lub równoważny</t>
  </si>
  <si>
    <t>płyn doustny</t>
  </si>
  <si>
    <t>110 ml</t>
  </si>
  <si>
    <t>Azithromycinum</t>
  </si>
  <si>
    <t>3 tabl.</t>
  </si>
  <si>
    <t>6 tabl.</t>
  </si>
  <si>
    <t>Baclofenum</t>
  </si>
  <si>
    <t>Budesonidum</t>
  </si>
  <si>
    <t>zawiesina do nebulizacji</t>
  </si>
  <si>
    <t>0,125 mg/ml</t>
  </si>
  <si>
    <t>20 amp.               a 2 ml</t>
  </si>
  <si>
    <t>0,5 mg/ml</t>
  </si>
  <si>
    <t>Ipratropium bromide                                     + Fenoterolum</t>
  </si>
  <si>
    <t>0,5 mg + 0,25 mg/ml</t>
  </si>
  <si>
    <t>Benzyna apteczna</t>
  </si>
  <si>
    <t>butelka                   250 ml</t>
  </si>
  <si>
    <t>Metoprololum</t>
  </si>
  <si>
    <t>5 mg/5 ml</t>
  </si>
  <si>
    <t>23,75 mg</t>
  </si>
  <si>
    <t>47,5 mg</t>
  </si>
  <si>
    <t>95 mg</t>
  </si>
  <si>
    <t>Bisoprololum</t>
  </si>
  <si>
    <t>1,25 mg</t>
  </si>
  <si>
    <t>2,5 mg</t>
  </si>
  <si>
    <t>3,75 mg</t>
  </si>
  <si>
    <t>250 mg/2 ml</t>
  </si>
  <si>
    <t>Cefuroximum</t>
  </si>
  <si>
    <t>750 mg</t>
  </si>
  <si>
    <t>1,5 g</t>
  </si>
  <si>
    <t>Ceftriaxonum</t>
  </si>
  <si>
    <t>Piracetamum</t>
  </si>
  <si>
    <t>1,2 g</t>
  </si>
  <si>
    <t>0,8 g</t>
  </si>
  <si>
    <t>Ceftazidimum</t>
  </si>
  <si>
    <t>Bisacodylum</t>
  </si>
  <si>
    <t>Co-trimoxazolum</t>
  </si>
  <si>
    <t>480 mg</t>
  </si>
  <si>
    <t>960 mg</t>
  </si>
  <si>
    <t>Ivabradinum</t>
  </si>
  <si>
    <t>56 tabl.</t>
  </si>
  <si>
    <t>Roztwór 3% kwasu bornego</t>
  </si>
  <si>
    <t>płyn na skórę</t>
  </si>
  <si>
    <t>Ticagrelorum</t>
  </si>
  <si>
    <t>90 mg</t>
  </si>
  <si>
    <t>Bupivacainum hydrochloricum</t>
  </si>
  <si>
    <t>Hyoscini bromidum</t>
  </si>
  <si>
    <t>20 mg/1 ml</t>
  </si>
  <si>
    <t>Phenylbutazonum</t>
  </si>
  <si>
    <t>Calcium dobesilate</t>
  </si>
  <si>
    <t>Natrii polistyrenosulfas</t>
  </si>
  <si>
    <t>proszek</t>
  </si>
  <si>
    <t>1,2 g Ca</t>
  </si>
  <si>
    <t>puszka                  300 g</t>
  </si>
  <si>
    <t>Calcium carbonicum</t>
  </si>
  <si>
    <t>100 kaps.</t>
  </si>
  <si>
    <t>Captoprilum</t>
  </si>
  <si>
    <t>strzykawka 10-13                       ml lub g</t>
  </si>
  <si>
    <t>Żele do cewnikowania pęcherza moczowego - wyrób medyczny</t>
  </si>
  <si>
    <t>Żel do cewnikowania pęcherza moczowego, zawierający lidokainę i chlorheksydynę (działanie znieczulające miejscowo oraz przeciwbakteryjne) Rejestracja: wyrób medyczny</t>
  </si>
  <si>
    <t>Vinpocetinum</t>
  </si>
  <si>
    <t>Cinnarizinum</t>
  </si>
  <si>
    <t>Ciprofloxacinum</t>
  </si>
  <si>
    <t>200 mg/100 ml</t>
  </si>
  <si>
    <t>1 poj.                     100 ml</t>
  </si>
  <si>
    <t>400 mg/200 ml</t>
  </si>
  <si>
    <t>1 poj.                     200 ml</t>
  </si>
  <si>
    <t>Citalopramum</t>
  </si>
  <si>
    <t>Articainum + Epinephrinum</t>
  </si>
  <si>
    <t>40 mg                              + 0,005 mg/ml</t>
  </si>
  <si>
    <t>50 wkład.                     a 1,7 ml</t>
  </si>
  <si>
    <t>Clemastinum</t>
  </si>
  <si>
    <t>2 mg/2 ml</t>
  </si>
  <si>
    <t>Enoxaparinum natricum</t>
  </si>
  <si>
    <t>40 mg/0,4 ml</t>
  </si>
  <si>
    <t>10 amp.-strzyk.</t>
  </si>
  <si>
    <t>60 mg/0,6 ml</t>
  </si>
  <si>
    <t>Clotrimazolum</t>
  </si>
  <si>
    <t>tuba 20 g</t>
  </si>
  <si>
    <t>Donepezilum</t>
  </si>
  <si>
    <t>Zadanie nr 8</t>
  </si>
  <si>
    <t>Dożylne inhibitory pompy protonowej</t>
  </si>
  <si>
    <t>Amiodaronum</t>
  </si>
  <si>
    <t>150 mg/3 ml</t>
  </si>
  <si>
    <t>6 amp.</t>
  </si>
  <si>
    <t>Hydrocortisonum</t>
  </si>
  <si>
    <t>5 fiol.                   + rozp.</t>
  </si>
  <si>
    <t>Fluticasonum</t>
  </si>
  <si>
    <t>maść/krem</t>
  </si>
  <si>
    <t>tuba 15 g</t>
  </si>
  <si>
    <t>Etamsylatum</t>
  </si>
  <si>
    <t>50 amp.</t>
  </si>
  <si>
    <t>Czopki glicerynowe</t>
  </si>
  <si>
    <t>czopki</t>
  </si>
  <si>
    <t>10 czopków</t>
  </si>
  <si>
    <t>Clindamycinum</t>
  </si>
  <si>
    <t>300 mg/2 ml</t>
  </si>
  <si>
    <t>600 mg/4 ml</t>
  </si>
  <si>
    <t>300 mg</t>
  </si>
  <si>
    <t>16 kaps.</t>
  </si>
  <si>
    <t>Acidum valproicum/Natrii valproas</t>
  </si>
  <si>
    <t>tabl. przedł. uwaln.</t>
  </si>
  <si>
    <t>Dexamethasoni phosphas</t>
  </si>
  <si>
    <t>4 mg/1 ml</t>
  </si>
  <si>
    <t>8 mg/2 ml</t>
  </si>
  <si>
    <t>Methylprednisoloni acetas</t>
  </si>
  <si>
    <t>Diclofenacum</t>
  </si>
  <si>
    <t xml:space="preserve">tabl. </t>
  </si>
  <si>
    <t>75 mg/3 ml</t>
  </si>
  <si>
    <t>Digoxinum</t>
  </si>
  <si>
    <t>0,1 mg</t>
  </si>
  <si>
    <t>0,25 mg</t>
  </si>
  <si>
    <t>0,5 mg/2 ml</t>
  </si>
  <si>
    <t>Oxybutyninum</t>
  </si>
  <si>
    <t>Torasemidum</t>
  </si>
  <si>
    <t>Dobutaminum</t>
  </si>
  <si>
    <t>Dopaminum</t>
  </si>
  <si>
    <t>Paracetamolum + Tramadolum</t>
  </si>
  <si>
    <t>tabl. powl./kaps.</t>
  </si>
  <si>
    <t>325 mg                        + 37,5 mg</t>
  </si>
  <si>
    <t>Doxazosinum - tabl. o przedł. uwaln.</t>
  </si>
  <si>
    <t>Doxycyxlinum</t>
  </si>
  <si>
    <t>kaps./tabl.</t>
  </si>
  <si>
    <t>balsam</t>
  </si>
  <si>
    <t>500 ml</t>
  </si>
  <si>
    <t>Anticubit balsam na odleżyny lub równoważny                              Rejestracja: kosmetyk</t>
  </si>
  <si>
    <t>6 czopków</t>
  </si>
  <si>
    <t>Urapidilum</t>
  </si>
  <si>
    <t>Isosorbidi mononitras</t>
  </si>
  <si>
    <t>Apixabanum</t>
  </si>
  <si>
    <t>Mometasonum</t>
  </si>
  <si>
    <t>Prednisolonum</t>
  </si>
  <si>
    <t>Prednisonum</t>
  </si>
  <si>
    <t>Roztwór fosforanów do podawania doodbytniczego o działaniu przeczyszczającym</t>
  </si>
  <si>
    <t>wlew doodbytniczy</t>
  </si>
  <si>
    <t>150 ml</t>
  </si>
  <si>
    <t>Sacubitrilum + Valsartanum</t>
  </si>
  <si>
    <t>24/26 mg</t>
  </si>
  <si>
    <t>49/51 mg</t>
  </si>
  <si>
    <t>Simeticonum</t>
  </si>
  <si>
    <t>125 mg</t>
  </si>
  <si>
    <t>14 saszetek</t>
  </si>
  <si>
    <t>Zadanie nr 9</t>
  </si>
  <si>
    <t>Środki psychotropowe i odurzające</t>
  </si>
  <si>
    <t>Estazolamum</t>
  </si>
  <si>
    <t>2 mg</t>
  </si>
  <si>
    <t>Levothyroxinum</t>
  </si>
  <si>
    <t>100 mcg</t>
  </si>
  <si>
    <t>25 mcg</t>
  </si>
  <si>
    <t>50 mcg</t>
  </si>
  <si>
    <t>100 tabl.</t>
  </si>
  <si>
    <t>Acidum tranexamicum</t>
  </si>
  <si>
    <t>500 mg/5 ml</t>
  </si>
  <si>
    <t>Fentanylum</t>
  </si>
  <si>
    <t>0,1 mg/2 ml</t>
  </si>
  <si>
    <t>Ephedrinum hydrochloricum</t>
  </si>
  <si>
    <t>Ferrum</t>
  </si>
  <si>
    <t>40 mg Fe                     /15 ml</t>
  </si>
  <si>
    <t>20 fiol.</t>
  </si>
  <si>
    <t>Zadanie nr 10</t>
  </si>
  <si>
    <t>Różne produkty lecznicze</t>
  </si>
  <si>
    <t>Fluconazolum</t>
  </si>
  <si>
    <t>tabl./kaps.</t>
  </si>
  <si>
    <t>Macrogolum</t>
  </si>
  <si>
    <t>74 g</t>
  </si>
  <si>
    <t>4 saszetki</t>
  </si>
  <si>
    <t>Dapagliflozinum</t>
  </si>
  <si>
    <t>Heparyny drobnocząsteczkowe</t>
  </si>
  <si>
    <t>Nadroparinum calcium</t>
  </si>
  <si>
    <t>5700 j./0,6 ml</t>
  </si>
  <si>
    <t>7600 j./0,8 ml</t>
  </si>
  <si>
    <t>Furaginum</t>
  </si>
  <si>
    <t>Furosemidum</t>
  </si>
  <si>
    <t>20 mg/2 ml</t>
  </si>
  <si>
    <t>Żelatyna o stęż. min. 3% w roztworze elektrolitów</t>
  </si>
  <si>
    <t>min. 3% żelatyny</t>
  </si>
  <si>
    <t>butelka/                worek                    500 ml</t>
  </si>
  <si>
    <t>Insulina ludzka dwufazowa 30/70 (30% insuliny rozpuszczalnej, 70% insuliny izofanowej)</t>
  </si>
  <si>
    <t>100 j./ml</t>
  </si>
  <si>
    <t>5 wkładów              a 3 ml</t>
  </si>
  <si>
    <t>Insulina ludzka izofanowa</t>
  </si>
  <si>
    <t>Insulina ludzka rozpuszczalna</t>
  </si>
  <si>
    <t>Glimepiridum</t>
  </si>
  <si>
    <t>Glucosum</t>
  </si>
  <si>
    <t>Terlipressinum</t>
  </si>
  <si>
    <t>5 amp./fiol.</t>
  </si>
  <si>
    <t>Haloperidolum</t>
  </si>
  <si>
    <t>5 mg/1 ml</t>
  </si>
  <si>
    <t>40 tabl.</t>
  </si>
  <si>
    <t>Aciclovirum</t>
  </si>
  <si>
    <t>400 mg</t>
  </si>
  <si>
    <t>Ornithini aspartas</t>
  </si>
  <si>
    <t>5 g/10 ml</t>
  </si>
  <si>
    <t>granulat</t>
  </si>
  <si>
    <t>30 saszetek</t>
  </si>
  <si>
    <t>Timonacic</t>
  </si>
  <si>
    <t>Heparinum</t>
  </si>
  <si>
    <t>25000 j./5 ml</t>
  </si>
  <si>
    <t>10 fiol.</t>
  </si>
  <si>
    <t>Hydroxizinum</t>
  </si>
  <si>
    <t>100 mg/2 ml</t>
  </si>
  <si>
    <t xml:space="preserve">5 amp. </t>
  </si>
  <si>
    <t>Magnesium sulfuricum</t>
  </si>
  <si>
    <t>Natrium chloratum</t>
  </si>
  <si>
    <t>100 amp.                 a 10 ml</t>
  </si>
  <si>
    <t>100 amp.                  a 5 ml</t>
  </si>
  <si>
    <t>100 amp.               a 10 ml</t>
  </si>
  <si>
    <t>Clonidinum</t>
  </si>
  <si>
    <t>0,075 mg</t>
  </si>
  <si>
    <t>Verapamilum</t>
  </si>
  <si>
    <t>Empagliflozinum</t>
  </si>
  <si>
    <t>Kalii chloridum</t>
  </si>
  <si>
    <t>391 mg K+</t>
  </si>
  <si>
    <t>granulat bezcukrowy</t>
  </si>
  <si>
    <t>782 mg K+</t>
  </si>
  <si>
    <t>20 saszetek         a 3 g</t>
  </si>
  <si>
    <t>Phytomenadionum</t>
  </si>
  <si>
    <t>10 mg/1 ml</t>
  </si>
  <si>
    <t>Ketoprofenum</t>
  </si>
  <si>
    <t>10 kaps.</t>
  </si>
  <si>
    <t>Quetiapinum</t>
  </si>
  <si>
    <t>120 tabl.</t>
  </si>
  <si>
    <t>Clarithromycinum</t>
  </si>
  <si>
    <t>Clozapinum</t>
  </si>
  <si>
    <t>Lactulosum</t>
  </si>
  <si>
    <t>syrop</t>
  </si>
  <si>
    <t>9,75 g/15 ml</t>
  </si>
  <si>
    <t>75 mcg</t>
  </si>
  <si>
    <t>Levofloxacinum</t>
  </si>
  <si>
    <t>Noradrenalinum</t>
  </si>
  <si>
    <t>4 mg/4 ml</t>
  </si>
  <si>
    <t>Lignocainum hydrochloricum</t>
  </si>
  <si>
    <t>200 mg/20 ml</t>
  </si>
  <si>
    <t>40 mg/2 ml</t>
  </si>
  <si>
    <t>400 mg/20 ml</t>
  </si>
  <si>
    <t>Linomag lub równoważny                    (wit. F)</t>
  </si>
  <si>
    <t>tuba 100 g</t>
  </si>
  <si>
    <t>Betaxololum</t>
  </si>
  <si>
    <t>Loperamidum</t>
  </si>
  <si>
    <t>Losartanum</t>
  </si>
  <si>
    <t>Mannitolum</t>
  </si>
  <si>
    <t>15-20%</t>
  </si>
  <si>
    <t>Maść pięciornikowa złożona</t>
  </si>
  <si>
    <t>Maxibiotic/Tribiotic lub równoważny</t>
  </si>
  <si>
    <t>Meropenemum</t>
  </si>
  <si>
    <t>Metamizolum</t>
  </si>
  <si>
    <t>2,5 g</t>
  </si>
  <si>
    <t>Metforminum</t>
  </si>
  <si>
    <t>1000 mg</t>
  </si>
  <si>
    <t>Metoclopramidum</t>
  </si>
  <si>
    <t>10 mg/2 ml</t>
  </si>
  <si>
    <t>Metronidazolum</t>
  </si>
  <si>
    <t>Methylprednisolonum</t>
  </si>
  <si>
    <t>16 mg</t>
  </si>
  <si>
    <t>Milgamma N lub równoważny</t>
  </si>
  <si>
    <t>Allopurinolum</t>
  </si>
  <si>
    <t>Clonazepamum</t>
  </si>
  <si>
    <t>Morphini sulfas</t>
  </si>
  <si>
    <t>Ambroxolum</t>
  </si>
  <si>
    <t>płyn do inhalacji</t>
  </si>
  <si>
    <t>7,5 mg/ml</t>
  </si>
  <si>
    <t>Naloxonum</t>
  </si>
  <si>
    <t>0,4 mg</t>
  </si>
  <si>
    <t>Zolpidemum</t>
  </si>
  <si>
    <t>Natrium bicarbonicum</t>
  </si>
  <si>
    <t>Nebivololum</t>
  </si>
  <si>
    <t>Neomycinum</t>
  </si>
  <si>
    <t>aerozol</t>
  </si>
  <si>
    <t>11,72 mg/g</t>
  </si>
  <si>
    <t>32 g=55 ml</t>
  </si>
  <si>
    <t>Neo-Pancreatinum Forte lub równoważny</t>
  </si>
  <si>
    <t>20 kaps.</t>
  </si>
  <si>
    <t>80 mg/0,8 ml</t>
  </si>
  <si>
    <t>100 mg/1 ml</t>
  </si>
  <si>
    <t>Neurovit lub równoważny</t>
  </si>
  <si>
    <t>Nifuroxazidum</t>
  </si>
  <si>
    <t>24 tabl.</t>
  </si>
  <si>
    <t>Nicergolinum</t>
  </si>
  <si>
    <t>30 mg</t>
  </si>
  <si>
    <t>Eplerenonum</t>
  </si>
  <si>
    <t>Drotaverinum</t>
  </si>
  <si>
    <t>80 mg</t>
  </si>
  <si>
    <t>Insulina aspart</t>
  </si>
  <si>
    <t>Zadanie nr 11</t>
  </si>
  <si>
    <t>Preparaty do żywienia dojelitowego - dietetyczne środki spożywcze specjalnego przeznaczenia medycznego</t>
  </si>
  <si>
    <t>Preparat wysokobiałkowy, kompletny pod względem odżywczym, zawierający błonnik, argininę i mikroskładniki, przeznaczony dla pacjentów niedożywionych z trudno gojącymi się ranami i odleżynami</t>
  </si>
  <si>
    <t>płyn do podawania przez zgłębnik</t>
  </si>
  <si>
    <t>butelka lub worek 1 litr</t>
  </si>
  <si>
    <t>Preparat kompletny pod względem odżywczym, zawierający błonnik, bez glutenu i laktozy, przeznaczony dla pacjentów z cukrzycą i hiperglikemią</t>
  </si>
  <si>
    <t>Preparat kompletny pod względem odżywczym, zawierający błonnik, bez glutenu i laktozy, o zwiększonej zawartości energii i białka, przeznaczony dla pacjentów z cukrzycą i hiperglikemią oraz zwiększonym zapotrzebowaniem na energię i białko</t>
  </si>
  <si>
    <t>Preparat kompletny pod względem odżywczym, wysokoenergetyczny, nie zawierający błonnika, przeznaczony dla pacjentów niedożywionych o zwiększonym zapotrzebowaniu energetycznym</t>
  </si>
  <si>
    <t>Nystatinum</t>
  </si>
  <si>
    <t>100000 j./ml</t>
  </si>
  <si>
    <t>5,8 g</t>
  </si>
  <si>
    <t>Propafenonum</t>
  </si>
  <si>
    <t>Meloxicamum</t>
  </si>
  <si>
    <t>7,5 mg</t>
  </si>
  <si>
    <t>Płyn wieloelektrolitowy zawierający w swoim składzie co najmniej: sód, potas, wapń, magnez, chlorki, aniony organiczne</t>
  </si>
  <si>
    <t>Paracetamolum</t>
  </si>
  <si>
    <t>10 fiol.                   a 50 ml</t>
  </si>
  <si>
    <t>10 fiol.                  a 100 ml</t>
  </si>
  <si>
    <t>Glyceroli trinitras</t>
  </si>
  <si>
    <t>10 mg/10 ml</t>
  </si>
  <si>
    <t>Phenazolinum</t>
  </si>
  <si>
    <t>Pentoxifyllinum</t>
  </si>
  <si>
    <t>300 mg/15 ml</t>
  </si>
  <si>
    <t>Memantinum</t>
  </si>
  <si>
    <t>Ramiprilum</t>
  </si>
  <si>
    <t>Telmisartanum + Hydrochlorotiazydum</t>
  </si>
  <si>
    <t>80 mg                              + 12,5 mg</t>
  </si>
  <si>
    <t>80 mg + 25 mg</t>
  </si>
  <si>
    <t>Tramadolum</t>
  </si>
  <si>
    <t>50 mg/1 ml</t>
  </si>
  <si>
    <t>Betahistinum</t>
  </si>
  <si>
    <t>24 mg</t>
  </si>
  <si>
    <t>Pregabalinum</t>
  </si>
  <si>
    <t>56 kaps.</t>
  </si>
  <si>
    <t>Lercanidipinum</t>
  </si>
  <si>
    <t>Promazinum</t>
  </si>
  <si>
    <t>Propranololum</t>
  </si>
  <si>
    <t>Acidum ursodeoxycholicum</t>
  </si>
  <si>
    <t>Diazepamum</t>
  </si>
  <si>
    <t>Risperidonum</t>
  </si>
  <si>
    <t>Rosuvastatinum</t>
  </si>
  <si>
    <t>pianka</t>
  </si>
  <si>
    <t>Simvastatinum</t>
  </si>
  <si>
    <t>Diosmektyt</t>
  </si>
  <si>
    <t>Ferrum + Acidum ascorbicum</t>
  </si>
  <si>
    <t>100 mg Fe (II)               + 60 mg</t>
  </si>
  <si>
    <t>Sotalolum</t>
  </si>
  <si>
    <t>Spasmalgon lub równoważny</t>
  </si>
  <si>
    <t>Cloxacillinum</t>
  </si>
  <si>
    <t>16 tabl.</t>
  </si>
  <si>
    <t>0,5 mg/10 ml</t>
  </si>
  <si>
    <t>Tamsulosinum</t>
  </si>
  <si>
    <t xml:space="preserve">Telmisartanum </t>
  </si>
  <si>
    <t>Theophyllinum</t>
  </si>
  <si>
    <t>200 mg/10 ml</t>
  </si>
  <si>
    <t>tabl. powl. retard</t>
  </si>
  <si>
    <t>Codeinum + Sulfaguaiacolum</t>
  </si>
  <si>
    <t>15 mg                 + 300 mg</t>
  </si>
  <si>
    <t>Tiapridum</t>
  </si>
  <si>
    <t>20 mg/4 ml</t>
  </si>
  <si>
    <t>Buprenorphinum</t>
  </si>
  <si>
    <t>plastry TTS</t>
  </si>
  <si>
    <t>35 mcg</t>
  </si>
  <si>
    <t>52,5 mcg</t>
  </si>
  <si>
    <t>70 mcg</t>
  </si>
  <si>
    <t>5 plastrów</t>
  </si>
  <si>
    <t>Vancomycinum</t>
  </si>
  <si>
    <t>100 mg Fe                     /5 ml</t>
  </si>
  <si>
    <t>Salbutamolum</t>
  </si>
  <si>
    <t>5 mg/2,5 ml</t>
  </si>
  <si>
    <t>20 amp.</t>
  </si>
  <si>
    <t>Sulodexidum</t>
  </si>
  <si>
    <t>250 j.</t>
  </si>
  <si>
    <t>50 kaps.</t>
  </si>
  <si>
    <t>tabl. draż.</t>
  </si>
  <si>
    <t>Cyanocobalaminum</t>
  </si>
  <si>
    <t>1 mg/2 ml</t>
  </si>
  <si>
    <t>Acidum ascorbicum</t>
  </si>
  <si>
    <t>Carbo medicinalis</t>
  </si>
  <si>
    <t>Woda utleniona</t>
  </si>
  <si>
    <t>roztwór</t>
  </si>
  <si>
    <t>Rivaroxabanum</t>
  </si>
  <si>
    <t>Rifaximinum</t>
  </si>
  <si>
    <t>butelka               250 ml</t>
  </si>
  <si>
    <t>butelka                      500 ml</t>
  </si>
  <si>
    <t>butelka                500 ml</t>
  </si>
  <si>
    <t>butelka                       100 ml</t>
  </si>
  <si>
    <t>butelka                          500 ml</t>
  </si>
  <si>
    <t>butelka                           1000 ml</t>
  </si>
  <si>
    <t>butelka lub worek               100 ml</t>
  </si>
  <si>
    <t>butelka lub worek               250 ml</t>
  </si>
  <si>
    <t>Poz. 10-11 - Zamawiający dopuszcza zakres stężenia mannitolu 15 - 20%</t>
  </si>
  <si>
    <t>Płyny infuzyjne</t>
  </si>
  <si>
    <t>Okres obowiązywania umowy: 12 miesięcy</t>
  </si>
  <si>
    <t>Uwaga! Zamówienia na płyny infuzyjne składane będą maksymalnie 1 raz w tygodniu z uwzględnieniem opakowań handlowych</t>
  </si>
  <si>
    <t>butelka                         500 ml</t>
  </si>
  <si>
    <t>butelka                           500 ml</t>
  </si>
  <si>
    <t>Uwaga! W przypadku butelki wymogiem Zamawiającego jest zaoferowanie butelki z dwoma portami</t>
  </si>
  <si>
    <t>Zamawiający dopuszcza możliwość zamiany stałych doustnych postaci leku przy zachowaniu tej samej kinetyki uwalniania substancji czynnej (tabletki na kapsułki, tabletki powlekane, drażowane itp. i odwrotnie) Zamawiający dopuszcza możliwość zamiany ampułek na fiolki i odwrotnie. Przy zamianie na ampułko-strzykawki należy każdorazowo uzyskać zgodę Zamawiającego. Zamawiający dopuszcza możliwość zaoferowania opisanych produktów w opakowaniach w innej wielkości niż opisana z odpowiednim przeliczeniem ilości za wyjątkiem opakowań, których wielkość wyrażona jest w gramach lub ml W przypadku uzyskania wartości ułamkowych w trakcie zamiany opakowań należy zaokrąglić do pełnego opakowania w górę.</t>
  </si>
  <si>
    <t>Pianka myjąco-pielęgnująca do ciała, do stosowanie bez użycia wody, u pacjentów leżących, usuwająca brud i pochłaniająca zapachy Rejestracja: wyrób medyczny</t>
  </si>
  <si>
    <t>Cytykolinum</t>
  </si>
  <si>
    <t>roztwór doustny</t>
  </si>
  <si>
    <t>1 g/10 ml</t>
  </si>
  <si>
    <t>10 saszetek</t>
  </si>
  <si>
    <t>Zadanie nr 12</t>
  </si>
  <si>
    <t>Sterylna woda do nawilżania tlenu</t>
  </si>
  <si>
    <t>650 ml</t>
  </si>
  <si>
    <t>Sterylna, apirogenna woda do nawilżania tlenu                                    Rejestracja: wyrób medyczny</t>
  </si>
  <si>
    <t>Zamawiający dopuszcza możliwość zaoferowania wody o innej pojemności z odpowiednim przeliczeniem ilości. W przypadku uzyskania wartości ułamkowych w trakcie zamiany należy zaokrąglić do pełnego opakowania w górę. Butelka stanowiąca system nawilżania tlenu musi mieć kształt umożliwiający podłączenie do nawilżacza lub adapter (przejściówkę).</t>
  </si>
  <si>
    <t>CPV: 33 61 10 00-6 Produkty lecznicze do leczenia zaburzeń związanych z nadkwasotą</t>
  </si>
  <si>
    <t>CPV: 33 69 25 10-5 Preparaty odżywiania wewnątrzjelitowego</t>
  </si>
  <si>
    <t>CPV: 33 62 11 00-0 Środki obniżające krzepliwość krwi</t>
  </si>
  <si>
    <t>1 miarka                   = 2,2 g białka</t>
  </si>
  <si>
    <t>Proszek odżywczy o wysokiej zawartości białka, smak neutralny, bez glutenu, przeznaczony dla pacjentów o zwiększonym zapotrzebowaniu na białko</t>
  </si>
  <si>
    <t>puszka                     225 g</t>
  </si>
  <si>
    <t>Wymogiem Zamawiającego jest zaoferowanie w zadaniu 11 dietetycznych środków spożywczych specjalnego przeznaczenia medycznego.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</si>
</sst>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%"/>
  </numFmts>
  <fonts count="1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4" fillId="0" borderId="0" xfId="1"/>
    <xf numFmtId="0" fontId="1" fillId="2" borderId="5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4" fillId="0" borderId="0" xfId="2"/>
    <xf numFmtId="0" fontId="2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 wrapText="1"/>
    </xf>
    <xf numFmtId="164" fontId="1" fillId="0" borderId="0" xfId="2" applyNumberFormat="1" applyFont="1" applyAlignment="1">
      <alignment vertical="center"/>
    </xf>
    <xf numFmtId="0" fontId="2" fillId="0" borderId="5" xfId="3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0" fontId="1" fillId="0" borderId="5" xfId="2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64" fontId="0" fillId="0" borderId="0" xfId="0" applyNumberForma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5" xfId="2" applyFont="1" applyFill="1" applyBorder="1" applyAlignment="1">
      <alignment horizontal="center" vertical="center" wrapText="1"/>
    </xf>
    <xf numFmtId="164" fontId="1" fillId="0" borderId="5" xfId="2" applyNumberFormat="1" applyFont="1" applyFill="1" applyBorder="1" applyAlignment="1">
      <alignment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164" fontId="2" fillId="0" borderId="0" xfId="2" applyNumberFormat="1" applyFont="1" applyBorder="1" applyAlignment="1">
      <alignment vertical="center"/>
    </xf>
    <xf numFmtId="164" fontId="2" fillId="0" borderId="0" xfId="2" applyNumberFormat="1" applyFont="1" applyBorder="1" applyAlignment="1">
      <alignment horizontal="center" vertical="center" wrapText="1"/>
    </xf>
    <xf numFmtId="0" fontId="10" fillId="0" borderId="0" xfId="0" applyFont="1"/>
  </cellXfs>
  <cellStyles count="8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3" xfId="7"/>
    <cellStyle name="Normalny 4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6"/>
  <sheetViews>
    <sheetView tabSelected="1" view="pageLayout" topLeftCell="A13" zoomScaleNormal="100" workbookViewId="0">
      <selection activeCell="J546" sqref="J546"/>
    </sheetView>
  </sheetViews>
  <sheetFormatPr defaultRowHeight="15"/>
  <cols>
    <col min="1" max="1" width="3.140625" customWidth="1"/>
    <col min="2" max="2" width="3.5703125" customWidth="1"/>
    <col min="3" max="3" width="22" customWidth="1"/>
    <col min="4" max="4" width="9.42578125" customWidth="1"/>
    <col min="5" max="5" width="10.5703125" customWidth="1"/>
    <col min="6" max="6" width="10.85546875" customWidth="1"/>
    <col min="7" max="7" width="8.2851562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1" spans="1:15" ht="31.5" customHeight="1">
      <c r="A1" s="1"/>
      <c r="B1" s="1"/>
      <c r="C1" s="2" t="s">
        <v>28</v>
      </c>
      <c r="D1" s="45" t="s">
        <v>532</v>
      </c>
      <c r="E1" s="46"/>
      <c r="F1" s="46"/>
      <c r="G1" s="46"/>
      <c r="H1" s="3"/>
      <c r="I1" s="6"/>
      <c r="J1" s="39" t="s">
        <v>75</v>
      </c>
      <c r="K1" s="40"/>
      <c r="L1" s="40"/>
      <c r="M1" s="40"/>
      <c r="N1" s="1"/>
      <c r="O1" s="1"/>
    </row>
    <row r="2" spans="1:15" ht="26.25" customHeight="1">
      <c r="A2" s="7"/>
      <c r="B2" s="41" t="s">
        <v>531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7"/>
      <c r="O2" s="7"/>
    </row>
    <row r="3" spans="1:15" ht="33.75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8" t="s">
        <v>27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7"/>
      <c r="O3" s="7"/>
    </row>
    <row r="4" spans="1:15">
      <c r="A4" s="7"/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N4" s="7"/>
      <c r="O4" s="7"/>
    </row>
    <row r="5" spans="1:15" ht="27" customHeight="1">
      <c r="A5" s="11"/>
      <c r="B5" s="26">
        <v>1</v>
      </c>
      <c r="C5" s="27" t="s">
        <v>76</v>
      </c>
      <c r="D5" s="52"/>
      <c r="E5" s="13" t="s">
        <v>24</v>
      </c>
      <c r="F5" s="14" t="s">
        <v>78</v>
      </c>
      <c r="G5" s="13">
        <v>5</v>
      </c>
      <c r="H5" s="13" t="s">
        <v>77</v>
      </c>
      <c r="I5" s="15"/>
      <c r="J5" s="16">
        <f>G5*I5</f>
        <v>0</v>
      </c>
      <c r="K5" s="50">
        <v>8</v>
      </c>
      <c r="L5" s="51">
        <f>I5+I5*8%</f>
        <v>0</v>
      </c>
      <c r="M5" s="17">
        <f>J5+J5*8%</f>
        <v>0</v>
      </c>
      <c r="N5" s="11"/>
      <c r="O5" s="11"/>
    </row>
    <row r="6" spans="1:15" ht="41.25" customHeight="1">
      <c r="A6" s="11"/>
      <c r="B6" s="26">
        <v>2</v>
      </c>
      <c r="C6" s="27" t="s">
        <v>330</v>
      </c>
      <c r="D6" s="52"/>
      <c r="E6" s="13" t="s">
        <v>24</v>
      </c>
      <c r="F6" s="28" t="s">
        <v>331</v>
      </c>
      <c r="G6" s="13">
        <v>300</v>
      </c>
      <c r="H6" s="13" t="s">
        <v>332</v>
      </c>
      <c r="I6" s="15"/>
      <c r="J6" s="16">
        <f t="shared" ref="J6:J17" si="0">G6*I6</f>
        <v>0</v>
      </c>
      <c r="K6" s="50">
        <v>8</v>
      </c>
      <c r="L6" s="51">
        <f t="shared" ref="L6:L17" si="1">I6+I6*8%</f>
        <v>0</v>
      </c>
      <c r="M6" s="17">
        <f t="shared" ref="M6:M17" si="2">J6+J6*8%</f>
        <v>0</v>
      </c>
      <c r="N6" s="11"/>
      <c r="O6" s="11"/>
    </row>
    <row r="7" spans="1:15" ht="27" customHeight="1">
      <c r="A7" s="11"/>
      <c r="B7" s="26">
        <v>3</v>
      </c>
      <c r="C7" s="36" t="s">
        <v>339</v>
      </c>
      <c r="D7" s="52"/>
      <c r="E7" s="13" t="s">
        <v>24</v>
      </c>
      <c r="F7" s="14">
        <v>0.05</v>
      </c>
      <c r="G7" s="13">
        <v>200</v>
      </c>
      <c r="H7" s="13" t="s">
        <v>522</v>
      </c>
      <c r="I7" s="15"/>
      <c r="J7" s="16">
        <f t="shared" si="0"/>
        <v>0</v>
      </c>
      <c r="K7" s="50">
        <v>8</v>
      </c>
      <c r="L7" s="51">
        <f t="shared" si="1"/>
        <v>0</v>
      </c>
      <c r="M7" s="17">
        <f t="shared" si="2"/>
        <v>0</v>
      </c>
      <c r="N7" s="11"/>
      <c r="O7" s="11"/>
    </row>
    <row r="8" spans="1:15" ht="27" customHeight="1">
      <c r="A8" s="11"/>
      <c r="B8" s="26">
        <v>4</v>
      </c>
      <c r="C8" s="44"/>
      <c r="D8" s="52"/>
      <c r="E8" s="13" t="s">
        <v>24</v>
      </c>
      <c r="F8" s="14">
        <v>0.05</v>
      </c>
      <c r="G8" s="13">
        <v>1000</v>
      </c>
      <c r="H8" s="13" t="s">
        <v>523</v>
      </c>
      <c r="I8" s="15"/>
      <c r="J8" s="16">
        <f t="shared" si="0"/>
        <v>0</v>
      </c>
      <c r="K8" s="50">
        <v>8</v>
      </c>
      <c r="L8" s="51">
        <f t="shared" si="1"/>
        <v>0</v>
      </c>
      <c r="M8" s="17">
        <f t="shared" si="2"/>
        <v>0</v>
      </c>
      <c r="N8" s="11"/>
      <c r="O8" s="11"/>
    </row>
    <row r="9" spans="1:15" ht="27" customHeight="1">
      <c r="A9" s="11"/>
      <c r="B9" s="26">
        <v>5</v>
      </c>
      <c r="C9" s="44"/>
      <c r="D9" s="52"/>
      <c r="E9" s="13" t="s">
        <v>24</v>
      </c>
      <c r="F9" s="14">
        <v>0.1</v>
      </c>
      <c r="G9" s="13">
        <v>100</v>
      </c>
      <c r="H9" s="13" t="s">
        <v>524</v>
      </c>
      <c r="I9" s="15"/>
      <c r="J9" s="16">
        <f t="shared" si="0"/>
        <v>0</v>
      </c>
      <c r="K9" s="50">
        <v>8</v>
      </c>
      <c r="L9" s="51">
        <f t="shared" si="1"/>
        <v>0</v>
      </c>
      <c r="M9" s="17">
        <f t="shared" si="2"/>
        <v>0</v>
      </c>
      <c r="N9" s="11"/>
      <c r="O9" s="11"/>
    </row>
    <row r="10" spans="1:15" ht="27" customHeight="1">
      <c r="A10" s="11"/>
      <c r="B10" s="26">
        <v>6</v>
      </c>
      <c r="C10" s="36" t="s">
        <v>359</v>
      </c>
      <c r="D10" s="52"/>
      <c r="E10" s="13" t="s">
        <v>24</v>
      </c>
      <c r="F10" s="28">
        <v>8.9999999999999993E-3</v>
      </c>
      <c r="G10" s="13">
        <v>3000</v>
      </c>
      <c r="H10" s="13" t="s">
        <v>525</v>
      </c>
      <c r="I10" s="15"/>
      <c r="J10" s="16">
        <f t="shared" si="0"/>
        <v>0</v>
      </c>
      <c r="K10" s="50">
        <v>8</v>
      </c>
      <c r="L10" s="51">
        <f t="shared" si="1"/>
        <v>0</v>
      </c>
      <c r="M10" s="17">
        <f t="shared" si="2"/>
        <v>0</v>
      </c>
      <c r="N10" s="11"/>
      <c r="O10" s="11"/>
    </row>
    <row r="11" spans="1:15" ht="27" customHeight="1">
      <c r="A11" s="11"/>
      <c r="B11" s="26">
        <v>7</v>
      </c>
      <c r="C11" s="44"/>
      <c r="D11" s="52"/>
      <c r="E11" s="13" t="s">
        <v>24</v>
      </c>
      <c r="F11" s="28">
        <v>8.9999999999999993E-3</v>
      </c>
      <c r="G11" s="13">
        <v>5000</v>
      </c>
      <c r="H11" s="13" t="s">
        <v>172</v>
      </c>
      <c r="I11" s="15"/>
      <c r="J11" s="16">
        <f t="shared" si="0"/>
        <v>0</v>
      </c>
      <c r="K11" s="50">
        <v>8</v>
      </c>
      <c r="L11" s="51">
        <f t="shared" si="1"/>
        <v>0</v>
      </c>
      <c r="M11" s="17">
        <f t="shared" si="2"/>
        <v>0</v>
      </c>
      <c r="N11" s="11"/>
      <c r="O11" s="11"/>
    </row>
    <row r="12" spans="1:15" ht="27" customHeight="1">
      <c r="A12" s="11"/>
      <c r="B12" s="26">
        <v>8</v>
      </c>
      <c r="C12" s="44"/>
      <c r="D12" s="52"/>
      <c r="E12" s="13" t="s">
        <v>24</v>
      </c>
      <c r="F12" s="28">
        <v>8.9999999999999993E-3</v>
      </c>
      <c r="G12" s="13">
        <v>10000</v>
      </c>
      <c r="H12" s="13" t="s">
        <v>526</v>
      </c>
      <c r="I12" s="15"/>
      <c r="J12" s="16">
        <f t="shared" si="0"/>
        <v>0</v>
      </c>
      <c r="K12" s="50">
        <v>8</v>
      </c>
      <c r="L12" s="51">
        <f t="shared" si="1"/>
        <v>0</v>
      </c>
      <c r="M12" s="17">
        <f t="shared" si="2"/>
        <v>0</v>
      </c>
      <c r="N12" s="11"/>
      <c r="O12" s="11"/>
    </row>
    <row r="13" spans="1:15" ht="27" customHeight="1">
      <c r="A13" s="11"/>
      <c r="B13" s="26">
        <v>9</v>
      </c>
      <c r="C13" s="44"/>
      <c r="D13" s="52"/>
      <c r="E13" s="13" t="s">
        <v>24</v>
      </c>
      <c r="F13" s="28">
        <v>8.9999999999999993E-3</v>
      </c>
      <c r="G13" s="13">
        <v>1000</v>
      </c>
      <c r="H13" s="13" t="s">
        <v>527</v>
      </c>
      <c r="I13" s="15"/>
      <c r="J13" s="16">
        <f t="shared" si="0"/>
        <v>0</v>
      </c>
      <c r="K13" s="50">
        <v>8</v>
      </c>
      <c r="L13" s="51">
        <f t="shared" si="1"/>
        <v>0</v>
      </c>
      <c r="M13" s="17">
        <f t="shared" si="2"/>
        <v>0</v>
      </c>
      <c r="N13" s="11"/>
      <c r="O13" s="11"/>
    </row>
    <row r="14" spans="1:15" ht="39" customHeight="1">
      <c r="A14" s="11"/>
      <c r="B14" s="26">
        <v>10</v>
      </c>
      <c r="C14" s="36" t="s">
        <v>396</v>
      </c>
      <c r="D14" s="52"/>
      <c r="E14" s="13" t="s">
        <v>24</v>
      </c>
      <c r="F14" s="28" t="s">
        <v>397</v>
      </c>
      <c r="G14" s="13">
        <v>100</v>
      </c>
      <c r="H14" s="13" t="s">
        <v>528</v>
      </c>
      <c r="I14" s="15"/>
      <c r="J14" s="16">
        <f t="shared" si="0"/>
        <v>0</v>
      </c>
      <c r="K14" s="50">
        <v>8</v>
      </c>
      <c r="L14" s="51">
        <f t="shared" si="1"/>
        <v>0</v>
      </c>
      <c r="M14" s="17">
        <f t="shared" si="2"/>
        <v>0</v>
      </c>
      <c r="N14" s="11"/>
      <c r="O14" s="11"/>
    </row>
    <row r="15" spans="1:15" ht="39.75" customHeight="1">
      <c r="A15" s="11"/>
      <c r="B15" s="26">
        <v>11</v>
      </c>
      <c r="C15" s="37"/>
      <c r="D15" s="52"/>
      <c r="E15" s="13" t="s">
        <v>24</v>
      </c>
      <c r="F15" s="28" t="s">
        <v>397</v>
      </c>
      <c r="G15" s="13">
        <v>100</v>
      </c>
      <c r="H15" s="13" t="s">
        <v>529</v>
      </c>
      <c r="I15" s="15"/>
      <c r="J15" s="16">
        <f t="shared" si="0"/>
        <v>0</v>
      </c>
      <c r="K15" s="50">
        <v>8</v>
      </c>
      <c r="L15" s="51">
        <f t="shared" si="1"/>
        <v>0</v>
      </c>
      <c r="M15" s="17">
        <f t="shared" si="2"/>
        <v>0</v>
      </c>
      <c r="N15" s="11"/>
      <c r="O15" s="11"/>
    </row>
    <row r="16" spans="1:15" ht="64.5" customHeight="1">
      <c r="A16" s="11"/>
      <c r="B16" s="26">
        <v>12</v>
      </c>
      <c r="C16" s="27" t="s">
        <v>453</v>
      </c>
      <c r="D16" s="52"/>
      <c r="E16" s="13" t="s">
        <v>24</v>
      </c>
      <c r="F16" s="28" t="s">
        <v>67</v>
      </c>
      <c r="G16" s="13">
        <v>3000</v>
      </c>
      <c r="H16" s="13" t="s">
        <v>535</v>
      </c>
      <c r="I16" s="15"/>
      <c r="J16" s="16">
        <f t="shared" si="0"/>
        <v>0</v>
      </c>
      <c r="K16" s="50">
        <v>8</v>
      </c>
      <c r="L16" s="51">
        <f t="shared" si="1"/>
        <v>0</v>
      </c>
      <c r="M16" s="17">
        <f t="shared" si="2"/>
        <v>0</v>
      </c>
      <c r="N16" s="11"/>
      <c r="O16" s="11"/>
    </row>
    <row r="17" spans="1:15" ht="27" customHeight="1">
      <c r="A17" s="11"/>
      <c r="B17" s="26">
        <v>13</v>
      </c>
      <c r="C17" s="27" t="s">
        <v>135</v>
      </c>
      <c r="D17" s="52"/>
      <c r="E17" s="13" t="s">
        <v>24</v>
      </c>
      <c r="F17" s="28" t="s">
        <v>136</v>
      </c>
      <c r="G17" s="13">
        <v>600</v>
      </c>
      <c r="H17" s="13" t="s">
        <v>534</v>
      </c>
      <c r="I17" s="15"/>
      <c r="J17" s="16">
        <f t="shared" si="0"/>
        <v>0</v>
      </c>
      <c r="K17" s="50">
        <v>8</v>
      </c>
      <c r="L17" s="51">
        <f t="shared" si="1"/>
        <v>0</v>
      </c>
      <c r="M17" s="17">
        <f t="shared" si="2"/>
        <v>0</v>
      </c>
      <c r="N17" s="11"/>
      <c r="O17" s="11"/>
    </row>
    <row r="18" spans="1:15" ht="22.5" customHeight="1">
      <c r="A18" s="18"/>
      <c r="B18" s="19"/>
      <c r="C18" s="19"/>
      <c r="D18" s="19"/>
      <c r="E18" s="20"/>
      <c r="F18" s="20"/>
      <c r="G18" s="20"/>
      <c r="H18" s="20"/>
      <c r="I18" s="21" t="s">
        <v>25</v>
      </c>
      <c r="J18" s="22">
        <f>SUM(J5:J17)</f>
        <v>0</v>
      </c>
      <c r="K18" s="23" t="s">
        <v>26</v>
      </c>
      <c r="L18" s="21" t="s">
        <v>26</v>
      </c>
      <c r="M18" s="22">
        <f>SUM(M5:M17)</f>
        <v>0</v>
      </c>
      <c r="N18" s="24"/>
      <c r="O18" s="25"/>
    </row>
    <row r="20" spans="1:15" ht="24" customHeight="1">
      <c r="C20" s="47" t="s">
        <v>536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5">
      <c r="C21" s="48" t="s">
        <v>530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1:15" ht="18" customHeight="1">
      <c r="C22" s="48" t="s">
        <v>533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5" ht="18" customHeight="1"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5" ht="18" customHeight="1"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5" ht="18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5" ht="18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5" ht="18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5" ht="18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5" ht="18" customHeight="1"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5" ht="18" customHeight="1"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5" ht="18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5" ht="18" customHeight="1"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5" ht="18" customHeight="1"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5" ht="18" customHeight="1"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5" ht="18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5" ht="18" customHeight="1"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5" ht="18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43" spans="1:15" ht="31.5" customHeight="1">
      <c r="A43" s="1"/>
      <c r="B43" s="1"/>
      <c r="C43" s="2" t="s">
        <v>29</v>
      </c>
      <c r="D43" s="45" t="s">
        <v>532</v>
      </c>
      <c r="E43" s="46"/>
      <c r="F43" s="46"/>
      <c r="G43" s="46"/>
      <c r="H43" s="3"/>
      <c r="I43" s="6"/>
      <c r="J43" s="39" t="s">
        <v>42</v>
      </c>
      <c r="K43" s="40"/>
      <c r="L43" s="40"/>
      <c r="M43" s="40"/>
      <c r="N43" s="1"/>
      <c r="O43" s="1"/>
    </row>
    <row r="44" spans="1:15" ht="26.25" customHeight="1">
      <c r="A44" s="7"/>
      <c r="B44" s="41" t="s">
        <v>316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7"/>
      <c r="O44" s="7"/>
    </row>
    <row r="45" spans="1:15" ht="33.75">
      <c r="A45" s="7"/>
      <c r="B45" s="8" t="s">
        <v>1</v>
      </c>
      <c r="C45" s="8" t="s">
        <v>2</v>
      </c>
      <c r="D45" s="8" t="s">
        <v>3</v>
      </c>
      <c r="E45" s="9" t="s">
        <v>4</v>
      </c>
      <c r="F45" s="9" t="s">
        <v>5</v>
      </c>
      <c r="G45" s="8" t="s">
        <v>6</v>
      </c>
      <c r="H45" s="8" t="s">
        <v>27</v>
      </c>
      <c r="I45" s="8" t="s">
        <v>7</v>
      </c>
      <c r="J45" s="8" t="s">
        <v>8</v>
      </c>
      <c r="K45" s="8" t="s">
        <v>9</v>
      </c>
      <c r="L45" s="8" t="s">
        <v>10</v>
      </c>
      <c r="M45" s="8" t="s">
        <v>11</v>
      </c>
      <c r="N45" s="7"/>
      <c r="O45" s="7"/>
    </row>
    <row r="46" spans="1:15">
      <c r="A46" s="7"/>
      <c r="B46" s="10" t="s">
        <v>12</v>
      </c>
      <c r="C46" s="10" t="s">
        <v>13</v>
      </c>
      <c r="D46" s="10" t="s">
        <v>14</v>
      </c>
      <c r="E46" s="10" t="s">
        <v>15</v>
      </c>
      <c r="F46" s="10" t="s">
        <v>16</v>
      </c>
      <c r="G46" s="10" t="s">
        <v>17</v>
      </c>
      <c r="H46" s="10" t="s">
        <v>18</v>
      </c>
      <c r="I46" s="10" t="s">
        <v>19</v>
      </c>
      <c r="J46" s="10" t="s">
        <v>20</v>
      </c>
      <c r="K46" s="10" t="s">
        <v>21</v>
      </c>
      <c r="L46" s="10" t="s">
        <v>22</v>
      </c>
      <c r="M46" s="10" t="s">
        <v>23</v>
      </c>
      <c r="N46" s="7"/>
      <c r="O46" s="7"/>
    </row>
    <row r="47" spans="1:15" ht="27" customHeight="1">
      <c r="A47" s="11"/>
      <c r="B47" s="26">
        <v>1</v>
      </c>
      <c r="C47" s="27" t="s">
        <v>79</v>
      </c>
      <c r="D47" s="52"/>
      <c r="E47" s="13" t="s">
        <v>80</v>
      </c>
      <c r="F47" s="14" t="s">
        <v>81</v>
      </c>
      <c r="G47" s="13">
        <v>100</v>
      </c>
      <c r="H47" s="13" t="s">
        <v>37</v>
      </c>
      <c r="I47" s="15"/>
      <c r="J47" s="16">
        <f>G47*I47</f>
        <v>0</v>
      </c>
      <c r="K47" s="50">
        <v>8</v>
      </c>
      <c r="L47" s="51">
        <f>I47+I47*8%</f>
        <v>0</v>
      </c>
      <c r="M47" s="17">
        <f>J47+J47*8%</f>
        <v>0</v>
      </c>
      <c r="N47" s="11"/>
      <c r="O47" s="11"/>
    </row>
    <row r="48" spans="1:15" ht="27" customHeight="1">
      <c r="A48" s="11"/>
      <c r="B48" s="26">
        <v>2</v>
      </c>
      <c r="C48" s="36" t="s">
        <v>82</v>
      </c>
      <c r="D48" s="52"/>
      <c r="E48" s="13" t="s">
        <v>24</v>
      </c>
      <c r="F48" s="28" t="s">
        <v>83</v>
      </c>
      <c r="G48" s="13">
        <v>10</v>
      </c>
      <c r="H48" s="13" t="s">
        <v>60</v>
      </c>
      <c r="I48" s="15"/>
      <c r="J48" s="16">
        <f t="shared" ref="J48:J111" si="3">G48*I48</f>
        <v>0</v>
      </c>
      <c r="K48" s="13">
        <v>8</v>
      </c>
      <c r="L48" s="51">
        <f t="shared" ref="L48:L111" si="4">I48+I48*8%</f>
        <v>0</v>
      </c>
      <c r="M48" s="17">
        <f t="shared" ref="M48:M111" si="5">J48+J48*8%</f>
        <v>0</v>
      </c>
      <c r="N48" s="11"/>
      <c r="O48" s="11"/>
    </row>
    <row r="49" spans="1:15" ht="27" customHeight="1">
      <c r="A49" s="11"/>
      <c r="B49" s="26">
        <v>3</v>
      </c>
      <c r="C49" s="44"/>
      <c r="D49" s="52"/>
      <c r="E49" s="13" t="s">
        <v>62</v>
      </c>
      <c r="F49" s="28" t="s">
        <v>35</v>
      </c>
      <c r="G49" s="13">
        <v>30</v>
      </c>
      <c r="H49" s="13" t="s">
        <v>51</v>
      </c>
      <c r="I49" s="15"/>
      <c r="J49" s="16">
        <f t="shared" si="3"/>
        <v>0</v>
      </c>
      <c r="K49" s="13">
        <v>8</v>
      </c>
      <c r="L49" s="51">
        <f t="shared" si="4"/>
        <v>0</v>
      </c>
      <c r="M49" s="17">
        <f t="shared" si="5"/>
        <v>0</v>
      </c>
      <c r="N49" s="11"/>
      <c r="O49" s="11"/>
    </row>
    <row r="50" spans="1:15" ht="27" customHeight="1">
      <c r="A50" s="11"/>
      <c r="B50" s="26">
        <v>4</v>
      </c>
      <c r="C50" s="37"/>
      <c r="D50" s="52"/>
      <c r="E50" s="13" t="s">
        <v>84</v>
      </c>
      <c r="F50" s="28" t="s">
        <v>85</v>
      </c>
      <c r="G50" s="13">
        <v>40</v>
      </c>
      <c r="H50" s="13" t="s">
        <v>64</v>
      </c>
      <c r="I50" s="15"/>
      <c r="J50" s="16">
        <f t="shared" si="3"/>
        <v>0</v>
      </c>
      <c r="K50" s="13">
        <v>8</v>
      </c>
      <c r="L50" s="51">
        <f t="shared" si="4"/>
        <v>0</v>
      </c>
      <c r="M50" s="17">
        <f t="shared" si="5"/>
        <v>0</v>
      </c>
      <c r="N50" s="11"/>
      <c r="O50" s="11"/>
    </row>
    <row r="51" spans="1:15" ht="27" customHeight="1">
      <c r="A51" s="11"/>
      <c r="B51" s="26">
        <v>5</v>
      </c>
      <c r="C51" s="27" t="s">
        <v>86</v>
      </c>
      <c r="D51" s="52"/>
      <c r="E51" s="13" t="s">
        <v>24</v>
      </c>
      <c r="F51" s="14" t="s">
        <v>87</v>
      </c>
      <c r="G51" s="13">
        <v>10</v>
      </c>
      <c r="H51" s="13" t="s">
        <v>88</v>
      </c>
      <c r="I51" s="15"/>
      <c r="J51" s="16">
        <f t="shared" si="3"/>
        <v>0</v>
      </c>
      <c r="K51" s="13">
        <v>8</v>
      </c>
      <c r="L51" s="51">
        <f t="shared" si="4"/>
        <v>0</v>
      </c>
      <c r="M51" s="17">
        <f t="shared" si="5"/>
        <v>0</v>
      </c>
      <c r="N51" s="11"/>
      <c r="O51" s="11"/>
    </row>
    <row r="52" spans="1:15" ht="27" customHeight="1">
      <c r="A52" s="11"/>
      <c r="B52" s="26">
        <v>6</v>
      </c>
      <c r="C52" s="36" t="s">
        <v>90</v>
      </c>
      <c r="D52" s="52"/>
      <c r="E52" s="13" t="s">
        <v>47</v>
      </c>
      <c r="F52" s="28" t="s">
        <v>71</v>
      </c>
      <c r="G52" s="13">
        <v>10</v>
      </c>
      <c r="H52" s="13" t="s">
        <v>36</v>
      </c>
      <c r="I52" s="15"/>
      <c r="J52" s="16">
        <f t="shared" si="3"/>
        <v>0</v>
      </c>
      <c r="K52" s="13">
        <v>8</v>
      </c>
      <c r="L52" s="51">
        <f t="shared" si="4"/>
        <v>0</v>
      </c>
      <c r="M52" s="17">
        <f t="shared" si="5"/>
        <v>0</v>
      </c>
      <c r="N52" s="11"/>
      <c r="O52" s="11"/>
    </row>
    <row r="53" spans="1:15" ht="27" customHeight="1">
      <c r="A53" s="11"/>
      <c r="B53" s="26">
        <v>7</v>
      </c>
      <c r="C53" s="37"/>
      <c r="D53" s="52"/>
      <c r="E53" s="13" t="s">
        <v>47</v>
      </c>
      <c r="F53" s="28" t="s">
        <v>72</v>
      </c>
      <c r="G53" s="13">
        <v>10</v>
      </c>
      <c r="H53" s="13" t="s">
        <v>36</v>
      </c>
      <c r="I53" s="15"/>
      <c r="J53" s="16">
        <f t="shared" si="3"/>
        <v>0</v>
      </c>
      <c r="K53" s="13">
        <v>8</v>
      </c>
      <c r="L53" s="51">
        <f t="shared" si="4"/>
        <v>0</v>
      </c>
      <c r="M53" s="17">
        <f t="shared" si="5"/>
        <v>0</v>
      </c>
      <c r="N53" s="11"/>
      <c r="O53" s="11"/>
    </row>
    <row r="54" spans="1:15" ht="27" customHeight="1">
      <c r="A54" s="11"/>
      <c r="B54" s="26">
        <v>8</v>
      </c>
      <c r="C54" s="27" t="s">
        <v>91</v>
      </c>
      <c r="D54" s="52"/>
      <c r="E54" s="13" t="s">
        <v>40</v>
      </c>
      <c r="F54" s="28" t="s">
        <v>54</v>
      </c>
      <c r="G54" s="13">
        <v>10</v>
      </c>
      <c r="H54" s="13" t="s">
        <v>55</v>
      </c>
      <c r="I54" s="15"/>
      <c r="J54" s="16">
        <f t="shared" si="3"/>
        <v>0</v>
      </c>
      <c r="K54" s="13">
        <v>8</v>
      </c>
      <c r="L54" s="51">
        <f t="shared" si="4"/>
        <v>0</v>
      </c>
      <c r="M54" s="17">
        <f t="shared" si="5"/>
        <v>0</v>
      </c>
      <c r="N54" s="11"/>
      <c r="O54" s="11"/>
    </row>
    <row r="55" spans="1:15" ht="27" customHeight="1">
      <c r="A55" s="11"/>
      <c r="B55" s="26">
        <v>9</v>
      </c>
      <c r="C55" s="36" t="s">
        <v>92</v>
      </c>
      <c r="D55" s="52"/>
      <c r="E55" s="13" t="s">
        <v>24</v>
      </c>
      <c r="F55" s="28" t="s">
        <v>38</v>
      </c>
      <c r="G55" s="13">
        <v>5</v>
      </c>
      <c r="H55" s="13" t="s">
        <v>33</v>
      </c>
      <c r="I55" s="15"/>
      <c r="J55" s="16">
        <f t="shared" si="3"/>
        <v>0</v>
      </c>
      <c r="K55" s="13">
        <v>8</v>
      </c>
      <c r="L55" s="51">
        <f t="shared" si="4"/>
        <v>0</v>
      </c>
      <c r="M55" s="17">
        <f t="shared" si="5"/>
        <v>0</v>
      </c>
      <c r="N55" s="11"/>
      <c r="O55" s="11"/>
    </row>
    <row r="56" spans="1:15" ht="27" customHeight="1">
      <c r="A56" s="11"/>
      <c r="B56" s="26">
        <v>10</v>
      </c>
      <c r="C56" s="37"/>
      <c r="D56" s="52"/>
      <c r="E56" s="13" t="s">
        <v>24</v>
      </c>
      <c r="F56" s="28" t="s">
        <v>53</v>
      </c>
      <c r="G56" s="13">
        <v>5</v>
      </c>
      <c r="H56" s="13" t="s">
        <v>33</v>
      </c>
      <c r="I56" s="15"/>
      <c r="J56" s="16">
        <f t="shared" si="3"/>
        <v>0</v>
      </c>
      <c r="K56" s="13">
        <v>8</v>
      </c>
      <c r="L56" s="51">
        <f t="shared" si="4"/>
        <v>0</v>
      </c>
      <c r="M56" s="17">
        <f t="shared" si="5"/>
        <v>0</v>
      </c>
      <c r="N56" s="11"/>
      <c r="O56" s="11"/>
    </row>
    <row r="57" spans="1:15" ht="27" customHeight="1">
      <c r="A57" s="11"/>
      <c r="B57" s="26">
        <v>11</v>
      </c>
      <c r="C57" s="27" t="s">
        <v>93</v>
      </c>
      <c r="D57" s="52"/>
      <c r="E57" s="13" t="s">
        <v>94</v>
      </c>
      <c r="F57" s="28" t="s">
        <v>95</v>
      </c>
      <c r="G57" s="13">
        <v>5</v>
      </c>
      <c r="H57" s="13" t="s">
        <v>96</v>
      </c>
      <c r="I57" s="15"/>
      <c r="J57" s="16">
        <f t="shared" si="3"/>
        <v>0</v>
      </c>
      <c r="K57" s="13">
        <v>8</v>
      </c>
      <c r="L57" s="51">
        <f t="shared" si="4"/>
        <v>0</v>
      </c>
      <c r="M57" s="17">
        <f t="shared" si="5"/>
        <v>0</v>
      </c>
      <c r="N57" s="11"/>
      <c r="O57" s="11"/>
    </row>
    <row r="58" spans="1:15" ht="27" customHeight="1">
      <c r="A58" s="11"/>
      <c r="B58" s="26">
        <v>12</v>
      </c>
      <c r="C58" s="27" t="s">
        <v>97</v>
      </c>
      <c r="D58" s="52"/>
      <c r="E58" s="13" t="s">
        <v>47</v>
      </c>
      <c r="F58" s="28" t="s">
        <v>53</v>
      </c>
      <c r="G58" s="13">
        <v>10</v>
      </c>
      <c r="H58" s="13" t="s">
        <v>36</v>
      </c>
      <c r="I58" s="15"/>
      <c r="J58" s="16">
        <f t="shared" si="3"/>
        <v>0</v>
      </c>
      <c r="K58" s="13">
        <v>8</v>
      </c>
      <c r="L58" s="51">
        <f t="shared" si="4"/>
        <v>0</v>
      </c>
      <c r="M58" s="17">
        <f t="shared" si="5"/>
        <v>0</v>
      </c>
      <c r="N58" s="11"/>
      <c r="O58" s="11"/>
    </row>
    <row r="59" spans="1:15" ht="27" customHeight="1">
      <c r="A59" s="11"/>
      <c r="B59" s="26">
        <v>13</v>
      </c>
      <c r="C59" s="27" t="s">
        <v>103</v>
      </c>
      <c r="D59" s="52"/>
      <c r="E59" s="13" t="s">
        <v>45</v>
      </c>
      <c r="F59" s="28" t="s">
        <v>46</v>
      </c>
      <c r="G59" s="13">
        <v>50</v>
      </c>
      <c r="H59" s="13" t="s">
        <v>104</v>
      </c>
      <c r="I59" s="15"/>
      <c r="J59" s="16">
        <f t="shared" si="3"/>
        <v>0</v>
      </c>
      <c r="K59" s="13">
        <v>8</v>
      </c>
      <c r="L59" s="51">
        <f t="shared" si="4"/>
        <v>0</v>
      </c>
      <c r="M59" s="17">
        <f t="shared" si="5"/>
        <v>0</v>
      </c>
      <c r="N59" s="11"/>
      <c r="O59" s="11"/>
    </row>
    <row r="60" spans="1:15" ht="27" customHeight="1">
      <c r="A60" s="11"/>
      <c r="B60" s="26">
        <v>14</v>
      </c>
      <c r="C60" s="36" t="s">
        <v>105</v>
      </c>
      <c r="D60" s="52"/>
      <c r="E60" s="13" t="s">
        <v>47</v>
      </c>
      <c r="F60" s="28" t="s">
        <v>71</v>
      </c>
      <c r="G60" s="13">
        <v>50</v>
      </c>
      <c r="H60" s="13" t="s">
        <v>36</v>
      </c>
      <c r="I60" s="15"/>
      <c r="J60" s="16">
        <f t="shared" si="3"/>
        <v>0</v>
      </c>
      <c r="K60" s="13">
        <v>8</v>
      </c>
      <c r="L60" s="51">
        <f t="shared" si="4"/>
        <v>0</v>
      </c>
      <c r="M60" s="17">
        <f t="shared" si="5"/>
        <v>0</v>
      </c>
      <c r="N60" s="11"/>
      <c r="O60" s="11"/>
    </row>
    <row r="61" spans="1:15" ht="27" customHeight="1">
      <c r="A61" s="11"/>
      <c r="B61" s="26">
        <v>15</v>
      </c>
      <c r="C61" s="37"/>
      <c r="D61" s="52"/>
      <c r="E61" s="13" t="s">
        <v>47</v>
      </c>
      <c r="F61" s="28" t="s">
        <v>54</v>
      </c>
      <c r="G61" s="13">
        <v>30</v>
      </c>
      <c r="H61" s="13" t="s">
        <v>36</v>
      </c>
      <c r="I61" s="15"/>
      <c r="J61" s="16">
        <f t="shared" si="3"/>
        <v>0</v>
      </c>
      <c r="K61" s="13">
        <v>8</v>
      </c>
      <c r="L61" s="51">
        <f t="shared" si="4"/>
        <v>0</v>
      </c>
      <c r="M61" s="17">
        <f t="shared" si="5"/>
        <v>0</v>
      </c>
      <c r="N61" s="11"/>
      <c r="O61" s="11"/>
    </row>
    <row r="62" spans="1:15" ht="27" customHeight="1">
      <c r="A62" s="11"/>
      <c r="B62" s="26">
        <v>16</v>
      </c>
      <c r="C62" s="27" t="s">
        <v>43</v>
      </c>
      <c r="D62" s="52"/>
      <c r="E62" s="13" t="s">
        <v>40</v>
      </c>
      <c r="F62" s="28" t="s">
        <v>32</v>
      </c>
      <c r="G62" s="13">
        <v>10</v>
      </c>
      <c r="H62" s="13" t="s">
        <v>36</v>
      </c>
      <c r="I62" s="15"/>
      <c r="J62" s="16">
        <f t="shared" si="3"/>
        <v>0</v>
      </c>
      <c r="K62" s="13">
        <v>8</v>
      </c>
      <c r="L62" s="51">
        <f t="shared" si="4"/>
        <v>0</v>
      </c>
      <c r="M62" s="17">
        <f t="shared" si="5"/>
        <v>0</v>
      </c>
      <c r="N62" s="11"/>
      <c r="O62" s="11"/>
    </row>
    <row r="63" spans="1:15" ht="27" customHeight="1">
      <c r="A63" s="11"/>
      <c r="B63" s="26">
        <v>17</v>
      </c>
      <c r="C63" s="36" t="s">
        <v>123</v>
      </c>
      <c r="D63" s="52"/>
      <c r="E63" s="13" t="s">
        <v>24</v>
      </c>
      <c r="F63" s="28" t="s">
        <v>124</v>
      </c>
      <c r="G63" s="13">
        <v>1200</v>
      </c>
      <c r="H63" s="13" t="s">
        <v>33</v>
      </c>
      <c r="I63" s="15"/>
      <c r="J63" s="16">
        <f t="shared" si="3"/>
        <v>0</v>
      </c>
      <c r="K63" s="13">
        <v>8</v>
      </c>
      <c r="L63" s="51">
        <f t="shared" si="4"/>
        <v>0</v>
      </c>
      <c r="M63" s="17">
        <f t="shared" si="5"/>
        <v>0</v>
      </c>
      <c r="N63" s="11"/>
      <c r="O63" s="11"/>
    </row>
    <row r="64" spans="1:15" ht="27" customHeight="1">
      <c r="A64" s="11"/>
      <c r="B64" s="26">
        <v>18</v>
      </c>
      <c r="C64" s="44"/>
      <c r="D64" s="52"/>
      <c r="E64" s="13" t="s">
        <v>40</v>
      </c>
      <c r="F64" s="28" t="s">
        <v>151</v>
      </c>
      <c r="G64" s="13">
        <v>120</v>
      </c>
      <c r="H64" s="13" t="s">
        <v>61</v>
      </c>
      <c r="I64" s="15"/>
      <c r="J64" s="16">
        <f t="shared" si="3"/>
        <v>0</v>
      </c>
      <c r="K64" s="13">
        <v>8</v>
      </c>
      <c r="L64" s="51">
        <f t="shared" si="4"/>
        <v>0</v>
      </c>
      <c r="M64" s="17">
        <f t="shared" si="5"/>
        <v>0</v>
      </c>
      <c r="N64" s="11"/>
      <c r="O64" s="11"/>
    </row>
    <row r="65" spans="1:15" ht="27" customHeight="1">
      <c r="A65" s="11"/>
      <c r="B65" s="26">
        <v>19</v>
      </c>
      <c r="C65" s="37"/>
      <c r="D65" s="52"/>
      <c r="E65" s="13" t="s">
        <v>40</v>
      </c>
      <c r="F65" s="28" t="s">
        <v>152</v>
      </c>
      <c r="G65" s="13">
        <v>10</v>
      </c>
      <c r="H65" s="13" t="s">
        <v>61</v>
      </c>
      <c r="I65" s="15"/>
      <c r="J65" s="16">
        <f t="shared" si="3"/>
        <v>0</v>
      </c>
      <c r="K65" s="13">
        <v>8</v>
      </c>
      <c r="L65" s="51">
        <f t="shared" si="4"/>
        <v>0</v>
      </c>
      <c r="M65" s="17">
        <f t="shared" si="5"/>
        <v>0</v>
      </c>
      <c r="N65" s="11"/>
      <c r="O65" s="11"/>
    </row>
    <row r="66" spans="1:15" ht="27" customHeight="1">
      <c r="A66" s="11"/>
      <c r="B66" s="26">
        <v>20</v>
      </c>
      <c r="C66" s="27" t="s">
        <v>125</v>
      </c>
      <c r="D66" s="52"/>
      <c r="E66" s="13" t="s">
        <v>47</v>
      </c>
      <c r="F66" s="28" t="s">
        <v>48</v>
      </c>
      <c r="G66" s="13">
        <v>10</v>
      </c>
      <c r="H66" s="13" t="s">
        <v>51</v>
      </c>
      <c r="I66" s="15"/>
      <c r="J66" s="16">
        <f t="shared" si="3"/>
        <v>0</v>
      </c>
      <c r="K66" s="13">
        <v>8</v>
      </c>
      <c r="L66" s="51">
        <f t="shared" si="4"/>
        <v>0</v>
      </c>
      <c r="M66" s="17">
        <f t="shared" si="5"/>
        <v>0</v>
      </c>
      <c r="N66" s="11"/>
      <c r="O66" s="11"/>
    </row>
    <row r="67" spans="1:15" ht="27" customHeight="1">
      <c r="A67" s="11"/>
      <c r="B67" s="26">
        <v>21</v>
      </c>
      <c r="C67" s="27" t="s">
        <v>126</v>
      </c>
      <c r="D67" s="52"/>
      <c r="E67" s="13" t="s">
        <v>127</v>
      </c>
      <c r="F67" s="28" t="s">
        <v>128</v>
      </c>
      <c r="G67" s="13">
        <v>80</v>
      </c>
      <c r="H67" s="13" t="s">
        <v>129</v>
      </c>
      <c r="I67" s="15"/>
      <c r="J67" s="16">
        <f t="shared" si="3"/>
        <v>0</v>
      </c>
      <c r="K67" s="13">
        <v>8</v>
      </c>
      <c r="L67" s="51">
        <f t="shared" si="4"/>
        <v>0</v>
      </c>
      <c r="M67" s="17">
        <f t="shared" si="5"/>
        <v>0</v>
      </c>
      <c r="N67" s="11"/>
      <c r="O67" s="11"/>
    </row>
    <row r="68" spans="1:15" ht="27" customHeight="1">
      <c r="A68" s="11"/>
      <c r="B68" s="26">
        <v>22</v>
      </c>
      <c r="C68" s="27" t="s">
        <v>139</v>
      </c>
      <c r="D68" s="52"/>
      <c r="E68" s="13" t="s">
        <v>40</v>
      </c>
      <c r="F68" s="28" t="s">
        <v>81</v>
      </c>
      <c r="G68" s="13">
        <v>20</v>
      </c>
      <c r="H68" s="13" t="s">
        <v>55</v>
      </c>
      <c r="I68" s="15"/>
      <c r="J68" s="16">
        <f t="shared" si="3"/>
        <v>0</v>
      </c>
      <c r="K68" s="13">
        <v>8</v>
      </c>
      <c r="L68" s="51">
        <f t="shared" si="4"/>
        <v>0</v>
      </c>
      <c r="M68" s="17">
        <f t="shared" si="5"/>
        <v>0</v>
      </c>
      <c r="N68" s="11"/>
      <c r="O68" s="11"/>
    </row>
    <row r="69" spans="1:15" ht="27" customHeight="1">
      <c r="A69" s="11"/>
      <c r="B69" s="26">
        <v>23</v>
      </c>
      <c r="C69" s="27" t="s">
        <v>142</v>
      </c>
      <c r="D69" s="52"/>
      <c r="E69" s="13" t="s">
        <v>40</v>
      </c>
      <c r="F69" s="28" t="s">
        <v>53</v>
      </c>
      <c r="G69" s="13">
        <v>10</v>
      </c>
      <c r="H69" s="13" t="s">
        <v>36</v>
      </c>
      <c r="I69" s="15"/>
      <c r="J69" s="16">
        <f t="shared" si="3"/>
        <v>0</v>
      </c>
      <c r="K69" s="13">
        <v>8</v>
      </c>
      <c r="L69" s="51">
        <f t="shared" si="4"/>
        <v>0</v>
      </c>
      <c r="M69" s="17">
        <f t="shared" si="5"/>
        <v>0</v>
      </c>
      <c r="N69" s="11"/>
      <c r="O69" s="11"/>
    </row>
    <row r="70" spans="1:15" ht="27" customHeight="1">
      <c r="A70" s="11"/>
      <c r="B70" s="26">
        <v>24</v>
      </c>
      <c r="C70" s="27" t="s">
        <v>143</v>
      </c>
      <c r="D70" s="52"/>
      <c r="E70" s="13" t="s">
        <v>47</v>
      </c>
      <c r="F70" s="28" t="s">
        <v>144</v>
      </c>
      <c r="G70" s="13">
        <v>50</v>
      </c>
      <c r="H70" s="13" t="s">
        <v>122</v>
      </c>
      <c r="I70" s="15"/>
      <c r="J70" s="16">
        <f t="shared" si="3"/>
        <v>0</v>
      </c>
      <c r="K70" s="13">
        <v>8</v>
      </c>
      <c r="L70" s="51">
        <f t="shared" si="4"/>
        <v>0</v>
      </c>
      <c r="M70" s="17">
        <f t="shared" si="5"/>
        <v>0</v>
      </c>
      <c r="N70" s="11"/>
      <c r="O70" s="11"/>
    </row>
    <row r="71" spans="1:15" ht="27" customHeight="1">
      <c r="A71" s="11"/>
      <c r="B71" s="26">
        <v>25</v>
      </c>
      <c r="C71" s="27" t="s">
        <v>148</v>
      </c>
      <c r="D71" s="52"/>
      <c r="E71" s="13" t="s">
        <v>149</v>
      </c>
      <c r="F71" s="28" t="s">
        <v>150</v>
      </c>
      <c r="G71" s="13">
        <v>30</v>
      </c>
      <c r="H71" s="13" t="s">
        <v>65</v>
      </c>
      <c r="I71" s="15"/>
      <c r="J71" s="16">
        <f t="shared" si="3"/>
        <v>0</v>
      </c>
      <c r="K71" s="13">
        <v>8</v>
      </c>
      <c r="L71" s="51">
        <f t="shared" si="4"/>
        <v>0</v>
      </c>
      <c r="M71" s="17">
        <f t="shared" si="5"/>
        <v>0</v>
      </c>
      <c r="N71" s="11"/>
      <c r="O71" s="11"/>
    </row>
    <row r="72" spans="1:15" ht="27" customHeight="1">
      <c r="A72" s="11"/>
      <c r="B72" s="26">
        <v>26</v>
      </c>
      <c r="C72" s="27" t="s">
        <v>157</v>
      </c>
      <c r="D72" s="52"/>
      <c r="E72" s="13" t="s">
        <v>158</v>
      </c>
      <c r="F72" s="28" t="s">
        <v>67</v>
      </c>
      <c r="G72" s="13">
        <v>10</v>
      </c>
      <c r="H72" s="13" t="s">
        <v>159</v>
      </c>
      <c r="I72" s="15"/>
      <c r="J72" s="16">
        <f t="shared" si="3"/>
        <v>0</v>
      </c>
      <c r="K72" s="13">
        <v>8</v>
      </c>
      <c r="L72" s="51">
        <f t="shared" si="4"/>
        <v>0</v>
      </c>
      <c r="M72" s="17">
        <f t="shared" si="5"/>
        <v>0</v>
      </c>
      <c r="N72" s="11"/>
      <c r="O72" s="11"/>
    </row>
    <row r="73" spans="1:15" ht="27" customHeight="1">
      <c r="A73" s="11"/>
      <c r="B73" s="26">
        <v>27</v>
      </c>
      <c r="C73" s="36" t="s">
        <v>160</v>
      </c>
      <c r="D73" s="52"/>
      <c r="E73" s="13" t="s">
        <v>34</v>
      </c>
      <c r="F73" s="28" t="s">
        <v>41</v>
      </c>
      <c r="G73" s="13">
        <v>50</v>
      </c>
      <c r="H73" s="13" t="s">
        <v>161</v>
      </c>
      <c r="I73" s="15"/>
      <c r="J73" s="16">
        <f t="shared" si="3"/>
        <v>0</v>
      </c>
      <c r="K73" s="13">
        <v>8</v>
      </c>
      <c r="L73" s="51">
        <f t="shared" si="4"/>
        <v>0</v>
      </c>
      <c r="M73" s="17">
        <f t="shared" si="5"/>
        <v>0</v>
      </c>
      <c r="N73" s="11"/>
      <c r="O73" s="11"/>
    </row>
    <row r="74" spans="1:15" ht="27" customHeight="1">
      <c r="A74" s="11"/>
      <c r="B74" s="26">
        <v>28</v>
      </c>
      <c r="C74" s="37"/>
      <c r="D74" s="52"/>
      <c r="E74" s="13" t="s">
        <v>34</v>
      </c>
      <c r="F74" s="28" t="s">
        <v>50</v>
      </c>
      <c r="G74" s="13">
        <v>10</v>
      </c>
      <c r="H74" s="13" t="s">
        <v>162</v>
      </c>
      <c r="I74" s="15"/>
      <c r="J74" s="16">
        <f t="shared" si="3"/>
        <v>0</v>
      </c>
      <c r="K74" s="13">
        <v>8</v>
      </c>
      <c r="L74" s="51">
        <f t="shared" si="4"/>
        <v>0</v>
      </c>
      <c r="M74" s="17">
        <f t="shared" si="5"/>
        <v>0</v>
      </c>
      <c r="N74" s="11"/>
      <c r="O74" s="11"/>
    </row>
    <row r="75" spans="1:15" ht="27" customHeight="1">
      <c r="A75" s="11"/>
      <c r="B75" s="26">
        <v>29</v>
      </c>
      <c r="C75" s="27" t="s">
        <v>169</v>
      </c>
      <c r="D75" s="52"/>
      <c r="E75" s="13" t="s">
        <v>149</v>
      </c>
      <c r="F75" s="28" t="s">
        <v>170</v>
      </c>
      <c r="G75" s="13">
        <v>90</v>
      </c>
      <c r="H75" s="13" t="s">
        <v>65</v>
      </c>
      <c r="I75" s="15"/>
      <c r="J75" s="16">
        <f t="shared" si="3"/>
        <v>0</v>
      </c>
      <c r="K75" s="13">
        <v>8</v>
      </c>
      <c r="L75" s="51">
        <f t="shared" si="4"/>
        <v>0</v>
      </c>
      <c r="M75" s="17">
        <f t="shared" si="5"/>
        <v>0</v>
      </c>
      <c r="N75" s="11"/>
      <c r="O75" s="11"/>
    </row>
    <row r="76" spans="1:15" ht="27" customHeight="1">
      <c r="A76" s="11"/>
      <c r="B76" s="26">
        <v>30</v>
      </c>
      <c r="C76" s="36" t="s">
        <v>178</v>
      </c>
      <c r="D76" s="52"/>
      <c r="E76" s="13" t="s">
        <v>34</v>
      </c>
      <c r="F76" s="28" t="s">
        <v>179</v>
      </c>
      <c r="G76" s="13">
        <v>10</v>
      </c>
      <c r="H76" s="13" t="s">
        <v>36</v>
      </c>
      <c r="I76" s="15"/>
      <c r="J76" s="16">
        <f t="shared" si="3"/>
        <v>0</v>
      </c>
      <c r="K76" s="13">
        <v>8</v>
      </c>
      <c r="L76" s="51">
        <f t="shared" si="4"/>
        <v>0</v>
      </c>
      <c r="M76" s="17">
        <f t="shared" si="5"/>
        <v>0</v>
      </c>
      <c r="N76" s="11"/>
      <c r="O76" s="11"/>
    </row>
    <row r="77" spans="1:15" ht="27" customHeight="1">
      <c r="A77" s="11"/>
      <c r="B77" s="26">
        <v>31</v>
      </c>
      <c r="C77" s="44"/>
      <c r="D77" s="52"/>
      <c r="E77" s="13" t="s">
        <v>34</v>
      </c>
      <c r="F77" s="28" t="s">
        <v>180</v>
      </c>
      <c r="G77" s="13">
        <v>30</v>
      </c>
      <c r="H77" s="13" t="s">
        <v>36</v>
      </c>
      <c r="I77" s="15"/>
      <c r="J77" s="16">
        <f t="shared" si="3"/>
        <v>0</v>
      </c>
      <c r="K77" s="13">
        <v>8</v>
      </c>
      <c r="L77" s="51">
        <f t="shared" si="4"/>
        <v>0</v>
      </c>
      <c r="M77" s="17">
        <f t="shared" si="5"/>
        <v>0</v>
      </c>
      <c r="N77" s="11"/>
      <c r="O77" s="11"/>
    </row>
    <row r="78" spans="1:15" ht="27" customHeight="1">
      <c r="A78" s="11"/>
      <c r="B78" s="26">
        <v>32</v>
      </c>
      <c r="C78" s="44"/>
      <c r="D78" s="52"/>
      <c r="E78" s="13" t="s">
        <v>34</v>
      </c>
      <c r="F78" s="28" t="s">
        <v>181</v>
      </c>
      <c r="G78" s="13">
        <v>10</v>
      </c>
      <c r="H78" s="13" t="s">
        <v>36</v>
      </c>
      <c r="I78" s="15"/>
      <c r="J78" s="16">
        <f t="shared" si="3"/>
        <v>0</v>
      </c>
      <c r="K78" s="13">
        <v>8</v>
      </c>
      <c r="L78" s="51">
        <f t="shared" si="4"/>
        <v>0</v>
      </c>
      <c r="M78" s="17">
        <f t="shared" si="5"/>
        <v>0</v>
      </c>
      <c r="N78" s="11"/>
      <c r="O78" s="11"/>
    </row>
    <row r="79" spans="1:15" ht="27" customHeight="1">
      <c r="A79" s="11"/>
      <c r="B79" s="26">
        <v>33</v>
      </c>
      <c r="C79" s="44"/>
      <c r="D79" s="52"/>
      <c r="E79" s="13" t="s">
        <v>34</v>
      </c>
      <c r="F79" s="28" t="s">
        <v>71</v>
      </c>
      <c r="G79" s="13">
        <v>40</v>
      </c>
      <c r="H79" s="13" t="s">
        <v>36</v>
      </c>
      <c r="I79" s="15"/>
      <c r="J79" s="16">
        <f t="shared" si="3"/>
        <v>0</v>
      </c>
      <c r="K79" s="13">
        <v>8</v>
      </c>
      <c r="L79" s="51">
        <f t="shared" si="4"/>
        <v>0</v>
      </c>
      <c r="M79" s="17">
        <f t="shared" si="5"/>
        <v>0</v>
      </c>
      <c r="N79" s="11"/>
      <c r="O79" s="11"/>
    </row>
    <row r="80" spans="1:15" ht="27" customHeight="1">
      <c r="A80" s="11"/>
      <c r="B80" s="26">
        <v>34</v>
      </c>
      <c r="C80" s="37"/>
      <c r="D80" s="52"/>
      <c r="E80" s="13" t="s">
        <v>34</v>
      </c>
      <c r="F80" s="28" t="s">
        <v>54</v>
      </c>
      <c r="G80" s="13">
        <v>20</v>
      </c>
      <c r="H80" s="13" t="s">
        <v>36</v>
      </c>
      <c r="I80" s="15"/>
      <c r="J80" s="16">
        <f t="shared" si="3"/>
        <v>0</v>
      </c>
      <c r="K80" s="13">
        <v>8</v>
      </c>
      <c r="L80" s="51">
        <f t="shared" si="4"/>
        <v>0</v>
      </c>
      <c r="M80" s="17">
        <f t="shared" si="5"/>
        <v>0</v>
      </c>
      <c r="N80" s="11"/>
      <c r="O80" s="11"/>
    </row>
    <row r="81" spans="1:15" ht="27" customHeight="1">
      <c r="A81" s="11"/>
      <c r="B81" s="26">
        <v>35</v>
      </c>
      <c r="C81" s="36" t="s">
        <v>191</v>
      </c>
      <c r="D81" s="52"/>
      <c r="E81" s="13" t="s">
        <v>34</v>
      </c>
      <c r="F81" s="28" t="s">
        <v>71</v>
      </c>
      <c r="G81" s="13">
        <v>10</v>
      </c>
      <c r="H81" s="13" t="s">
        <v>36</v>
      </c>
      <c r="I81" s="15"/>
      <c r="J81" s="16">
        <f t="shared" si="3"/>
        <v>0</v>
      </c>
      <c r="K81" s="13">
        <v>8</v>
      </c>
      <c r="L81" s="51">
        <f t="shared" si="4"/>
        <v>0</v>
      </c>
      <c r="M81" s="17">
        <f t="shared" si="5"/>
        <v>0</v>
      </c>
      <c r="N81" s="11"/>
      <c r="O81" s="11"/>
    </row>
    <row r="82" spans="1:15" ht="27" customHeight="1">
      <c r="A82" s="11"/>
      <c r="B82" s="26">
        <v>36</v>
      </c>
      <c r="C82" s="37"/>
      <c r="D82" s="52"/>
      <c r="E82" s="13" t="s">
        <v>249</v>
      </c>
      <c r="F82" s="28" t="s">
        <v>54</v>
      </c>
      <c r="G82" s="13">
        <v>10</v>
      </c>
      <c r="H82" s="13" t="s">
        <v>282</v>
      </c>
      <c r="I82" s="15"/>
      <c r="J82" s="16">
        <f t="shared" si="3"/>
        <v>0</v>
      </c>
      <c r="K82" s="13">
        <v>8</v>
      </c>
      <c r="L82" s="51">
        <f t="shared" si="4"/>
        <v>0</v>
      </c>
      <c r="M82" s="17">
        <f t="shared" si="5"/>
        <v>0</v>
      </c>
      <c r="N82" s="11"/>
      <c r="O82" s="11"/>
    </row>
    <row r="83" spans="1:15" ht="27" customHeight="1">
      <c r="A83" s="11"/>
      <c r="B83" s="26">
        <v>37</v>
      </c>
      <c r="C83" s="27" t="s">
        <v>192</v>
      </c>
      <c r="D83" s="52"/>
      <c r="E83" s="13" t="s">
        <v>47</v>
      </c>
      <c r="F83" s="28" t="s">
        <v>194</v>
      </c>
      <c r="G83" s="13">
        <v>20</v>
      </c>
      <c r="H83" s="13" t="s">
        <v>64</v>
      </c>
      <c r="I83" s="15"/>
      <c r="J83" s="16">
        <f t="shared" si="3"/>
        <v>0</v>
      </c>
      <c r="K83" s="13">
        <v>8</v>
      </c>
      <c r="L83" s="51">
        <f t="shared" si="4"/>
        <v>0</v>
      </c>
      <c r="M83" s="17">
        <f t="shared" si="5"/>
        <v>0</v>
      </c>
      <c r="N83" s="11"/>
      <c r="O83" s="11"/>
    </row>
    <row r="84" spans="1:15" ht="27" customHeight="1">
      <c r="A84" s="11"/>
      <c r="B84" s="26">
        <v>38</v>
      </c>
      <c r="C84" s="27" t="s">
        <v>195</v>
      </c>
      <c r="D84" s="52"/>
      <c r="E84" s="13" t="s">
        <v>34</v>
      </c>
      <c r="F84" s="28" t="s">
        <v>71</v>
      </c>
      <c r="G84" s="13">
        <v>10</v>
      </c>
      <c r="H84" s="13" t="s">
        <v>196</v>
      </c>
      <c r="I84" s="15"/>
      <c r="J84" s="16">
        <f t="shared" si="3"/>
        <v>0</v>
      </c>
      <c r="K84" s="13">
        <v>8</v>
      </c>
      <c r="L84" s="51">
        <f t="shared" si="4"/>
        <v>0</v>
      </c>
      <c r="M84" s="17">
        <f t="shared" si="5"/>
        <v>0</v>
      </c>
      <c r="N84" s="11"/>
      <c r="O84" s="11"/>
    </row>
    <row r="85" spans="1:15" ht="27" customHeight="1">
      <c r="A85" s="11"/>
      <c r="B85" s="26">
        <v>39</v>
      </c>
      <c r="C85" s="27" t="s">
        <v>199</v>
      </c>
      <c r="D85" s="52"/>
      <c r="E85" s="13" t="s">
        <v>34</v>
      </c>
      <c r="F85" s="28" t="s">
        <v>200</v>
      </c>
      <c r="G85" s="13">
        <v>10</v>
      </c>
      <c r="H85" s="13" t="s">
        <v>196</v>
      </c>
      <c r="I85" s="15"/>
      <c r="J85" s="16">
        <f t="shared" si="3"/>
        <v>0</v>
      </c>
      <c r="K85" s="13">
        <v>8</v>
      </c>
      <c r="L85" s="51">
        <f t="shared" si="4"/>
        <v>0</v>
      </c>
      <c r="M85" s="17">
        <f t="shared" si="5"/>
        <v>0</v>
      </c>
      <c r="N85" s="11"/>
      <c r="O85" s="11"/>
    </row>
    <row r="86" spans="1:15" ht="27" customHeight="1">
      <c r="A86" s="11"/>
      <c r="B86" s="26">
        <v>40</v>
      </c>
      <c r="C86" s="27" t="s">
        <v>202</v>
      </c>
      <c r="D86" s="52"/>
      <c r="E86" s="13" t="s">
        <v>24</v>
      </c>
      <c r="F86" s="28" t="s">
        <v>203</v>
      </c>
      <c r="G86" s="13">
        <v>100</v>
      </c>
      <c r="H86" s="13" t="s">
        <v>44</v>
      </c>
      <c r="I86" s="15"/>
      <c r="J86" s="16">
        <f t="shared" si="3"/>
        <v>0</v>
      </c>
      <c r="K86" s="13">
        <v>8</v>
      </c>
      <c r="L86" s="51">
        <f t="shared" si="4"/>
        <v>0</v>
      </c>
      <c r="M86" s="17">
        <f t="shared" si="5"/>
        <v>0</v>
      </c>
      <c r="N86" s="11"/>
      <c r="O86" s="11"/>
    </row>
    <row r="87" spans="1:15" ht="27" customHeight="1">
      <c r="A87" s="11"/>
      <c r="B87" s="26">
        <v>41</v>
      </c>
      <c r="C87" s="27" t="s">
        <v>205</v>
      </c>
      <c r="D87" s="52"/>
      <c r="E87" s="13" t="s">
        <v>47</v>
      </c>
      <c r="F87" s="28" t="s">
        <v>50</v>
      </c>
      <c r="G87" s="13">
        <v>10</v>
      </c>
      <c r="H87" s="13" t="s">
        <v>36</v>
      </c>
      <c r="I87" s="15"/>
      <c r="J87" s="16">
        <f t="shared" si="3"/>
        <v>0</v>
      </c>
      <c r="K87" s="13">
        <v>8</v>
      </c>
      <c r="L87" s="51">
        <f t="shared" si="4"/>
        <v>0</v>
      </c>
      <c r="M87" s="17">
        <f t="shared" si="5"/>
        <v>0</v>
      </c>
      <c r="N87" s="11"/>
      <c r="O87" s="11"/>
    </row>
    <row r="88" spans="1:15" ht="27" customHeight="1">
      <c r="A88" s="11"/>
      <c r="B88" s="26">
        <v>42</v>
      </c>
      <c r="C88" s="27" t="s">
        <v>210</v>
      </c>
      <c r="D88" s="52"/>
      <c r="E88" s="13" t="s">
        <v>94</v>
      </c>
      <c r="F88" s="28" t="s">
        <v>48</v>
      </c>
      <c r="G88" s="13">
        <v>10</v>
      </c>
      <c r="H88" s="13" t="s">
        <v>211</v>
      </c>
      <c r="I88" s="15"/>
      <c r="J88" s="16">
        <f t="shared" si="3"/>
        <v>0</v>
      </c>
      <c r="K88" s="13">
        <v>8</v>
      </c>
      <c r="L88" s="51">
        <f t="shared" si="4"/>
        <v>0</v>
      </c>
      <c r="M88" s="17">
        <f t="shared" si="5"/>
        <v>0</v>
      </c>
      <c r="N88" s="11"/>
      <c r="O88" s="11"/>
    </row>
    <row r="89" spans="1:15" ht="27" customHeight="1">
      <c r="A89" s="11"/>
      <c r="B89" s="26">
        <v>43</v>
      </c>
      <c r="C89" s="36" t="s">
        <v>212</v>
      </c>
      <c r="D89" s="52"/>
      <c r="E89" s="13" t="s">
        <v>47</v>
      </c>
      <c r="F89" s="28" t="s">
        <v>155</v>
      </c>
      <c r="G89" s="13">
        <v>10</v>
      </c>
      <c r="H89" s="13" t="s">
        <v>36</v>
      </c>
      <c r="I89" s="15"/>
      <c r="J89" s="16">
        <f t="shared" si="3"/>
        <v>0</v>
      </c>
      <c r="K89" s="13">
        <v>8</v>
      </c>
      <c r="L89" s="51">
        <f t="shared" si="4"/>
        <v>0</v>
      </c>
      <c r="M89" s="17">
        <f t="shared" si="5"/>
        <v>0</v>
      </c>
      <c r="N89" s="11"/>
      <c r="O89" s="11"/>
    </row>
    <row r="90" spans="1:15" ht="27" customHeight="1">
      <c r="A90" s="11"/>
      <c r="B90" s="26">
        <v>44</v>
      </c>
      <c r="C90" s="44"/>
      <c r="D90" s="52"/>
      <c r="E90" s="13" t="s">
        <v>47</v>
      </c>
      <c r="F90" s="28" t="s">
        <v>156</v>
      </c>
      <c r="G90" s="13">
        <v>10</v>
      </c>
      <c r="H90" s="13" t="s">
        <v>36</v>
      </c>
      <c r="I90" s="15"/>
      <c r="J90" s="16">
        <f t="shared" si="3"/>
        <v>0</v>
      </c>
      <c r="K90" s="13">
        <v>8</v>
      </c>
      <c r="L90" s="51">
        <f t="shared" si="4"/>
        <v>0</v>
      </c>
      <c r="M90" s="17">
        <f t="shared" si="5"/>
        <v>0</v>
      </c>
      <c r="N90" s="11"/>
      <c r="O90" s="11"/>
    </row>
    <row r="91" spans="1:15" ht="27" customHeight="1">
      <c r="A91" s="11"/>
      <c r="B91" s="26">
        <v>45</v>
      </c>
      <c r="C91" s="27" t="s">
        <v>216</v>
      </c>
      <c r="D91" s="52"/>
      <c r="E91" s="13" t="s">
        <v>47</v>
      </c>
      <c r="F91" s="28" t="s">
        <v>54</v>
      </c>
      <c r="G91" s="13">
        <v>50</v>
      </c>
      <c r="H91" s="13" t="s">
        <v>36</v>
      </c>
      <c r="I91" s="15"/>
      <c r="J91" s="16">
        <f t="shared" si="3"/>
        <v>0</v>
      </c>
      <c r="K91" s="13">
        <v>8</v>
      </c>
      <c r="L91" s="51">
        <f t="shared" si="4"/>
        <v>0</v>
      </c>
      <c r="M91" s="17">
        <f t="shared" si="5"/>
        <v>0</v>
      </c>
      <c r="N91" s="11"/>
      <c r="O91" s="11"/>
    </row>
    <row r="92" spans="1:15" ht="27" customHeight="1">
      <c r="A92" s="11"/>
      <c r="B92" s="26">
        <v>46</v>
      </c>
      <c r="C92" s="27" t="s">
        <v>217</v>
      </c>
      <c r="D92" s="52"/>
      <c r="E92" s="13" t="s">
        <v>47</v>
      </c>
      <c r="F92" s="28" t="s">
        <v>156</v>
      </c>
      <c r="G92" s="13">
        <v>20</v>
      </c>
      <c r="H92" s="13" t="s">
        <v>122</v>
      </c>
      <c r="I92" s="15"/>
      <c r="J92" s="16">
        <f t="shared" si="3"/>
        <v>0</v>
      </c>
      <c r="K92" s="13">
        <v>8</v>
      </c>
      <c r="L92" s="51">
        <f t="shared" si="4"/>
        <v>0</v>
      </c>
      <c r="M92" s="17">
        <f t="shared" si="5"/>
        <v>0</v>
      </c>
      <c r="N92" s="11"/>
      <c r="O92" s="11"/>
    </row>
    <row r="93" spans="1:15" ht="27" customHeight="1">
      <c r="A93" s="11"/>
      <c r="B93" s="26">
        <v>47</v>
      </c>
      <c r="C93" s="27" t="s">
        <v>223</v>
      </c>
      <c r="D93" s="52"/>
      <c r="E93" s="13" t="s">
        <v>34</v>
      </c>
      <c r="F93" s="28" t="s">
        <v>54</v>
      </c>
      <c r="G93" s="13">
        <v>10</v>
      </c>
      <c r="H93" s="13" t="s">
        <v>55</v>
      </c>
      <c r="I93" s="15"/>
      <c r="J93" s="16">
        <f t="shared" si="3"/>
        <v>0</v>
      </c>
      <c r="K93" s="13">
        <v>8</v>
      </c>
      <c r="L93" s="51">
        <f t="shared" si="4"/>
        <v>0</v>
      </c>
      <c r="M93" s="17">
        <f t="shared" si="5"/>
        <v>0</v>
      </c>
      <c r="N93" s="11"/>
      <c r="O93" s="11"/>
    </row>
    <row r="94" spans="1:15" ht="27" customHeight="1">
      <c r="A94" s="11"/>
      <c r="B94" s="26">
        <v>48</v>
      </c>
      <c r="C94" s="27" t="s">
        <v>224</v>
      </c>
      <c r="D94" s="52"/>
      <c r="E94" s="13" t="s">
        <v>24</v>
      </c>
      <c r="F94" s="28" t="s">
        <v>225</v>
      </c>
      <c r="G94" s="13">
        <v>5</v>
      </c>
      <c r="H94" s="13" t="s">
        <v>226</v>
      </c>
      <c r="I94" s="15"/>
      <c r="J94" s="16">
        <f t="shared" si="3"/>
        <v>0</v>
      </c>
      <c r="K94" s="13">
        <v>8</v>
      </c>
      <c r="L94" s="51">
        <f t="shared" si="4"/>
        <v>0</v>
      </c>
      <c r="M94" s="17">
        <f t="shared" si="5"/>
        <v>0</v>
      </c>
      <c r="N94" s="11"/>
      <c r="O94" s="11"/>
    </row>
    <row r="95" spans="1:15" ht="27" customHeight="1">
      <c r="A95" s="11"/>
      <c r="B95" s="26">
        <v>49</v>
      </c>
      <c r="C95" s="27" t="s">
        <v>235</v>
      </c>
      <c r="D95" s="52"/>
      <c r="E95" s="13" t="s">
        <v>34</v>
      </c>
      <c r="F95" s="28" t="s">
        <v>54</v>
      </c>
      <c r="G95" s="13">
        <v>10</v>
      </c>
      <c r="H95" s="13" t="s">
        <v>196</v>
      </c>
      <c r="I95" s="15"/>
      <c r="J95" s="16">
        <f t="shared" si="3"/>
        <v>0</v>
      </c>
      <c r="K95" s="13">
        <v>8</v>
      </c>
      <c r="L95" s="51">
        <f t="shared" si="4"/>
        <v>0</v>
      </c>
      <c r="M95" s="17">
        <f t="shared" si="5"/>
        <v>0</v>
      </c>
      <c r="N95" s="11"/>
      <c r="O95" s="11"/>
    </row>
    <row r="96" spans="1:15" ht="27" customHeight="1">
      <c r="A96" s="11"/>
      <c r="B96" s="26">
        <v>50</v>
      </c>
      <c r="C96" s="36" t="s">
        <v>241</v>
      </c>
      <c r="D96" s="52"/>
      <c r="E96" s="13" t="s">
        <v>24</v>
      </c>
      <c r="F96" s="28" t="s">
        <v>156</v>
      </c>
      <c r="G96" s="13">
        <v>10</v>
      </c>
      <c r="H96" s="13" t="s">
        <v>242</v>
      </c>
      <c r="I96" s="15"/>
      <c r="J96" s="16">
        <f t="shared" si="3"/>
        <v>0</v>
      </c>
      <c r="K96" s="13">
        <v>8</v>
      </c>
      <c r="L96" s="51">
        <f t="shared" si="4"/>
        <v>0</v>
      </c>
      <c r="M96" s="17">
        <f t="shared" si="5"/>
        <v>0</v>
      </c>
      <c r="N96" s="11"/>
      <c r="O96" s="11"/>
    </row>
    <row r="97" spans="1:15" ht="27" customHeight="1">
      <c r="A97" s="11"/>
      <c r="B97" s="26">
        <v>51</v>
      </c>
      <c r="C97" s="37"/>
      <c r="D97" s="52"/>
      <c r="E97" s="13" t="s">
        <v>24</v>
      </c>
      <c r="F97" s="28" t="s">
        <v>32</v>
      </c>
      <c r="G97" s="13">
        <v>150</v>
      </c>
      <c r="H97" s="13" t="s">
        <v>242</v>
      </c>
      <c r="I97" s="15"/>
      <c r="J97" s="16">
        <f t="shared" si="3"/>
        <v>0</v>
      </c>
      <c r="K97" s="13">
        <v>8</v>
      </c>
      <c r="L97" s="51">
        <f t="shared" si="4"/>
        <v>0</v>
      </c>
      <c r="M97" s="17">
        <f t="shared" si="5"/>
        <v>0</v>
      </c>
      <c r="N97" s="11"/>
      <c r="O97" s="11"/>
    </row>
    <row r="98" spans="1:15" ht="27" customHeight="1">
      <c r="A98" s="11"/>
      <c r="B98" s="26">
        <v>52</v>
      </c>
      <c r="C98" s="36" t="s">
        <v>246</v>
      </c>
      <c r="D98" s="52"/>
      <c r="E98" s="13" t="s">
        <v>47</v>
      </c>
      <c r="F98" s="28" t="s">
        <v>50</v>
      </c>
      <c r="G98" s="13">
        <v>30</v>
      </c>
      <c r="H98" s="13" t="s">
        <v>37</v>
      </c>
      <c r="I98" s="15"/>
      <c r="J98" s="16">
        <f t="shared" si="3"/>
        <v>0</v>
      </c>
      <c r="K98" s="13">
        <v>8</v>
      </c>
      <c r="L98" s="51">
        <f t="shared" si="4"/>
        <v>0</v>
      </c>
      <c r="M98" s="17">
        <f t="shared" si="5"/>
        <v>0</v>
      </c>
      <c r="N98" s="11"/>
      <c r="O98" s="11"/>
    </row>
    <row r="99" spans="1:15" ht="27" customHeight="1">
      <c r="A99" s="11"/>
      <c r="B99" s="26">
        <v>53</v>
      </c>
      <c r="C99" s="37"/>
      <c r="D99" s="52"/>
      <c r="E99" s="13" t="s">
        <v>24</v>
      </c>
      <c r="F99" s="28" t="s">
        <v>182</v>
      </c>
      <c r="G99" s="13">
        <v>60</v>
      </c>
      <c r="H99" s="13" t="s">
        <v>247</v>
      </c>
      <c r="I99" s="15"/>
      <c r="J99" s="16">
        <f t="shared" si="3"/>
        <v>0</v>
      </c>
      <c r="K99" s="13">
        <v>8</v>
      </c>
      <c r="L99" s="51">
        <f t="shared" si="4"/>
        <v>0</v>
      </c>
      <c r="M99" s="17">
        <f t="shared" si="5"/>
        <v>0</v>
      </c>
      <c r="N99" s="11"/>
      <c r="O99" s="11"/>
    </row>
    <row r="100" spans="1:15" ht="27" customHeight="1">
      <c r="A100" s="11"/>
      <c r="B100" s="26">
        <v>54</v>
      </c>
      <c r="C100" s="36" t="s">
        <v>251</v>
      </c>
      <c r="D100" s="52"/>
      <c r="E100" s="13" t="s">
        <v>24</v>
      </c>
      <c r="F100" s="28" t="s">
        <v>252</v>
      </c>
      <c r="G100" s="13">
        <v>250</v>
      </c>
      <c r="H100" s="13" t="s">
        <v>120</v>
      </c>
      <c r="I100" s="15"/>
      <c r="J100" s="16">
        <f t="shared" si="3"/>
        <v>0</v>
      </c>
      <c r="K100" s="13">
        <v>8</v>
      </c>
      <c r="L100" s="51">
        <f t="shared" si="4"/>
        <v>0</v>
      </c>
      <c r="M100" s="17">
        <f t="shared" si="5"/>
        <v>0</v>
      </c>
      <c r="N100" s="11"/>
      <c r="O100" s="11"/>
    </row>
    <row r="101" spans="1:15" ht="27" customHeight="1">
      <c r="A101" s="11"/>
      <c r="B101" s="26">
        <v>55</v>
      </c>
      <c r="C101" s="44"/>
      <c r="D101" s="52"/>
      <c r="E101" s="13" t="s">
        <v>24</v>
      </c>
      <c r="F101" s="28" t="s">
        <v>253</v>
      </c>
      <c r="G101" s="13">
        <v>50</v>
      </c>
      <c r="H101" s="13" t="s">
        <v>120</v>
      </c>
      <c r="I101" s="15"/>
      <c r="J101" s="16">
        <f t="shared" si="3"/>
        <v>0</v>
      </c>
      <c r="K101" s="13">
        <v>8</v>
      </c>
      <c r="L101" s="51">
        <f t="shared" si="4"/>
        <v>0</v>
      </c>
      <c r="M101" s="17">
        <f t="shared" si="5"/>
        <v>0</v>
      </c>
      <c r="N101" s="11"/>
      <c r="O101" s="11"/>
    </row>
    <row r="102" spans="1:15" ht="27" customHeight="1">
      <c r="A102" s="11"/>
      <c r="B102" s="26">
        <v>56</v>
      </c>
      <c r="C102" s="37"/>
      <c r="D102" s="52"/>
      <c r="E102" s="13" t="s">
        <v>94</v>
      </c>
      <c r="F102" s="28" t="s">
        <v>254</v>
      </c>
      <c r="G102" s="13">
        <v>12</v>
      </c>
      <c r="H102" s="13" t="s">
        <v>255</v>
      </c>
      <c r="I102" s="15"/>
      <c r="J102" s="16">
        <f t="shared" si="3"/>
        <v>0</v>
      </c>
      <c r="K102" s="13">
        <v>8</v>
      </c>
      <c r="L102" s="51">
        <f t="shared" si="4"/>
        <v>0</v>
      </c>
      <c r="M102" s="17">
        <f t="shared" si="5"/>
        <v>0</v>
      </c>
      <c r="N102" s="11"/>
      <c r="O102" s="11"/>
    </row>
    <row r="103" spans="1:15" ht="27" customHeight="1">
      <c r="A103" s="11"/>
      <c r="B103" s="26">
        <v>57</v>
      </c>
      <c r="C103" s="36" t="s">
        <v>258</v>
      </c>
      <c r="D103" s="52"/>
      <c r="E103" s="13" t="s">
        <v>24</v>
      </c>
      <c r="F103" s="28" t="s">
        <v>259</v>
      </c>
      <c r="G103" s="13">
        <v>30</v>
      </c>
      <c r="H103" s="13" t="s">
        <v>44</v>
      </c>
      <c r="I103" s="15"/>
      <c r="J103" s="16">
        <f t="shared" si="3"/>
        <v>0</v>
      </c>
      <c r="K103" s="13">
        <v>8</v>
      </c>
      <c r="L103" s="51">
        <f t="shared" si="4"/>
        <v>0</v>
      </c>
      <c r="M103" s="17">
        <f t="shared" si="5"/>
        <v>0</v>
      </c>
      <c r="N103" s="11"/>
      <c r="O103" s="11"/>
    </row>
    <row r="104" spans="1:15" ht="27" customHeight="1">
      <c r="A104" s="11"/>
      <c r="B104" s="26">
        <v>58</v>
      </c>
      <c r="C104" s="37"/>
      <c r="D104" s="52"/>
      <c r="E104" s="13" t="s">
        <v>24</v>
      </c>
      <c r="F104" s="28" t="s">
        <v>260</v>
      </c>
      <c r="G104" s="13">
        <v>60</v>
      </c>
      <c r="H104" s="13" t="s">
        <v>44</v>
      </c>
      <c r="I104" s="15"/>
      <c r="J104" s="16">
        <f t="shared" si="3"/>
        <v>0</v>
      </c>
      <c r="K104" s="13">
        <v>8</v>
      </c>
      <c r="L104" s="51">
        <f t="shared" si="4"/>
        <v>0</v>
      </c>
      <c r="M104" s="17">
        <f t="shared" si="5"/>
        <v>0</v>
      </c>
      <c r="N104" s="11"/>
      <c r="O104" s="11"/>
    </row>
    <row r="105" spans="1:15" ht="27" customHeight="1">
      <c r="A105" s="11"/>
      <c r="B105" s="26">
        <v>59</v>
      </c>
      <c r="C105" s="27" t="s">
        <v>261</v>
      </c>
      <c r="D105" s="52"/>
      <c r="E105" s="13" t="s">
        <v>24</v>
      </c>
      <c r="F105" s="28" t="s">
        <v>69</v>
      </c>
      <c r="G105" s="13">
        <v>20</v>
      </c>
      <c r="H105" s="13" t="s">
        <v>33</v>
      </c>
      <c r="I105" s="15"/>
      <c r="J105" s="16">
        <f t="shared" si="3"/>
        <v>0</v>
      </c>
      <c r="K105" s="13">
        <v>8</v>
      </c>
      <c r="L105" s="51">
        <f t="shared" si="4"/>
        <v>0</v>
      </c>
      <c r="M105" s="17">
        <f t="shared" si="5"/>
        <v>0</v>
      </c>
      <c r="N105" s="11"/>
      <c r="O105" s="11"/>
    </row>
    <row r="106" spans="1:15" ht="27" customHeight="1">
      <c r="A106" s="11"/>
      <c r="B106" s="26">
        <v>60</v>
      </c>
      <c r="C106" s="36" t="s">
        <v>262</v>
      </c>
      <c r="D106" s="52"/>
      <c r="E106" s="13" t="s">
        <v>263</v>
      </c>
      <c r="F106" s="28" t="s">
        <v>32</v>
      </c>
      <c r="G106" s="13">
        <v>12</v>
      </c>
      <c r="H106" s="13" t="s">
        <v>51</v>
      </c>
      <c r="I106" s="15"/>
      <c r="J106" s="16">
        <f t="shared" si="3"/>
        <v>0</v>
      </c>
      <c r="K106" s="13">
        <v>8</v>
      </c>
      <c r="L106" s="51">
        <f t="shared" si="4"/>
        <v>0</v>
      </c>
      <c r="M106" s="17">
        <f t="shared" si="5"/>
        <v>0</v>
      </c>
      <c r="N106" s="11"/>
      <c r="O106" s="11"/>
    </row>
    <row r="107" spans="1:15" ht="27" customHeight="1">
      <c r="A107" s="11"/>
      <c r="B107" s="26">
        <v>61</v>
      </c>
      <c r="C107" s="37"/>
      <c r="D107" s="52"/>
      <c r="E107" s="13" t="s">
        <v>24</v>
      </c>
      <c r="F107" s="28" t="s">
        <v>264</v>
      </c>
      <c r="G107" s="13">
        <v>25</v>
      </c>
      <c r="H107" s="13" t="s">
        <v>60</v>
      </c>
      <c r="I107" s="15"/>
      <c r="J107" s="16">
        <f t="shared" si="3"/>
        <v>0</v>
      </c>
      <c r="K107" s="13">
        <v>8</v>
      </c>
      <c r="L107" s="51">
        <f t="shared" si="4"/>
        <v>0</v>
      </c>
      <c r="M107" s="17">
        <f t="shared" si="5"/>
        <v>0</v>
      </c>
      <c r="N107" s="11"/>
      <c r="O107" s="11"/>
    </row>
    <row r="108" spans="1:15" ht="27" customHeight="1">
      <c r="A108" s="11"/>
      <c r="B108" s="26">
        <v>62</v>
      </c>
      <c r="C108" s="36" t="s">
        <v>265</v>
      </c>
      <c r="D108" s="52"/>
      <c r="E108" s="13" t="s">
        <v>47</v>
      </c>
      <c r="F108" s="28" t="s">
        <v>266</v>
      </c>
      <c r="G108" s="13">
        <v>25</v>
      </c>
      <c r="H108" s="13" t="s">
        <v>36</v>
      </c>
      <c r="I108" s="15"/>
      <c r="J108" s="16">
        <f t="shared" si="3"/>
        <v>0</v>
      </c>
      <c r="K108" s="13">
        <v>8</v>
      </c>
      <c r="L108" s="51">
        <f t="shared" si="4"/>
        <v>0</v>
      </c>
      <c r="M108" s="17">
        <f t="shared" si="5"/>
        <v>0</v>
      </c>
      <c r="N108" s="11"/>
      <c r="O108" s="11"/>
    </row>
    <row r="109" spans="1:15" ht="27" customHeight="1">
      <c r="A109" s="11"/>
      <c r="B109" s="26">
        <v>63</v>
      </c>
      <c r="C109" s="44"/>
      <c r="D109" s="52"/>
      <c r="E109" s="13" t="s">
        <v>47</v>
      </c>
      <c r="F109" s="28" t="s">
        <v>267</v>
      </c>
      <c r="G109" s="13">
        <v>12</v>
      </c>
      <c r="H109" s="13" t="s">
        <v>36</v>
      </c>
      <c r="I109" s="15"/>
      <c r="J109" s="16">
        <f t="shared" si="3"/>
        <v>0</v>
      </c>
      <c r="K109" s="13">
        <v>8</v>
      </c>
      <c r="L109" s="51">
        <f t="shared" si="4"/>
        <v>0</v>
      </c>
      <c r="M109" s="17">
        <f t="shared" si="5"/>
        <v>0</v>
      </c>
      <c r="N109" s="11"/>
      <c r="O109" s="11"/>
    </row>
    <row r="110" spans="1:15" ht="27" customHeight="1">
      <c r="A110" s="11"/>
      <c r="B110" s="26">
        <v>64</v>
      </c>
      <c r="C110" s="37"/>
      <c r="D110" s="52"/>
      <c r="E110" s="13" t="s">
        <v>24</v>
      </c>
      <c r="F110" s="28" t="s">
        <v>268</v>
      </c>
      <c r="G110" s="13">
        <v>60</v>
      </c>
      <c r="H110" s="13" t="s">
        <v>60</v>
      </c>
      <c r="I110" s="15"/>
      <c r="J110" s="16">
        <f t="shared" si="3"/>
        <v>0</v>
      </c>
      <c r="K110" s="13">
        <v>8</v>
      </c>
      <c r="L110" s="51">
        <f t="shared" si="4"/>
        <v>0</v>
      </c>
      <c r="M110" s="17">
        <f t="shared" si="5"/>
        <v>0</v>
      </c>
      <c r="N110" s="11"/>
      <c r="O110" s="11"/>
    </row>
    <row r="111" spans="1:15" ht="27" customHeight="1">
      <c r="A111" s="11"/>
      <c r="B111" s="26">
        <v>65</v>
      </c>
      <c r="C111" s="27" t="s">
        <v>269</v>
      </c>
      <c r="D111" s="52"/>
      <c r="E111" s="13" t="s">
        <v>47</v>
      </c>
      <c r="F111" s="28" t="s">
        <v>71</v>
      </c>
      <c r="G111" s="13">
        <v>10</v>
      </c>
      <c r="H111" s="13" t="s">
        <v>36</v>
      </c>
      <c r="I111" s="15"/>
      <c r="J111" s="16">
        <f t="shared" si="3"/>
        <v>0</v>
      </c>
      <c r="K111" s="13">
        <v>8</v>
      </c>
      <c r="L111" s="51">
        <f t="shared" si="4"/>
        <v>0</v>
      </c>
      <c r="M111" s="17">
        <f t="shared" si="5"/>
        <v>0</v>
      </c>
      <c r="N111" s="11"/>
      <c r="O111" s="11"/>
    </row>
    <row r="112" spans="1:15" ht="27" customHeight="1">
      <c r="A112" s="11"/>
      <c r="B112" s="26">
        <v>66</v>
      </c>
      <c r="C112" s="36" t="s">
        <v>270</v>
      </c>
      <c r="D112" s="52"/>
      <c r="E112" s="13" t="s">
        <v>47</v>
      </c>
      <c r="F112" s="28" t="s">
        <v>71</v>
      </c>
      <c r="G112" s="13">
        <v>60</v>
      </c>
      <c r="H112" s="13" t="s">
        <v>36</v>
      </c>
      <c r="I112" s="15"/>
      <c r="J112" s="16">
        <f t="shared" ref="J112:J140" si="6">G112*I112</f>
        <v>0</v>
      </c>
      <c r="K112" s="13">
        <v>8</v>
      </c>
      <c r="L112" s="51">
        <f t="shared" ref="L112:L140" si="7">I112+I112*8%</f>
        <v>0</v>
      </c>
      <c r="M112" s="17">
        <f t="shared" ref="M112:M140" si="8">J112+J112*8%</f>
        <v>0</v>
      </c>
      <c r="N112" s="11"/>
      <c r="O112" s="11"/>
    </row>
    <row r="113" spans="1:15" ht="27" customHeight="1">
      <c r="A113" s="11"/>
      <c r="B113" s="26">
        <v>67</v>
      </c>
      <c r="C113" s="44"/>
      <c r="D113" s="52"/>
      <c r="E113" s="13" t="s">
        <v>47</v>
      </c>
      <c r="F113" s="28" t="s">
        <v>54</v>
      </c>
      <c r="G113" s="13">
        <v>120</v>
      </c>
      <c r="H113" s="13" t="s">
        <v>36</v>
      </c>
      <c r="I113" s="15"/>
      <c r="J113" s="16">
        <f t="shared" si="6"/>
        <v>0</v>
      </c>
      <c r="K113" s="13">
        <v>8</v>
      </c>
      <c r="L113" s="51">
        <f t="shared" si="7"/>
        <v>0</v>
      </c>
      <c r="M113" s="17">
        <f t="shared" si="8"/>
        <v>0</v>
      </c>
      <c r="N113" s="11"/>
      <c r="O113" s="11"/>
    </row>
    <row r="114" spans="1:15" ht="27" customHeight="1">
      <c r="A114" s="11"/>
      <c r="B114" s="26">
        <v>68</v>
      </c>
      <c r="C114" s="37"/>
      <c r="D114" s="52"/>
      <c r="E114" s="13" t="s">
        <v>24</v>
      </c>
      <c r="F114" s="28" t="s">
        <v>498</v>
      </c>
      <c r="G114" s="13">
        <v>50</v>
      </c>
      <c r="H114" s="13" t="s">
        <v>60</v>
      </c>
      <c r="I114" s="15"/>
      <c r="J114" s="16">
        <f t="shared" si="6"/>
        <v>0</v>
      </c>
      <c r="K114" s="13">
        <v>8</v>
      </c>
      <c r="L114" s="51">
        <f t="shared" si="7"/>
        <v>0</v>
      </c>
      <c r="M114" s="17">
        <f t="shared" si="8"/>
        <v>0</v>
      </c>
      <c r="N114" s="11"/>
      <c r="O114" s="11"/>
    </row>
    <row r="115" spans="1:15" ht="27" customHeight="1">
      <c r="A115" s="11"/>
      <c r="B115" s="26">
        <v>69</v>
      </c>
      <c r="C115" s="27" t="s">
        <v>271</v>
      </c>
      <c r="D115" s="52"/>
      <c r="E115" s="13" t="s">
        <v>24</v>
      </c>
      <c r="F115" s="28" t="s">
        <v>50</v>
      </c>
      <c r="G115" s="13">
        <v>50</v>
      </c>
      <c r="H115" s="13" t="s">
        <v>33</v>
      </c>
      <c r="I115" s="15"/>
      <c r="J115" s="16">
        <f t="shared" si="6"/>
        <v>0</v>
      </c>
      <c r="K115" s="13">
        <v>8</v>
      </c>
      <c r="L115" s="51">
        <f t="shared" si="7"/>
        <v>0</v>
      </c>
      <c r="M115" s="17">
        <f t="shared" si="8"/>
        <v>0</v>
      </c>
      <c r="N115" s="11"/>
      <c r="O115" s="11"/>
    </row>
    <row r="116" spans="1:15" ht="27" customHeight="1">
      <c r="A116" s="11"/>
      <c r="B116" s="26">
        <v>70</v>
      </c>
      <c r="C116" s="27" t="s">
        <v>273</v>
      </c>
      <c r="D116" s="52"/>
      <c r="E116" s="13" t="s">
        <v>274</v>
      </c>
      <c r="F116" s="28" t="s">
        <v>275</v>
      </c>
      <c r="G116" s="13">
        <v>120</v>
      </c>
      <c r="H116" s="13" t="s">
        <v>37</v>
      </c>
      <c r="I116" s="15"/>
      <c r="J116" s="16">
        <f t="shared" si="6"/>
        <v>0</v>
      </c>
      <c r="K116" s="13">
        <v>8</v>
      </c>
      <c r="L116" s="51">
        <f t="shared" si="7"/>
        <v>0</v>
      </c>
      <c r="M116" s="17">
        <f t="shared" si="8"/>
        <v>0</v>
      </c>
      <c r="N116" s="11"/>
      <c r="O116" s="11"/>
    </row>
    <row r="117" spans="1:15" ht="27" customHeight="1">
      <c r="A117" s="11"/>
      <c r="B117" s="26">
        <v>71</v>
      </c>
      <c r="C117" s="27" t="s">
        <v>276</v>
      </c>
      <c r="D117" s="52"/>
      <c r="E117" s="13" t="s">
        <v>257</v>
      </c>
      <c r="F117" s="28" t="s">
        <v>63</v>
      </c>
      <c r="G117" s="13">
        <v>12</v>
      </c>
      <c r="H117" s="13" t="s">
        <v>36</v>
      </c>
      <c r="I117" s="15"/>
      <c r="J117" s="16">
        <f t="shared" si="6"/>
        <v>0</v>
      </c>
      <c r="K117" s="13">
        <v>8</v>
      </c>
      <c r="L117" s="51">
        <f t="shared" si="7"/>
        <v>0</v>
      </c>
      <c r="M117" s="17">
        <f t="shared" si="8"/>
        <v>0</v>
      </c>
      <c r="N117" s="11"/>
      <c r="O117" s="11"/>
    </row>
    <row r="118" spans="1:15" ht="27" customHeight="1">
      <c r="A118" s="11"/>
      <c r="B118" s="26">
        <v>72</v>
      </c>
      <c r="C118" s="27" t="s">
        <v>277</v>
      </c>
      <c r="D118" s="52"/>
      <c r="E118" s="13" t="s">
        <v>278</v>
      </c>
      <c r="F118" s="28" t="s">
        <v>32</v>
      </c>
      <c r="G118" s="13">
        <v>10</v>
      </c>
      <c r="H118" s="13" t="s">
        <v>64</v>
      </c>
      <c r="I118" s="15"/>
      <c r="J118" s="16">
        <f t="shared" si="6"/>
        <v>0</v>
      </c>
      <c r="K118" s="13">
        <v>8</v>
      </c>
      <c r="L118" s="51">
        <f t="shared" si="7"/>
        <v>0</v>
      </c>
      <c r="M118" s="17">
        <f t="shared" si="8"/>
        <v>0</v>
      </c>
      <c r="N118" s="11"/>
      <c r="O118" s="11"/>
    </row>
    <row r="119" spans="1:15" ht="27" customHeight="1">
      <c r="A119" s="11"/>
      <c r="B119" s="26">
        <v>73</v>
      </c>
      <c r="C119" s="27" t="s">
        <v>283</v>
      </c>
      <c r="D119" s="52"/>
      <c r="E119" s="13" t="s">
        <v>24</v>
      </c>
      <c r="F119" s="28" t="s">
        <v>156</v>
      </c>
      <c r="G119" s="13">
        <v>10</v>
      </c>
      <c r="H119" s="13" t="s">
        <v>60</v>
      </c>
      <c r="I119" s="15"/>
      <c r="J119" s="16">
        <f t="shared" si="6"/>
        <v>0</v>
      </c>
      <c r="K119" s="13">
        <v>8</v>
      </c>
      <c r="L119" s="51">
        <f t="shared" si="7"/>
        <v>0</v>
      </c>
      <c r="M119" s="17">
        <f t="shared" si="8"/>
        <v>0</v>
      </c>
      <c r="N119" s="11"/>
      <c r="O119" s="11"/>
    </row>
    <row r="120" spans="1:15" ht="27" customHeight="1">
      <c r="A120" s="11"/>
      <c r="B120" s="26">
        <v>74</v>
      </c>
      <c r="C120" s="27" t="s">
        <v>284</v>
      </c>
      <c r="D120" s="52"/>
      <c r="E120" s="13" t="s">
        <v>257</v>
      </c>
      <c r="F120" s="28" t="s">
        <v>53</v>
      </c>
      <c r="G120" s="13">
        <v>10</v>
      </c>
      <c r="H120" s="13" t="s">
        <v>36</v>
      </c>
      <c r="I120" s="15"/>
      <c r="J120" s="16">
        <f t="shared" si="6"/>
        <v>0</v>
      </c>
      <c r="K120" s="13">
        <v>8</v>
      </c>
      <c r="L120" s="51">
        <f t="shared" si="7"/>
        <v>0</v>
      </c>
      <c r="M120" s="17">
        <f t="shared" si="8"/>
        <v>0</v>
      </c>
      <c r="N120" s="11"/>
      <c r="O120" s="11"/>
    </row>
    <row r="121" spans="1:15" ht="27" customHeight="1">
      <c r="A121" s="11"/>
      <c r="B121" s="26">
        <v>75</v>
      </c>
      <c r="C121" s="36" t="s">
        <v>285</v>
      </c>
      <c r="D121" s="52"/>
      <c r="E121" s="13" t="s">
        <v>34</v>
      </c>
      <c r="F121" s="28" t="s">
        <v>180</v>
      </c>
      <c r="G121" s="13">
        <v>20</v>
      </c>
      <c r="H121" s="13" t="s">
        <v>37</v>
      </c>
      <c r="I121" s="15"/>
      <c r="J121" s="16">
        <f t="shared" si="6"/>
        <v>0</v>
      </c>
      <c r="K121" s="13">
        <v>8</v>
      </c>
      <c r="L121" s="51">
        <f t="shared" si="7"/>
        <v>0</v>
      </c>
      <c r="M121" s="17">
        <f t="shared" si="8"/>
        <v>0</v>
      </c>
      <c r="N121" s="11"/>
      <c r="O121" s="11"/>
    </row>
    <row r="122" spans="1:15" ht="27" customHeight="1">
      <c r="A122" s="11"/>
      <c r="B122" s="26">
        <v>76</v>
      </c>
      <c r="C122" s="37"/>
      <c r="D122" s="52"/>
      <c r="E122" s="13" t="s">
        <v>34</v>
      </c>
      <c r="F122" s="28" t="s">
        <v>71</v>
      </c>
      <c r="G122" s="13">
        <v>20</v>
      </c>
      <c r="H122" s="13" t="s">
        <v>37</v>
      </c>
      <c r="I122" s="15"/>
      <c r="J122" s="16">
        <f t="shared" si="6"/>
        <v>0</v>
      </c>
      <c r="K122" s="13">
        <v>8</v>
      </c>
      <c r="L122" s="51">
        <f t="shared" si="7"/>
        <v>0</v>
      </c>
      <c r="M122" s="17">
        <f t="shared" si="8"/>
        <v>0</v>
      </c>
      <c r="N122" s="11"/>
      <c r="O122" s="11"/>
    </row>
    <row r="123" spans="1:15" ht="27" customHeight="1">
      <c r="A123" s="11"/>
      <c r="B123" s="26">
        <v>77</v>
      </c>
      <c r="C123" s="27" t="s">
        <v>287</v>
      </c>
      <c r="D123" s="52"/>
      <c r="E123" s="13" t="s">
        <v>47</v>
      </c>
      <c r="F123" s="28" t="s">
        <v>71</v>
      </c>
      <c r="G123" s="13">
        <v>10</v>
      </c>
      <c r="H123" s="13" t="s">
        <v>51</v>
      </c>
      <c r="I123" s="15"/>
      <c r="J123" s="16">
        <f t="shared" si="6"/>
        <v>0</v>
      </c>
      <c r="K123" s="13">
        <v>8</v>
      </c>
      <c r="L123" s="51">
        <f t="shared" si="7"/>
        <v>0</v>
      </c>
      <c r="M123" s="17">
        <f t="shared" si="8"/>
        <v>0</v>
      </c>
      <c r="N123" s="11"/>
      <c r="O123" s="11"/>
    </row>
    <row r="124" spans="1:15" ht="27" customHeight="1">
      <c r="A124" s="11"/>
      <c r="B124" s="26">
        <v>78</v>
      </c>
      <c r="C124" s="36" t="s">
        <v>288</v>
      </c>
      <c r="D124" s="52"/>
      <c r="E124" s="13" t="s">
        <v>47</v>
      </c>
      <c r="F124" s="28" t="s">
        <v>147</v>
      </c>
      <c r="G124" s="13">
        <v>10</v>
      </c>
      <c r="H124" s="13" t="s">
        <v>51</v>
      </c>
      <c r="I124" s="15"/>
      <c r="J124" s="16">
        <f t="shared" si="6"/>
        <v>0</v>
      </c>
      <c r="K124" s="13">
        <v>8</v>
      </c>
      <c r="L124" s="51">
        <f t="shared" si="7"/>
        <v>0</v>
      </c>
      <c r="M124" s="17">
        <f t="shared" si="8"/>
        <v>0</v>
      </c>
      <c r="N124" s="11"/>
      <c r="O124" s="11"/>
    </row>
    <row r="125" spans="1:15" ht="27" customHeight="1">
      <c r="A125" s="11"/>
      <c r="B125" s="26">
        <v>79</v>
      </c>
      <c r="C125" s="44"/>
      <c r="D125" s="52"/>
      <c r="E125" s="13" t="s">
        <v>47</v>
      </c>
      <c r="F125" s="28" t="s">
        <v>71</v>
      </c>
      <c r="G125" s="13">
        <v>10</v>
      </c>
      <c r="H125" s="13" t="s">
        <v>51</v>
      </c>
      <c r="I125" s="15"/>
      <c r="J125" s="16">
        <f t="shared" si="6"/>
        <v>0</v>
      </c>
      <c r="K125" s="13">
        <v>8</v>
      </c>
      <c r="L125" s="51">
        <f t="shared" si="7"/>
        <v>0</v>
      </c>
      <c r="M125" s="17">
        <f t="shared" si="8"/>
        <v>0</v>
      </c>
      <c r="N125" s="11"/>
      <c r="O125" s="11"/>
    </row>
    <row r="126" spans="1:15" ht="27" customHeight="1">
      <c r="A126" s="11"/>
      <c r="B126" s="26">
        <v>80</v>
      </c>
      <c r="C126" s="44"/>
      <c r="D126" s="52"/>
      <c r="E126" s="13" t="s">
        <v>47</v>
      </c>
      <c r="F126" s="28" t="s">
        <v>54</v>
      </c>
      <c r="G126" s="13">
        <v>10</v>
      </c>
      <c r="H126" s="13" t="s">
        <v>51</v>
      </c>
      <c r="I126" s="15"/>
      <c r="J126" s="16">
        <f t="shared" si="6"/>
        <v>0</v>
      </c>
      <c r="K126" s="13">
        <v>8</v>
      </c>
      <c r="L126" s="51">
        <f t="shared" si="7"/>
        <v>0</v>
      </c>
      <c r="M126" s="17">
        <f t="shared" si="8"/>
        <v>0</v>
      </c>
      <c r="N126" s="11"/>
      <c r="O126" s="11"/>
    </row>
    <row r="127" spans="1:15" ht="27" customHeight="1">
      <c r="A127" s="11"/>
      <c r="B127" s="26">
        <v>81</v>
      </c>
      <c r="C127" s="37"/>
      <c r="D127" s="52"/>
      <c r="E127" s="13" t="s">
        <v>47</v>
      </c>
      <c r="F127" s="28" t="s">
        <v>38</v>
      </c>
      <c r="G127" s="13">
        <v>10</v>
      </c>
      <c r="H127" s="13" t="s">
        <v>51</v>
      </c>
      <c r="I127" s="15"/>
      <c r="J127" s="16">
        <f t="shared" si="6"/>
        <v>0</v>
      </c>
      <c r="K127" s="13">
        <v>8</v>
      </c>
      <c r="L127" s="51">
        <f t="shared" si="7"/>
        <v>0</v>
      </c>
      <c r="M127" s="17">
        <f t="shared" si="8"/>
        <v>0</v>
      </c>
      <c r="N127" s="11"/>
      <c r="O127" s="11"/>
    </row>
    <row r="128" spans="1:15" ht="53.25" customHeight="1">
      <c r="A128" s="11"/>
      <c r="B128" s="26">
        <v>82</v>
      </c>
      <c r="C128" s="27" t="s">
        <v>289</v>
      </c>
      <c r="D128" s="52"/>
      <c r="E128" s="13" t="s">
        <v>290</v>
      </c>
      <c r="F128" s="28" t="s">
        <v>67</v>
      </c>
      <c r="G128" s="13">
        <v>100</v>
      </c>
      <c r="H128" s="13" t="s">
        <v>291</v>
      </c>
      <c r="I128" s="15"/>
      <c r="J128" s="16">
        <f t="shared" si="6"/>
        <v>0</v>
      </c>
      <c r="K128" s="13">
        <v>8</v>
      </c>
      <c r="L128" s="51">
        <f t="shared" si="7"/>
        <v>0</v>
      </c>
      <c r="M128" s="17">
        <f t="shared" si="8"/>
        <v>0</v>
      </c>
      <c r="N128" s="11"/>
      <c r="O128" s="11"/>
    </row>
    <row r="129" spans="1:15" ht="27" customHeight="1">
      <c r="A129" s="11"/>
      <c r="B129" s="26">
        <v>83</v>
      </c>
      <c r="C129" s="36" t="s">
        <v>292</v>
      </c>
      <c r="D129" s="52"/>
      <c r="E129" s="13" t="s">
        <v>34</v>
      </c>
      <c r="F129" s="28" t="s">
        <v>293</v>
      </c>
      <c r="G129" s="13">
        <v>10</v>
      </c>
      <c r="H129" s="13" t="s">
        <v>55</v>
      </c>
      <c r="I129" s="15"/>
      <c r="J129" s="16">
        <f t="shared" si="6"/>
        <v>0</v>
      </c>
      <c r="K129" s="13">
        <v>8</v>
      </c>
      <c r="L129" s="51">
        <f t="shared" si="7"/>
        <v>0</v>
      </c>
      <c r="M129" s="17">
        <f t="shared" si="8"/>
        <v>0</v>
      </c>
      <c r="N129" s="11"/>
      <c r="O129" s="11"/>
    </row>
    <row r="130" spans="1:15" ht="27" customHeight="1">
      <c r="A130" s="11"/>
      <c r="B130" s="26">
        <v>84</v>
      </c>
      <c r="C130" s="37"/>
      <c r="D130" s="52"/>
      <c r="E130" s="13" t="s">
        <v>34</v>
      </c>
      <c r="F130" s="28" t="s">
        <v>294</v>
      </c>
      <c r="G130" s="13">
        <v>5</v>
      </c>
      <c r="H130" s="13" t="s">
        <v>196</v>
      </c>
      <c r="I130" s="15"/>
      <c r="J130" s="16">
        <f t="shared" si="6"/>
        <v>0</v>
      </c>
      <c r="K130" s="13">
        <v>8</v>
      </c>
      <c r="L130" s="51">
        <f t="shared" si="7"/>
        <v>0</v>
      </c>
      <c r="M130" s="17">
        <f t="shared" si="8"/>
        <v>0</v>
      </c>
      <c r="N130" s="11"/>
      <c r="O130" s="11"/>
    </row>
    <row r="131" spans="1:15" ht="27" customHeight="1">
      <c r="A131" s="11"/>
      <c r="B131" s="26">
        <v>85</v>
      </c>
      <c r="C131" s="36" t="s">
        <v>295</v>
      </c>
      <c r="D131" s="52"/>
      <c r="E131" s="13" t="s">
        <v>94</v>
      </c>
      <c r="F131" s="28" t="s">
        <v>69</v>
      </c>
      <c r="G131" s="13">
        <v>10</v>
      </c>
      <c r="H131" s="13" t="s">
        <v>211</v>
      </c>
      <c r="I131" s="15"/>
      <c r="J131" s="16">
        <f t="shared" si="6"/>
        <v>0</v>
      </c>
      <c r="K131" s="13">
        <v>8</v>
      </c>
      <c r="L131" s="51">
        <f t="shared" si="7"/>
        <v>0</v>
      </c>
      <c r="M131" s="17">
        <f t="shared" si="8"/>
        <v>0</v>
      </c>
      <c r="N131" s="11"/>
      <c r="O131" s="11"/>
    </row>
    <row r="132" spans="1:15" ht="27" customHeight="1">
      <c r="A132" s="11"/>
      <c r="B132" s="26">
        <v>86</v>
      </c>
      <c r="C132" s="37"/>
      <c r="D132" s="52"/>
      <c r="E132" s="13" t="s">
        <v>45</v>
      </c>
      <c r="F132" s="28" t="s">
        <v>296</v>
      </c>
      <c r="G132" s="13">
        <v>10</v>
      </c>
      <c r="H132" s="13" t="s">
        <v>297</v>
      </c>
      <c r="I132" s="15"/>
      <c r="J132" s="16">
        <f t="shared" si="6"/>
        <v>0</v>
      </c>
      <c r="K132" s="13">
        <v>8</v>
      </c>
      <c r="L132" s="51">
        <f t="shared" si="7"/>
        <v>0</v>
      </c>
      <c r="M132" s="17">
        <f t="shared" si="8"/>
        <v>0</v>
      </c>
      <c r="N132" s="11"/>
      <c r="O132" s="11"/>
    </row>
    <row r="133" spans="1:15" ht="27" customHeight="1">
      <c r="A133" s="11"/>
      <c r="B133" s="26">
        <v>87</v>
      </c>
      <c r="C133" s="36" t="s">
        <v>302</v>
      </c>
      <c r="D133" s="52"/>
      <c r="E133" s="13" t="s">
        <v>47</v>
      </c>
      <c r="F133" s="28" t="s">
        <v>304</v>
      </c>
      <c r="G133" s="13">
        <v>10</v>
      </c>
      <c r="H133" s="13" t="s">
        <v>306</v>
      </c>
      <c r="I133" s="15"/>
      <c r="J133" s="16">
        <f t="shared" si="6"/>
        <v>0</v>
      </c>
      <c r="K133" s="13">
        <v>8</v>
      </c>
      <c r="L133" s="51">
        <f t="shared" si="7"/>
        <v>0</v>
      </c>
      <c r="M133" s="17">
        <f t="shared" si="8"/>
        <v>0</v>
      </c>
      <c r="N133" s="11"/>
      <c r="O133" s="11"/>
    </row>
    <row r="134" spans="1:15" ht="27" customHeight="1">
      <c r="A134" s="11"/>
      <c r="B134" s="26">
        <v>88</v>
      </c>
      <c r="C134" s="44"/>
      <c r="D134" s="52"/>
      <c r="E134" s="13" t="s">
        <v>47</v>
      </c>
      <c r="F134" s="28" t="s">
        <v>305</v>
      </c>
      <c r="G134" s="13">
        <v>10</v>
      </c>
      <c r="H134" s="13" t="s">
        <v>306</v>
      </c>
      <c r="I134" s="15"/>
      <c r="J134" s="16">
        <f t="shared" si="6"/>
        <v>0</v>
      </c>
      <c r="K134" s="13">
        <v>8</v>
      </c>
      <c r="L134" s="51">
        <f t="shared" si="7"/>
        <v>0</v>
      </c>
      <c r="M134" s="17">
        <f t="shared" si="8"/>
        <v>0</v>
      </c>
      <c r="N134" s="11"/>
      <c r="O134" s="11"/>
    </row>
    <row r="135" spans="1:15" ht="27" customHeight="1">
      <c r="A135" s="11"/>
      <c r="B135" s="26">
        <v>89</v>
      </c>
      <c r="C135" s="44"/>
      <c r="D135" s="52"/>
      <c r="E135" s="13" t="s">
        <v>47</v>
      </c>
      <c r="F135" s="28" t="s">
        <v>383</v>
      </c>
      <c r="G135" s="13">
        <v>10</v>
      </c>
      <c r="H135" s="13" t="s">
        <v>306</v>
      </c>
      <c r="I135" s="15"/>
      <c r="J135" s="16">
        <f t="shared" si="6"/>
        <v>0</v>
      </c>
      <c r="K135" s="13">
        <v>8</v>
      </c>
      <c r="L135" s="51">
        <f t="shared" si="7"/>
        <v>0</v>
      </c>
      <c r="M135" s="17">
        <f t="shared" si="8"/>
        <v>0</v>
      </c>
      <c r="N135" s="11"/>
      <c r="O135" s="11"/>
    </row>
    <row r="136" spans="1:15" ht="27" customHeight="1">
      <c r="A136" s="11"/>
      <c r="B136" s="26">
        <v>90</v>
      </c>
      <c r="C136" s="37"/>
      <c r="D136" s="52"/>
      <c r="E136" s="13" t="s">
        <v>47</v>
      </c>
      <c r="F136" s="28" t="s">
        <v>303</v>
      </c>
      <c r="G136" s="13">
        <v>10</v>
      </c>
      <c r="H136" s="13" t="s">
        <v>306</v>
      </c>
      <c r="I136" s="15"/>
      <c r="J136" s="16">
        <f t="shared" si="6"/>
        <v>0</v>
      </c>
      <c r="K136" s="13">
        <v>8</v>
      </c>
      <c r="L136" s="51">
        <f t="shared" si="7"/>
        <v>0</v>
      </c>
      <c r="M136" s="17">
        <f t="shared" si="8"/>
        <v>0</v>
      </c>
      <c r="N136" s="11"/>
      <c r="O136" s="11"/>
    </row>
    <row r="137" spans="1:15" ht="27" customHeight="1">
      <c r="A137" s="11"/>
      <c r="B137" s="26">
        <v>91</v>
      </c>
      <c r="C137" s="36" t="s">
        <v>307</v>
      </c>
      <c r="D137" s="52"/>
      <c r="E137" s="13" t="s">
        <v>24</v>
      </c>
      <c r="F137" s="28" t="s">
        <v>308</v>
      </c>
      <c r="G137" s="13">
        <v>250</v>
      </c>
      <c r="H137" s="13" t="s">
        <v>60</v>
      </c>
      <c r="I137" s="15"/>
      <c r="J137" s="16">
        <f t="shared" si="6"/>
        <v>0</v>
      </c>
      <c r="K137" s="13">
        <v>8</v>
      </c>
      <c r="L137" s="51">
        <f t="shared" si="7"/>
        <v>0</v>
      </c>
      <c r="M137" s="17">
        <f t="shared" si="8"/>
        <v>0</v>
      </c>
      <c r="N137" s="11"/>
      <c r="O137" s="11"/>
    </row>
    <row r="138" spans="1:15" ht="27" customHeight="1">
      <c r="A138" s="11"/>
      <c r="B138" s="26">
        <v>92</v>
      </c>
      <c r="C138" s="37"/>
      <c r="D138" s="52"/>
      <c r="E138" s="13" t="s">
        <v>34</v>
      </c>
      <c r="F138" s="28" t="s">
        <v>41</v>
      </c>
      <c r="G138" s="13">
        <v>120</v>
      </c>
      <c r="H138" s="13" t="s">
        <v>51</v>
      </c>
      <c r="I138" s="15"/>
      <c r="J138" s="16">
        <f t="shared" si="6"/>
        <v>0</v>
      </c>
      <c r="K138" s="13">
        <v>8</v>
      </c>
      <c r="L138" s="51">
        <f t="shared" si="7"/>
        <v>0</v>
      </c>
      <c r="M138" s="17">
        <f t="shared" si="8"/>
        <v>0</v>
      </c>
      <c r="N138" s="11"/>
      <c r="O138" s="11"/>
    </row>
    <row r="139" spans="1:15" ht="27" customHeight="1">
      <c r="A139" s="11"/>
      <c r="B139" s="26">
        <v>93</v>
      </c>
      <c r="C139" s="27" t="s">
        <v>312</v>
      </c>
      <c r="D139" s="52"/>
      <c r="E139" s="13" t="s">
        <v>24</v>
      </c>
      <c r="F139" s="28" t="s">
        <v>313</v>
      </c>
      <c r="G139" s="13">
        <v>40</v>
      </c>
      <c r="H139" s="13" t="s">
        <v>314</v>
      </c>
      <c r="I139" s="15"/>
      <c r="J139" s="16">
        <f t="shared" si="6"/>
        <v>0</v>
      </c>
      <c r="K139" s="13">
        <v>8</v>
      </c>
      <c r="L139" s="51">
        <f t="shared" si="7"/>
        <v>0</v>
      </c>
      <c r="M139" s="17">
        <f t="shared" si="8"/>
        <v>0</v>
      </c>
      <c r="N139" s="11"/>
      <c r="O139" s="11"/>
    </row>
    <row r="140" spans="1:15" ht="27" customHeight="1">
      <c r="A140" s="11"/>
      <c r="B140" s="26">
        <v>94</v>
      </c>
      <c r="C140" s="27" t="s">
        <v>312</v>
      </c>
      <c r="D140" s="52"/>
      <c r="E140" s="13" t="s">
        <v>24</v>
      </c>
      <c r="F140" s="28" t="s">
        <v>506</v>
      </c>
      <c r="G140" s="13">
        <v>150</v>
      </c>
      <c r="H140" s="13" t="s">
        <v>60</v>
      </c>
      <c r="I140" s="15"/>
      <c r="J140" s="16">
        <f t="shared" si="6"/>
        <v>0</v>
      </c>
      <c r="K140" s="13">
        <v>8</v>
      </c>
      <c r="L140" s="51">
        <f t="shared" si="7"/>
        <v>0</v>
      </c>
      <c r="M140" s="17">
        <f t="shared" si="8"/>
        <v>0</v>
      </c>
      <c r="N140" s="11"/>
      <c r="O140" s="11"/>
    </row>
    <row r="141" spans="1:15" ht="22.5" customHeight="1">
      <c r="A141" s="18"/>
      <c r="B141" s="19"/>
      <c r="C141" s="24"/>
      <c r="D141" s="19"/>
      <c r="E141" s="20"/>
      <c r="F141" s="20"/>
      <c r="G141" s="20"/>
      <c r="H141" s="20"/>
      <c r="I141" s="21" t="s">
        <v>25</v>
      </c>
      <c r="J141" s="22">
        <f>SUM(J47:J140)</f>
        <v>0</v>
      </c>
      <c r="K141" s="23" t="s">
        <v>26</v>
      </c>
      <c r="L141" s="21" t="s">
        <v>26</v>
      </c>
      <c r="M141" s="22">
        <f>SUM(M47:M140)</f>
        <v>0</v>
      </c>
      <c r="N141" s="24"/>
      <c r="O141" s="25"/>
    </row>
    <row r="143" spans="1:15" ht="99" customHeight="1">
      <c r="C143" s="47" t="s">
        <v>537</v>
      </c>
      <c r="D143" s="47"/>
      <c r="E143" s="47"/>
      <c r="F143" s="47"/>
      <c r="G143" s="47"/>
      <c r="H143" s="47"/>
      <c r="I143" s="47"/>
      <c r="J143" s="47"/>
      <c r="K143" s="47"/>
      <c r="L143" s="47"/>
    </row>
    <row r="151" spans="1:15" ht="31.5" customHeight="1">
      <c r="A151" s="1"/>
      <c r="B151" s="1"/>
      <c r="C151" s="2" t="s">
        <v>30</v>
      </c>
      <c r="D151" s="45" t="s">
        <v>532</v>
      </c>
      <c r="E151" s="46"/>
      <c r="F151" s="46"/>
      <c r="G151" s="46"/>
      <c r="H151" s="3"/>
      <c r="I151" s="6"/>
      <c r="J151" s="39" t="s">
        <v>42</v>
      </c>
      <c r="K151" s="40"/>
      <c r="L151" s="40"/>
      <c r="M151" s="40"/>
      <c r="N151" s="1"/>
      <c r="O151" s="1"/>
    </row>
    <row r="152" spans="1:15" ht="26.25" customHeight="1">
      <c r="A152" s="7"/>
      <c r="B152" s="41" t="s">
        <v>316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3"/>
      <c r="N152" s="7"/>
      <c r="O152" s="7"/>
    </row>
    <row r="153" spans="1:15" ht="33.75">
      <c r="A153" s="7"/>
      <c r="B153" s="8" t="s">
        <v>1</v>
      </c>
      <c r="C153" s="8" t="s">
        <v>2</v>
      </c>
      <c r="D153" s="8" t="s">
        <v>3</v>
      </c>
      <c r="E153" s="9" t="s">
        <v>4</v>
      </c>
      <c r="F153" s="9" t="s">
        <v>5</v>
      </c>
      <c r="G153" s="8" t="s">
        <v>6</v>
      </c>
      <c r="H153" s="8" t="s">
        <v>27</v>
      </c>
      <c r="I153" s="8" t="s">
        <v>7</v>
      </c>
      <c r="J153" s="8" t="s">
        <v>8</v>
      </c>
      <c r="K153" s="8" t="s">
        <v>9</v>
      </c>
      <c r="L153" s="8" t="s">
        <v>10</v>
      </c>
      <c r="M153" s="8" t="s">
        <v>11</v>
      </c>
      <c r="N153" s="7"/>
      <c r="O153" s="7"/>
    </row>
    <row r="154" spans="1:15">
      <c r="A154" s="7"/>
      <c r="B154" s="10" t="s">
        <v>12</v>
      </c>
      <c r="C154" s="10" t="s">
        <v>13</v>
      </c>
      <c r="D154" s="10" t="s">
        <v>14</v>
      </c>
      <c r="E154" s="10" t="s">
        <v>15</v>
      </c>
      <c r="F154" s="10" t="s">
        <v>16</v>
      </c>
      <c r="G154" s="10" t="s">
        <v>17</v>
      </c>
      <c r="H154" s="10" t="s">
        <v>18</v>
      </c>
      <c r="I154" s="10" t="s">
        <v>19</v>
      </c>
      <c r="J154" s="10" t="s">
        <v>20</v>
      </c>
      <c r="K154" s="10" t="s">
        <v>21</v>
      </c>
      <c r="L154" s="10" t="s">
        <v>22</v>
      </c>
      <c r="M154" s="10" t="s">
        <v>23</v>
      </c>
      <c r="N154" s="7"/>
      <c r="O154" s="7"/>
    </row>
    <row r="155" spans="1:15" ht="27" customHeight="1">
      <c r="A155" s="11"/>
      <c r="B155" s="26">
        <v>1</v>
      </c>
      <c r="C155" s="27" t="s">
        <v>89</v>
      </c>
      <c r="D155" s="52"/>
      <c r="E155" s="13" t="s">
        <v>47</v>
      </c>
      <c r="F155" s="14" t="s">
        <v>63</v>
      </c>
      <c r="G155" s="13">
        <v>10</v>
      </c>
      <c r="H155" s="13" t="s">
        <v>37</v>
      </c>
      <c r="I155" s="15"/>
      <c r="J155" s="16">
        <f t="shared" ref="J155:J218" si="9">G155*I155</f>
        <v>0</v>
      </c>
      <c r="K155" s="13">
        <v>8</v>
      </c>
      <c r="L155" s="51">
        <f t="shared" ref="L155" si="10">I155+I155*8%</f>
        <v>0</v>
      </c>
      <c r="M155" s="17">
        <f t="shared" ref="M155" si="11">J155+J155*8%</f>
        <v>0</v>
      </c>
      <c r="N155" s="11"/>
      <c r="O155" s="11"/>
    </row>
    <row r="156" spans="1:15" ht="27" customHeight="1">
      <c r="A156" s="11"/>
      <c r="B156" s="26">
        <v>2</v>
      </c>
      <c r="C156" s="27" t="s">
        <v>101</v>
      </c>
      <c r="D156" s="52"/>
      <c r="E156" s="13" t="s">
        <v>24</v>
      </c>
      <c r="F156" s="14" t="s">
        <v>102</v>
      </c>
      <c r="G156" s="13">
        <v>10</v>
      </c>
      <c r="H156" s="13" t="s">
        <v>44</v>
      </c>
      <c r="I156" s="15"/>
      <c r="J156" s="16">
        <f t="shared" si="9"/>
        <v>0</v>
      </c>
      <c r="K156" s="13">
        <v>8</v>
      </c>
      <c r="L156" s="51">
        <f t="shared" ref="L156:L219" si="12">I156+I156*8%</f>
        <v>0</v>
      </c>
      <c r="M156" s="17">
        <f t="shared" ref="M156:M219" si="13">J156+J156*8%</f>
        <v>0</v>
      </c>
      <c r="N156" s="11"/>
      <c r="O156" s="11"/>
    </row>
    <row r="157" spans="1:15" ht="27" customHeight="1">
      <c r="A157" s="11"/>
      <c r="B157" s="26">
        <v>3</v>
      </c>
      <c r="C157" s="36" t="s">
        <v>118</v>
      </c>
      <c r="D157" s="52"/>
      <c r="E157" s="13" t="s">
        <v>24</v>
      </c>
      <c r="F157" s="28" t="s">
        <v>182</v>
      </c>
      <c r="G157" s="13">
        <v>150</v>
      </c>
      <c r="H157" s="13" t="s">
        <v>120</v>
      </c>
      <c r="I157" s="15"/>
      <c r="J157" s="16">
        <f t="shared" si="9"/>
        <v>0</v>
      </c>
      <c r="K157" s="13">
        <v>8</v>
      </c>
      <c r="L157" s="51">
        <f t="shared" si="12"/>
        <v>0</v>
      </c>
      <c r="M157" s="17">
        <f t="shared" si="13"/>
        <v>0</v>
      </c>
      <c r="N157" s="11"/>
      <c r="O157" s="11"/>
    </row>
    <row r="158" spans="1:15" ht="27" customHeight="1">
      <c r="A158" s="11"/>
      <c r="B158" s="26">
        <v>4</v>
      </c>
      <c r="C158" s="37"/>
      <c r="D158" s="52"/>
      <c r="E158" s="13" t="s">
        <v>24</v>
      </c>
      <c r="F158" s="28" t="s">
        <v>119</v>
      </c>
      <c r="G158" s="13">
        <v>600</v>
      </c>
      <c r="H158" s="13" t="s">
        <v>120</v>
      </c>
      <c r="I158" s="15"/>
      <c r="J158" s="16">
        <f t="shared" si="9"/>
        <v>0</v>
      </c>
      <c r="K158" s="13">
        <v>8</v>
      </c>
      <c r="L158" s="51">
        <f t="shared" si="12"/>
        <v>0</v>
      </c>
      <c r="M158" s="17">
        <f t="shared" si="13"/>
        <v>0</v>
      </c>
      <c r="N158" s="11"/>
      <c r="O158" s="11"/>
    </row>
    <row r="159" spans="1:15" ht="27" customHeight="1">
      <c r="A159" s="11"/>
      <c r="B159" s="26">
        <v>5</v>
      </c>
      <c r="C159" s="27" t="s">
        <v>121</v>
      </c>
      <c r="D159" s="52"/>
      <c r="E159" s="13" t="s">
        <v>47</v>
      </c>
      <c r="F159" s="28" t="s">
        <v>35</v>
      </c>
      <c r="G159" s="13">
        <v>5</v>
      </c>
      <c r="H159" s="13" t="s">
        <v>122</v>
      </c>
      <c r="I159" s="15"/>
      <c r="J159" s="16">
        <f t="shared" si="9"/>
        <v>0</v>
      </c>
      <c r="K159" s="13">
        <v>8</v>
      </c>
      <c r="L159" s="51">
        <f t="shared" si="12"/>
        <v>0</v>
      </c>
      <c r="M159" s="17">
        <f t="shared" si="13"/>
        <v>0</v>
      </c>
      <c r="N159" s="11"/>
      <c r="O159" s="11"/>
    </row>
    <row r="160" spans="1:15" ht="27" customHeight="1">
      <c r="A160" s="11"/>
      <c r="B160" s="26">
        <v>6</v>
      </c>
      <c r="C160" s="36" t="s">
        <v>70</v>
      </c>
      <c r="D160" s="52"/>
      <c r="E160" s="13" t="s">
        <v>80</v>
      </c>
      <c r="F160" s="28" t="s">
        <v>38</v>
      </c>
      <c r="G160" s="13">
        <v>200</v>
      </c>
      <c r="H160" s="13" t="s">
        <v>55</v>
      </c>
      <c r="I160" s="15"/>
      <c r="J160" s="16">
        <f t="shared" si="9"/>
        <v>0</v>
      </c>
      <c r="K160" s="13">
        <v>8</v>
      </c>
      <c r="L160" s="51">
        <f t="shared" si="12"/>
        <v>0</v>
      </c>
      <c r="M160" s="17">
        <f t="shared" si="13"/>
        <v>0</v>
      </c>
      <c r="N160" s="11"/>
      <c r="O160" s="11"/>
    </row>
    <row r="161" spans="1:15" ht="27" customHeight="1">
      <c r="A161" s="11"/>
      <c r="B161" s="26">
        <v>7</v>
      </c>
      <c r="C161" s="37"/>
      <c r="D161" s="52"/>
      <c r="E161" s="13" t="s">
        <v>80</v>
      </c>
      <c r="F161" s="28" t="s">
        <v>69</v>
      </c>
      <c r="G161" s="13">
        <v>200</v>
      </c>
      <c r="H161" s="13" t="s">
        <v>55</v>
      </c>
      <c r="I161" s="15"/>
      <c r="J161" s="16">
        <f t="shared" si="9"/>
        <v>0</v>
      </c>
      <c r="K161" s="13">
        <v>8</v>
      </c>
      <c r="L161" s="51">
        <f t="shared" si="12"/>
        <v>0</v>
      </c>
      <c r="M161" s="17">
        <f t="shared" si="13"/>
        <v>0</v>
      </c>
      <c r="N161" s="11"/>
      <c r="O161" s="11"/>
    </row>
    <row r="162" spans="1:15" ht="27" customHeight="1">
      <c r="A162" s="11"/>
      <c r="B162" s="26">
        <v>8</v>
      </c>
      <c r="C162" s="27" t="s">
        <v>132</v>
      </c>
      <c r="D162" s="52"/>
      <c r="E162" s="13" t="s">
        <v>47</v>
      </c>
      <c r="F162" s="28" t="s">
        <v>63</v>
      </c>
      <c r="G162" s="13">
        <v>10</v>
      </c>
      <c r="H162" s="13" t="s">
        <v>36</v>
      </c>
      <c r="I162" s="15"/>
      <c r="J162" s="16">
        <f t="shared" si="9"/>
        <v>0</v>
      </c>
      <c r="K162" s="13">
        <v>8</v>
      </c>
      <c r="L162" s="51">
        <f t="shared" si="12"/>
        <v>0</v>
      </c>
      <c r="M162" s="17">
        <f t="shared" si="13"/>
        <v>0</v>
      </c>
      <c r="N162" s="11"/>
      <c r="O162" s="11"/>
    </row>
    <row r="163" spans="1:15" ht="27" customHeight="1">
      <c r="A163" s="11"/>
      <c r="B163" s="26">
        <v>9</v>
      </c>
      <c r="C163" s="36" t="s">
        <v>135</v>
      </c>
      <c r="D163" s="52"/>
      <c r="E163" s="13" t="s">
        <v>24</v>
      </c>
      <c r="F163" s="28" t="s">
        <v>136</v>
      </c>
      <c r="G163" s="13">
        <v>10</v>
      </c>
      <c r="H163" s="13" t="s">
        <v>137</v>
      </c>
      <c r="I163" s="15"/>
      <c r="J163" s="16">
        <f t="shared" si="9"/>
        <v>0</v>
      </c>
      <c r="K163" s="13">
        <v>8</v>
      </c>
      <c r="L163" s="51">
        <f t="shared" si="12"/>
        <v>0</v>
      </c>
      <c r="M163" s="17">
        <f t="shared" si="13"/>
        <v>0</v>
      </c>
      <c r="N163" s="11"/>
      <c r="O163" s="11"/>
    </row>
    <row r="164" spans="1:15" ht="27" customHeight="1">
      <c r="A164" s="11"/>
      <c r="B164" s="26">
        <v>10</v>
      </c>
      <c r="C164" s="37"/>
      <c r="D164" s="52"/>
      <c r="E164" s="13" t="s">
        <v>24</v>
      </c>
      <c r="F164" s="28" t="s">
        <v>136</v>
      </c>
      <c r="G164" s="13">
        <v>10</v>
      </c>
      <c r="H164" s="13" t="s">
        <v>138</v>
      </c>
      <c r="I164" s="15"/>
      <c r="J164" s="16">
        <f t="shared" si="9"/>
        <v>0</v>
      </c>
      <c r="K164" s="13">
        <v>8</v>
      </c>
      <c r="L164" s="51">
        <f t="shared" si="12"/>
        <v>0</v>
      </c>
      <c r="M164" s="17">
        <f t="shared" si="13"/>
        <v>0</v>
      </c>
      <c r="N164" s="11"/>
      <c r="O164" s="11"/>
    </row>
    <row r="165" spans="1:15" ht="27" customHeight="1">
      <c r="A165" s="11"/>
      <c r="B165" s="26">
        <v>11</v>
      </c>
      <c r="C165" s="36" t="s">
        <v>145</v>
      </c>
      <c r="D165" s="52"/>
      <c r="E165" s="13" t="s">
        <v>34</v>
      </c>
      <c r="F165" s="28" t="s">
        <v>38</v>
      </c>
      <c r="G165" s="13">
        <v>80</v>
      </c>
      <c r="H165" s="13" t="s">
        <v>36</v>
      </c>
      <c r="I165" s="15"/>
      <c r="J165" s="16">
        <f t="shared" si="9"/>
        <v>0</v>
      </c>
      <c r="K165" s="13">
        <v>8</v>
      </c>
      <c r="L165" s="51">
        <f t="shared" si="12"/>
        <v>0</v>
      </c>
      <c r="M165" s="17">
        <f t="shared" si="13"/>
        <v>0</v>
      </c>
      <c r="N165" s="11"/>
      <c r="O165" s="11"/>
    </row>
    <row r="166" spans="1:15" ht="27" customHeight="1">
      <c r="A166" s="11"/>
      <c r="B166" s="26">
        <v>12</v>
      </c>
      <c r="C166" s="37"/>
      <c r="D166" s="52"/>
      <c r="E166" s="13" t="s">
        <v>34</v>
      </c>
      <c r="F166" s="28" t="s">
        <v>69</v>
      </c>
      <c r="G166" s="13">
        <v>30</v>
      </c>
      <c r="H166" s="13" t="s">
        <v>36</v>
      </c>
      <c r="I166" s="15"/>
      <c r="J166" s="16">
        <f t="shared" si="9"/>
        <v>0</v>
      </c>
      <c r="K166" s="13">
        <v>8</v>
      </c>
      <c r="L166" s="51">
        <f t="shared" si="12"/>
        <v>0</v>
      </c>
      <c r="M166" s="17">
        <f t="shared" si="13"/>
        <v>0</v>
      </c>
      <c r="N166" s="11"/>
      <c r="O166" s="11"/>
    </row>
    <row r="167" spans="1:15" ht="27" customHeight="1">
      <c r="A167" s="11"/>
      <c r="B167" s="26">
        <v>13</v>
      </c>
      <c r="C167" s="36" t="s">
        <v>146</v>
      </c>
      <c r="D167" s="52"/>
      <c r="E167" s="13" t="s">
        <v>24</v>
      </c>
      <c r="F167" s="28" t="s">
        <v>95</v>
      </c>
      <c r="G167" s="13">
        <v>10</v>
      </c>
      <c r="H167" s="13" t="s">
        <v>44</v>
      </c>
      <c r="I167" s="15"/>
      <c r="J167" s="16">
        <f t="shared" si="9"/>
        <v>0</v>
      </c>
      <c r="K167" s="13">
        <v>8</v>
      </c>
      <c r="L167" s="51">
        <f t="shared" si="12"/>
        <v>0</v>
      </c>
      <c r="M167" s="17">
        <f t="shared" si="13"/>
        <v>0</v>
      </c>
      <c r="N167" s="11"/>
      <c r="O167" s="11"/>
    </row>
    <row r="168" spans="1:15" ht="27" customHeight="1">
      <c r="A168" s="11"/>
      <c r="B168" s="26">
        <v>14</v>
      </c>
      <c r="C168" s="37"/>
      <c r="D168" s="52"/>
      <c r="E168" s="13" t="s">
        <v>24</v>
      </c>
      <c r="F168" s="28" t="s">
        <v>147</v>
      </c>
      <c r="G168" s="13">
        <v>20</v>
      </c>
      <c r="H168" s="13" t="s">
        <v>44</v>
      </c>
      <c r="I168" s="15"/>
      <c r="J168" s="16">
        <f t="shared" si="9"/>
        <v>0</v>
      </c>
      <c r="K168" s="13">
        <v>8</v>
      </c>
      <c r="L168" s="51">
        <f t="shared" si="12"/>
        <v>0</v>
      </c>
      <c r="M168" s="17">
        <f t="shared" si="13"/>
        <v>0</v>
      </c>
      <c r="N168" s="11"/>
      <c r="O168" s="11"/>
    </row>
    <row r="169" spans="1:15" ht="27" customHeight="1">
      <c r="A169" s="11"/>
      <c r="B169" s="26">
        <v>15</v>
      </c>
      <c r="C169" s="36" t="s">
        <v>153</v>
      </c>
      <c r="D169" s="52"/>
      <c r="E169" s="13" t="s">
        <v>34</v>
      </c>
      <c r="F169" s="28" t="s">
        <v>154</v>
      </c>
      <c r="G169" s="13">
        <v>30</v>
      </c>
      <c r="H169" s="13" t="s">
        <v>36</v>
      </c>
      <c r="I169" s="15"/>
      <c r="J169" s="16">
        <f t="shared" si="9"/>
        <v>0</v>
      </c>
      <c r="K169" s="13">
        <v>8</v>
      </c>
      <c r="L169" s="51">
        <f t="shared" si="12"/>
        <v>0</v>
      </c>
      <c r="M169" s="17">
        <f t="shared" si="13"/>
        <v>0</v>
      </c>
      <c r="N169" s="11"/>
      <c r="O169" s="11"/>
    </row>
    <row r="170" spans="1:15" ht="27" customHeight="1">
      <c r="A170" s="11"/>
      <c r="B170" s="26">
        <v>16</v>
      </c>
      <c r="C170" s="44"/>
      <c r="D170" s="52"/>
      <c r="E170" s="13" t="s">
        <v>34</v>
      </c>
      <c r="F170" s="28" t="s">
        <v>155</v>
      </c>
      <c r="G170" s="13">
        <v>10</v>
      </c>
      <c r="H170" s="13" t="s">
        <v>36</v>
      </c>
      <c r="I170" s="15"/>
      <c r="J170" s="16">
        <f t="shared" si="9"/>
        <v>0</v>
      </c>
      <c r="K170" s="13">
        <v>8</v>
      </c>
      <c r="L170" s="51">
        <f t="shared" si="12"/>
        <v>0</v>
      </c>
      <c r="M170" s="17">
        <f t="shared" si="13"/>
        <v>0</v>
      </c>
      <c r="N170" s="11"/>
      <c r="O170" s="11"/>
    </row>
    <row r="171" spans="1:15" ht="27" customHeight="1">
      <c r="A171" s="11"/>
      <c r="B171" s="26">
        <v>17</v>
      </c>
      <c r="C171" s="37"/>
      <c r="D171" s="52"/>
      <c r="E171" s="13" t="s">
        <v>34</v>
      </c>
      <c r="F171" s="28" t="s">
        <v>156</v>
      </c>
      <c r="G171" s="13">
        <v>10</v>
      </c>
      <c r="H171" s="13" t="s">
        <v>36</v>
      </c>
      <c r="I171" s="15"/>
      <c r="J171" s="16">
        <f t="shared" si="9"/>
        <v>0</v>
      </c>
      <c r="K171" s="13">
        <v>8</v>
      </c>
      <c r="L171" s="51">
        <f t="shared" si="12"/>
        <v>0</v>
      </c>
      <c r="M171" s="17">
        <f t="shared" si="13"/>
        <v>0</v>
      </c>
      <c r="N171" s="11"/>
      <c r="O171" s="11"/>
    </row>
    <row r="172" spans="1:15" ht="27" customHeight="1">
      <c r="A172" s="11"/>
      <c r="B172" s="26">
        <v>18</v>
      </c>
      <c r="C172" s="36" t="s">
        <v>163</v>
      </c>
      <c r="D172" s="52"/>
      <c r="E172" s="13" t="s">
        <v>47</v>
      </c>
      <c r="F172" s="28" t="s">
        <v>54</v>
      </c>
      <c r="G172" s="13">
        <v>10</v>
      </c>
      <c r="H172" s="13" t="s">
        <v>122</v>
      </c>
      <c r="I172" s="15"/>
      <c r="J172" s="16">
        <f t="shared" si="9"/>
        <v>0</v>
      </c>
      <c r="K172" s="13">
        <v>8</v>
      </c>
      <c r="L172" s="51">
        <f t="shared" si="12"/>
        <v>0</v>
      </c>
      <c r="M172" s="17">
        <f t="shared" si="13"/>
        <v>0</v>
      </c>
      <c r="N172" s="11"/>
      <c r="O172" s="11"/>
    </row>
    <row r="173" spans="1:15" ht="27" customHeight="1">
      <c r="A173" s="11"/>
      <c r="B173" s="26">
        <v>19</v>
      </c>
      <c r="C173" s="37"/>
      <c r="D173" s="52"/>
      <c r="E173" s="13" t="s">
        <v>47</v>
      </c>
      <c r="F173" s="28" t="s">
        <v>156</v>
      </c>
      <c r="G173" s="13">
        <v>10</v>
      </c>
      <c r="H173" s="13" t="s">
        <v>122</v>
      </c>
      <c r="I173" s="15"/>
      <c r="J173" s="16">
        <f t="shared" si="9"/>
        <v>0</v>
      </c>
      <c r="K173" s="13">
        <v>8</v>
      </c>
      <c r="L173" s="51">
        <f t="shared" si="12"/>
        <v>0</v>
      </c>
      <c r="M173" s="17">
        <f t="shared" si="13"/>
        <v>0</v>
      </c>
      <c r="N173" s="11"/>
      <c r="O173" s="11"/>
    </row>
    <row r="174" spans="1:15" ht="27" customHeight="1">
      <c r="A174" s="11"/>
      <c r="B174" s="26">
        <v>20</v>
      </c>
      <c r="C174" s="36" t="s">
        <v>164</v>
      </c>
      <c r="D174" s="52"/>
      <c r="E174" s="13" t="s">
        <v>165</v>
      </c>
      <c r="F174" s="28" t="s">
        <v>166</v>
      </c>
      <c r="G174" s="13">
        <v>20</v>
      </c>
      <c r="H174" s="13" t="s">
        <v>167</v>
      </c>
      <c r="I174" s="15"/>
      <c r="J174" s="16">
        <f t="shared" si="9"/>
        <v>0</v>
      </c>
      <c r="K174" s="13">
        <v>8</v>
      </c>
      <c r="L174" s="51">
        <f t="shared" si="12"/>
        <v>0</v>
      </c>
      <c r="M174" s="17">
        <f t="shared" si="13"/>
        <v>0</v>
      </c>
      <c r="N174" s="11"/>
      <c r="O174" s="11"/>
    </row>
    <row r="175" spans="1:15" ht="27" customHeight="1">
      <c r="A175" s="11"/>
      <c r="B175" s="26">
        <v>21</v>
      </c>
      <c r="C175" s="44"/>
      <c r="D175" s="52"/>
      <c r="E175" s="13" t="s">
        <v>165</v>
      </c>
      <c r="F175" s="28" t="s">
        <v>150</v>
      </c>
      <c r="G175" s="13">
        <v>60</v>
      </c>
      <c r="H175" s="13" t="s">
        <v>167</v>
      </c>
      <c r="I175" s="15"/>
      <c r="J175" s="16">
        <f t="shared" si="9"/>
        <v>0</v>
      </c>
      <c r="K175" s="13">
        <v>8</v>
      </c>
      <c r="L175" s="51">
        <f t="shared" si="12"/>
        <v>0</v>
      </c>
      <c r="M175" s="17">
        <f t="shared" si="13"/>
        <v>0</v>
      </c>
      <c r="N175" s="11"/>
      <c r="O175" s="11"/>
    </row>
    <row r="176" spans="1:15" ht="27" customHeight="1">
      <c r="A176" s="11"/>
      <c r="B176" s="26">
        <v>22</v>
      </c>
      <c r="C176" s="37"/>
      <c r="D176" s="52"/>
      <c r="E176" s="13" t="s">
        <v>165</v>
      </c>
      <c r="F176" s="28" t="s">
        <v>168</v>
      </c>
      <c r="G176" s="13">
        <v>20</v>
      </c>
      <c r="H176" s="13" t="s">
        <v>167</v>
      </c>
      <c r="I176" s="15"/>
      <c r="J176" s="16">
        <f t="shared" si="9"/>
        <v>0</v>
      </c>
      <c r="K176" s="13">
        <v>8</v>
      </c>
      <c r="L176" s="51">
        <f t="shared" si="12"/>
        <v>0</v>
      </c>
      <c r="M176" s="17">
        <f t="shared" si="13"/>
        <v>0</v>
      </c>
      <c r="N176" s="11"/>
      <c r="O176" s="11"/>
    </row>
    <row r="177" spans="1:15" ht="27" customHeight="1">
      <c r="A177" s="11"/>
      <c r="B177" s="26">
        <v>23</v>
      </c>
      <c r="C177" s="36" t="s">
        <v>173</v>
      </c>
      <c r="D177" s="52"/>
      <c r="E177" s="13" t="s">
        <v>24</v>
      </c>
      <c r="F177" s="28" t="s">
        <v>174</v>
      </c>
      <c r="G177" s="13">
        <v>20</v>
      </c>
      <c r="H177" s="13" t="s">
        <v>60</v>
      </c>
      <c r="I177" s="15"/>
      <c r="J177" s="16">
        <f t="shared" si="9"/>
        <v>0</v>
      </c>
      <c r="K177" s="13">
        <v>8</v>
      </c>
      <c r="L177" s="51">
        <f t="shared" si="12"/>
        <v>0</v>
      </c>
      <c r="M177" s="17">
        <f t="shared" si="13"/>
        <v>0</v>
      </c>
      <c r="N177" s="11"/>
      <c r="O177" s="11"/>
    </row>
    <row r="178" spans="1:15" ht="27" customHeight="1">
      <c r="A178" s="11"/>
      <c r="B178" s="26">
        <v>24</v>
      </c>
      <c r="C178" s="44"/>
      <c r="D178" s="52"/>
      <c r="E178" s="13" t="s">
        <v>52</v>
      </c>
      <c r="F178" s="28" t="s">
        <v>175</v>
      </c>
      <c r="G178" s="13">
        <v>20</v>
      </c>
      <c r="H178" s="13" t="s">
        <v>55</v>
      </c>
      <c r="I178" s="15"/>
      <c r="J178" s="16">
        <f t="shared" si="9"/>
        <v>0</v>
      </c>
      <c r="K178" s="13">
        <v>8</v>
      </c>
      <c r="L178" s="51">
        <f t="shared" si="12"/>
        <v>0</v>
      </c>
      <c r="M178" s="17">
        <f t="shared" si="13"/>
        <v>0</v>
      </c>
      <c r="N178" s="11"/>
      <c r="O178" s="11"/>
    </row>
    <row r="179" spans="1:15" ht="27" customHeight="1">
      <c r="A179" s="11"/>
      <c r="B179" s="26">
        <v>25</v>
      </c>
      <c r="C179" s="44"/>
      <c r="D179" s="52"/>
      <c r="E179" s="13" t="s">
        <v>52</v>
      </c>
      <c r="F179" s="28" t="s">
        <v>176</v>
      </c>
      <c r="G179" s="13">
        <v>40</v>
      </c>
      <c r="H179" s="13" t="s">
        <v>55</v>
      </c>
      <c r="I179" s="15"/>
      <c r="J179" s="16">
        <f t="shared" si="9"/>
        <v>0</v>
      </c>
      <c r="K179" s="13">
        <v>8</v>
      </c>
      <c r="L179" s="51">
        <f t="shared" si="12"/>
        <v>0</v>
      </c>
      <c r="M179" s="17">
        <f t="shared" si="13"/>
        <v>0</v>
      </c>
      <c r="N179" s="11"/>
      <c r="O179" s="11"/>
    </row>
    <row r="180" spans="1:15" ht="27" customHeight="1">
      <c r="A180" s="11"/>
      <c r="B180" s="26">
        <v>26</v>
      </c>
      <c r="C180" s="37"/>
      <c r="D180" s="52"/>
      <c r="E180" s="13" t="s">
        <v>52</v>
      </c>
      <c r="F180" s="28" t="s">
        <v>177</v>
      </c>
      <c r="G180" s="13">
        <v>10</v>
      </c>
      <c r="H180" s="13" t="s">
        <v>55</v>
      </c>
      <c r="I180" s="15"/>
      <c r="J180" s="16">
        <f t="shared" si="9"/>
        <v>0</v>
      </c>
      <c r="K180" s="13">
        <v>8</v>
      </c>
      <c r="L180" s="51">
        <f t="shared" si="12"/>
        <v>0</v>
      </c>
      <c r="M180" s="17">
        <f t="shared" si="13"/>
        <v>0</v>
      </c>
      <c r="N180" s="11"/>
      <c r="O180" s="11"/>
    </row>
    <row r="181" spans="1:15" ht="27" customHeight="1">
      <c r="A181" s="11"/>
      <c r="B181" s="26">
        <v>27</v>
      </c>
      <c r="C181" s="36" t="s">
        <v>183</v>
      </c>
      <c r="D181" s="52"/>
      <c r="E181" s="13" t="s">
        <v>24</v>
      </c>
      <c r="F181" s="28" t="s">
        <v>184</v>
      </c>
      <c r="G181" s="13">
        <v>150</v>
      </c>
      <c r="H181" s="13" t="s">
        <v>33</v>
      </c>
      <c r="I181" s="15"/>
      <c r="J181" s="16">
        <f t="shared" si="9"/>
        <v>0</v>
      </c>
      <c r="K181" s="13">
        <v>8</v>
      </c>
      <c r="L181" s="51">
        <f t="shared" si="12"/>
        <v>0</v>
      </c>
      <c r="M181" s="17">
        <f t="shared" si="13"/>
        <v>0</v>
      </c>
      <c r="N181" s="11"/>
      <c r="O181" s="11"/>
    </row>
    <row r="182" spans="1:15" ht="27" customHeight="1">
      <c r="A182" s="11"/>
      <c r="B182" s="26">
        <v>28</v>
      </c>
      <c r="C182" s="44"/>
      <c r="D182" s="52"/>
      <c r="E182" s="13" t="s">
        <v>24</v>
      </c>
      <c r="F182" s="28" t="s">
        <v>185</v>
      </c>
      <c r="G182" s="13">
        <v>400</v>
      </c>
      <c r="H182" s="13" t="s">
        <v>33</v>
      </c>
      <c r="I182" s="15"/>
      <c r="J182" s="16">
        <f t="shared" si="9"/>
        <v>0</v>
      </c>
      <c r="K182" s="13">
        <v>8</v>
      </c>
      <c r="L182" s="51">
        <f t="shared" si="12"/>
        <v>0</v>
      </c>
      <c r="M182" s="17">
        <f t="shared" si="13"/>
        <v>0</v>
      </c>
      <c r="N182" s="11"/>
      <c r="O182" s="11"/>
    </row>
    <row r="183" spans="1:15" ht="27" customHeight="1">
      <c r="A183" s="11"/>
      <c r="B183" s="26">
        <v>29</v>
      </c>
      <c r="C183" s="37"/>
      <c r="D183" s="52"/>
      <c r="E183" s="13" t="s">
        <v>34</v>
      </c>
      <c r="F183" s="28" t="s">
        <v>41</v>
      </c>
      <c r="G183" s="13">
        <v>20</v>
      </c>
      <c r="H183" s="13" t="s">
        <v>64</v>
      </c>
      <c r="I183" s="15"/>
      <c r="J183" s="16">
        <f t="shared" si="9"/>
        <v>0</v>
      </c>
      <c r="K183" s="13">
        <v>8</v>
      </c>
      <c r="L183" s="51">
        <f t="shared" si="12"/>
        <v>0</v>
      </c>
      <c r="M183" s="17">
        <f t="shared" si="13"/>
        <v>0</v>
      </c>
      <c r="N183" s="11"/>
      <c r="O183" s="11"/>
    </row>
    <row r="184" spans="1:15" ht="27" customHeight="1">
      <c r="A184" s="11"/>
      <c r="B184" s="26">
        <v>30</v>
      </c>
      <c r="C184" s="36" t="s">
        <v>186</v>
      </c>
      <c r="D184" s="52"/>
      <c r="E184" s="13" t="s">
        <v>24</v>
      </c>
      <c r="F184" s="28" t="s">
        <v>48</v>
      </c>
      <c r="G184" s="13">
        <v>400</v>
      </c>
      <c r="H184" s="13" t="s">
        <v>33</v>
      </c>
      <c r="I184" s="15"/>
      <c r="J184" s="16">
        <f t="shared" si="9"/>
        <v>0</v>
      </c>
      <c r="K184" s="13">
        <v>8</v>
      </c>
      <c r="L184" s="51">
        <f t="shared" si="12"/>
        <v>0</v>
      </c>
      <c r="M184" s="17">
        <f t="shared" si="13"/>
        <v>0</v>
      </c>
      <c r="N184" s="11"/>
      <c r="O184" s="11"/>
    </row>
    <row r="185" spans="1:15" ht="27" customHeight="1">
      <c r="A185" s="11"/>
      <c r="B185" s="26">
        <v>31</v>
      </c>
      <c r="C185" s="37"/>
      <c r="D185" s="52"/>
      <c r="E185" s="13" t="s">
        <v>24</v>
      </c>
      <c r="F185" s="28" t="s">
        <v>49</v>
      </c>
      <c r="G185" s="13">
        <v>2500</v>
      </c>
      <c r="H185" s="13" t="s">
        <v>33</v>
      </c>
      <c r="I185" s="15"/>
      <c r="J185" s="16">
        <f t="shared" si="9"/>
        <v>0</v>
      </c>
      <c r="K185" s="13">
        <v>8</v>
      </c>
      <c r="L185" s="51">
        <f t="shared" si="12"/>
        <v>0</v>
      </c>
      <c r="M185" s="17">
        <f t="shared" si="13"/>
        <v>0</v>
      </c>
      <c r="N185" s="11"/>
      <c r="O185" s="11"/>
    </row>
    <row r="186" spans="1:15" ht="27" customHeight="1">
      <c r="A186" s="11"/>
      <c r="B186" s="26">
        <v>32</v>
      </c>
      <c r="C186" s="36" t="s">
        <v>187</v>
      </c>
      <c r="D186" s="52"/>
      <c r="E186" s="13" t="s">
        <v>34</v>
      </c>
      <c r="F186" s="28" t="s">
        <v>188</v>
      </c>
      <c r="G186" s="13">
        <v>10</v>
      </c>
      <c r="H186" s="13" t="s">
        <v>37</v>
      </c>
      <c r="I186" s="15"/>
      <c r="J186" s="16">
        <f t="shared" si="9"/>
        <v>0</v>
      </c>
      <c r="K186" s="13">
        <v>8</v>
      </c>
      <c r="L186" s="51">
        <f t="shared" si="12"/>
        <v>0</v>
      </c>
      <c r="M186" s="17">
        <f t="shared" si="13"/>
        <v>0</v>
      </c>
      <c r="N186" s="11"/>
      <c r="O186" s="11"/>
    </row>
    <row r="187" spans="1:15" ht="27" customHeight="1">
      <c r="A187" s="11"/>
      <c r="B187" s="26">
        <v>33</v>
      </c>
      <c r="C187" s="37"/>
      <c r="D187" s="52"/>
      <c r="E187" s="13" t="s">
        <v>34</v>
      </c>
      <c r="F187" s="28" t="s">
        <v>189</v>
      </c>
      <c r="G187" s="13">
        <v>10</v>
      </c>
      <c r="H187" s="13" t="s">
        <v>37</v>
      </c>
      <c r="I187" s="15"/>
      <c r="J187" s="16">
        <f t="shared" si="9"/>
        <v>0</v>
      </c>
      <c r="K187" s="13">
        <v>8</v>
      </c>
      <c r="L187" s="51">
        <f t="shared" si="12"/>
        <v>0</v>
      </c>
      <c r="M187" s="17">
        <f t="shared" si="13"/>
        <v>0</v>
      </c>
      <c r="N187" s="11"/>
      <c r="O187" s="11"/>
    </row>
    <row r="188" spans="1:15" ht="27" customHeight="1">
      <c r="A188" s="11"/>
      <c r="B188" s="26">
        <v>34</v>
      </c>
      <c r="C188" s="27" t="s">
        <v>190</v>
      </c>
      <c r="D188" s="52"/>
      <c r="E188" s="13" t="s">
        <v>24</v>
      </c>
      <c r="F188" s="28" t="s">
        <v>49</v>
      </c>
      <c r="G188" s="13">
        <v>30</v>
      </c>
      <c r="H188" s="13" t="s">
        <v>33</v>
      </c>
      <c r="I188" s="15"/>
      <c r="J188" s="16">
        <f t="shared" si="9"/>
        <v>0</v>
      </c>
      <c r="K188" s="13">
        <v>8</v>
      </c>
      <c r="L188" s="51">
        <f t="shared" si="12"/>
        <v>0</v>
      </c>
      <c r="M188" s="17">
        <f t="shared" si="13"/>
        <v>0</v>
      </c>
      <c r="N188" s="11"/>
      <c r="O188" s="11"/>
    </row>
    <row r="189" spans="1:15" ht="27" customHeight="1">
      <c r="A189" s="11"/>
      <c r="B189" s="26">
        <v>35</v>
      </c>
      <c r="C189" s="27" t="s">
        <v>192</v>
      </c>
      <c r="D189" s="52"/>
      <c r="E189" s="13" t="s">
        <v>24</v>
      </c>
      <c r="F189" s="28" t="s">
        <v>193</v>
      </c>
      <c r="G189" s="13">
        <v>10</v>
      </c>
      <c r="H189" s="13" t="s">
        <v>44</v>
      </c>
      <c r="I189" s="15"/>
      <c r="J189" s="16">
        <f t="shared" si="9"/>
        <v>0</v>
      </c>
      <c r="K189" s="13">
        <v>8</v>
      </c>
      <c r="L189" s="51">
        <f t="shared" si="12"/>
        <v>0</v>
      </c>
      <c r="M189" s="17">
        <f t="shared" si="13"/>
        <v>0</v>
      </c>
      <c r="N189" s="11"/>
      <c r="O189" s="11"/>
    </row>
    <row r="190" spans="1:15" ht="27" customHeight="1">
      <c r="A190" s="11"/>
      <c r="B190" s="26">
        <v>36</v>
      </c>
      <c r="C190" s="27" t="s">
        <v>201</v>
      </c>
      <c r="D190" s="52"/>
      <c r="E190" s="13" t="s">
        <v>24</v>
      </c>
      <c r="F190" s="28">
        <v>5.0000000000000001E-3</v>
      </c>
      <c r="G190" s="13">
        <v>35</v>
      </c>
      <c r="H190" s="13" t="s">
        <v>68</v>
      </c>
      <c r="I190" s="15"/>
      <c r="J190" s="16">
        <f t="shared" si="9"/>
        <v>0</v>
      </c>
      <c r="K190" s="13">
        <v>8</v>
      </c>
      <c r="L190" s="51">
        <f t="shared" si="12"/>
        <v>0</v>
      </c>
      <c r="M190" s="17">
        <f t="shared" si="13"/>
        <v>0</v>
      </c>
      <c r="N190" s="11"/>
      <c r="O190" s="11"/>
    </row>
    <row r="191" spans="1:15" ht="27" customHeight="1">
      <c r="A191" s="11"/>
      <c r="B191" s="26">
        <v>37</v>
      </c>
      <c r="C191" s="36" t="s">
        <v>218</v>
      </c>
      <c r="D191" s="52"/>
      <c r="E191" s="13" t="s">
        <v>24</v>
      </c>
      <c r="F191" s="28" t="s">
        <v>219</v>
      </c>
      <c r="G191" s="13">
        <v>100</v>
      </c>
      <c r="H191" s="13" t="s">
        <v>220</v>
      </c>
      <c r="I191" s="15"/>
      <c r="J191" s="16">
        <f t="shared" si="9"/>
        <v>0</v>
      </c>
      <c r="K191" s="13">
        <v>8</v>
      </c>
      <c r="L191" s="51">
        <f t="shared" si="12"/>
        <v>0</v>
      </c>
      <c r="M191" s="17">
        <f t="shared" si="13"/>
        <v>0</v>
      </c>
      <c r="N191" s="11"/>
      <c r="O191" s="11"/>
    </row>
    <row r="192" spans="1:15" ht="27" customHeight="1">
      <c r="A192" s="11"/>
      <c r="B192" s="26">
        <v>38</v>
      </c>
      <c r="C192" s="44"/>
      <c r="D192" s="52"/>
      <c r="E192" s="13" t="s">
        <v>24</v>
      </c>
      <c r="F192" s="28" t="s">
        <v>221</v>
      </c>
      <c r="G192" s="13">
        <v>100</v>
      </c>
      <c r="H192" s="13" t="s">
        <v>222</v>
      </c>
      <c r="I192" s="15"/>
      <c r="J192" s="16">
        <f t="shared" si="9"/>
        <v>0</v>
      </c>
      <c r="K192" s="13">
        <v>8</v>
      </c>
      <c r="L192" s="51">
        <f t="shared" si="12"/>
        <v>0</v>
      </c>
      <c r="M192" s="17">
        <f t="shared" si="13"/>
        <v>0</v>
      </c>
      <c r="N192" s="11"/>
      <c r="O192" s="11"/>
    </row>
    <row r="193" spans="1:15" ht="27" customHeight="1">
      <c r="A193" s="11"/>
      <c r="B193" s="26">
        <v>39</v>
      </c>
      <c r="C193" s="37"/>
      <c r="D193" s="52"/>
      <c r="E193" s="13" t="s">
        <v>40</v>
      </c>
      <c r="F193" s="28" t="s">
        <v>41</v>
      </c>
      <c r="G193" s="13">
        <v>20</v>
      </c>
      <c r="H193" s="13" t="s">
        <v>64</v>
      </c>
      <c r="I193" s="15"/>
      <c r="J193" s="16">
        <f t="shared" si="9"/>
        <v>0</v>
      </c>
      <c r="K193" s="13">
        <v>8</v>
      </c>
      <c r="L193" s="51">
        <f t="shared" si="12"/>
        <v>0</v>
      </c>
      <c r="M193" s="17">
        <f t="shared" si="13"/>
        <v>0</v>
      </c>
      <c r="N193" s="11"/>
      <c r="O193" s="11"/>
    </row>
    <row r="194" spans="1:15" ht="27" customHeight="1">
      <c r="A194" s="11"/>
      <c r="B194" s="26">
        <v>40</v>
      </c>
      <c r="C194" s="36" t="s">
        <v>227</v>
      </c>
      <c r="D194" s="52"/>
      <c r="E194" s="13" t="s">
        <v>24</v>
      </c>
      <c r="F194" s="28" t="s">
        <v>228</v>
      </c>
      <c r="G194" s="13">
        <v>20</v>
      </c>
      <c r="H194" s="13" t="s">
        <v>60</v>
      </c>
      <c r="I194" s="15"/>
      <c r="J194" s="16">
        <f t="shared" si="9"/>
        <v>0</v>
      </c>
      <c r="K194" s="13">
        <v>8</v>
      </c>
      <c r="L194" s="51">
        <f t="shared" si="12"/>
        <v>0</v>
      </c>
      <c r="M194" s="17">
        <f t="shared" si="13"/>
        <v>0</v>
      </c>
      <c r="N194" s="11"/>
      <c r="O194" s="11"/>
    </row>
    <row r="195" spans="1:15" ht="27" customHeight="1">
      <c r="A195" s="11"/>
      <c r="B195" s="26">
        <v>41</v>
      </c>
      <c r="C195" s="37"/>
      <c r="D195" s="52"/>
      <c r="E195" s="13" t="s">
        <v>47</v>
      </c>
      <c r="F195" s="28" t="s">
        <v>147</v>
      </c>
      <c r="G195" s="13">
        <v>20</v>
      </c>
      <c r="H195" s="13" t="s">
        <v>36</v>
      </c>
      <c r="I195" s="15"/>
      <c r="J195" s="16">
        <f t="shared" si="9"/>
        <v>0</v>
      </c>
      <c r="K195" s="13">
        <v>8</v>
      </c>
      <c r="L195" s="51">
        <f t="shared" si="12"/>
        <v>0</v>
      </c>
      <c r="M195" s="17">
        <f t="shared" si="13"/>
        <v>0</v>
      </c>
      <c r="N195" s="11"/>
      <c r="O195" s="11"/>
    </row>
    <row r="196" spans="1:15" ht="27" customHeight="1">
      <c r="A196" s="11"/>
      <c r="B196" s="26">
        <v>42</v>
      </c>
      <c r="C196" s="27" t="s">
        <v>272</v>
      </c>
      <c r="D196" s="52"/>
      <c r="E196" s="13" t="s">
        <v>24</v>
      </c>
      <c r="F196" s="14">
        <v>0.04</v>
      </c>
      <c r="G196" s="13">
        <v>30</v>
      </c>
      <c r="H196" s="13" t="s">
        <v>44</v>
      </c>
      <c r="I196" s="15"/>
      <c r="J196" s="16">
        <f t="shared" si="9"/>
        <v>0</v>
      </c>
      <c r="K196" s="13">
        <v>8</v>
      </c>
      <c r="L196" s="51">
        <f t="shared" si="12"/>
        <v>0</v>
      </c>
      <c r="M196" s="17">
        <f t="shared" si="13"/>
        <v>0</v>
      </c>
      <c r="N196" s="11"/>
      <c r="O196" s="11"/>
    </row>
    <row r="197" spans="1:15" ht="27" customHeight="1">
      <c r="A197" s="11"/>
      <c r="B197" s="26">
        <v>43</v>
      </c>
      <c r="C197" s="36" t="s">
        <v>328</v>
      </c>
      <c r="D197" s="52"/>
      <c r="E197" s="13" t="s">
        <v>24</v>
      </c>
      <c r="F197" s="28" t="s">
        <v>329</v>
      </c>
      <c r="G197" s="13">
        <v>250</v>
      </c>
      <c r="H197" s="13" t="s">
        <v>247</v>
      </c>
      <c r="I197" s="15"/>
      <c r="J197" s="16">
        <f t="shared" si="9"/>
        <v>0</v>
      </c>
      <c r="K197" s="13">
        <v>8</v>
      </c>
      <c r="L197" s="51">
        <f t="shared" si="12"/>
        <v>0</v>
      </c>
      <c r="M197" s="17">
        <f t="shared" si="13"/>
        <v>0</v>
      </c>
      <c r="N197" s="11"/>
      <c r="O197" s="11"/>
    </row>
    <row r="198" spans="1:15" ht="27" customHeight="1">
      <c r="A198" s="11"/>
      <c r="B198" s="26">
        <v>44</v>
      </c>
      <c r="C198" s="37"/>
      <c r="D198" s="52"/>
      <c r="E198" s="13" t="s">
        <v>47</v>
      </c>
      <c r="F198" s="28" t="s">
        <v>69</v>
      </c>
      <c r="G198" s="13">
        <v>120</v>
      </c>
      <c r="H198" s="13" t="s">
        <v>36</v>
      </c>
      <c r="I198" s="15"/>
      <c r="J198" s="16">
        <f t="shared" si="9"/>
        <v>0</v>
      </c>
      <c r="K198" s="13">
        <v>8</v>
      </c>
      <c r="L198" s="51">
        <f t="shared" si="12"/>
        <v>0</v>
      </c>
      <c r="M198" s="17">
        <f t="shared" si="13"/>
        <v>0</v>
      </c>
      <c r="N198" s="11"/>
      <c r="O198" s="11"/>
    </row>
    <row r="199" spans="1:15" ht="27" customHeight="1">
      <c r="A199" s="11"/>
      <c r="B199" s="26">
        <v>45</v>
      </c>
      <c r="C199" s="36" t="s">
        <v>338</v>
      </c>
      <c r="D199" s="52"/>
      <c r="E199" s="13" t="s">
        <v>47</v>
      </c>
      <c r="F199" s="28" t="s">
        <v>301</v>
      </c>
      <c r="G199" s="13">
        <v>20</v>
      </c>
      <c r="H199" s="13" t="s">
        <v>36</v>
      </c>
      <c r="I199" s="15"/>
      <c r="J199" s="16">
        <f t="shared" si="9"/>
        <v>0</v>
      </c>
      <c r="K199" s="13">
        <v>8</v>
      </c>
      <c r="L199" s="51">
        <f t="shared" si="12"/>
        <v>0</v>
      </c>
      <c r="M199" s="17">
        <f t="shared" si="13"/>
        <v>0</v>
      </c>
      <c r="N199" s="11"/>
      <c r="O199" s="11"/>
    </row>
    <row r="200" spans="1:15" ht="27" customHeight="1">
      <c r="A200" s="11"/>
      <c r="B200" s="26">
        <v>46</v>
      </c>
      <c r="C200" s="37"/>
      <c r="D200" s="52"/>
      <c r="E200" s="13" t="s">
        <v>47</v>
      </c>
      <c r="F200" s="28" t="s">
        <v>63</v>
      </c>
      <c r="G200" s="13">
        <v>10</v>
      </c>
      <c r="H200" s="13" t="s">
        <v>36</v>
      </c>
      <c r="I200" s="15"/>
      <c r="J200" s="16">
        <f t="shared" si="9"/>
        <v>0</v>
      </c>
      <c r="K200" s="13">
        <v>8</v>
      </c>
      <c r="L200" s="51">
        <f t="shared" si="12"/>
        <v>0</v>
      </c>
      <c r="M200" s="17">
        <f t="shared" si="13"/>
        <v>0</v>
      </c>
      <c r="N200" s="11"/>
      <c r="O200" s="11"/>
    </row>
    <row r="201" spans="1:15" ht="27" customHeight="1">
      <c r="A201" s="11"/>
      <c r="B201" s="26">
        <v>47</v>
      </c>
      <c r="C201" s="36" t="s">
        <v>342</v>
      </c>
      <c r="D201" s="52"/>
      <c r="E201" s="13" t="s">
        <v>24</v>
      </c>
      <c r="F201" s="28" t="s">
        <v>343</v>
      </c>
      <c r="G201" s="13">
        <v>20</v>
      </c>
      <c r="H201" s="13" t="s">
        <v>44</v>
      </c>
      <c r="I201" s="15"/>
      <c r="J201" s="16">
        <f t="shared" si="9"/>
        <v>0</v>
      </c>
      <c r="K201" s="13">
        <v>8</v>
      </c>
      <c r="L201" s="51">
        <f t="shared" si="12"/>
        <v>0</v>
      </c>
      <c r="M201" s="17">
        <f t="shared" si="13"/>
        <v>0</v>
      </c>
      <c r="N201" s="11"/>
      <c r="O201" s="11"/>
    </row>
    <row r="202" spans="1:15" ht="27" customHeight="1">
      <c r="A202" s="11"/>
      <c r="B202" s="26">
        <v>48</v>
      </c>
      <c r="C202" s="37"/>
      <c r="D202" s="52"/>
      <c r="E202" s="13" t="s">
        <v>47</v>
      </c>
      <c r="F202" s="28" t="s">
        <v>147</v>
      </c>
      <c r="G202" s="13">
        <v>10</v>
      </c>
      <c r="H202" s="13" t="s">
        <v>344</v>
      </c>
      <c r="I202" s="15"/>
      <c r="J202" s="16">
        <f t="shared" si="9"/>
        <v>0</v>
      </c>
      <c r="K202" s="13">
        <v>8</v>
      </c>
      <c r="L202" s="51">
        <f t="shared" si="12"/>
        <v>0</v>
      </c>
      <c r="M202" s="17">
        <f t="shared" si="13"/>
        <v>0</v>
      </c>
      <c r="N202" s="11"/>
      <c r="O202" s="11"/>
    </row>
    <row r="203" spans="1:15" ht="27" customHeight="1">
      <c r="A203" s="11"/>
      <c r="B203" s="26">
        <v>49</v>
      </c>
      <c r="C203" s="29" t="s">
        <v>345</v>
      </c>
      <c r="D203" s="52"/>
      <c r="E203" s="13" t="s">
        <v>47</v>
      </c>
      <c r="F203" s="28" t="s">
        <v>346</v>
      </c>
      <c r="G203" s="13">
        <v>20</v>
      </c>
      <c r="H203" s="13" t="s">
        <v>36</v>
      </c>
      <c r="I203" s="15"/>
      <c r="J203" s="16">
        <f t="shared" si="9"/>
        <v>0</v>
      </c>
      <c r="K203" s="13">
        <v>8</v>
      </c>
      <c r="L203" s="51">
        <f t="shared" si="12"/>
        <v>0</v>
      </c>
      <c r="M203" s="17">
        <f t="shared" si="13"/>
        <v>0</v>
      </c>
      <c r="N203" s="11"/>
      <c r="O203" s="11"/>
    </row>
    <row r="204" spans="1:15" ht="27" customHeight="1">
      <c r="A204" s="11"/>
      <c r="B204" s="26">
        <v>50</v>
      </c>
      <c r="C204" s="27" t="s">
        <v>352</v>
      </c>
      <c r="D204" s="52"/>
      <c r="E204" s="13" t="s">
        <v>24</v>
      </c>
      <c r="F204" s="28" t="s">
        <v>353</v>
      </c>
      <c r="G204" s="13">
        <v>10</v>
      </c>
      <c r="H204" s="13" t="s">
        <v>354</v>
      </c>
      <c r="I204" s="15"/>
      <c r="J204" s="16">
        <f t="shared" si="9"/>
        <v>0</v>
      </c>
      <c r="K204" s="13">
        <v>8</v>
      </c>
      <c r="L204" s="51">
        <f t="shared" si="12"/>
        <v>0</v>
      </c>
      <c r="M204" s="17">
        <f t="shared" si="13"/>
        <v>0</v>
      </c>
      <c r="N204" s="11"/>
      <c r="O204" s="11"/>
    </row>
    <row r="205" spans="1:15" ht="27" customHeight="1">
      <c r="A205" s="11"/>
      <c r="B205" s="26">
        <v>51</v>
      </c>
      <c r="C205" s="27" t="s">
        <v>358</v>
      </c>
      <c r="D205" s="52"/>
      <c r="E205" s="13" t="s">
        <v>24</v>
      </c>
      <c r="F205" s="14">
        <v>0.2</v>
      </c>
      <c r="G205" s="13">
        <v>80</v>
      </c>
      <c r="H205" s="13" t="s">
        <v>44</v>
      </c>
      <c r="I205" s="15"/>
      <c r="J205" s="16">
        <f t="shared" si="9"/>
        <v>0</v>
      </c>
      <c r="K205" s="13">
        <v>8</v>
      </c>
      <c r="L205" s="51">
        <f t="shared" si="12"/>
        <v>0</v>
      </c>
      <c r="M205" s="17">
        <f t="shared" si="13"/>
        <v>0</v>
      </c>
      <c r="N205" s="11"/>
      <c r="O205" s="11"/>
    </row>
    <row r="206" spans="1:15" ht="27" customHeight="1">
      <c r="A206" s="11"/>
      <c r="B206" s="26">
        <v>52</v>
      </c>
      <c r="C206" s="36" t="s">
        <v>359</v>
      </c>
      <c r="D206" s="52"/>
      <c r="E206" s="13" t="s">
        <v>24</v>
      </c>
      <c r="F206" s="14">
        <v>0.1</v>
      </c>
      <c r="G206" s="13">
        <v>20</v>
      </c>
      <c r="H206" s="13" t="s">
        <v>360</v>
      </c>
      <c r="I206" s="15"/>
      <c r="J206" s="16">
        <f t="shared" si="9"/>
        <v>0</v>
      </c>
      <c r="K206" s="13">
        <v>8</v>
      </c>
      <c r="L206" s="51">
        <f t="shared" si="12"/>
        <v>0</v>
      </c>
      <c r="M206" s="17">
        <f t="shared" si="13"/>
        <v>0</v>
      </c>
      <c r="N206" s="11"/>
      <c r="O206" s="11"/>
    </row>
    <row r="207" spans="1:15" ht="27" customHeight="1">
      <c r="A207" s="11"/>
      <c r="B207" s="26">
        <v>53</v>
      </c>
      <c r="C207" s="44"/>
      <c r="D207" s="52"/>
      <c r="E207" s="13" t="s">
        <v>24</v>
      </c>
      <c r="F207" s="28">
        <v>8.9999999999999993E-3</v>
      </c>
      <c r="G207" s="13">
        <v>20</v>
      </c>
      <c r="H207" s="13" t="s">
        <v>361</v>
      </c>
      <c r="I207" s="15"/>
      <c r="J207" s="16">
        <f t="shared" si="9"/>
        <v>0</v>
      </c>
      <c r="K207" s="13">
        <v>8</v>
      </c>
      <c r="L207" s="51">
        <f t="shared" si="12"/>
        <v>0</v>
      </c>
      <c r="M207" s="17">
        <f t="shared" si="13"/>
        <v>0</v>
      </c>
      <c r="N207" s="11"/>
      <c r="O207" s="11"/>
    </row>
    <row r="208" spans="1:15" ht="27" customHeight="1">
      <c r="A208" s="11"/>
      <c r="B208" s="26">
        <v>54</v>
      </c>
      <c r="C208" s="37"/>
      <c r="D208" s="52"/>
      <c r="E208" s="13" t="s">
        <v>24</v>
      </c>
      <c r="F208" s="28">
        <v>8.9999999999999993E-3</v>
      </c>
      <c r="G208" s="13">
        <v>80</v>
      </c>
      <c r="H208" s="13" t="s">
        <v>362</v>
      </c>
      <c r="I208" s="15"/>
      <c r="J208" s="16">
        <f t="shared" si="9"/>
        <v>0</v>
      </c>
      <c r="K208" s="13">
        <v>8</v>
      </c>
      <c r="L208" s="51">
        <f t="shared" si="12"/>
        <v>0</v>
      </c>
      <c r="M208" s="17">
        <f t="shared" si="13"/>
        <v>0</v>
      </c>
      <c r="N208" s="11"/>
      <c r="O208" s="11"/>
    </row>
    <row r="209" spans="1:15" ht="27" customHeight="1">
      <c r="A209" s="11"/>
      <c r="B209" s="26">
        <v>55</v>
      </c>
      <c r="C209" s="27" t="s">
        <v>365</v>
      </c>
      <c r="D209" s="52"/>
      <c r="E209" s="13" t="s">
        <v>47</v>
      </c>
      <c r="F209" s="28" t="s">
        <v>69</v>
      </c>
      <c r="G209" s="13">
        <v>10</v>
      </c>
      <c r="H209" s="13" t="s">
        <v>51</v>
      </c>
      <c r="I209" s="15"/>
      <c r="J209" s="16">
        <f t="shared" si="9"/>
        <v>0</v>
      </c>
      <c r="K209" s="13">
        <v>8</v>
      </c>
      <c r="L209" s="51">
        <f t="shared" si="12"/>
        <v>0</v>
      </c>
      <c r="M209" s="17">
        <f t="shared" si="13"/>
        <v>0</v>
      </c>
      <c r="N209" s="11"/>
      <c r="O209" s="11"/>
    </row>
    <row r="210" spans="1:15" ht="27" customHeight="1">
      <c r="A210" s="11"/>
      <c r="B210" s="26">
        <v>56</v>
      </c>
      <c r="C210" s="27" t="s">
        <v>367</v>
      </c>
      <c r="D210" s="52"/>
      <c r="E210" s="13" t="s">
        <v>24</v>
      </c>
      <c r="F210" s="14">
        <v>0.15</v>
      </c>
      <c r="G210" s="13">
        <v>120</v>
      </c>
      <c r="H210" s="13" t="s">
        <v>354</v>
      </c>
      <c r="I210" s="15"/>
      <c r="J210" s="16">
        <f t="shared" si="9"/>
        <v>0</v>
      </c>
      <c r="K210" s="13">
        <v>8</v>
      </c>
      <c r="L210" s="51">
        <f t="shared" si="12"/>
        <v>0</v>
      </c>
      <c r="M210" s="17">
        <f t="shared" si="13"/>
        <v>0</v>
      </c>
      <c r="N210" s="11"/>
      <c r="O210" s="11"/>
    </row>
    <row r="211" spans="1:15" ht="27" customHeight="1">
      <c r="A211" s="11"/>
      <c r="B211" s="26">
        <v>57</v>
      </c>
      <c r="C211" s="27" t="s">
        <v>372</v>
      </c>
      <c r="D211" s="52"/>
      <c r="E211" s="13" t="s">
        <v>24</v>
      </c>
      <c r="F211" s="28" t="s">
        <v>373</v>
      </c>
      <c r="G211" s="13">
        <v>50</v>
      </c>
      <c r="H211" s="13" t="s">
        <v>60</v>
      </c>
      <c r="I211" s="15"/>
      <c r="J211" s="16">
        <f t="shared" si="9"/>
        <v>0</v>
      </c>
      <c r="K211" s="13">
        <v>8</v>
      </c>
      <c r="L211" s="51">
        <f t="shared" si="12"/>
        <v>0</v>
      </c>
      <c r="M211" s="17">
        <f t="shared" si="13"/>
        <v>0</v>
      </c>
      <c r="N211" s="11"/>
      <c r="O211" s="11"/>
    </row>
    <row r="212" spans="1:15" ht="27" customHeight="1">
      <c r="A212" s="11"/>
      <c r="B212" s="26">
        <v>58</v>
      </c>
      <c r="C212" s="27" t="s">
        <v>385</v>
      </c>
      <c r="D212" s="52"/>
      <c r="E212" s="13" t="s">
        <v>24</v>
      </c>
      <c r="F212" s="28" t="s">
        <v>386</v>
      </c>
      <c r="G212" s="13">
        <v>40</v>
      </c>
      <c r="H212" s="13" t="s">
        <v>60</v>
      </c>
      <c r="I212" s="15"/>
      <c r="J212" s="16">
        <f t="shared" si="9"/>
        <v>0</v>
      </c>
      <c r="K212" s="13">
        <v>8</v>
      </c>
      <c r="L212" s="51">
        <f t="shared" si="12"/>
        <v>0</v>
      </c>
      <c r="M212" s="17">
        <f t="shared" si="13"/>
        <v>0</v>
      </c>
      <c r="N212" s="11"/>
      <c r="O212" s="11"/>
    </row>
    <row r="213" spans="1:15" ht="27" customHeight="1">
      <c r="A213" s="11"/>
      <c r="B213" s="26">
        <v>59</v>
      </c>
      <c r="C213" s="36" t="s">
        <v>387</v>
      </c>
      <c r="D213" s="52"/>
      <c r="E213" s="13" t="s">
        <v>24</v>
      </c>
      <c r="F213" s="28" t="s">
        <v>329</v>
      </c>
      <c r="G213" s="13">
        <v>20</v>
      </c>
      <c r="H213" s="13" t="s">
        <v>44</v>
      </c>
      <c r="I213" s="15"/>
      <c r="J213" s="16">
        <f t="shared" si="9"/>
        <v>0</v>
      </c>
      <c r="K213" s="13">
        <v>8</v>
      </c>
      <c r="L213" s="51">
        <f t="shared" si="12"/>
        <v>0</v>
      </c>
      <c r="M213" s="17">
        <f t="shared" si="13"/>
        <v>0</v>
      </c>
      <c r="N213" s="11"/>
      <c r="O213" s="11"/>
    </row>
    <row r="214" spans="1:15" ht="27" customHeight="1">
      <c r="A214" s="11"/>
      <c r="B214" s="26">
        <v>60</v>
      </c>
      <c r="C214" s="44"/>
      <c r="D214" s="52"/>
      <c r="E214" s="13" t="s">
        <v>24</v>
      </c>
      <c r="F214" s="28" t="s">
        <v>388</v>
      </c>
      <c r="G214" s="13">
        <v>120</v>
      </c>
      <c r="H214" s="13" t="s">
        <v>68</v>
      </c>
      <c r="I214" s="15"/>
      <c r="J214" s="16">
        <f t="shared" si="9"/>
        <v>0</v>
      </c>
      <c r="K214" s="13">
        <v>8</v>
      </c>
      <c r="L214" s="51">
        <f t="shared" si="12"/>
        <v>0</v>
      </c>
      <c r="M214" s="17">
        <f t="shared" si="13"/>
        <v>0</v>
      </c>
      <c r="N214" s="11"/>
      <c r="O214" s="11"/>
    </row>
    <row r="215" spans="1:15" ht="27" customHeight="1">
      <c r="A215" s="11"/>
      <c r="B215" s="26">
        <v>61</v>
      </c>
      <c r="C215" s="44"/>
      <c r="D215" s="52"/>
      <c r="E215" s="13" t="s">
        <v>24</v>
      </c>
      <c r="F215" s="28" t="s">
        <v>390</v>
      </c>
      <c r="G215" s="13">
        <v>20</v>
      </c>
      <c r="H215" s="13" t="s">
        <v>68</v>
      </c>
      <c r="I215" s="15"/>
      <c r="J215" s="16">
        <f t="shared" si="9"/>
        <v>0</v>
      </c>
      <c r="K215" s="13">
        <v>8</v>
      </c>
      <c r="L215" s="51">
        <f t="shared" si="12"/>
        <v>0</v>
      </c>
      <c r="M215" s="17">
        <f t="shared" si="13"/>
        <v>0</v>
      </c>
      <c r="N215" s="11"/>
      <c r="O215" s="11"/>
    </row>
    <row r="216" spans="1:15" ht="27" customHeight="1">
      <c r="A216" s="11"/>
      <c r="B216" s="26">
        <v>62</v>
      </c>
      <c r="C216" s="37"/>
      <c r="D216" s="52"/>
      <c r="E216" s="13" t="s">
        <v>24</v>
      </c>
      <c r="F216" s="28" t="s">
        <v>389</v>
      </c>
      <c r="G216" s="13">
        <v>20</v>
      </c>
      <c r="H216" s="13" t="s">
        <v>44</v>
      </c>
      <c r="I216" s="15"/>
      <c r="J216" s="16">
        <f t="shared" si="9"/>
        <v>0</v>
      </c>
      <c r="K216" s="13">
        <v>8</v>
      </c>
      <c r="L216" s="51">
        <f t="shared" si="12"/>
        <v>0</v>
      </c>
      <c r="M216" s="17">
        <f t="shared" si="13"/>
        <v>0</v>
      </c>
      <c r="N216" s="11"/>
      <c r="O216" s="11"/>
    </row>
    <row r="217" spans="1:15" ht="27" customHeight="1">
      <c r="A217" s="11"/>
      <c r="B217" s="26">
        <v>63</v>
      </c>
      <c r="C217" s="27" t="s">
        <v>394</v>
      </c>
      <c r="D217" s="52"/>
      <c r="E217" s="13" t="s">
        <v>47</v>
      </c>
      <c r="F217" s="28" t="s">
        <v>301</v>
      </c>
      <c r="G217" s="13">
        <v>40</v>
      </c>
      <c r="H217" s="13" t="s">
        <v>36</v>
      </c>
      <c r="I217" s="15"/>
      <c r="J217" s="16">
        <f t="shared" si="9"/>
        <v>0</v>
      </c>
      <c r="K217" s="13">
        <v>8</v>
      </c>
      <c r="L217" s="51">
        <f t="shared" si="12"/>
        <v>0</v>
      </c>
      <c r="M217" s="17">
        <f t="shared" si="13"/>
        <v>0</v>
      </c>
      <c r="N217" s="11"/>
      <c r="O217" s="11"/>
    </row>
    <row r="218" spans="1:15" ht="27" customHeight="1">
      <c r="A218" s="11"/>
      <c r="B218" s="26">
        <v>64</v>
      </c>
      <c r="C218" s="36" t="s">
        <v>401</v>
      </c>
      <c r="D218" s="52"/>
      <c r="E218" s="13" t="s">
        <v>24</v>
      </c>
      <c r="F218" s="28" t="s">
        <v>48</v>
      </c>
      <c r="G218" s="13">
        <v>250</v>
      </c>
      <c r="H218" s="13" t="s">
        <v>60</v>
      </c>
      <c r="I218" s="15"/>
      <c r="J218" s="16">
        <f t="shared" si="9"/>
        <v>0</v>
      </c>
      <c r="K218" s="13">
        <v>8</v>
      </c>
      <c r="L218" s="51">
        <f t="shared" si="12"/>
        <v>0</v>
      </c>
      <c r="M218" s="17">
        <f t="shared" si="13"/>
        <v>0</v>
      </c>
      <c r="N218" s="11"/>
      <c r="O218" s="11"/>
    </row>
    <row r="219" spans="1:15" ht="27" customHeight="1">
      <c r="A219" s="11"/>
      <c r="B219" s="26">
        <v>65</v>
      </c>
      <c r="C219" s="38"/>
      <c r="D219" s="52"/>
      <c r="E219" s="13" t="s">
        <v>24</v>
      </c>
      <c r="F219" s="28" t="s">
        <v>402</v>
      </c>
      <c r="G219" s="13">
        <v>150</v>
      </c>
      <c r="H219" s="13" t="s">
        <v>60</v>
      </c>
      <c r="I219" s="15"/>
      <c r="J219" s="16">
        <f t="shared" ref="J219:J250" si="14">G219*I219</f>
        <v>0</v>
      </c>
      <c r="K219" s="13">
        <v>8</v>
      </c>
      <c r="L219" s="51">
        <f t="shared" si="12"/>
        <v>0</v>
      </c>
      <c r="M219" s="17">
        <f t="shared" si="13"/>
        <v>0</v>
      </c>
      <c r="N219" s="11"/>
      <c r="O219" s="11"/>
    </row>
    <row r="220" spans="1:15" ht="27" customHeight="1">
      <c r="A220" s="11"/>
      <c r="B220" s="26">
        <v>66</v>
      </c>
      <c r="C220" s="37"/>
      <c r="D220" s="52"/>
      <c r="E220" s="13" t="s">
        <v>47</v>
      </c>
      <c r="F220" s="28" t="s">
        <v>41</v>
      </c>
      <c r="G220" s="13">
        <v>20</v>
      </c>
      <c r="H220" s="13" t="s">
        <v>122</v>
      </c>
      <c r="I220" s="15"/>
      <c r="J220" s="16">
        <f t="shared" si="14"/>
        <v>0</v>
      </c>
      <c r="K220" s="13">
        <v>8</v>
      </c>
      <c r="L220" s="51">
        <f t="shared" ref="L220:L250" si="15">I220+I220*8%</f>
        <v>0</v>
      </c>
      <c r="M220" s="17">
        <f t="shared" ref="M220:M250" si="16">J220+J220*8%</f>
        <v>0</v>
      </c>
      <c r="N220" s="11"/>
      <c r="O220" s="11"/>
    </row>
    <row r="221" spans="1:15" ht="27" customHeight="1">
      <c r="A221" s="11"/>
      <c r="B221" s="26">
        <v>67</v>
      </c>
      <c r="C221" s="36" t="s">
        <v>403</v>
      </c>
      <c r="D221" s="52"/>
      <c r="E221" s="13" t="s">
        <v>47</v>
      </c>
      <c r="F221" s="28" t="s">
        <v>41</v>
      </c>
      <c r="G221" s="13">
        <v>30</v>
      </c>
      <c r="H221" s="13" t="s">
        <v>37</v>
      </c>
      <c r="I221" s="15"/>
      <c r="J221" s="16">
        <f t="shared" si="14"/>
        <v>0</v>
      </c>
      <c r="K221" s="13">
        <v>8</v>
      </c>
      <c r="L221" s="51">
        <f t="shared" si="15"/>
        <v>0</v>
      </c>
      <c r="M221" s="17">
        <f t="shared" si="16"/>
        <v>0</v>
      </c>
      <c r="N221" s="11"/>
      <c r="O221" s="11"/>
    </row>
    <row r="222" spans="1:15" ht="27" customHeight="1">
      <c r="A222" s="11"/>
      <c r="B222" s="26">
        <v>68</v>
      </c>
      <c r="C222" s="44"/>
      <c r="D222" s="52"/>
      <c r="E222" s="13" t="s">
        <v>47</v>
      </c>
      <c r="F222" s="28" t="s">
        <v>184</v>
      </c>
      <c r="G222" s="13">
        <v>30</v>
      </c>
      <c r="H222" s="13" t="s">
        <v>37</v>
      </c>
      <c r="I222" s="15"/>
      <c r="J222" s="16">
        <f t="shared" si="14"/>
        <v>0</v>
      </c>
      <c r="K222" s="13">
        <v>8</v>
      </c>
      <c r="L222" s="51">
        <f t="shared" si="15"/>
        <v>0</v>
      </c>
      <c r="M222" s="17">
        <f t="shared" si="16"/>
        <v>0</v>
      </c>
      <c r="N222" s="11"/>
      <c r="O222" s="11"/>
    </row>
    <row r="223" spans="1:15" ht="27" customHeight="1">
      <c r="A223" s="11"/>
      <c r="B223" s="26">
        <v>69</v>
      </c>
      <c r="C223" s="37"/>
      <c r="D223" s="52"/>
      <c r="E223" s="13" t="s">
        <v>47</v>
      </c>
      <c r="F223" s="28" t="s">
        <v>404</v>
      </c>
      <c r="G223" s="13">
        <v>20</v>
      </c>
      <c r="H223" s="13" t="s">
        <v>37</v>
      </c>
      <c r="I223" s="15"/>
      <c r="J223" s="16">
        <f t="shared" si="14"/>
        <v>0</v>
      </c>
      <c r="K223" s="13">
        <v>8</v>
      </c>
      <c r="L223" s="51">
        <f t="shared" si="15"/>
        <v>0</v>
      </c>
      <c r="M223" s="17">
        <f t="shared" si="16"/>
        <v>0</v>
      </c>
      <c r="N223" s="11"/>
      <c r="O223" s="11"/>
    </row>
    <row r="224" spans="1:15" ht="27" customHeight="1">
      <c r="A224" s="11"/>
      <c r="B224" s="26">
        <v>70</v>
      </c>
      <c r="C224" s="36" t="s">
        <v>405</v>
      </c>
      <c r="D224" s="52"/>
      <c r="E224" s="13" t="s">
        <v>24</v>
      </c>
      <c r="F224" s="28" t="s">
        <v>406</v>
      </c>
      <c r="G224" s="13">
        <v>400</v>
      </c>
      <c r="H224" s="13" t="s">
        <v>60</v>
      </c>
      <c r="I224" s="15"/>
      <c r="J224" s="16">
        <f t="shared" si="14"/>
        <v>0</v>
      </c>
      <c r="K224" s="13">
        <v>8</v>
      </c>
      <c r="L224" s="51">
        <f t="shared" si="15"/>
        <v>0</v>
      </c>
      <c r="M224" s="17">
        <f t="shared" si="16"/>
        <v>0</v>
      </c>
      <c r="N224" s="11"/>
      <c r="O224" s="11"/>
    </row>
    <row r="225" spans="1:15" ht="27" customHeight="1">
      <c r="A225" s="11"/>
      <c r="B225" s="26">
        <v>71</v>
      </c>
      <c r="C225" s="37"/>
      <c r="D225" s="52"/>
      <c r="E225" s="13" t="s">
        <v>47</v>
      </c>
      <c r="F225" s="28" t="s">
        <v>54</v>
      </c>
      <c r="G225" s="13">
        <v>30</v>
      </c>
      <c r="H225" s="13" t="s">
        <v>122</v>
      </c>
      <c r="I225" s="15"/>
      <c r="J225" s="16">
        <f t="shared" si="14"/>
        <v>0</v>
      </c>
      <c r="K225" s="13">
        <v>8</v>
      </c>
      <c r="L225" s="51">
        <f t="shared" si="15"/>
        <v>0</v>
      </c>
      <c r="M225" s="17">
        <f t="shared" si="16"/>
        <v>0</v>
      </c>
      <c r="N225" s="11"/>
      <c r="O225" s="11"/>
    </row>
    <row r="226" spans="1:15" ht="27" customHeight="1">
      <c r="A226" s="11"/>
      <c r="B226" s="26">
        <v>72</v>
      </c>
      <c r="C226" s="36" t="s">
        <v>407</v>
      </c>
      <c r="D226" s="52"/>
      <c r="E226" s="13" t="s">
        <v>24</v>
      </c>
      <c r="F226" s="28">
        <v>5.0000000000000001E-3</v>
      </c>
      <c r="G226" s="13">
        <v>3000</v>
      </c>
      <c r="H226" s="13" t="s">
        <v>66</v>
      </c>
      <c r="I226" s="15"/>
      <c r="J226" s="16">
        <f t="shared" si="14"/>
        <v>0</v>
      </c>
      <c r="K226" s="13">
        <v>8</v>
      </c>
      <c r="L226" s="51">
        <f t="shared" si="15"/>
        <v>0</v>
      </c>
      <c r="M226" s="17">
        <f t="shared" si="16"/>
        <v>0</v>
      </c>
      <c r="N226" s="11"/>
      <c r="O226" s="11"/>
    </row>
    <row r="227" spans="1:15" ht="27" customHeight="1">
      <c r="A227" s="11"/>
      <c r="B227" s="26">
        <v>73</v>
      </c>
      <c r="C227" s="37"/>
      <c r="D227" s="52"/>
      <c r="E227" s="13" t="s">
        <v>47</v>
      </c>
      <c r="F227" s="28" t="s">
        <v>50</v>
      </c>
      <c r="G227" s="13">
        <v>30</v>
      </c>
      <c r="H227" s="13" t="s">
        <v>51</v>
      </c>
      <c r="I227" s="15"/>
      <c r="J227" s="16">
        <f t="shared" si="14"/>
        <v>0</v>
      </c>
      <c r="K227" s="13">
        <v>8</v>
      </c>
      <c r="L227" s="51">
        <f t="shared" si="15"/>
        <v>0</v>
      </c>
      <c r="M227" s="17">
        <f t="shared" si="16"/>
        <v>0</v>
      </c>
      <c r="N227" s="11"/>
      <c r="O227" s="11"/>
    </row>
    <row r="228" spans="1:15" ht="27" customHeight="1">
      <c r="A228" s="11"/>
      <c r="B228" s="26">
        <v>74</v>
      </c>
      <c r="C228" s="27" t="s">
        <v>417</v>
      </c>
      <c r="D228" s="52"/>
      <c r="E228" s="13" t="s">
        <v>24</v>
      </c>
      <c r="F228" s="28" t="s">
        <v>418</v>
      </c>
      <c r="G228" s="13">
        <v>10</v>
      </c>
      <c r="H228" s="13" t="s">
        <v>44</v>
      </c>
      <c r="I228" s="15"/>
      <c r="J228" s="16">
        <f t="shared" si="14"/>
        <v>0</v>
      </c>
      <c r="K228" s="13">
        <v>8</v>
      </c>
      <c r="L228" s="51">
        <f t="shared" si="15"/>
        <v>0</v>
      </c>
      <c r="M228" s="17">
        <f t="shared" si="16"/>
        <v>0</v>
      </c>
      <c r="N228" s="11"/>
      <c r="O228" s="11"/>
    </row>
    <row r="229" spans="1:15" ht="27" customHeight="1">
      <c r="A229" s="11"/>
      <c r="B229" s="26">
        <v>75</v>
      </c>
      <c r="C229" s="27" t="s">
        <v>420</v>
      </c>
      <c r="D229" s="52"/>
      <c r="E229" s="13" t="s">
        <v>24</v>
      </c>
      <c r="F229" s="28">
        <v>8.4000000000000005E-2</v>
      </c>
      <c r="G229" s="13">
        <v>20</v>
      </c>
      <c r="H229" s="13" t="s">
        <v>44</v>
      </c>
      <c r="I229" s="15"/>
      <c r="J229" s="16">
        <f t="shared" si="14"/>
        <v>0</v>
      </c>
      <c r="K229" s="13">
        <v>8</v>
      </c>
      <c r="L229" s="51">
        <f t="shared" si="15"/>
        <v>0</v>
      </c>
      <c r="M229" s="17">
        <f t="shared" si="16"/>
        <v>0</v>
      </c>
      <c r="N229" s="11"/>
      <c r="O229" s="11"/>
    </row>
    <row r="230" spans="1:15" ht="27" customHeight="1">
      <c r="A230" s="11"/>
      <c r="B230" s="26">
        <v>76</v>
      </c>
      <c r="C230" s="36" t="s">
        <v>435</v>
      </c>
      <c r="D230" s="52"/>
      <c r="E230" s="13" t="s">
        <v>34</v>
      </c>
      <c r="F230" s="28" t="s">
        <v>156</v>
      </c>
      <c r="G230" s="13">
        <v>60</v>
      </c>
      <c r="H230" s="13" t="s">
        <v>36</v>
      </c>
      <c r="I230" s="15"/>
      <c r="J230" s="16">
        <f t="shared" si="14"/>
        <v>0</v>
      </c>
      <c r="K230" s="13">
        <v>8</v>
      </c>
      <c r="L230" s="51">
        <f t="shared" si="15"/>
        <v>0</v>
      </c>
      <c r="M230" s="17">
        <f t="shared" si="16"/>
        <v>0</v>
      </c>
      <c r="N230" s="11"/>
      <c r="O230" s="11"/>
    </row>
    <row r="231" spans="1:15" ht="27" customHeight="1">
      <c r="A231" s="11"/>
      <c r="B231" s="26">
        <v>77</v>
      </c>
      <c r="C231" s="37"/>
      <c r="D231" s="52"/>
      <c r="E231" s="13" t="s">
        <v>34</v>
      </c>
      <c r="F231" s="28" t="s">
        <v>53</v>
      </c>
      <c r="G231" s="13">
        <v>30</v>
      </c>
      <c r="H231" s="13" t="s">
        <v>36</v>
      </c>
      <c r="I231" s="15"/>
      <c r="J231" s="16">
        <f t="shared" si="14"/>
        <v>0</v>
      </c>
      <c r="K231" s="13">
        <v>8</v>
      </c>
      <c r="L231" s="51">
        <f t="shared" si="15"/>
        <v>0</v>
      </c>
      <c r="M231" s="17">
        <f t="shared" si="16"/>
        <v>0</v>
      </c>
      <c r="N231" s="11"/>
      <c r="O231" s="11"/>
    </row>
    <row r="232" spans="1:15" ht="27" customHeight="1">
      <c r="A232" s="11"/>
      <c r="B232" s="26">
        <v>78</v>
      </c>
      <c r="C232" s="27" t="s">
        <v>459</v>
      </c>
      <c r="D232" s="52"/>
      <c r="E232" s="13" t="s">
        <v>24</v>
      </c>
      <c r="F232" s="28" t="s">
        <v>356</v>
      </c>
      <c r="G232" s="13">
        <v>30</v>
      </c>
      <c r="H232" s="13" t="s">
        <v>44</v>
      </c>
      <c r="I232" s="15"/>
      <c r="J232" s="16">
        <f t="shared" si="14"/>
        <v>0</v>
      </c>
      <c r="K232" s="13">
        <v>8</v>
      </c>
      <c r="L232" s="51">
        <f t="shared" si="15"/>
        <v>0</v>
      </c>
      <c r="M232" s="17">
        <f t="shared" si="16"/>
        <v>0</v>
      </c>
      <c r="N232" s="11"/>
      <c r="O232" s="11"/>
    </row>
    <row r="233" spans="1:15" ht="27" customHeight="1">
      <c r="A233" s="11"/>
      <c r="B233" s="26">
        <v>79</v>
      </c>
      <c r="C233" s="36" t="s">
        <v>460</v>
      </c>
      <c r="D233" s="52"/>
      <c r="E233" s="13" t="s">
        <v>24</v>
      </c>
      <c r="F233" s="28" t="s">
        <v>461</v>
      </c>
      <c r="G233" s="13">
        <v>10</v>
      </c>
      <c r="H233" s="13" t="s">
        <v>44</v>
      </c>
      <c r="I233" s="15"/>
      <c r="J233" s="16">
        <f t="shared" si="14"/>
        <v>0</v>
      </c>
      <c r="K233" s="13">
        <v>8</v>
      </c>
      <c r="L233" s="51">
        <f t="shared" si="15"/>
        <v>0</v>
      </c>
      <c r="M233" s="17">
        <f t="shared" si="16"/>
        <v>0</v>
      </c>
      <c r="N233" s="11"/>
      <c r="O233" s="11"/>
    </row>
    <row r="234" spans="1:15" ht="27" customHeight="1">
      <c r="A234" s="11"/>
      <c r="B234" s="26">
        <v>80</v>
      </c>
      <c r="C234" s="37"/>
      <c r="D234" s="52"/>
      <c r="E234" s="13" t="s">
        <v>257</v>
      </c>
      <c r="F234" s="28" t="s">
        <v>346</v>
      </c>
      <c r="G234" s="13">
        <v>30</v>
      </c>
      <c r="H234" s="13" t="s">
        <v>37</v>
      </c>
      <c r="I234" s="15"/>
      <c r="J234" s="16">
        <f t="shared" si="14"/>
        <v>0</v>
      </c>
      <c r="K234" s="13">
        <v>8</v>
      </c>
      <c r="L234" s="51">
        <f t="shared" si="15"/>
        <v>0</v>
      </c>
      <c r="M234" s="17">
        <f t="shared" si="16"/>
        <v>0</v>
      </c>
      <c r="N234" s="11"/>
      <c r="O234" s="11"/>
    </row>
    <row r="235" spans="1:15" ht="27" customHeight="1">
      <c r="A235" s="11"/>
      <c r="B235" s="26">
        <v>81</v>
      </c>
      <c r="C235" s="27" t="s">
        <v>462</v>
      </c>
      <c r="D235" s="52"/>
      <c r="E235" s="13" t="s">
        <v>34</v>
      </c>
      <c r="F235" s="28" t="s">
        <v>54</v>
      </c>
      <c r="G235" s="13">
        <v>30</v>
      </c>
      <c r="H235" s="13" t="s">
        <v>196</v>
      </c>
      <c r="I235" s="15"/>
      <c r="J235" s="16">
        <f t="shared" si="14"/>
        <v>0</v>
      </c>
      <c r="K235" s="13">
        <v>8</v>
      </c>
      <c r="L235" s="51">
        <f t="shared" si="15"/>
        <v>0</v>
      </c>
      <c r="M235" s="17">
        <f t="shared" si="16"/>
        <v>0</v>
      </c>
      <c r="N235" s="11"/>
      <c r="O235" s="11"/>
    </row>
    <row r="236" spans="1:15" ht="27" customHeight="1">
      <c r="A236" s="11"/>
      <c r="B236" s="26">
        <v>82</v>
      </c>
      <c r="C236" s="36" t="s">
        <v>463</v>
      </c>
      <c r="D236" s="52"/>
      <c r="E236" s="13" t="s">
        <v>278</v>
      </c>
      <c r="F236" s="28" t="s">
        <v>180</v>
      </c>
      <c r="G236" s="13">
        <v>30</v>
      </c>
      <c r="H236" s="13" t="s">
        <v>55</v>
      </c>
      <c r="I236" s="15"/>
      <c r="J236" s="16">
        <f t="shared" si="14"/>
        <v>0</v>
      </c>
      <c r="K236" s="13">
        <v>8</v>
      </c>
      <c r="L236" s="51">
        <f t="shared" si="15"/>
        <v>0</v>
      </c>
      <c r="M236" s="17">
        <f t="shared" si="16"/>
        <v>0</v>
      </c>
      <c r="N236" s="11"/>
      <c r="O236" s="11"/>
    </row>
    <row r="237" spans="1:15" ht="27" customHeight="1">
      <c r="A237" s="11"/>
      <c r="B237" s="26">
        <v>83</v>
      </c>
      <c r="C237" s="44"/>
      <c r="D237" s="52"/>
      <c r="E237" s="13" t="s">
        <v>278</v>
      </c>
      <c r="F237" s="28" t="s">
        <v>71</v>
      </c>
      <c r="G237" s="13">
        <v>30</v>
      </c>
      <c r="H237" s="13" t="s">
        <v>55</v>
      </c>
      <c r="I237" s="15"/>
      <c r="J237" s="16">
        <f t="shared" si="14"/>
        <v>0</v>
      </c>
      <c r="K237" s="13">
        <v>8</v>
      </c>
      <c r="L237" s="51">
        <f t="shared" si="15"/>
        <v>0</v>
      </c>
      <c r="M237" s="17">
        <f t="shared" si="16"/>
        <v>0</v>
      </c>
      <c r="N237" s="11"/>
      <c r="O237" s="11"/>
    </row>
    <row r="238" spans="1:15" ht="27" customHeight="1">
      <c r="A238" s="11"/>
      <c r="B238" s="26">
        <v>84</v>
      </c>
      <c r="C238" s="37"/>
      <c r="D238" s="52"/>
      <c r="E238" s="13" t="s">
        <v>278</v>
      </c>
      <c r="F238" s="28" t="s">
        <v>54</v>
      </c>
      <c r="G238" s="13">
        <v>20</v>
      </c>
      <c r="H238" s="13" t="s">
        <v>55</v>
      </c>
      <c r="I238" s="15"/>
      <c r="J238" s="16">
        <f t="shared" si="14"/>
        <v>0</v>
      </c>
      <c r="K238" s="13">
        <v>8</v>
      </c>
      <c r="L238" s="51">
        <f t="shared" si="15"/>
        <v>0</v>
      </c>
      <c r="M238" s="17">
        <f t="shared" si="16"/>
        <v>0</v>
      </c>
      <c r="N238" s="11"/>
      <c r="O238" s="11"/>
    </row>
    <row r="239" spans="1:15" ht="27" customHeight="1">
      <c r="A239" s="11"/>
      <c r="B239" s="26">
        <v>85</v>
      </c>
      <c r="C239" s="36" t="s">
        <v>464</v>
      </c>
      <c r="D239" s="52"/>
      <c r="E239" s="13" t="s">
        <v>47</v>
      </c>
      <c r="F239" s="28" t="s">
        <v>465</v>
      </c>
      <c r="G239" s="13">
        <v>10</v>
      </c>
      <c r="H239" s="13" t="s">
        <v>55</v>
      </c>
      <c r="I239" s="15"/>
      <c r="J239" s="16">
        <f t="shared" si="14"/>
        <v>0</v>
      </c>
      <c r="K239" s="13">
        <v>8</v>
      </c>
      <c r="L239" s="51">
        <f t="shared" si="15"/>
        <v>0</v>
      </c>
      <c r="M239" s="17">
        <f t="shared" si="16"/>
        <v>0</v>
      </c>
      <c r="N239" s="11"/>
      <c r="O239" s="11"/>
    </row>
    <row r="240" spans="1:15" ht="27" customHeight="1">
      <c r="A240" s="11"/>
      <c r="B240" s="26">
        <v>86</v>
      </c>
      <c r="C240" s="37"/>
      <c r="D240" s="52"/>
      <c r="E240" s="13" t="s">
        <v>47</v>
      </c>
      <c r="F240" s="28" t="s">
        <v>466</v>
      </c>
      <c r="G240" s="13">
        <v>10</v>
      </c>
      <c r="H240" s="13" t="s">
        <v>55</v>
      </c>
      <c r="I240" s="15"/>
      <c r="J240" s="16">
        <f t="shared" si="14"/>
        <v>0</v>
      </c>
      <c r="K240" s="13">
        <v>8</v>
      </c>
      <c r="L240" s="51">
        <f t="shared" si="15"/>
        <v>0</v>
      </c>
      <c r="M240" s="17">
        <f t="shared" si="16"/>
        <v>0</v>
      </c>
      <c r="N240" s="11"/>
      <c r="O240" s="11"/>
    </row>
    <row r="241" spans="1:15" ht="27" customHeight="1">
      <c r="A241" s="11"/>
      <c r="B241" s="26">
        <v>87</v>
      </c>
      <c r="C241" s="36" t="s">
        <v>491</v>
      </c>
      <c r="D241" s="52"/>
      <c r="E241" s="13" t="s">
        <v>47</v>
      </c>
      <c r="F241" s="28" t="s">
        <v>69</v>
      </c>
      <c r="G241" s="13">
        <v>20</v>
      </c>
      <c r="H241" s="13" t="s">
        <v>55</v>
      </c>
      <c r="I241" s="15"/>
      <c r="J241" s="16">
        <f t="shared" si="14"/>
        <v>0</v>
      </c>
      <c r="K241" s="13">
        <v>8</v>
      </c>
      <c r="L241" s="51">
        <f t="shared" si="15"/>
        <v>0</v>
      </c>
      <c r="M241" s="17">
        <f t="shared" si="16"/>
        <v>0</v>
      </c>
      <c r="N241" s="11"/>
      <c r="O241" s="11"/>
    </row>
    <row r="242" spans="1:15" ht="27" customHeight="1">
      <c r="A242" s="11"/>
      <c r="B242" s="26">
        <v>88</v>
      </c>
      <c r="C242" s="37"/>
      <c r="D242" s="52"/>
      <c r="E242" s="13" t="s">
        <v>47</v>
      </c>
      <c r="F242" s="28" t="s">
        <v>437</v>
      </c>
      <c r="G242" s="13">
        <v>20</v>
      </c>
      <c r="H242" s="13" t="s">
        <v>55</v>
      </c>
      <c r="I242" s="15"/>
      <c r="J242" s="16">
        <f t="shared" si="14"/>
        <v>0</v>
      </c>
      <c r="K242" s="13">
        <v>8</v>
      </c>
      <c r="L242" s="51">
        <f t="shared" si="15"/>
        <v>0</v>
      </c>
      <c r="M242" s="17">
        <f t="shared" si="16"/>
        <v>0</v>
      </c>
      <c r="N242" s="11"/>
      <c r="O242" s="11"/>
    </row>
    <row r="243" spans="1:15" ht="27" customHeight="1">
      <c r="A243" s="11"/>
      <c r="B243" s="26">
        <v>89</v>
      </c>
      <c r="C243" s="36" t="s">
        <v>467</v>
      </c>
      <c r="D243" s="52"/>
      <c r="E243" s="13" t="s">
        <v>24</v>
      </c>
      <c r="F243" s="28" t="s">
        <v>468</v>
      </c>
      <c r="G243" s="13">
        <v>20</v>
      </c>
      <c r="H243" s="13" t="s">
        <v>60</v>
      </c>
      <c r="I243" s="15"/>
      <c r="J243" s="16">
        <f t="shared" si="14"/>
        <v>0</v>
      </c>
      <c r="K243" s="13">
        <v>8</v>
      </c>
      <c r="L243" s="51">
        <f t="shared" si="15"/>
        <v>0</v>
      </c>
      <c r="M243" s="17">
        <f t="shared" si="16"/>
        <v>0</v>
      </c>
      <c r="N243" s="11"/>
      <c r="O243" s="11"/>
    </row>
    <row r="244" spans="1:15" ht="27" customHeight="1">
      <c r="A244" s="11"/>
      <c r="B244" s="26">
        <v>90</v>
      </c>
      <c r="C244" s="38"/>
      <c r="D244" s="52"/>
      <c r="E244" s="13" t="s">
        <v>24</v>
      </c>
      <c r="F244" s="28" t="s">
        <v>356</v>
      </c>
      <c r="G244" s="13">
        <v>20</v>
      </c>
      <c r="H244" s="13" t="s">
        <v>60</v>
      </c>
      <c r="I244" s="15"/>
      <c r="J244" s="16">
        <f t="shared" si="14"/>
        <v>0</v>
      </c>
      <c r="K244" s="13">
        <v>8</v>
      </c>
      <c r="L244" s="51">
        <f t="shared" si="15"/>
        <v>0</v>
      </c>
      <c r="M244" s="17">
        <f t="shared" si="16"/>
        <v>0</v>
      </c>
      <c r="N244" s="11"/>
      <c r="O244" s="11"/>
    </row>
    <row r="245" spans="1:15" ht="27" customHeight="1">
      <c r="A245" s="11"/>
      <c r="B245" s="26">
        <v>91</v>
      </c>
      <c r="C245" s="37"/>
      <c r="D245" s="52"/>
      <c r="E245" s="13" t="s">
        <v>278</v>
      </c>
      <c r="F245" s="28" t="s">
        <v>53</v>
      </c>
      <c r="G245" s="13">
        <v>50</v>
      </c>
      <c r="H245" s="13" t="s">
        <v>51</v>
      </c>
      <c r="I245" s="15"/>
      <c r="J245" s="16">
        <f t="shared" si="14"/>
        <v>0</v>
      </c>
      <c r="K245" s="13">
        <v>8</v>
      </c>
      <c r="L245" s="51">
        <f t="shared" si="15"/>
        <v>0</v>
      </c>
      <c r="M245" s="17">
        <f t="shared" si="16"/>
        <v>0</v>
      </c>
      <c r="N245" s="11"/>
      <c r="O245" s="11"/>
    </row>
    <row r="246" spans="1:15" ht="27" customHeight="1">
      <c r="A246" s="11"/>
      <c r="B246" s="26">
        <v>92</v>
      </c>
      <c r="C246" s="36" t="s">
        <v>475</v>
      </c>
      <c r="D246" s="52"/>
      <c r="E246" s="13" t="s">
        <v>47</v>
      </c>
      <c r="F246" s="28" t="s">
        <v>54</v>
      </c>
      <c r="G246" s="13">
        <v>10</v>
      </c>
      <c r="H246" s="13" t="s">
        <v>122</v>
      </c>
      <c r="I246" s="15"/>
      <c r="J246" s="16">
        <f t="shared" si="14"/>
        <v>0</v>
      </c>
      <c r="K246" s="13">
        <v>8</v>
      </c>
      <c r="L246" s="51">
        <f t="shared" si="15"/>
        <v>0</v>
      </c>
      <c r="M246" s="17">
        <f t="shared" si="16"/>
        <v>0</v>
      </c>
      <c r="N246" s="11"/>
      <c r="O246" s="11"/>
    </row>
    <row r="247" spans="1:15" ht="27" customHeight="1">
      <c r="A247" s="11"/>
      <c r="B247" s="26">
        <v>93</v>
      </c>
      <c r="C247" s="37"/>
      <c r="D247" s="52"/>
      <c r="E247" s="13" t="s">
        <v>47</v>
      </c>
      <c r="F247" s="28" t="s">
        <v>69</v>
      </c>
      <c r="G247" s="13">
        <v>10</v>
      </c>
      <c r="H247" s="13" t="s">
        <v>122</v>
      </c>
      <c r="I247" s="15"/>
      <c r="J247" s="16">
        <f t="shared" si="14"/>
        <v>0</v>
      </c>
      <c r="K247" s="13">
        <v>8</v>
      </c>
      <c r="L247" s="51">
        <f t="shared" si="15"/>
        <v>0</v>
      </c>
      <c r="M247" s="17">
        <f t="shared" si="16"/>
        <v>0</v>
      </c>
      <c r="N247" s="11"/>
      <c r="O247" s="11"/>
    </row>
    <row r="248" spans="1:15" ht="27" customHeight="1">
      <c r="A248" s="11"/>
      <c r="B248" s="26">
        <v>94</v>
      </c>
      <c r="C248" s="36" t="s">
        <v>479</v>
      </c>
      <c r="D248" s="52"/>
      <c r="E248" s="13" t="s">
        <v>34</v>
      </c>
      <c r="F248" s="28" t="s">
        <v>54</v>
      </c>
      <c r="G248" s="13">
        <v>10</v>
      </c>
      <c r="H248" s="13" t="s">
        <v>36</v>
      </c>
      <c r="I248" s="15"/>
      <c r="J248" s="16">
        <f t="shared" si="14"/>
        <v>0</v>
      </c>
      <c r="K248" s="13">
        <v>8</v>
      </c>
      <c r="L248" s="51">
        <f t="shared" si="15"/>
        <v>0</v>
      </c>
      <c r="M248" s="17">
        <f t="shared" si="16"/>
        <v>0</v>
      </c>
      <c r="N248" s="11"/>
      <c r="O248" s="11"/>
    </row>
    <row r="249" spans="1:15" ht="27" customHeight="1">
      <c r="A249" s="11"/>
      <c r="B249" s="26">
        <v>95</v>
      </c>
      <c r="C249" s="37"/>
      <c r="D249" s="52"/>
      <c r="E249" s="13" t="s">
        <v>34</v>
      </c>
      <c r="F249" s="28" t="s">
        <v>38</v>
      </c>
      <c r="G249" s="13">
        <v>10</v>
      </c>
      <c r="H249" s="13" t="s">
        <v>36</v>
      </c>
      <c r="I249" s="15"/>
      <c r="J249" s="16">
        <f t="shared" si="14"/>
        <v>0</v>
      </c>
      <c r="K249" s="13">
        <v>8</v>
      </c>
      <c r="L249" s="51">
        <f t="shared" si="15"/>
        <v>0</v>
      </c>
      <c r="M249" s="17">
        <f t="shared" si="16"/>
        <v>0</v>
      </c>
      <c r="N249" s="11"/>
      <c r="O249" s="11"/>
    </row>
    <row r="250" spans="1:15" ht="27" customHeight="1">
      <c r="A250" s="11"/>
      <c r="B250" s="26">
        <v>96</v>
      </c>
      <c r="C250" s="27" t="s">
        <v>481</v>
      </c>
      <c r="D250" s="52"/>
      <c r="E250" s="13" t="s">
        <v>34</v>
      </c>
      <c r="F250" s="28" t="s">
        <v>38</v>
      </c>
      <c r="G250" s="13">
        <v>10</v>
      </c>
      <c r="H250" s="13" t="s">
        <v>55</v>
      </c>
      <c r="I250" s="15"/>
      <c r="J250" s="16">
        <f t="shared" si="14"/>
        <v>0</v>
      </c>
      <c r="K250" s="13">
        <v>8</v>
      </c>
      <c r="L250" s="51">
        <f t="shared" si="15"/>
        <v>0</v>
      </c>
      <c r="M250" s="17">
        <f t="shared" si="16"/>
        <v>0</v>
      </c>
      <c r="N250" s="11"/>
      <c r="O250" s="11"/>
    </row>
    <row r="251" spans="1:15" ht="22.5" customHeight="1">
      <c r="A251" s="18"/>
      <c r="B251" s="19"/>
      <c r="C251" s="19"/>
      <c r="D251" s="19"/>
      <c r="E251" s="20"/>
      <c r="F251" s="20"/>
      <c r="G251" s="20"/>
      <c r="H251" s="20"/>
      <c r="I251" s="21" t="s">
        <v>25</v>
      </c>
      <c r="J251" s="22">
        <f>SUM(J155:J250)</f>
        <v>0</v>
      </c>
      <c r="K251" s="23" t="s">
        <v>26</v>
      </c>
      <c r="L251" s="21" t="s">
        <v>26</v>
      </c>
      <c r="M251" s="22">
        <f>SUM(M155:M250)</f>
        <v>0</v>
      </c>
      <c r="N251" s="24"/>
      <c r="O251" s="25"/>
    </row>
    <row r="254" spans="1:15" ht="75" customHeight="1">
      <c r="C254" s="47" t="s">
        <v>537</v>
      </c>
      <c r="D254" s="47"/>
      <c r="E254" s="47"/>
      <c r="F254" s="47"/>
      <c r="G254" s="47"/>
      <c r="H254" s="47"/>
      <c r="I254" s="47"/>
      <c r="J254" s="47"/>
      <c r="K254" s="47"/>
      <c r="L254" s="47"/>
    </row>
    <row r="256" spans="1:15">
      <c r="C256" s="32"/>
    </row>
    <row r="261" spans="1:15" ht="31.5" customHeight="1">
      <c r="A261" s="1"/>
      <c r="B261" s="1"/>
      <c r="C261" s="2" t="s">
        <v>31</v>
      </c>
      <c r="D261" s="45" t="s">
        <v>532</v>
      </c>
      <c r="E261" s="46"/>
      <c r="F261" s="46"/>
      <c r="G261" s="46"/>
      <c r="H261" s="3"/>
      <c r="I261" s="6"/>
      <c r="J261" s="39" t="s">
        <v>42</v>
      </c>
      <c r="K261" s="40"/>
      <c r="L261" s="40"/>
      <c r="M261" s="40"/>
      <c r="N261" s="1"/>
      <c r="O261" s="1"/>
    </row>
    <row r="262" spans="1:15" ht="26.25" customHeight="1">
      <c r="A262" s="7"/>
      <c r="B262" s="41" t="s">
        <v>316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3"/>
      <c r="N262" s="7"/>
      <c r="O262" s="7"/>
    </row>
    <row r="263" spans="1:15" ht="33.75">
      <c r="A263" s="7"/>
      <c r="B263" s="8" t="s">
        <v>1</v>
      </c>
      <c r="C263" s="8" t="s">
        <v>2</v>
      </c>
      <c r="D263" s="8" t="s">
        <v>3</v>
      </c>
      <c r="E263" s="9" t="s">
        <v>4</v>
      </c>
      <c r="F263" s="9" t="s">
        <v>5</v>
      </c>
      <c r="G263" s="8" t="s">
        <v>6</v>
      </c>
      <c r="H263" s="8" t="s">
        <v>27</v>
      </c>
      <c r="I263" s="8" t="s">
        <v>7</v>
      </c>
      <c r="J263" s="8" t="s">
        <v>8</v>
      </c>
      <c r="K263" s="8" t="s">
        <v>9</v>
      </c>
      <c r="L263" s="8" t="s">
        <v>10</v>
      </c>
      <c r="M263" s="8" t="s">
        <v>11</v>
      </c>
      <c r="N263" s="7"/>
      <c r="O263" s="7"/>
    </row>
    <row r="264" spans="1:15">
      <c r="A264" s="7"/>
      <c r="B264" s="10" t="s">
        <v>12</v>
      </c>
      <c r="C264" s="10" t="s">
        <v>13</v>
      </c>
      <c r="D264" s="10" t="s">
        <v>14</v>
      </c>
      <c r="E264" s="10" t="s">
        <v>15</v>
      </c>
      <c r="F264" s="10" t="s">
        <v>16</v>
      </c>
      <c r="G264" s="10" t="s">
        <v>17</v>
      </c>
      <c r="H264" s="10" t="s">
        <v>18</v>
      </c>
      <c r="I264" s="10" t="s">
        <v>19</v>
      </c>
      <c r="J264" s="10" t="s">
        <v>20</v>
      </c>
      <c r="K264" s="10" t="s">
        <v>21</v>
      </c>
      <c r="L264" s="10" t="s">
        <v>22</v>
      </c>
      <c r="M264" s="10" t="s">
        <v>23</v>
      </c>
      <c r="N264" s="7"/>
      <c r="O264" s="7"/>
    </row>
    <row r="265" spans="1:15" ht="27" customHeight="1">
      <c r="A265" s="11"/>
      <c r="B265" s="26">
        <v>1</v>
      </c>
      <c r="C265" s="27" t="s">
        <v>98</v>
      </c>
      <c r="D265" s="52"/>
      <c r="E265" s="13" t="s">
        <v>24</v>
      </c>
      <c r="F265" s="14" t="s">
        <v>99</v>
      </c>
      <c r="G265" s="13">
        <v>4</v>
      </c>
      <c r="H265" s="13" t="s">
        <v>100</v>
      </c>
      <c r="I265" s="15"/>
      <c r="J265" s="16">
        <f t="shared" ref="J265:J273" si="17">G265*I265</f>
        <v>0</v>
      </c>
      <c r="K265" s="13">
        <v>8</v>
      </c>
      <c r="L265" s="51">
        <f t="shared" ref="L265" si="18">I265+I265*8%</f>
        <v>0</v>
      </c>
      <c r="M265" s="17">
        <f t="shared" ref="M265" si="19">J265+J265*8%</f>
        <v>0</v>
      </c>
      <c r="N265" s="11"/>
      <c r="O265" s="11"/>
    </row>
    <row r="266" spans="1:15" ht="27" customHeight="1">
      <c r="A266" s="11"/>
      <c r="B266" s="26">
        <v>2</v>
      </c>
      <c r="C266" s="27" t="s">
        <v>206</v>
      </c>
      <c r="D266" s="52"/>
      <c r="E266" s="13" t="s">
        <v>207</v>
      </c>
      <c r="F266" s="14" t="s">
        <v>208</v>
      </c>
      <c r="G266" s="13">
        <v>5</v>
      </c>
      <c r="H266" s="13" t="s">
        <v>209</v>
      </c>
      <c r="I266" s="15"/>
      <c r="J266" s="16">
        <f t="shared" si="17"/>
        <v>0</v>
      </c>
      <c r="K266" s="13">
        <v>8</v>
      </c>
      <c r="L266" s="51">
        <f t="shared" ref="L266:L273" si="20">I266+I266*8%</f>
        <v>0</v>
      </c>
      <c r="M266" s="17">
        <f t="shared" ref="M266:M273" si="21">J266+J266*8%</f>
        <v>0</v>
      </c>
      <c r="N266" s="11"/>
      <c r="O266" s="11"/>
    </row>
    <row r="267" spans="1:15" ht="27" customHeight="1">
      <c r="A267" s="11"/>
      <c r="B267" s="26">
        <v>3</v>
      </c>
      <c r="C267" s="36" t="s">
        <v>229</v>
      </c>
      <c r="D267" s="52"/>
      <c r="E267" s="13" t="s">
        <v>24</v>
      </c>
      <c r="F267" s="28" t="s">
        <v>230</v>
      </c>
      <c r="G267" s="13">
        <v>200</v>
      </c>
      <c r="H267" s="13" t="s">
        <v>231</v>
      </c>
      <c r="I267" s="15"/>
      <c r="J267" s="16">
        <f t="shared" si="17"/>
        <v>0</v>
      </c>
      <c r="K267" s="13">
        <v>8</v>
      </c>
      <c r="L267" s="51">
        <f t="shared" si="20"/>
        <v>0</v>
      </c>
      <c r="M267" s="17">
        <f t="shared" si="21"/>
        <v>0</v>
      </c>
      <c r="N267" s="11"/>
      <c r="O267" s="11"/>
    </row>
    <row r="268" spans="1:15" ht="27" customHeight="1">
      <c r="A268" s="11"/>
      <c r="B268" s="26">
        <v>4</v>
      </c>
      <c r="C268" s="38"/>
      <c r="D268" s="52"/>
      <c r="E268" s="13" t="s">
        <v>24</v>
      </c>
      <c r="F268" s="28" t="s">
        <v>232</v>
      </c>
      <c r="G268" s="13">
        <v>50</v>
      </c>
      <c r="H268" s="13" t="s">
        <v>231</v>
      </c>
      <c r="I268" s="15"/>
      <c r="J268" s="16">
        <f t="shared" si="17"/>
        <v>0</v>
      </c>
      <c r="K268" s="13">
        <v>8</v>
      </c>
      <c r="L268" s="51">
        <f t="shared" si="20"/>
        <v>0</v>
      </c>
      <c r="M268" s="17">
        <f t="shared" si="21"/>
        <v>0</v>
      </c>
      <c r="N268" s="11"/>
      <c r="O268" s="11"/>
    </row>
    <row r="269" spans="1:15" ht="27" customHeight="1">
      <c r="A269" s="11"/>
      <c r="B269" s="26">
        <v>5</v>
      </c>
      <c r="C269" s="38"/>
      <c r="D269" s="52"/>
      <c r="E269" s="13" t="s">
        <v>24</v>
      </c>
      <c r="F269" s="28" t="s">
        <v>428</v>
      </c>
      <c r="G269" s="13">
        <v>30</v>
      </c>
      <c r="H269" s="13" t="s">
        <v>231</v>
      </c>
      <c r="I269" s="15"/>
      <c r="J269" s="16">
        <f t="shared" si="17"/>
        <v>0</v>
      </c>
      <c r="K269" s="13">
        <v>8</v>
      </c>
      <c r="L269" s="51">
        <f t="shared" si="20"/>
        <v>0</v>
      </c>
      <c r="M269" s="17">
        <f t="shared" si="21"/>
        <v>0</v>
      </c>
      <c r="N269" s="11"/>
      <c r="O269" s="11"/>
    </row>
    <row r="270" spans="1:15" ht="27" customHeight="1">
      <c r="A270" s="11"/>
      <c r="B270" s="26">
        <v>6</v>
      </c>
      <c r="C270" s="37"/>
      <c r="D270" s="52"/>
      <c r="E270" s="13" t="s">
        <v>24</v>
      </c>
      <c r="F270" s="28" t="s">
        <v>429</v>
      </c>
      <c r="G270" s="13">
        <v>30</v>
      </c>
      <c r="H270" s="13" t="s">
        <v>231</v>
      </c>
      <c r="I270" s="15"/>
      <c r="J270" s="16">
        <f t="shared" si="17"/>
        <v>0</v>
      </c>
      <c r="K270" s="13">
        <v>8</v>
      </c>
      <c r="L270" s="51">
        <f t="shared" si="20"/>
        <v>0</v>
      </c>
      <c r="M270" s="17">
        <f t="shared" si="21"/>
        <v>0</v>
      </c>
      <c r="N270" s="11"/>
      <c r="O270" s="11"/>
    </row>
    <row r="271" spans="1:15" ht="27" customHeight="1">
      <c r="A271" s="11"/>
      <c r="B271" s="26">
        <v>7</v>
      </c>
      <c r="C271" s="27" t="s">
        <v>238</v>
      </c>
      <c r="D271" s="52"/>
      <c r="E271" s="13" t="s">
        <v>24</v>
      </c>
      <c r="F271" s="28" t="s">
        <v>239</v>
      </c>
      <c r="G271" s="13">
        <v>60</v>
      </c>
      <c r="H271" s="13" t="s">
        <v>240</v>
      </c>
      <c r="I271" s="15"/>
      <c r="J271" s="16">
        <f t="shared" si="17"/>
        <v>0</v>
      </c>
      <c r="K271" s="13">
        <v>8</v>
      </c>
      <c r="L271" s="51">
        <f t="shared" si="20"/>
        <v>0</v>
      </c>
      <c r="M271" s="17">
        <f t="shared" si="21"/>
        <v>0</v>
      </c>
      <c r="N271" s="11"/>
      <c r="O271" s="11"/>
    </row>
    <row r="272" spans="1:15" ht="27" customHeight="1">
      <c r="A272" s="11"/>
      <c r="B272" s="26">
        <v>8</v>
      </c>
      <c r="C272" s="36" t="s">
        <v>256</v>
      </c>
      <c r="D272" s="52"/>
      <c r="E272" s="13" t="s">
        <v>257</v>
      </c>
      <c r="F272" s="28" t="s">
        <v>254</v>
      </c>
      <c r="G272" s="13">
        <v>20</v>
      </c>
      <c r="H272" s="13" t="s">
        <v>36</v>
      </c>
      <c r="I272" s="15"/>
      <c r="J272" s="16">
        <f t="shared" si="17"/>
        <v>0</v>
      </c>
      <c r="K272" s="13">
        <v>8</v>
      </c>
      <c r="L272" s="51">
        <f t="shared" si="20"/>
        <v>0</v>
      </c>
      <c r="M272" s="17">
        <f t="shared" si="21"/>
        <v>0</v>
      </c>
      <c r="N272" s="11"/>
      <c r="O272" s="11"/>
    </row>
    <row r="273" spans="1:15" ht="27" customHeight="1">
      <c r="A273" s="11"/>
      <c r="B273" s="26">
        <v>9</v>
      </c>
      <c r="C273" s="37"/>
      <c r="D273" s="52"/>
      <c r="E273" s="13" t="s">
        <v>257</v>
      </c>
      <c r="F273" s="28" t="s">
        <v>41</v>
      </c>
      <c r="G273" s="13">
        <v>12</v>
      </c>
      <c r="H273" s="13" t="s">
        <v>36</v>
      </c>
      <c r="I273" s="15"/>
      <c r="J273" s="16">
        <f t="shared" si="17"/>
        <v>0</v>
      </c>
      <c r="K273" s="13">
        <v>8</v>
      </c>
      <c r="L273" s="51">
        <f t="shared" si="20"/>
        <v>0</v>
      </c>
      <c r="M273" s="17">
        <f t="shared" si="21"/>
        <v>0</v>
      </c>
      <c r="N273" s="11"/>
      <c r="O273" s="11"/>
    </row>
    <row r="274" spans="1:15" ht="22.5" customHeight="1">
      <c r="A274" s="18"/>
      <c r="B274" s="19"/>
      <c r="C274" s="19"/>
      <c r="D274" s="19"/>
      <c r="E274" s="20"/>
      <c r="F274" s="20"/>
      <c r="G274" s="20"/>
      <c r="H274" s="20"/>
      <c r="I274" s="21" t="s">
        <v>25</v>
      </c>
      <c r="J274" s="22">
        <f>SUM(J265:J273)</f>
        <v>0</v>
      </c>
      <c r="K274" s="23" t="s">
        <v>26</v>
      </c>
      <c r="L274" s="21" t="s">
        <v>26</v>
      </c>
      <c r="M274" s="22">
        <f>SUM(M265:M273)</f>
        <v>0</v>
      </c>
      <c r="N274" s="24"/>
      <c r="O274" s="25"/>
    </row>
    <row r="275" spans="1:15">
      <c r="C275" s="32"/>
    </row>
    <row r="277" spans="1:15" ht="73.5" customHeight="1">
      <c r="C277" s="47" t="s">
        <v>537</v>
      </c>
      <c r="D277" s="47"/>
      <c r="E277" s="47"/>
      <c r="F277" s="47"/>
      <c r="G277" s="47"/>
      <c r="H277" s="47"/>
      <c r="I277" s="47"/>
      <c r="J277" s="47"/>
      <c r="K277" s="47"/>
      <c r="L277" s="47"/>
    </row>
    <row r="284" spans="1:15" ht="31.5" customHeight="1">
      <c r="A284" s="1"/>
      <c r="B284" s="1"/>
      <c r="C284" s="2" t="s">
        <v>73</v>
      </c>
      <c r="D284" s="45" t="s">
        <v>532</v>
      </c>
      <c r="E284" s="46"/>
      <c r="F284" s="46"/>
      <c r="G284" s="46"/>
      <c r="H284" s="3"/>
      <c r="I284" s="6"/>
      <c r="J284" s="39" t="s">
        <v>42</v>
      </c>
      <c r="K284" s="40"/>
      <c r="L284" s="40"/>
      <c r="M284" s="40"/>
      <c r="N284" s="1"/>
      <c r="O284" s="1"/>
    </row>
    <row r="285" spans="1:15" ht="26.25" customHeight="1">
      <c r="A285" s="7"/>
      <c r="B285" s="41" t="s">
        <v>106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3"/>
      <c r="N285" s="7"/>
      <c r="O285" s="7"/>
    </row>
    <row r="286" spans="1:15" ht="33.75">
      <c r="A286" s="7"/>
      <c r="B286" s="8" t="s">
        <v>1</v>
      </c>
      <c r="C286" s="8" t="s">
        <v>2</v>
      </c>
      <c r="D286" s="8" t="s">
        <v>3</v>
      </c>
      <c r="E286" s="9" t="s">
        <v>4</v>
      </c>
      <c r="F286" s="9" t="s">
        <v>5</v>
      </c>
      <c r="G286" s="8" t="s">
        <v>6</v>
      </c>
      <c r="H286" s="8" t="s">
        <v>27</v>
      </c>
      <c r="I286" s="8" t="s">
        <v>7</v>
      </c>
      <c r="J286" s="8" t="s">
        <v>8</v>
      </c>
      <c r="K286" s="8" t="s">
        <v>9</v>
      </c>
      <c r="L286" s="8" t="s">
        <v>10</v>
      </c>
      <c r="M286" s="8" t="s">
        <v>11</v>
      </c>
      <c r="N286" s="7"/>
      <c r="O286" s="7"/>
    </row>
    <row r="287" spans="1:15">
      <c r="A287" s="7"/>
      <c r="B287" s="10" t="s">
        <v>12</v>
      </c>
      <c r="C287" s="10" t="s">
        <v>13</v>
      </c>
      <c r="D287" s="10" t="s">
        <v>14</v>
      </c>
      <c r="E287" s="10" t="s">
        <v>15</v>
      </c>
      <c r="F287" s="10" t="s">
        <v>16</v>
      </c>
      <c r="G287" s="10" t="s">
        <v>17</v>
      </c>
      <c r="H287" s="10" t="s">
        <v>18</v>
      </c>
      <c r="I287" s="10" t="s">
        <v>19</v>
      </c>
      <c r="J287" s="10" t="s">
        <v>20</v>
      </c>
      <c r="K287" s="10" t="s">
        <v>21</v>
      </c>
      <c r="L287" s="10" t="s">
        <v>22</v>
      </c>
      <c r="M287" s="10" t="s">
        <v>23</v>
      </c>
      <c r="N287" s="7"/>
      <c r="O287" s="7"/>
    </row>
    <row r="288" spans="1:15" ht="93.75" customHeight="1">
      <c r="A288" s="11"/>
      <c r="B288" s="26">
        <v>1</v>
      </c>
      <c r="C288" s="27" t="s">
        <v>107</v>
      </c>
      <c r="D288" s="52"/>
      <c r="E288" s="13" t="s">
        <v>108</v>
      </c>
      <c r="F288" s="14" t="s">
        <v>67</v>
      </c>
      <c r="G288" s="13">
        <v>5</v>
      </c>
      <c r="H288" s="13" t="s">
        <v>109</v>
      </c>
      <c r="I288" s="15"/>
      <c r="J288" s="16">
        <f t="shared" ref="J288:J301" si="22">G288*I288</f>
        <v>0</v>
      </c>
      <c r="K288" s="13">
        <v>23</v>
      </c>
      <c r="L288" s="51">
        <f>I288+I288*23%</f>
        <v>0</v>
      </c>
      <c r="M288" s="17">
        <f>J288+J288*23%</f>
        <v>0</v>
      </c>
      <c r="N288" s="11"/>
      <c r="O288" s="11"/>
    </row>
    <row r="289" spans="1:15" ht="27" customHeight="1">
      <c r="A289" s="11"/>
      <c r="B289" s="26">
        <v>2</v>
      </c>
      <c r="C289" s="27" t="s">
        <v>111</v>
      </c>
      <c r="D289" s="52"/>
      <c r="E289" s="13" t="s">
        <v>110</v>
      </c>
      <c r="F289" s="14" t="s">
        <v>67</v>
      </c>
      <c r="G289" s="13">
        <v>96</v>
      </c>
      <c r="H289" s="13" t="s">
        <v>58</v>
      </c>
      <c r="I289" s="15"/>
      <c r="J289" s="16">
        <f t="shared" si="22"/>
        <v>0</v>
      </c>
      <c r="K289" s="13">
        <v>8</v>
      </c>
      <c r="L289" s="51">
        <f t="shared" ref="L289:L301" si="23">I289+I289*8%</f>
        <v>0</v>
      </c>
      <c r="M289" s="17">
        <f t="shared" ref="M289:M301" si="24">J289+J289*8%</f>
        <v>0</v>
      </c>
      <c r="N289" s="11"/>
      <c r="O289" s="11"/>
    </row>
    <row r="290" spans="1:15" ht="42.75" customHeight="1">
      <c r="A290" s="11"/>
      <c r="B290" s="26">
        <v>3</v>
      </c>
      <c r="C290" s="27" t="s">
        <v>112</v>
      </c>
      <c r="D290" s="52"/>
      <c r="E290" s="13" t="s">
        <v>110</v>
      </c>
      <c r="F290" s="28" t="s">
        <v>67</v>
      </c>
      <c r="G290" s="13">
        <v>5</v>
      </c>
      <c r="H290" s="13" t="s">
        <v>58</v>
      </c>
      <c r="I290" s="15"/>
      <c r="J290" s="16">
        <f t="shared" si="22"/>
        <v>0</v>
      </c>
      <c r="K290" s="13">
        <v>8</v>
      </c>
      <c r="L290" s="51">
        <f t="shared" si="23"/>
        <v>0</v>
      </c>
      <c r="M290" s="17">
        <f t="shared" si="24"/>
        <v>0</v>
      </c>
      <c r="N290" s="11"/>
      <c r="O290" s="11"/>
    </row>
    <row r="291" spans="1:15" ht="44.25" customHeight="1">
      <c r="A291" s="11"/>
      <c r="B291" s="26">
        <v>4</v>
      </c>
      <c r="C291" s="27" t="s">
        <v>112</v>
      </c>
      <c r="D291" s="52"/>
      <c r="E291" s="13" t="s">
        <v>113</v>
      </c>
      <c r="F291" s="28" t="s">
        <v>67</v>
      </c>
      <c r="G291" s="13">
        <v>20</v>
      </c>
      <c r="H291" s="13" t="s">
        <v>114</v>
      </c>
      <c r="I291" s="15"/>
      <c r="J291" s="16">
        <f t="shared" si="22"/>
        <v>0</v>
      </c>
      <c r="K291" s="13">
        <v>8</v>
      </c>
      <c r="L291" s="51">
        <f t="shared" si="23"/>
        <v>0</v>
      </c>
      <c r="M291" s="17">
        <f t="shared" si="24"/>
        <v>0</v>
      </c>
      <c r="N291" s="11"/>
      <c r="O291" s="11"/>
    </row>
    <row r="292" spans="1:15" ht="27" customHeight="1">
      <c r="A292" s="11"/>
      <c r="B292" s="26">
        <v>5</v>
      </c>
      <c r="C292" s="27" t="s">
        <v>115</v>
      </c>
      <c r="D292" s="52"/>
      <c r="E292" s="13" t="s">
        <v>57</v>
      </c>
      <c r="F292" s="28" t="s">
        <v>116</v>
      </c>
      <c r="G292" s="13">
        <v>35</v>
      </c>
      <c r="H292" s="13" t="s">
        <v>117</v>
      </c>
      <c r="I292" s="15"/>
      <c r="J292" s="16">
        <f t="shared" si="22"/>
        <v>0</v>
      </c>
      <c r="K292" s="13">
        <v>8</v>
      </c>
      <c r="L292" s="51">
        <f t="shared" si="23"/>
        <v>0</v>
      </c>
      <c r="M292" s="17">
        <f t="shared" si="24"/>
        <v>0</v>
      </c>
      <c r="N292" s="11"/>
      <c r="O292" s="11"/>
    </row>
    <row r="293" spans="1:15" ht="27" customHeight="1">
      <c r="A293" s="11"/>
      <c r="B293" s="26">
        <v>6</v>
      </c>
      <c r="C293" s="27" t="s">
        <v>130</v>
      </c>
      <c r="D293" s="52"/>
      <c r="E293" s="13" t="s">
        <v>59</v>
      </c>
      <c r="F293" s="14">
        <v>0.2</v>
      </c>
      <c r="G293" s="13">
        <v>90</v>
      </c>
      <c r="H293" s="13" t="s">
        <v>131</v>
      </c>
      <c r="I293" s="15"/>
      <c r="J293" s="16">
        <f t="shared" si="22"/>
        <v>0</v>
      </c>
      <c r="K293" s="13">
        <v>8</v>
      </c>
      <c r="L293" s="51">
        <f t="shared" si="23"/>
        <v>0</v>
      </c>
      <c r="M293" s="17">
        <f t="shared" si="24"/>
        <v>0</v>
      </c>
      <c r="N293" s="11"/>
      <c r="O293" s="11"/>
    </row>
    <row r="294" spans="1:15" ht="27" customHeight="1">
      <c r="A294" s="11"/>
      <c r="B294" s="26">
        <v>7</v>
      </c>
      <c r="C294" s="27" t="s">
        <v>133</v>
      </c>
      <c r="D294" s="52"/>
      <c r="E294" s="13" t="s">
        <v>110</v>
      </c>
      <c r="F294" s="28" t="s">
        <v>134</v>
      </c>
      <c r="G294" s="13">
        <v>30</v>
      </c>
      <c r="H294" s="13" t="s">
        <v>58</v>
      </c>
      <c r="I294" s="15"/>
      <c r="J294" s="16">
        <f t="shared" si="22"/>
        <v>0</v>
      </c>
      <c r="K294" s="13">
        <v>8</v>
      </c>
      <c r="L294" s="51">
        <f t="shared" si="23"/>
        <v>0</v>
      </c>
      <c r="M294" s="17">
        <f t="shared" si="24"/>
        <v>0</v>
      </c>
      <c r="N294" s="11"/>
      <c r="O294" s="11"/>
    </row>
    <row r="295" spans="1:15" ht="27" customHeight="1">
      <c r="A295" s="11"/>
      <c r="B295" s="26">
        <v>8</v>
      </c>
      <c r="C295" s="27" t="s">
        <v>140</v>
      </c>
      <c r="D295" s="52"/>
      <c r="E295" s="13" t="s">
        <v>113</v>
      </c>
      <c r="F295" s="14">
        <v>0.02</v>
      </c>
      <c r="G295" s="13">
        <v>85</v>
      </c>
      <c r="H295" s="13" t="s">
        <v>141</v>
      </c>
      <c r="I295" s="15"/>
      <c r="J295" s="16">
        <f t="shared" si="22"/>
        <v>0</v>
      </c>
      <c r="K295" s="13">
        <v>8</v>
      </c>
      <c r="L295" s="51">
        <f t="shared" si="23"/>
        <v>0</v>
      </c>
      <c r="M295" s="17">
        <f t="shared" si="24"/>
        <v>0</v>
      </c>
      <c r="N295" s="11"/>
      <c r="O295" s="11"/>
    </row>
    <row r="296" spans="1:15" ht="27" customHeight="1">
      <c r="A296" s="11"/>
      <c r="B296" s="26">
        <v>9</v>
      </c>
      <c r="C296" s="27" t="s">
        <v>171</v>
      </c>
      <c r="D296" s="52"/>
      <c r="E296" s="13" t="s">
        <v>59</v>
      </c>
      <c r="F296" s="14" t="s">
        <v>136</v>
      </c>
      <c r="G296" s="13">
        <v>30</v>
      </c>
      <c r="H296" s="13" t="s">
        <v>172</v>
      </c>
      <c r="I296" s="15"/>
      <c r="J296" s="16">
        <f t="shared" si="22"/>
        <v>0</v>
      </c>
      <c r="K296" s="13">
        <v>8</v>
      </c>
      <c r="L296" s="51">
        <f t="shared" si="23"/>
        <v>0</v>
      </c>
      <c r="M296" s="17">
        <f t="shared" si="24"/>
        <v>0</v>
      </c>
      <c r="N296" s="11"/>
      <c r="O296" s="11"/>
    </row>
    <row r="297" spans="1:15" ht="27" customHeight="1">
      <c r="A297" s="11"/>
      <c r="B297" s="26">
        <v>10</v>
      </c>
      <c r="C297" s="27" t="s">
        <v>197</v>
      </c>
      <c r="D297" s="52"/>
      <c r="E297" s="13" t="s">
        <v>198</v>
      </c>
      <c r="F297" s="14">
        <v>0.03</v>
      </c>
      <c r="G297" s="13">
        <v>70</v>
      </c>
      <c r="H297" s="13" t="s">
        <v>77</v>
      </c>
      <c r="I297" s="15"/>
      <c r="J297" s="16">
        <f t="shared" si="22"/>
        <v>0</v>
      </c>
      <c r="K297" s="13">
        <v>8</v>
      </c>
      <c r="L297" s="51">
        <f t="shared" si="23"/>
        <v>0</v>
      </c>
      <c r="M297" s="17">
        <f t="shared" si="24"/>
        <v>0</v>
      </c>
      <c r="N297" s="11"/>
      <c r="O297" s="11"/>
    </row>
    <row r="298" spans="1:15" ht="27" customHeight="1">
      <c r="A298" s="11"/>
      <c r="B298" s="26">
        <v>11</v>
      </c>
      <c r="C298" s="27" t="s">
        <v>204</v>
      </c>
      <c r="D298" s="52"/>
      <c r="E298" s="13" t="s">
        <v>110</v>
      </c>
      <c r="F298" s="14">
        <v>0.05</v>
      </c>
      <c r="G298" s="13">
        <v>10</v>
      </c>
      <c r="H298" s="13" t="s">
        <v>58</v>
      </c>
      <c r="I298" s="15"/>
      <c r="J298" s="16">
        <f t="shared" si="22"/>
        <v>0</v>
      </c>
      <c r="K298" s="13">
        <v>8</v>
      </c>
      <c r="L298" s="51">
        <f t="shared" si="23"/>
        <v>0</v>
      </c>
      <c r="M298" s="17">
        <f t="shared" si="24"/>
        <v>0</v>
      </c>
      <c r="N298" s="11"/>
      <c r="O298" s="11"/>
    </row>
    <row r="299" spans="1:15" ht="27" customHeight="1">
      <c r="A299" s="11"/>
      <c r="B299" s="26">
        <v>12</v>
      </c>
      <c r="C299" s="27" t="s">
        <v>233</v>
      </c>
      <c r="D299" s="52"/>
      <c r="E299" s="13" t="s">
        <v>113</v>
      </c>
      <c r="F299" s="14">
        <v>0.01</v>
      </c>
      <c r="G299" s="13">
        <v>100</v>
      </c>
      <c r="H299" s="13" t="s">
        <v>234</v>
      </c>
      <c r="I299" s="15"/>
      <c r="J299" s="16">
        <f t="shared" si="22"/>
        <v>0</v>
      </c>
      <c r="K299" s="13">
        <v>8</v>
      </c>
      <c r="L299" s="51">
        <f t="shared" si="23"/>
        <v>0</v>
      </c>
      <c r="M299" s="17">
        <f t="shared" si="24"/>
        <v>0</v>
      </c>
      <c r="N299" s="11"/>
      <c r="O299" s="11"/>
    </row>
    <row r="300" spans="1:15" ht="27" customHeight="1">
      <c r="A300" s="11"/>
      <c r="B300" s="26">
        <v>13</v>
      </c>
      <c r="C300" s="27" t="s">
        <v>243</v>
      </c>
      <c r="D300" s="52"/>
      <c r="E300" s="13" t="s">
        <v>244</v>
      </c>
      <c r="F300" s="30">
        <v>5.0000000000000001E-4</v>
      </c>
      <c r="G300" s="13">
        <v>30</v>
      </c>
      <c r="H300" s="13" t="s">
        <v>245</v>
      </c>
      <c r="I300" s="15"/>
      <c r="J300" s="16">
        <f t="shared" si="22"/>
        <v>0</v>
      </c>
      <c r="K300" s="13">
        <v>8</v>
      </c>
      <c r="L300" s="51">
        <f t="shared" si="23"/>
        <v>0</v>
      </c>
      <c r="M300" s="17">
        <f t="shared" si="24"/>
        <v>0</v>
      </c>
      <c r="N300" s="11"/>
      <c r="O300" s="11"/>
    </row>
    <row r="301" spans="1:15" ht="27" customHeight="1">
      <c r="A301" s="11"/>
      <c r="B301" s="26">
        <v>14</v>
      </c>
      <c r="C301" s="27" t="s">
        <v>248</v>
      </c>
      <c r="D301" s="52"/>
      <c r="E301" s="13" t="s">
        <v>249</v>
      </c>
      <c r="F301" s="28" t="s">
        <v>49</v>
      </c>
      <c r="G301" s="13">
        <v>10</v>
      </c>
      <c r="H301" s="13" t="s">
        <v>250</v>
      </c>
      <c r="I301" s="15"/>
      <c r="J301" s="16">
        <f t="shared" si="22"/>
        <v>0</v>
      </c>
      <c r="K301" s="13">
        <v>8</v>
      </c>
      <c r="L301" s="51">
        <f t="shared" si="23"/>
        <v>0</v>
      </c>
      <c r="M301" s="17">
        <f t="shared" si="24"/>
        <v>0</v>
      </c>
      <c r="N301" s="11"/>
      <c r="O301" s="11"/>
    </row>
    <row r="302" spans="1:15" ht="45.75" customHeight="1">
      <c r="A302" s="11"/>
      <c r="B302" s="26">
        <v>15</v>
      </c>
      <c r="C302" s="27" t="s">
        <v>281</v>
      </c>
      <c r="D302" s="52"/>
      <c r="E302" s="13" t="s">
        <v>279</v>
      </c>
      <c r="F302" s="28" t="s">
        <v>67</v>
      </c>
      <c r="G302" s="13">
        <v>60</v>
      </c>
      <c r="H302" s="13" t="s">
        <v>280</v>
      </c>
      <c r="I302" s="15">
        <v>0</v>
      </c>
      <c r="J302" s="16">
        <f t="shared" ref="J302:J311" si="25">G302*I302</f>
        <v>0</v>
      </c>
      <c r="K302" s="13">
        <v>23</v>
      </c>
      <c r="L302" s="51">
        <f>I302+I302*23%</f>
        <v>0</v>
      </c>
      <c r="M302" s="17">
        <f>J302+J302*23%</f>
        <v>0</v>
      </c>
      <c r="N302" s="11"/>
      <c r="O302" s="11"/>
    </row>
    <row r="303" spans="1:15" ht="27" customHeight="1">
      <c r="A303" s="11"/>
      <c r="B303" s="26">
        <v>16</v>
      </c>
      <c r="C303" s="36" t="s">
        <v>286</v>
      </c>
      <c r="D303" s="52"/>
      <c r="E303" s="13" t="s">
        <v>110</v>
      </c>
      <c r="F303" s="28">
        <v>1E-3</v>
      </c>
      <c r="G303" s="13">
        <v>10</v>
      </c>
      <c r="H303" s="13" t="s">
        <v>58</v>
      </c>
      <c r="I303" s="15"/>
      <c r="J303" s="16">
        <f t="shared" si="25"/>
        <v>0</v>
      </c>
      <c r="K303" s="13">
        <v>8</v>
      </c>
      <c r="L303" s="51">
        <f t="shared" ref="L303:L311" si="26">I303+I303*8%</f>
        <v>0</v>
      </c>
      <c r="M303" s="17">
        <f t="shared" ref="M303:M311" si="27">J303+J303*8%</f>
        <v>0</v>
      </c>
      <c r="N303" s="11"/>
      <c r="O303" s="11"/>
    </row>
    <row r="304" spans="1:15" ht="27" customHeight="1">
      <c r="A304" s="11"/>
      <c r="B304" s="26">
        <v>17</v>
      </c>
      <c r="C304" s="37"/>
      <c r="D304" s="52"/>
      <c r="E304" s="13" t="s">
        <v>59</v>
      </c>
      <c r="F304" s="28">
        <v>1E-3</v>
      </c>
      <c r="G304" s="13">
        <v>10</v>
      </c>
      <c r="H304" s="13" t="s">
        <v>65</v>
      </c>
      <c r="I304" s="15"/>
      <c r="J304" s="16">
        <f t="shared" si="25"/>
        <v>0</v>
      </c>
      <c r="K304" s="13">
        <v>8</v>
      </c>
      <c r="L304" s="51">
        <f t="shared" si="26"/>
        <v>0</v>
      </c>
      <c r="M304" s="17">
        <f t="shared" si="27"/>
        <v>0</v>
      </c>
      <c r="N304" s="11"/>
      <c r="O304" s="11"/>
    </row>
    <row r="305" spans="1:15" ht="27" customHeight="1">
      <c r="A305" s="11"/>
      <c r="B305" s="26">
        <v>18</v>
      </c>
      <c r="C305" s="27" t="s">
        <v>391</v>
      </c>
      <c r="D305" s="52"/>
      <c r="E305" s="13" t="s">
        <v>110</v>
      </c>
      <c r="F305" s="28" t="s">
        <v>67</v>
      </c>
      <c r="G305" s="13">
        <v>120</v>
      </c>
      <c r="H305" s="13" t="s">
        <v>392</v>
      </c>
      <c r="I305" s="15"/>
      <c r="J305" s="16">
        <f t="shared" si="25"/>
        <v>0</v>
      </c>
      <c r="K305" s="13">
        <v>8</v>
      </c>
      <c r="L305" s="51">
        <f t="shared" si="26"/>
        <v>0</v>
      </c>
      <c r="M305" s="17">
        <f t="shared" si="27"/>
        <v>0</v>
      </c>
      <c r="N305" s="11"/>
      <c r="O305" s="11"/>
    </row>
    <row r="306" spans="1:15" ht="27" customHeight="1">
      <c r="A306" s="11"/>
      <c r="B306" s="26">
        <v>19</v>
      </c>
      <c r="C306" s="27" t="s">
        <v>398</v>
      </c>
      <c r="D306" s="52"/>
      <c r="E306" s="13" t="s">
        <v>110</v>
      </c>
      <c r="F306" s="28" t="s">
        <v>67</v>
      </c>
      <c r="G306" s="13">
        <v>40</v>
      </c>
      <c r="H306" s="13" t="s">
        <v>234</v>
      </c>
      <c r="I306" s="15"/>
      <c r="J306" s="16">
        <f t="shared" si="25"/>
        <v>0</v>
      </c>
      <c r="K306" s="13">
        <v>8</v>
      </c>
      <c r="L306" s="51">
        <f t="shared" si="26"/>
        <v>0</v>
      </c>
      <c r="M306" s="17">
        <f t="shared" si="27"/>
        <v>0</v>
      </c>
      <c r="N306" s="11"/>
      <c r="O306" s="11"/>
    </row>
    <row r="307" spans="1:15" ht="27" customHeight="1">
      <c r="A307" s="11"/>
      <c r="B307" s="26">
        <v>20</v>
      </c>
      <c r="C307" s="27" t="s">
        <v>399</v>
      </c>
      <c r="D307" s="52"/>
      <c r="E307" s="13" t="s">
        <v>110</v>
      </c>
      <c r="F307" s="28" t="s">
        <v>67</v>
      </c>
      <c r="G307" s="13">
        <v>80</v>
      </c>
      <c r="H307" s="13" t="s">
        <v>56</v>
      </c>
      <c r="I307" s="15"/>
      <c r="J307" s="16">
        <f t="shared" si="25"/>
        <v>0</v>
      </c>
      <c r="K307" s="13">
        <v>8</v>
      </c>
      <c r="L307" s="51">
        <f t="shared" si="26"/>
        <v>0</v>
      </c>
      <c r="M307" s="17">
        <f t="shared" si="27"/>
        <v>0</v>
      </c>
      <c r="N307" s="11"/>
      <c r="O307" s="11"/>
    </row>
    <row r="308" spans="1:15" ht="27" customHeight="1">
      <c r="A308" s="11"/>
      <c r="B308" s="26">
        <v>21</v>
      </c>
      <c r="C308" s="27" t="s">
        <v>241</v>
      </c>
      <c r="D308" s="52"/>
      <c r="E308" s="13" t="s">
        <v>113</v>
      </c>
      <c r="F308" s="14">
        <v>0.01</v>
      </c>
      <c r="G308" s="13">
        <v>30</v>
      </c>
      <c r="H308" s="13" t="s">
        <v>234</v>
      </c>
      <c r="I308" s="15"/>
      <c r="J308" s="16">
        <f t="shared" si="25"/>
        <v>0</v>
      </c>
      <c r="K308" s="13">
        <v>8</v>
      </c>
      <c r="L308" s="51">
        <f t="shared" si="26"/>
        <v>0</v>
      </c>
      <c r="M308" s="17">
        <f t="shared" si="27"/>
        <v>0</v>
      </c>
      <c r="N308" s="11"/>
      <c r="O308" s="11"/>
    </row>
    <row r="309" spans="1:15" ht="27" customHeight="1">
      <c r="A309" s="11"/>
      <c r="B309" s="26">
        <v>22</v>
      </c>
      <c r="C309" s="27" t="s">
        <v>422</v>
      </c>
      <c r="D309" s="52"/>
      <c r="E309" s="13" t="s">
        <v>423</v>
      </c>
      <c r="F309" s="28" t="s">
        <v>424</v>
      </c>
      <c r="G309" s="13">
        <v>40</v>
      </c>
      <c r="H309" s="13" t="s">
        <v>425</v>
      </c>
      <c r="I309" s="15"/>
      <c r="J309" s="16">
        <f t="shared" si="25"/>
        <v>0</v>
      </c>
      <c r="K309" s="13">
        <v>8</v>
      </c>
      <c r="L309" s="51">
        <f t="shared" si="26"/>
        <v>0</v>
      </c>
      <c r="M309" s="17">
        <f t="shared" si="27"/>
        <v>0</v>
      </c>
      <c r="N309" s="11"/>
      <c r="O309" s="11"/>
    </row>
    <row r="310" spans="1:15" ht="72.75" customHeight="1">
      <c r="A310" s="11"/>
      <c r="B310" s="26">
        <v>23</v>
      </c>
      <c r="C310" s="27" t="s">
        <v>538</v>
      </c>
      <c r="D310" s="52"/>
      <c r="E310" s="13" t="s">
        <v>480</v>
      </c>
      <c r="F310" s="28" t="s">
        <v>67</v>
      </c>
      <c r="G310" s="13">
        <v>140</v>
      </c>
      <c r="H310" s="13" t="s">
        <v>280</v>
      </c>
      <c r="I310" s="15"/>
      <c r="J310" s="16">
        <f t="shared" si="25"/>
        <v>0</v>
      </c>
      <c r="K310" s="13">
        <v>8</v>
      </c>
      <c r="L310" s="51">
        <f t="shared" si="26"/>
        <v>0</v>
      </c>
      <c r="M310" s="17">
        <f t="shared" si="27"/>
        <v>0</v>
      </c>
      <c r="N310" s="11"/>
      <c r="O310" s="11"/>
    </row>
    <row r="311" spans="1:15" ht="27" customHeight="1">
      <c r="A311" s="11"/>
      <c r="B311" s="26">
        <v>24</v>
      </c>
      <c r="C311" s="27" t="s">
        <v>518</v>
      </c>
      <c r="D311" s="52"/>
      <c r="E311" s="13" t="s">
        <v>519</v>
      </c>
      <c r="F311" s="14">
        <v>0.03</v>
      </c>
      <c r="G311" s="13">
        <v>100</v>
      </c>
      <c r="H311" s="13" t="s">
        <v>109</v>
      </c>
      <c r="I311" s="15"/>
      <c r="J311" s="16">
        <f t="shared" si="25"/>
        <v>0</v>
      </c>
      <c r="K311" s="13">
        <v>8</v>
      </c>
      <c r="L311" s="51">
        <f t="shared" si="26"/>
        <v>0</v>
      </c>
      <c r="M311" s="17">
        <f t="shared" si="27"/>
        <v>0</v>
      </c>
      <c r="N311" s="11"/>
      <c r="O311" s="11"/>
    </row>
    <row r="312" spans="1:15" ht="22.5" customHeight="1">
      <c r="A312" s="18"/>
      <c r="B312" s="19"/>
      <c r="C312" s="19"/>
      <c r="D312" s="19"/>
      <c r="E312" s="20"/>
      <c r="F312" s="20"/>
      <c r="G312" s="20"/>
      <c r="H312" s="20"/>
      <c r="I312" s="21" t="s">
        <v>25</v>
      </c>
      <c r="J312" s="22">
        <f>SUM(J288:J311)</f>
        <v>0</v>
      </c>
      <c r="K312" s="23" t="s">
        <v>26</v>
      </c>
      <c r="L312" s="21" t="s">
        <v>26</v>
      </c>
      <c r="M312" s="22">
        <f>SUM(M288:M311)</f>
        <v>0</v>
      </c>
      <c r="N312" s="24"/>
      <c r="O312" s="25"/>
    </row>
    <row r="315" spans="1:15" ht="31.5" customHeight="1">
      <c r="A315" s="1"/>
      <c r="B315" s="1"/>
      <c r="C315" s="2" t="s">
        <v>39</v>
      </c>
      <c r="D315" s="45" t="s">
        <v>532</v>
      </c>
      <c r="E315" s="46"/>
      <c r="F315" s="46"/>
      <c r="G315" s="46"/>
      <c r="H315" s="3"/>
      <c r="I315" s="6"/>
      <c r="J315" s="39" t="s">
        <v>42</v>
      </c>
      <c r="K315" s="40"/>
      <c r="L315" s="40"/>
      <c r="M315" s="40"/>
      <c r="N315" s="1"/>
      <c r="O315" s="1"/>
    </row>
    <row r="316" spans="1:15" ht="26.25" customHeight="1">
      <c r="A316" s="7"/>
      <c r="B316" s="41" t="s">
        <v>214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3"/>
      <c r="N316" s="7"/>
      <c r="O316" s="7"/>
    </row>
    <row r="317" spans="1:15" ht="33.75">
      <c r="A317" s="7"/>
      <c r="B317" s="8" t="s">
        <v>1</v>
      </c>
      <c r="C317" s="8" t="s">
        <v>2</v>
      </c>
      <c r="D317" s="8" t="s">
        <v>3</v>
      </c>
      <c r="E317" s="9" t="s">
        <v>4</v>
      </c>
      <c r="F317" s="9" t="s">
        <v>5</v>
      </c>
      <c r="G317" s="8" t="s">
        <v>6</v>
      </c>
      <c r="H317" s="8" t="s">
        <v>27</v>
      </c>
      <c r="I317" s="8" t="s">
        <v>7</v>
      </c>
      <c r="J317" s="8" t="s">
        <v>8</v>
      </c>
      <c r="K317" s="8" t="s">
        <v>9</v>
      </c>
      <c r="L317" s="8" t="s">
        <v>10</v>
      </c>
      <c r="M317" s="8" t="s">
        <v>11</v>
      </c>
      <c r="N317" s="7"/>
      <c r="O317" s="7"/>
    </row>
    <row r="318" spans="1:15">
      <c r="A318" s="7"/>
      <c r="B318" s="10" t="s">
        <v>12</v>
      </c>
      <c r="C318" s="10" t="s">
        <v>13</v>
      </c>
      <c r="D318" s="10" t="s">
        <v>14</v>
      </c>
      <c r="E318" s="10" t="s">
        <v>15</v>
      </c>
      <c r="F318" s="10" t="s">
        <v>16</v>
      </c>
      <c r="G318" s="10" t="s">
        <v>17</v>
      </c>
      <c r="H318" s="10" t="s">
        <v>18</v>
      </c>
      <c r="I318" s="10" t="s">
        <v>19</v>
      </c>
      <c r="J318" s="10" t="s">
        <v>20</v>
      </c>
      <c r="K318" s="10" t="s">
        <v>21</v>
      </c>
      <c r="L318" s="10" t="s">
        <v>22</v>
      </c>
      <c r="M318" s="10" t="s">
        <v>23</v>
      </c>
      <c r="N318" s="7"/>
      <c r="O318" s="7"/>
    </row>
    <row r="319" spans="1:15" ht="85.5" customHeight="1">
      <c r="A319" s="11"/>
      <c r="B319" s="26">
        <v>1</v>
      </c>
      <c r="C319" s="27" t="s">
        <v>215</v>
      </c>
      <c r="D319" s="52"/>
      <c r="E319" s="13" t="s">
        <v>57</v>
      </c>
      <c r="F319" s="14" t="s">
        <v>67</v>
      </c>
      <c r="G319" s="13">
        <v>1000</v>
      </c>
      <c r="H319" s="13" t="s">
        <v>213</v>
      </c>
      <c r="I319" s="15"/>
      <c r="J319" s="16">
        <f t="shared" ref="J319" si="28">G319*I319</f>
        <v>0</v>
      </c>
      <c r="K319" s="13">
        <v>8</v>
      </c>
      <c r="L319" s="51">
        <f t="shared" ref="L319" si="29">I319+I319*8%</f>
        <v>0</v>
      </c>
      <c r="M319" s="17">
        <f t="shared" ref="M319" si="30">J319+J319*8%</f>
        <v>0</v>
      </c>
      <c r="N319" s="11"/>
      <c r="O319" s="11"/>
    </row>
    <row r="320" spans="1:15" ht="22.5" customHeight="1">
      <c r="A320" s="18"/>
      <c r="B320" s="19"/>
      <c r="C320" s="19"/>
      <c r="D320" s="19"/>
      <c r="E320" s="20"/>
      <c r="F320" s="20"/>
      <c r="G320" s="20"/>
      <c r="H320" s="20"/>
      <c r="I320" s="21" t="s">
        <v>25</v>
      </c>
      <c r="J320" s="22">
        <f>SUM(J319:J319)</f>
        <v>0</v>
      </c>
      <c r="K320" s="23" t="s">
        <v>26</v>
      </c>
      <c r="L320" s="21" t="s">
        <v>26</v>
      </c>
      <c r="M320" s="22">
        <f>SUM(M319:M319)</f>
        <v>0</v>
      </c>
      <c r="N320" s="24"/>
      <c r="O320" s="25"/>
    </row>
    <row r="321" spans="1:15" ht="22.5" customHeight="1">
      <c r="A321" s="18"/>
      <c r="B321" s="19"/>
      <c r="C321" s="19"/>
      <c r="D321" s="19"/>
      <c r="E321" s="20"/>
      <c r="F321" s="20"/>
      <c r="G321" s="20"/>
      <c r="H321" s="20"/>
      <c r="I321" s="53"/>
      <c r="J321" s="54"/>
      <c r="K321" s="55"/>
      <c r="L321" s="53"/>
      <c r="M321" s="54"/>
      <c r="N321" s="24"/>
      <c r="O321" s="25"/>
    </row>
    <row r="322" spans="1:15" ht="22.5" customHeight="1">
      <c r="A322" s="18"/>
      <c r="B322" s="19"/>
      <c r="C322" s="19"/>
      <c r="D322" s="19"/>
      <c r="E322" s="20"/>
      <c r="F322" s="20"/>
      <c r="G322" s="20"/>
      <c r="H322" s="20"/>
      <c r="I322" s="53"/>
      <c r="J322" s="54"/>
      <c r="K322" s="55"/>
      <c r="L322" s="53"/>
      <c r="M322" s="54"/>
      <c r="N322" s="24"/>
      <c r="O322" s="25"/>
    </row>
    <row r="323" spans="1:15" ht="22.5" customHeight="1">
      <c r="A323" s="18"/>
      <c r="B323" s="19"/>
      <c r="C323" s="19"/>
      <c r="D323" s="19"/>
      <c r="E323" s="20"/>
      <c r="F323" s="20"/>
      <c r="G323" s="20"/>
      <c r="H323" s="20"/>
      <c r="I323" s="53"/>
      <c r="J323" s="54"/>
      <c r="K323" s="55"/>
      <c r="L323" s="53"/>
      <c r="M323" s="54"/>
      <c r="N323" s="24"/>
      <c r="O323" s="25"/>
    </row>
    <row r="324" spans="1:15" ht="22.5" customHeight="1">
      <c r="A324" s="18"/>
      <c r="B324" s="19"/>
      <c r="C324" s="19"/>
      <c r="D324" s="19"/>
      <c r="E324" s="20"/>
      <c r="F324" s="20"/>
      <c r="G324" s="20"/>
      <c r="H324" s="20"/>
      <c r="I324" s="53"/>
      <c r="J324" s="54"/>
      <c r="K324" s="55"/>
      <c r="L324" s="53"/>
      <c r="M324" s="54"/>
      <c r="N324" s="24"/>
      <c r="O324" s="25"/>
    </row>
    <row r="325" spans="1:15" ht="22.5" customHeight="1">
      <c r="A325" s="18"/>
      <c r="B325" s="19"/>
      <c r="C325" s="19"/>
      <c r="D325" s="19"/>
      <c r="E325" s="20"/>
      <c r="F325" s="20"/>
      <c r="G325" s="20"/>
      <c r="H325" s="20"/>
      <c r="I325" s="53"/>
      <c r="J325" s="54"/>
      <c r="K325" s="55"/>
      <c r="L325" s="53"/>
      <c r="M325" s="54"/>
      <c r="N325" s="24"/>
      <c r="O325" s="25"/>
    </row>
    <row r="326" spans="1:15" ht="22.5" customHeight="1">
      <c r="A326" s="18"/>
      <c r="B326" s="19"/>
      <c r="C326" s="19"/>
      <c r="D326" s="19"/>
      <c r="E326" s="20"/>
      <c r="F326" s="20"/>
      <c r="G326" s="20"/>
      <c r="H326" s="20"/>
      <c r="I326" s="53"/>
      <c r="J326" s="54"/>
      <c r="K326" s="55"/>
      <c r="L326" s="53"/>
      <c r="M326" s="54"/>
      <c r="N326" s="24"/>
      <c r="O326" s="25"/>
    </row>
    <row r="327" spans="1:15" ht="22.5" customHeight="1">
      <c r="A327" s="18"/>
      <c r="B327" s="19"/>
      <c r="C327" s="19"/>
      <c r="D327" s="19"/>
      <c r="E327" s="20"/>
      <c r="F327" s="20"/>
      <c r="G327" s="20"/>
      <c r="H327" s="20"/>
      <c r="I327" s="53"/>
      <c r="J327" s="54"/>
      <c r="K327" s="55"/>
      <c r="L327" s="53"/>
      <c r="M327" s="54"/>
      <c r="N327" s="24"/>
      <c r="O327" s="25"/>
    </row>
    <row r="328" spans="1:15" ht="22.5" customHeight="1">
      <c r="A328" s="18"/>
      <c r="B328" s="19"/>
      <c r="C328" s="19"/>
      <c r="D328" s="19"/>
      <c r="E328" s="20"/>
      <c r="F328" s="20"/>
      <c r="G328" s="20"/>
      <c r="H328" s="20"/>
      <c r="I328" s="53"/>
      <c r="J328" s="54"/>
      <c r="K328" s="55"/>
      <c r="L328" s="53"/>
      <c r="M328" s="54"/>
      <c r="N328" s="24"/>
      <c r="O328" s="25"/>
    </row>
    <row r="333" spans="1:15" ht="31.5" customHeight="1">
      <c r="A333" s="1"/>
      <c r="B333" s="1"/>
      <c r="C333" s="2" t="s">
        <v>74</v>
      </c>
      <c r="D333" s="45" t="s">
        <v>532</v>
      </c>
      <c r="E333" s="46"/>
      <c r="F333" s="46"/>
      <c r="G333" s="46"/>
      <c r="H333" s="3"/>
      <c r="I333" s="6"/>
      <c r="J333" s="39" t="s">
        <v>548</v>
      </c>
      <c r="K333" s="40"/>
      <c r="L333" s="40"/>
      <c r="M333" s="40"/>
      <c r="N333" s="1"/>
      <c r="O333" s="1"/>
    </row>
    <row r="334" spans="1:15" ht="26.25" customHeight="1">
      <c r="A334" s="7"/>
      <c r="B334" s="41" t="s">
        <v>237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3"/>
      <c r="N334" s="7"/>
      <c r="O334" s="7"/>
    </row>
    <row r="335" spans="1:15" ht="33.75">
      <c r="A335" s="7"/>
      <c r="B335" s="8" t="s">
        <v>1</v>
      </c>
      <c r="C335" s="8" t="s">
        <v>2</v>
      </c>
      <c r="D335" s="8" t="s">
        <v>3</v>
      </c>
      <c r="E335" s="9" t="s">
        <v>4</v>
      </c>
      <c r="F335" s="9" t="s">
        <v>5</v>
      </c>
      <c r="G335" s="8" t="s">
        <v>6</v>
      </c>
      <c r="H335" s="8" t="s">
        <v>27</v>
      </c>
      <c r="I335" s="8" t="s">
        <v>7</v>
      </c>
      <c r="J335" s="8" t="s">
        <v>8</v>
      </c>
      <c r="K335" s="8" t="s">
        <v>9</v>
      </c>
      <c r="L335" s="8" t="s">
        <v>10</v>
      </c>
      <c r="M335" s="8" t="s">
        <v>11</v>
      </c>
      <c r="N335" s="7"/>
      <c r="O335" s="7"/>
    </row>
    <row r="336" spans="1:15">
      <c r="A336" s="7"/>
      <c r="B336" s="10" t="s">
        <v>12</v>
      </c>
      <c r="C336" s="10" t="s">
        <v>13</v>
      </c>
      <c r="D336" s="10" t="s">
        <v>14</v>
      </c>
      <c r="E336" s="10" t="s">
        <v>15</v>
      </c>
      <c r="F336" s="10" t="s">
        <v>16</v>
      </c>
      <c r="G336" s="10" t="s">
        <v>17</v>
      </c>
      <c r="H336" s="10" t="s">
        <v>18</v>
      </c>
      <c r="I336" s="10" t="s">
        <v>19</v>
      </c>
      <c r="J336" s="10" t="s">
        <v>20</v>
      </c>
      <c r="K336" s="10" t="s">
        <v>21</v>
      </c>
      <c r="L336" s="10" t="s">
        <v>22</v>
      </c>
      <c r="M336" s="10" t="s">
        <v>23</v>
      </c>
      <c r="N336" s="7"/>
      <c r="O336" s="7"/>
    </row>
    <row r="337" spans="1:15" ht="26.25" customHeight="1">
      <c r="A337" s="11"/>
      <c r="B337" s="26">
        <v>1</v>
      </c>
      <c r="C337" s="27" t="s">
        <v>70</v>
      </c>
      <c r="D337" s="52"/>
      <c r="E337" s="13" t="s">
        <v>24</v>
      </c>
      <c r="F337" s="14" t="s">
        <v>69</v>
      </c>
      <c r="G337" s="13">
        <v>3000</v>
      </c>
      <c r="H337" s="13" t="s">
        <v>33</v>
      </c>
      <c r="I337" s="15"/>
      <c r="J337" s="16">
        <f t="shared" ref="J337" si="31">G337*I337</f>
        <v>0</v>
      </c>
      <c r="K337" s="13">
        <v>8</v>
      </c>
      <c r="L337" s="51">
        <f t="shared" ref="L337" si="32">I337+I337*8%</f>
        <v>0</v>
      </c>
      <c r="M337" s="17">
        <f t="shared" ref="M337" si="33">J337+J337*8%</f>
        <v>0</v>
      </c>
      <c r="N337" s="11"/>
      <c r="O337" s="11"/>
    </row>
    <row r="338" spans="1:15" ht="22.5" customHeight="1">
      <c r="A338" s="18"/>
      <c r="B338" s="19"/>
      <c r="C338" s="19"/>
      <c r="D338" s="19"/>
      <c r="E338" s="20"/>
      <c r="F338" s="20"/>
      <c r="G338" s="20"/>
      <c r="H338" s="20"/>
      <c r="I338" s="21" t="s">
        <v>25</v>
      </c>
      <c r="J338" s="22">
        <f>SUM(J337:J337)</f>
        <v>0</v>
      </c>
      <c r="K338" s="23" t="s">
        <v>26</v>
      </c>
      <c r="L338" s="21" t="s">
        <v>26</v>
      </c>
      <c r="M338" s="22">
        <f>SUM(M337:M337)</f>
        <v>0</v>
      </c>
      <c r="N338" s="24"/>
      <c r="O338" s="25"/>
    </row>
    <row r="339" spans="1:15" ht="22.5" customHeight="1">
      <c r="A339" s="18"/>
      <c r="B339" s="19"/>
      <c r="C339" s="19"/>
      <c r="D339" s="19"/>
      <c r="E339" s="20"/>
      <c r="F339" s="20"/>
      <c r="G339" s="20"/>
      <c r="H339" s="20"/>
      <c r="I339" s="53"/>
      <c r="J339" s="54"/>
      <c r="K339" s="55"/>
      <c r="L339" s="53"/>
      <c r="M339" s="54"/>
      <c r="N339" s="24"/>
      <c r="O339" s="25"/>
    </row>
    <row r="340" spans="1:15" ht="22.5" customHeight="1">
      <c r="A340" s="18"/>
      <c r="B340" s="19"/>
      <c r="C340" s="19"/>
      <c r="D340" s="19"/>
      <c r="E340" s="20"/>
      <c r="F340" s="20"/>
      <c r="G340" s="20"/>
      <c r="H340" s="20"/>
      <c r="I340" s="53"/>
      <c r="J340" s="54"/>
      <c r="K340" s="55"/>
      <c r="L340" s="53"/>
      <c r="M340" s="54"/>
      <c r="N340" s="24"/>
      <c r="O340" s="25"/>
    </row>
    <row r="341" spans="1:15" ht="22.5" customHeight="1">
      <c r="A341" s="18"/>
      <c r="B341" s="19"/>
      <c r="C341" s="19"/>
      <c r="D341" s="19"/>
      <c r="E341" s="20"/>
      <c r="F341" s="20"/>
      <c r="G341" s="20"/>
      <c r="H341" s="20"/>
      <c r="I341" s="53"/>
      <c r="J341" s="54"/>
      <c r="K341" s="55"/>
      <c r="L341" s="53"/>
      <c r="M341" s="54"/>
      <c r="N341" s="24"/>
      <c r="O341" s="25"/>
    </row>
    <row r="342" spans="1:15" ht="22.5" customHeight="1">
      <c r="A342" s="18"/>
      <c r="B342" s="19"/>
      <c r="C342" s="19"/>
      <c r="D342" s="19"/>
      <c r="E342" s="20"/>
      <c r="F342" s="20"/>
      <c r="G342" s="20"/>
      <c r="H342" s="20"/>
      <c r="I342" s="53"/>
      <c r="J342" s="54"/>
      <c r="K342" s="55"/>
      <c r="L342" s="53"/>
      <c r="M342" s="54"/>
      <c r="N342" s="24"/>
      <c r="O342" s="25"/>
    </row>
    <row r="343" spans="1:15" ht="22.5" customHeight="1">
      <c r="A343" s="18"/>
      <c r="B343" s="19"/>
      <c r="C343" s="19"/>
      <c r="D343" s="19"/>
      <c r="E343" s="20"/>
      <c r="F343" s="20"/>
      <c r="G343" s="20"/>
      <c r="H343" s="20"/>
      <c r="I343" s="53"/>
      <c r="J343" s="54"/>
      <c r="K343" s="55"/>
      <c r="L343" s="53"/>
      <c r="M343" s="54"/>
      <c r="N343" s="24"/>
      <c r="O343" s="25"/>
    </row>
    <row r="344" spans="1:15" ht="22.5" customHeight="1">
      <c r="A344" s="18"/>
      <c r="B344" s="19"/>
      <c r="C344" s="19"/>
      <c r="D344" s="19"/>
      <c r="E344" s="20"/>
      <c r="F344" s="20"/>
      <c r="G344" s="20"/>
      <c r="H344" s="20"/>
      <c r="I344" s="53"/>
      <c r="J344" s="54"/>
      <c r="K344" s="55"/>
      <c r="L344" s="53"/>
      <c r="M344" s="54"/>
      <c r="N344" s="24"/>
      <c r="O344" s="25"/>
    </row>
    <row r="345" spans="1:15" ht="22.5" customHeight="1">
      <c r="A345" s="18"/>
      <c r="B345" s="19"/>
      <c r="C345" s="19"/>
      <c r="D345" s="19"/>
      <c r="E345" s="20"/>
      <c r="F345" s="20"/>
      <c r="G345" s="20"/>
      <c r="H345" s="20"/>
      <c r="I345" s="53"/>
      <c r="J345" s="54"/>
      <c r="K345" s="55"/>
      <c r="L345" s="53"/>
      <c r="M345" s="54"/>
      <c r="N345" s="24"/>
      <c r="O345" s="25"/>
    </row>
    <row r="346" spans="1:15" ht="22.5" customHeight="1">
      <c r="A346" s="18"/>
      <c r="B346" s="19"/>
      <c r="C346" s="19"/>
      <c r="D346" s="19"/>
      <c r="E346" s="20"/>
      <c r="F346" s="20"/>
      <c r="G346" s="20"/>
      <c r="H346" s="20"/>
      <c r="I346" s="53"/>
      <c r="J346" s="54"/>
      <c r="K346" s="55"/>
      <c r="L346" s="53"/>
      <c r="M346" s="54"/>
      <c r="N346" s="24"/>
      <c r="O346" s="25"/>
    </row>
    <row r="347" spans="1:15" ht="22.5" customHeight="1">
      <c r="A347" s="18"/>
      <c r="B347" s="19"/>
      <c r="C347" s="19"/>
      <c r="D347" s="19"/>
      <c r="E347" s="20"/>
      <c r="F347" s="20"/>
      <c r="G347" s="20"/>
      <c r="H347" s="20"/>
      <c r="I347" s="53"/>
      <c r="J347" s="54"/>
      <c r="K347" s="55"/>
      <c r="L347" s="53"/>
      <c r="M347" s="54"/>
      <c r="N347" s="24"/>
      <c r="O347" s="25"/>
    </row>
    <row r="348" spans="1:15" ht="22.5" customHeight="1">
      <c r="A348" s="18"/>
      <c r="B348" s="19"/>
      <c r="C348" s="19"/>
      <c r="D348" s="19"/>
      <c r="E348" s="20"/>
      <c r="F348" s="20"/>
      <c r="G348" s="20"/>
      <c r="H348" s="20"/>
      <c r="I348" s="53"/>
      <c r="J348" s="54"/>
      <c r="K348" s="55"/>
      <c r="L348" s="53"/>
      <c r="M348" s="54"/>
      <c r="N348" s="24"/>
      <c r="O348" s="25"/>
    </row>
    <row r="349" spans="1:15" ht="22.5" customHeight="1">
      <c r="A349" s="18"/>
      <c r="B349" s="19"/>
      <c r="C349" s="19"/>
      <c r="D349" s="19"/>
      <c r="E349" s="20"/>
      <c r="F349" s="20"/>
      <c r="G349" s="20"/>
      <c r="H349" s="20"/>
      <c r="I349" s="53"/>
      <c r="J349" s="54"/>
      <c r="K349" s="55"/>
      <c r="L349" s="53"/>
      <c r="M349" s="54"/>
      <c r="N349" s="24"/>
      <c r="O349" s="25"/>
    </row>
    <row r="350" spans="1:15" ht="22.5" customHeight="1">
      <c r="A350" s="18"/>
      <c r="B350" s="19"/>
      <c r="C350" s="19"/>
      <c r="D350" s="19"/>
      <c r="E350" s="20"/>
      <c r="F350" s="20"/>
      <c r="G350" s="20"/>
      <c r="H350" s="20"/>
      <c r="I350" s="53"/>
      <c r="J350" s="54"/>
      <c r="K350" s="55"/>
      <c r="L350" s="53"/>
      <c r="M350" s="54"/>
      <c r="N350" s="24"/>
      <c r="O350" s="25"/>
    </row>
    <row r="351" spans="1:15" ht="22.5" customHeight="1">
      <c r="A351" s="18"/>
      <c r="B351" s="19"/>
      <c r="C351" s="19"/>
      <c r="D351" s="19"/>
      <c r="E351" s="20"/>
      <c r="F351" s="20"/>
      <c r="G351" s="20"/>
      <c r="H351" s="20"/>
      <c r="I351" s="53"/>
      <c r="J351" s="54"/>
      <c r="K351" s="55"/>
      <c r="L351" s="53"/>
      <c r="M351" s="54"/>
      <c r="N351" s="24"/>
      <c r="O351" s="25"/>
    </row>
    <row r="354" spans="1:15" ht="31.5" customHeight="1">
      <c r="A354" s="1"/>
      <c r="B354" s="1"/>
      <c r="C354" s="2" t="s">
        <v>236</v>
      </c>
      <c r="D354" s="45" t="s">
        <v>532</v>
      </c>
      <c r="E354" s="46"/>
      <c r="F354" s="46"/>
      <c r="G354" s="46"/>
      <c r="H354" s="3"/>
      <c r="I354" s="6"/>
      <c r="J354" s="39" t="s">
        <v>42</v>
      </c>
      <c r="K354" s="40"/>
      <c r="L354" s="40"/>
      <c r="M354" s="40"/>
      <c r="N354" s="1"/>
      <c r="O354" s="1"/>
    </row>
    <row r="355" spans="1:15" ht="26.25" customHeight="1">
      <c r="A355" s="7"/>
      <c r="B355" s="41" t="s">
        <v>299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3"/>
      <c r="N355" s="7"/>
      <c r="O355" s="7"/>
    </row>
    <row r="356" spans="1:15" ht="33.75">
      <c r="A356" s="7"/>
      <c r="B356" s="8" t="s">
        <v>1</v>
      </c>
      <c r="C356" s="8" t="s">
        <v>2</v>
      </c>
      <c r="D356" s="8" t="s">
        <v>3</v>
      </c>
      <c r="E356" s="9" t="s">
        <v>4</v>
      </c>
      <c r="F356" s="9" t="s">
        <v>5</v>
      </c>
      <c r="G356" s="8" t="s">
        <v>6</v>
      </c>
      <c r="H356" s="8" t="s">
        <v>27</v>
      </c>
      <c r="I356" s="8" t="s">
        <v>7</v>
      </c>
      <c r="J356" s="8" t="s">
        <v>8</v>
      </c>
      <c r="K356" s="8" t="s">
        <v>9</v>
      </c>
      <c r="L356" s="8" t="s">
        <v>10</v>
      </c>
      <c r="M356" s="8" t="s">
        <v>11</v>
      </c>
      <c r="N356" s="7"/>
      <c r="O356" s="7"/>
    </row>
    <row r="357" spans="1:15">
      <c r="A357" s="7"/>
      <c r="B357" s="10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7"/>
      <c r="O357" s="7"/>
    </row>
    <row r="358" spans="1:15" ht="26.25" customHeight="1">
      <c r="A358" s="11"/>
      <c r="B358" s="26">
        <v>1</v>
      </c>
      <c r="C358" s="27" t="s">
        <v>300</v>
      </c>
      <c r="D358" s="52"/>
      <c r="E358" s="13" t="s">
        <v>47</v>
      </c>
      <c r="F358" s="14" t="s">
        <v>301</v>
      </c>
      <c r="G358" s="13">
        <v>10</v>
      </c>
      <c r="H358" s="13" t="s">
        <v>51</v>
      </c>
      <c r="I358" s="15"/>
      <c r="J358" s="16">
        <f t="shared" ref="J358:J369" si="34">G358*I358</f>
        <v>0</v>
      </c>
      <c r="K358" s="13">
        <v>8</v>
      </c>
      <c r="L358" s="51">
        <f t="shared" ref="L358" si="35">I358+I358*8%</f>
        <v>0</v>
      </c>
      <c r="M358" s="17">
        <f t="shared" ref="M358" si="36">J358+J358*8%</f>
        <v>0</v>
      </c>
      <c r="N358" s="11"/>
      <c r="O358" s="11"/>
    </row>
    <row r="359" spans="1:15" ht="26.25" customHeight="1">
      <c r="A359" s="11"/>
      <c r="B359" s="26">
        <v>2</v>
      </c>
      <c r="C359" s="36" t="s">
        <v>309</v>
      </c>
      <c r="D359" s="52"/>
      <c r="E359" s="13" t="s">
        <v>24</v>
      </c>
      <c r="F359" s="14" t="s">
        <v>310</v>
      </c>
      <c r="G359" s="13">
        <v>10</v>
      </c>
      <c r="H359" s="13" t="s">
        <v>247</v>
      </c>
      <c r="I359" s="15"/>
      <c r="J359" s="16">
        <f t="shared" si="34"/>
        <v>0</v>
      </c>
      <c r="K359" s="13">
        <v>8</v>
      </c>
      <c r="L359" s="51">
        <f t="shared" ref="L359:L369" si="37">I359+I359*8%</f>
        <v>0</v>
      </c>
      <c r="M359" s="17">
        <f t="shared" ref="M359:M369" si="38">J359+J359*8%</f>
        <v>0</v>
      </c>
      <c r="N359" s="11"/>
      <c r="O359" s="11"/>
    </row>
    <row r="360" spans="1:15" ht="26.25" customHeight="1">
      <c r="A360" s="11"/>
      <c r="B360" s="26">
        <v>3</v>
      </c>
      <c r="C360" s="37"/>
      <c r="D360" s="52"/>
      <c r="E360" s="13" t="s">
        <v>24</v>
      </c>
      <c r="F360" s="14" t="s">
        <v>489</v>
      </c>
      <c r="G360" s="13">
        <v>10</v>
      </c>
      <c r="H360" s="13" t="s">
        <v>247</v>
      </c>
      <c r="I360" s="15"/>
      <c r="J360" s="16">
        <f t="shared" si="34"/>
        <v>0</v>
      </c>
      <c r="K360" s="13">
        <v>8</v>
      </c>
      <c r="L360" s="51">
        <f t="shared" si="37"/>
        <v>0</v>
      </c>
      <c r="M360" s="17">
        <f t="shared" si="38"/>
        <v>0</v>
      </c>
      <c r="N360" s="11"/>
      <c r="O360" s="11"/>
    </row>
    <row r="361" spans="1:15" ht="26.25" customHeight="1">
      <c r="A361" s="11"/>
      <c r="B361" s="26">
        <v>4</v>
      </c>
      <c r="C361" s="27" t="s">
        <v>311</v>
      </c>
      <c r="D361" s="52"/>
      <c r="E361" s="13" t="s">
        <v>24</v>
      </c>
      <c r="F361" s="14" t="s">
        <v>156</v>
      </c>
      <c r="G361" s="13">
        <v>10</v>
      </c>
      <c r="H361" s="13" t="s">
        <v>44</v>
      </c>
      <c r="I361" s="15"/>
      <c r="J361" s="16">
        <f t="shared" si="34"/>
        <v>0</v>
      </c>
      <c r="K361" s="13">
        <v>8</v>
      </c>
      <c r="L361" s="51">
        <f t="shared" si="37"/>
        <v>0</v>
      </c>
      <c r="M361" s="17">
        <f t="shared" si="38"/>
        <v>0</v>
      </c>
      <c r="N361" s="11"/>
      <c r="O361" s="11"/>
    </row>
    <row r="362" spans="1:15" ht="26.25" customHeight="1">
      <c r="A362" s="11"/>
      <c r="B362" s="26">
        <v>5</v>
      </c>
      <c r="C362" s="27" t="s">
        <v>412</v>
      </c>
      <c r="D362" s="52"/>
      <c r="E362" s="13" t="s">
        <v>24</v>
      </c>
      <c r="F362" s="14" t="s">
        <v>102</v>
      </c>
      <c r="G362" s="13">
        <v>10</v>
      </c>
      <c r="H362" s="13" t="s">
        <v>44</v>
      </c>
      <c r="I362" s="15"/>
      <c r="J362" s="16">
        <f t="shared" si="34"/>
        <v>0</v>
      </c>
      <c r="K362" s="13">
        <v>8</v>
      </c>
      <c r="L362" s="51">
        <f t="shared" si="37"/>
        <v>0</v>
      </c>
      <c r="M362" s="17">
        <f t="shared" si="38"/>
        <v>0</v>
      </c>
      <c r="N362" s="11"/>
      <c r="O362" s="11"/>
    </row>
    <row r="363" spans="1:15" ht="26.25" customHeight="1">
      <c r="A363" s="11"/>
      <c r="B363" s="26">
        <v>6</v>
      </c>
      <c r="C363" s="27" t="s">
        <v>413</v>
      </c>
      <c r="D363" s="52"/>
      <c r="E363" s="13" t="s">
        <v>24</v>
      </c>
      <c r="F363" s="14" t="s">
        <v>373</v>
      </c>
      <c r="G363" s="13">
        <v>30</v>
      </c>
      <c r="H363" s="13" t="s">
        <v>44</v>
      </c>
      <c r="I363" s="15"/>
      <c r="J363" s="16">
        <f t="shared" si="34"/>
        <v>0</v>
      </c>
      <c r="K363" s="13">
        <v>8</v>
      </c>
      <c r="L363" s="51">
        <f t="shared" si="37"/>
        <v>0</v>
      </c>
      <c r="M363" s="17">
        <f t="shared" si="38"/>
        <v>0</v>
      </c>
      <c r="N363" s="11"/>
      <c r="O363" s="11"/>
    </row>
    <row r="364" spans="1:15" ht="26.25" customHeight="1">
      <c r="A364" s="11"/>
      <c r="B364" s="26">
        <v>7</v>
      </c>
      <c r="C364" s="27" t="s">
        <v>419</v>
      </c>
      <c r="D364" s="52"/>
      <c r="E364" s="13" t="s">
        <v>47</v>
      </c>
      <c r="F364" s="14" t="s">
        <v>54</v>
      </c>
      <c r="G364" s="13">
        <v>10</v>
      </c>
      <c r="H364" s="13" t="s">
        <v>51</v>
      </c>
      <c r="I364" s="15"/>
      <c r="J364" s="16">
        <f t="shared" si="34"/>
        <v>0</v>
      </c>
      <c r="K364" s="13">
        <v>8</v>
      </c>
      <c r="L364" s="51">
        <f t="shared" si="37"/>
        <v>0</v>
      </c>
      <c r="M364" s="17">
        <f t="shared" si="38"/>
        <v>0</v>
      </c>
      <c r="N364" s="11"/>
      <c r="O364" s="11"/>
    </row>
    <row r="365" spans="1:15" ht="26.25" customHeight="1">
      <c r="A365" s="11"/>
      <c r="B365" s="26">
        <v>8</v>
      </c>
      <c r="C365" s="36" t="s">
        <v>477</v>
      </c>
      <c r="D365" s="52"/>
      <c r="E365" s="13" t="s">
        <v>24</v>
      </c>
      <c r="F365" s="14" t="s">
        <v>406</v>
      </c>
      <c r="G365" s="13">
        <v>20</v>
      </c>
      <c r="H365" s="13" t="s">
        <v>247</v>
      </c>
      <c r="I365" s="15"/>
      <c r="J365" s="16">
        <f t="shared" si="34"/>
        <v>0</v>
      </c>
      <c r="K365" s="13">
        <v>8</v>
      </c>
      <c r="L365" s="51">
        <f t="shared" si="37"/>
        <v>0</v>
      </c>
      <c r="M365" s="17">
        <f t="shared" si="38"/>
        <v>0</v>
      </c>
      <c r="N365" s="11"/>
      <c r="O365" s="11"/>
    </row>
    <row r="366" spans="1:15" ht="26.25" customHeight="1">
      <c r="A366" s="11"/>
      <c r="B366" s="26">
        <v>9</v>
      </c>
      <c r="C366" s="37"/>
      <c r="D366" s="52"/>
      <c r="E366" s="13" t="s">
        <v>47</v>
      </c>
      <c r="F366" s="14" t="s">
        <v>71</v>
      </c>
      <c r="G366" s="13">
        <v>10</v>
      </c>
      <c r="H366" s="13" t="s">
        <v>51</v>
      </c>
      <c r="I366" s="15"/>
      <c r="J366" s="16">
        <f t="shared" si="34"/>
        <v>0</v>
      </c>
      <c r="K366" s="13">
        <v>8</v>
      </c>
      <c r="L366" s="51">
        <f t="shared" si="37"/>
        <v>0</v>
      </c>
      <c r="M366" s="17">
        <f t="shared" si="38"/>
        <v>0</v>
      </c>
      <c r="N366" s="11"/>
      <c r="O366" s="11"/>
    </row>
    <row r="367" spans="1:15" ht="26.25" customHeight="1">
      <c r="A367" s="11"/>
      <c r="B367" s="26">
        <v>10</v>
      </c>
      <c r="C367" s="36" t="s">
        <v>499</v>
      </c>
      <c r="D367" s="52"/>
      <c r="E367" s="13" t="s">
        <v>500</v>
      </c>
      <c r="F367" s="14" t="s">
        <v>501</v>
      </c>
      <c r="G367" s="13">
        <v>10</v>
      </c>
      <c r="H367" s="13" t="s">
        <v>504</v>
      </c>
      <c r="I367" s="15"/>
      <c r="J367" s="16">
        <f t="shared" si="34"/>
        <v>0</v>
      </c>
      <c r="K367" s="13">
        <v>8</v>
      </c>
      <c r="L367" s="51">
        <f t="shared" si="37"/>
        <v>0</v>
      </c>
      <c r="M367" s="17">
        <f t="shared" si="38"/>
        <v>0</v>
      </c>
      <c r="N367" s="11"/>
      <c r="O367" s="11"/>
    </row>
    <row r="368" spans="1:15" ht="26.25" customHeight="1">
      <c r="A368" s="11"/>
      <c r="B368" s="26">
        <v>11</v>
      </c>
      <c r="C368" s="38"/>
      <c r="D368" s="52"/>
      <c r="E368" s="13" t="s">
        <v>500</v>
      </c>
      <c r="F368" s="14" t="s">
        <v>502</v>
      </c>
      <c r="G368" s="13">
        <v>10</v>
      </c>
      <c r="H368" s="13" t="s">
        <v>504</v>
      </c>
      <c r="I368" s="15"/>
      <c r="J368" s="16">
        <f t="shared" si="34"/>
        <v>0</v>
      </c>
      <c r="K368" s="13">
        <v>8</v>
      </c>
      <c r="L368" s="51">
        <f t="shared" si="37"/>
        <v>0</v>
      </c>
      <c r="M368" s="17">
        <f t="shared" si="38"/>
        <v>0</v>
      </c>
      <c r="N368" s="11"/>
      <c r="O368" s="11"/>
    </row>
    <row r="369" spans="1:15" ht="26.25" customHeight="1">
      <c r="A369" s="11"/>
      <c r="B369" s="26">
        <v>12</v>
      </c>
      <c r="C369" s="37"/>
      <c r="D369" s="52"/>
      <c r="E369" s="13" t="s">
        <v>500</v>
      </c>
      <c r="F369" s="14" t="s">
        <v>503</v>
      </c>
      <c r="G369" s="13">
        <v>10</v>
      </c>
      <c r="H369" s="13" t="s">
        <v>504</v>
      </c>
      <c r="I369" s="15"/>
      <c r="J369" s="16">
        <f t="shared" si="34"/>
        <v>0</v>
      </c>
      <c r="K369" s="13">
        <v>8</v>
      </c>
      <c r="L369" s="51">
        <f t="shared" si="37"/>
        <v>0</v>
      </c>
      <c r="M369" s="17">
        <f t="shared" si="38"/>
        <v>0</v>
      </c>
      <c r="N369" s="11"/>
      <c r="O369" s="11"/>
    </row>
    <row r="370" spans="1:15" ht="22.5" customHeight="1">
      <c r="A370" s="18"/>
      <c r="B370" s="19"/>
      <c r="C370" s="19"/>
      <c r="D370" s="19"/>
      <c r="E370" s="20"/>
      <c r="F370" s="20"/>
      <c r="G370" s="20"/>
      <c r="H370" s="20"/>
      <c r="I370" s="21" t="s">
        <v>25</v>
      </c>
      <c r="J370" s="22">
        <f>SUM(J358:J369)</f>
        <v>0</v>
      </c>
      <c r="K370" s="23" t="s">
        <v>26</v>
      </c>
      <c r="L370" s="21" t="s">
        <v>26</v>
      </c>
      <c r="M370" s="22">
        <f>SUM(M358:M369)</f>
        <v>0</v>
      </c>
      <c r="N370" s="24"/>
      <c r="O370" s="25"/>
    </row>
    <row r="371" spans="1:15">
      <c r="C371" s="32"/>
    </row>
    <row r="372" spans="1:15" ht="78" customHeight="1">
      <c r="C372" s="47" t="s">
        <v>537</v>
      </c>
      <c r="D372" s="47"/>
      <c r="E372" s="47"/>
      <c r="F372" s="47"/>
      <c r="G372" s="47"/>
      <c r="H372" s="47"/>
      <c r="I372" s="47"/>
      <c r="J372" s="47"/>
      <c r="K372" s="47"/>
      <c r="L372" s="47"/>
    </row>
    <row r="373" spans="1:15" ht="78" customHeight="1"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5" ht="78" customHeight="1"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5" ht="78" customHeight="1"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5" ht="78" customHeight="1"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5" ht="78" customHeight="1"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9" spans="1:15" ht="31.5" customHeight="1">
      <c r="A379" s="1"/>
      <c r="B379" s="1"/>
      <c r="C379" s="2" t="s">
        <v>298</v>
      </c>
      <c r="D379" s="45" t="s">
        <v>532</v>
      </c>
      <c r="E379" s="46"/>
      <c r="F379" s="46"/>
      <c r="G379" s="46"/>
      <c r="H379" s="3"/>
      <c r="I379" s="6"/>
      <c r="J379" s="39" t="s">
        <v>42</v>
      </c>
      <c r="K379" s="40"/>
      <c r="L379" s="40"/>
      <c r="M379" s="40"/>
      <c r="N379" s="1"/>
      <c r="O379" s="1"/>
    </row>
    <row r="380" spans="1:15" ht="26.25" customHeight="1">
      <c r="A380" s="7"/>
      <c r="B380" s="41" t="s">
        <v>316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3"/>
      <c r="N380" s="7"/>
      <c r="O380" s="7"/>
    </row>
    <row r="381" spans="1:15" ht="33.75">
      <c r="A381" s="7"/>
      <c r="B381" s="8" t="s">
        <v>1</v>
      </c>
      <c r="C381" s="8" t="s">
        <v>2</v>
      </c>
      <c r="D381" s="8" t="s">
        <v>3</v>
      </c>
      <c r="E381" s="9" t="s">
        <v>4</v>
      </c>
      <c r="F381" s="9" t="s">
        <v>5</v>
      </c>
      <c r="G381" s="8" t="s">
        <v>6</v>
      </c>
      <c r="H381" s="8" t="s">
        <v>27</v>
      </c>
      <c r="I381" s="8" t="s">
        <v>7</v>
      </c>
      <c r="J381" s="8" t="s">
        <v>8</v>
      </c>
      <c r="K381" s="8" t="s">
        <v>9</v>
      </c>
      <c r="L381" s="8" t="s">
        <v>10</v>
      </c>
      <c r="M381" s="8" t="s">
        <v>11</v>
      </c>
      <c r="N381" s="7"/>
      <c r="O381" s="7"/>
    </row>
    <row r="382" spans="1:15">
      <c r="A382" s="7"/>
      <c r="B382" s="10" t="s">
        <v>12</v>
      </c>
      <c r="C382" s="10" t="s">
        <v>13</v>
      </c>
      <c r="D382" s="10" t="s">
        <v>14</v>
      </c>
      <c r="E382" s="10" t="s">
        <v>15</v>
      </c>
      <c r="F382" s="10" t="s">
        <v>16</v>
      </c>
      <c r="G382" s="10" t="s">
        <v>17</v>
      </c>
      <c r="H382" s="10" t="s">
        <v>18</v>
      </c>
      <c r="I382" s="10" t="s">
        <v>19</v>
      </c>
      <c r="J382" s="10" t="s">
        <v>20</v>
      </c>
      <c r="K382" s="10" t="s">
        <v>21</v>
      </c>
      <c r="L382" s="10" t="s">
        <v>22</v>
      </c>
      <c r="M382" s="10" t="s">
        <v>23</v>
      </c>
      <c r="N382" s="7"/>
      <c r="O382" s="7"/>
    </row>
    <row r="383" spans="1:15" ht="26.25" customHeight="1">
      <c r="A383" s="11"/>
      <c r="B383" s="26">
        <v>1</v>
      </c>
      <c r="C383" s="36" t="s">
        <v>317</v>
      </c>
      <c r="D383" s="52"/>
      <c r="E383" s="13" t="s">
        <v>318</v>
      </c>
      <c r="F383" s="14" t="s">
        <v>53</v>
      </c>
      <c r="G383" s="13">
        <v>10</v>
      </c>
      <c r="H383" s="13" t="s">
        <v>61</v>
      </c>
      <c r="I383" s="15"/>
      <c r="J383" s="16">
        <f t="shared" ref="J383:J446" si="39">G383*I383</f>
        <v>0</v>
      </c>
      <c r="K383" s="13">
        <v>8</v>
      </c>
      <c r="L383" s="51">
        <f t="shared" ref="L383" si="40">I383+I383*8%</f>
        <v>0</v>
      </c>
      <c r="M383" s="17">
        <f t="shared" ref="M383" si="41">J383+J383*8%</f>
        <v>0</v>
      </c>
      <c r="N383" s="11"/>
      <c r="O383" s="11"/>
    </row>
    <row r="384" spans="1:15" ht="26.25" customHeight="1">
      <c r="A384" s="11"/>
      <c r="B384" s="26">
        <v>2</v>
      </c>
      <c r="C384" s="37"/>
      <c r="D384" s="52"/>
      <c r="E384" s="13" t="s">
        <v>318</v>
      </c>
      <c r="F384" s="14" t="s">
        <v>32</v>
      </c>
      <c r="G384" s="13">
        <v>10</v>
      </c>
      <c r="H384" s="13" t="s">
        <v>55</v>
      </c>
      <c r="I384" s="15"/>
      <c r="J384" s="16">
        <f t="shared" si="39"/>
        <v>0</v>
      </c>
      <c r="K384" s="13">
        <v>8</v>
      </c>
      <c r="L384" s="51">
        <f t="shared" ref="L384:L447" si="42">I384+I384*8%</f>
        <v>0</v>
      </c>
      <c r="M384" s="17">
        <f t="shared" ref="M384:M447" si="43">J384+J384*8%</f>
        <v>0</v>
      </c>
      <c r="N384" s="11"/>
      <c r="O384" s="11"/>
    </row>
    <row r="385" spans="1:15" ht="26.25" customHeight="1">
      <c r="A385" s="11"/>
      <c r="B385" s="26">
        <v>3</v>
      </c>
      <c r="C385" s="27" t="s">
        <v>319</v>
      </c>
      <c r="D385" s="52"/>
      <c r="E385" s="13" t="s">
        <v>207</v>
      </c>
      <c r="F385" s="14" t="s">
        <v>320</v>
      </c>
      <c r="G385" s="13">
        <v>30</v>
      </c>
      <c r="H385" s="13" t="s">
        <v>321</v>
      </c>
      <c r="I385" s="15"/>
      <c r="J385" s="16">
        <f t="shared" si="39"/>
        <v>0</v>
      </c>
      <c r="K385" s="13">
        <v>8</v>
      </c>
      <c r="L385" s="51">
        <f t="shared" si="42"/>
        <v>0</v>
      </c>
      <c r="M385" s="17">
        <f t="shared" si="43"/>
        <v>0</v>
      </c>
      <c r="N385" s="11"/>
      <c r="O385" s="11"/>
    </row>
    <row r="386" spans="1:15" ht="26.25" customHeight="1">
      <c r="A386" s="11"/>
      <c r="B386" s="26">
        <v>4</v>
      </c>
      <c r="C386" s="27" t="s">
        <v>322</v>
      </c>
      <c r="D386" s="52"/>
      <c r="E386" s="13" t="s">
        <v>34</v>
      </c>
      <c r="F386" s="14" t="s">
        <v>54</v>
      </c>
      <c r="G386" s="13">
        <v>20</v>
      </c>
      <c r="H386" s="13" t="s">
        <v>55</v>
      </c>
      <c r="I386" s="15"/>
      <c r="J386" s="16">
        <f t="shared" si="39"/>
        <v>0</v>
      </c>
      <c r="K386" s="13">
        <v>8</v>
      </c>
      <c r="L386" s="51">
        <f t="shared" si="42"/>
        <v>0</v>
      </c>
      <c r="M386" s="17">
        <f t="shared" si="43"/>
        <v>0</v>
      </c>
      <c r="N386" s="11"/>
      <c r="O386" s="11"/>
    </row>
    <row r="387" spans="1:15" ht="26.25" customHeight="1">
      <c r="A387" s="11"/>
      <c r="B387" s="26">
        <v>5</v>
      </c>
      <c r="C387" s="27" t="s">
        <v>327</v>
      </c>
      <c r="D387" s="52"/>
      <c r="E387" s="13" t="s">
        <v>47</v>
      </c>
      <c r="F387" s="14" t="s">
        <v>53</v>
      </c>
      <c r="G387" s="13">
        <v>30</v>
      </c>
      <c r="H387" s="13" t="s">
        <v>36</v>
      </c>
      <c r="I387" s="15"/>
      <c r="J387" s="16">
        <f t="shared" si="39"/>
        <v>0</v>
      </c>
      <c r="K387" s="13">
        <v>8</v>
      </c>
      <c r="L387" s="51">
        <f t="shared" si="42"/>
        <v>0</v>
      </c>
      <c r="M387" s="17">
        <f t="shared" si="43"/>
        <v>0</v>
      </c>
      <c r="N387" s="11"/>
      <c r="O387" s="11"/>
    </row>
    <row r="388" spans="1:15" ht="55.5" customHeight="1">
      <c r="A388" s="11"/>
      <c r="B388" s="26">
        <v>6</v>
      </c>
      <c r="C388" s="27" t="s">
        <v>333</v>
      </c>
      <c r="D388" s="52"/>
      <c r="E388" s="13" t="s">
        <v>24</v>
      </c>
      <c r="F388" s="14" t="s">
        <v>334</v>
      </c>
      <c r="G388" s="13">
        <v>30</v>
      </c>
      <c r="H388" s="13" t="s">
        <v>335</v>
      </c>
      <c r="I388" s="15"/>
      <c r="J388" s="16">
        <f t="shared" si="39"/>
        <v>0</v>
      </c>
      <c r="K388" s="13">
        <v>8</v>
      </c>
      <c r="L388" s="51">
        <f t="shared" si="42"/>
        <v>0</v>
      </c>
      <c r="M388" s="17">
        <f t="shared" si="43"/>
        <v>0</v>
      </c>
      <c r="N388" s="11"/>
      <c r="O388" s="11"/>
    </row>
    <row r="389" spans="1:15" ht="26.25" customHeight="1">
      <c r="A389" s="11"/>
      <c r="B389" s="26">
        <v>7</v>
      </c>
      <c r="C389" s="27" t="s">
        <v>336</v>
      </c>
      <c r="D389" s="52"/>
      <c r="E389" s="13" t="s">
        <v>24</v>
      </c>
      <c r="F389" s="14" t="s">
        <v>334</v>
      </c>
      <c r="G389" s="13">
        <v>20</v>
      </c>
      <c r="H389" s="13" t="s">
        <v>335</v>
      </c>
      <c r="I389" s="15"/>
      <c r="J389" s="16">
        <f t="shared" si="39"/>
        <v>0</v>
      </c>
      <c r="K389" s="13">
        <v>8</v>
      </c>
      <c r="L389" s="51">
        <f t="shared" si="42"/>
        <v>0</v>
      </c>
      <c r="M389" s="17">
        <f t="shared" si="43"/>
        <v>0</v>
      </c>
      <c r="N389" s="11"/>
      <c r="O389" s="11"/>
    </row>
    <row r="390" spans="1:15" ht="26.25" customHeight="1">
      <c r="A390" s="11"/>
      <c r="B390" s="26">
        <v>8</v>
      </c>
      <c r="C390" s="27" t="s">
        <v>337</v>
      </c>
      <c r="D390" s="52"/>
      <c r="E390" s="13" t="s">
        <v>24</v>
      </c>
      <c r="F390" s="14" t="s">
        <v>334</v>
      </c>
      <c r="G390" s="13">
        <v>40</v>
      </c>
      <c r="H390" s="13" t="s">
        <v>335</v>
      </c>
      <c r="I390" s="15"/>
      <c r="J390" s="16">
        <f t="shared" si="39"/>
        <v>0</v>
      </c>
      <c r="K390" s="13">
        <v>8</v>
      </c>
      <c r="L390" s="51">
        <f t="shared" si="42"/>
        <v>0</v>
      </c>
      <c r="M390" s="17">
        <f t="shared" si="43"/>
        <v>0</v>
      </c>
      <c r="N390" s="11"/>
      <c r="O390" s="11"/>
    </row>
    <row r="391" spans="1:15" ht="26.25" customHeight="1">
      <c r="A391" s="11"/>
      <c r="B391" s="26">
        <v>9</v>
      </c>
      <c r="C391" s="27" t="s">
        <v>438</v>
      </c>
      <c r="D391" s="52"/>
      <c r="E391" s="13" t="s">
        <v>24</v>
      </c>
      <c r="F391" s="14" t="s">
        <v>334</v>
      </c>
      <c r="G391" s="13">
        <v>20</v>
      </c>
      <c r="H391" s="13" t="s">
        <v>335</v>
      </c>
      <c r="I391" s="15"/>
      <c r="J391" s="16">
        <f t="shared" si="39"/>
        <v>0</v>
      </c>
      <c r="K391" s="13">
        <v>8</v>
      </c>
      <c r="L391" s="51">
        <f t="shared" si="42"/>
        <v>0</v>
      </c>
      <c r="M391" s="17">
        <f t="shared" si="43"/>
        <v>0</v>
      </c>
      <c r="N391" s="11"/>
      <c r="O391" s="11"/>
    </row>
    <row r="392" spans="1:15" ht="26.25" customHeight="1">
      <c r="A392" s="11"/>
      <c r="B392" s="26">
        <v>10</v>
      </c>
      <c r="C392" s="27" t="s">
        <v>340</v>
      </c>
      <c r="D392" s="52"/>
      <c r="E392" s="13" t="s">
        <v>24</v>
      </c>
      <c r="F392" s="14" t="s">
        <v>147</v>
      </c>
      <c r="G392" s="13">
        <v>60</v>
      </c>
      <c r="H392" s="13" t="s">
        <v>341</v>
      </c>
      <c r="I392" s="15"/>
      <c r="J392" s="16">
        <f t="shared" si="39"/>
        <v>0</v>
      </c>
      <c r="K392" s="13">
        <v>8</v>
      </c>
      <c r="L392" s="51">
        <f t="shared" si="42"/>
        <v>0</v>
      </c>
      <c r="M392" s="17">
        <f t="shared" si="43"/>
        <v>0</v>
      </c>
      <c r="N392" s="11"/>
      <c r="O392" s="11"/>
    </row>
    <row r="393" spans="1:15" ht="26.25" customHeight="1">
      <c r="A393" s="11"/>
      <c r="B393" s="26">
        <v>11</v>
      </c>
      <c r="C393" s="36" t="s">
        <v>347</v>
      </c>
      <c r="D393" s="52"/>
      <c r="E393" s="13" t="s">
        <v>24</v>
      </c>
      <c r="F393" s="14" t="s">
        <v>348</v>
      </c>
      <c r="G393" s="13">
        <v>50</v>
      </c>
      <c r="H393" s="13" t="s">
        <v>44</v>
      </c>
      <c r="I393" s="15"/>
      <c r="J393" s="16">
        <f t="shared" si="39"/>
        <v>0</v>
      </c>
      <c r="K393" s="13">
        <v>8</v>
      </c>
      <c r="L393" s="51">
        <f t="shared" si="42"/>
        <v>0</v>
      </c>
      <c r="M393" s="17">
        <f t="shared" si="43"/>
        <v>0</v>
      </c>
      <c r="N393" s="11"/>
      <c r="O393" s="11"/>
    </row>
    <row r="394" spans="1:15" ht="26.25" customHeight="1">
      <c r="A394" s="11"/>
      <c r="B394" s="26">
        <v>12</v>
      </c>
      <c r="C394" s="37"/>
      <c r="D394" s="52"/>
      <c r="E394" s="13" t="s">
        <v>349</v>
      </c>
      <c r="F394" s="14" t="s">
        <v>46</v>
      </c>
      <c r="G394" s="13">
        <v>10</v>
      </c>
      <c r="H394" s="13" t="s">
        <v>350</v>
      </c>
      <c r="I394" s="15"/>
      <c r="J394" s="16">
        <f t="shared" si="39"/>
        <v>0</v>
      </c>
      <c r="K394" s="13">
        <v>8</v>
      </c>
      <c r="L394" s="51">
        <f t="shared" si="42"/>
        <v>0</v>
      </c>
      <c r="M394" s="17">
        <f t="shared" si="43"/>
        <v>0</v>
      </c>
      <c r="N394" s="11"/>
      <c r="O394" s="11"/>
    </row>
    <row r="395" spans="1:15" ht="26.25" customHeight="1">
      <c r="A395" s="11"/>
      <c r="B395" s="26">
        <v>13</v>
      </c>
      <c r="C395" s="27" t="s">
        <v>351</v>
      </c>
      <c r="D395" s="52"/>
      <c r="E395" s="13" t="s">
        <v>47</v>
      </c>
      <c r="F395" s="14" t="s">
        <v>32</v>
      </c>
      <c r="G395" s="13">
        <v>50</v>
      </c>
      <c r="H395" s="13" t="s">
        <v>306</v>
      </c>
      <c r="I395" s="15"/>
      <c r="J395" s="16">
        <f t="shared" si="39"/>
        <v>0</v>
      </c>
      <c r="K395" s="13">
        <v>8</v>
      </c>
      <c r="L395" s="51">
        <f t="shared" si="42"/>
        <v>0</v>
      </c>
      <c r="M395" s="17">
        <f t="shared" si="43"/>
        <v>0</v>
      </c>
      <c r="N395" s="11"/>
      <c r="O395" s="11"/>
    </row>
    <row r="396" spans="1:15" ht="26.25" customHeight="1">
      <c r="A396" s="11"/>
      <c r="B396" s="26">
        <v>14</v>
      </c>
      <c r="C396" s="36" t="s">
        <v>355</v>
      </c>
      <c r="D396" s="52"/>
      <c r="E396" s="13" t="s">
        <v>47</v>
      </c>
      <c r="F396" s="14" t="s">
        <v>54</v>
      </c>
      <c r="G396" s="13">
        <v>50</v>
      </c>
      <c r="H396" s="13" t="s">
        <v>36</v>
      </c>
      <c r="I396" s="15"/>
      <c r="J396" s="16">
        <f t="shared" si="39"/>
        <v>0</v>
      </c>
      <c r="K396" s="13">
        <v>8</v>
      </c>
      <c r="L396" s="51">
        <f t="shared" si="42"/>
        <v>0</v>
      </c>
      <c r="M396" s="17">
        <f t="shared" si="43"/>
        <v>0</v>
      </c>
      <c r="N396" s="11"/>
      <c r="O396" s="11"/>
    </row>
    <row r="397" spans="1:15" ht="26.25" customHeight="1">
      <c r="A397" s="11"/>
      <c r="B397" s="26">
        <v>15</v>
      </c>
      <c r="C397" s="44"/>
      <c r="D397" s="52"/>
      <c r="E397" s="13" t="s">
        <v>47</v>
      </c>
      <c r="F397" s="14" t="s">
        <v>156</v>
      </c>
      <c r="G397" s="13">
        <v>50</v>
      </c>
      <c r="H397" s="13" t="s">
        <v>36</v>
      </c>
      <c r="I397" s="15"/>
      <c r="J397" s="16">
        <f t="shared" si="39"/>
        <v>0</v>
      </c>
      <c r="K397" s="13">
        <v>8</v>
      </c>
      <c r="L397" s="51">
        <f t="shared" si="42"/>
        <v>0</v>
      </c>
      <c r="M397" s="17">
        <f t="shared" si="43"/>
        <v>0</v>
      </c>
      <c r="N397" s="11"/>
      <c r="O397" s="11"/>
    </row>
    <row r="398" spans="1:15" ht="26.25" customHeight="1">
      <c r="A398" s="11"/>
      <c r="B398" s="26">
        <v>16</v>
      </c>
      <c r="C398" s="37"/>
      <c r="D398" s="52"/>
      <c r="E398" s="13" t="s">
        <v>24</v>
      </c>
      <c r="F398" s="14" t="s">
        <v>356</v>
      </c>
      <c r="G398" s="13">
        <v>20</v>
      </c>
      <c r="H398" s="13" t="s">
        <v>357</v>
      </c>
      <c r="I398" s="15"/>
      <c r="J398" s="16">
        <f t="shared" si="39"/>
        <v>0</v>
      </c>
      <c r="K398" s="13">
        <v>8</v>
      </c>
      <c r="L398" s="51">
        <f t="shared" si="42"/>
        <v>0</v>
      </c>
      <c r="M398" s="17">
        <f t="shared" si="43"/>
        <v>0</v>
      </c>
      <c r="N398" s="11"/>
      <c r="O398" s="11"/>
    </row>
    <row r="399" spans="1:15" ht="26.25" customHeight="1">
      <c r="A399" s="11"/>
      <c r="B399" s="26">
        <v>17</v>
      </c>
      <c r="C399" s="27" t="s">
        <v>363</v>
      </c>
      <c r="D399" s="52"/>
      <c r="E399" s="13" t="s">
        <v>62</v>
      </c>
      <c r="F399" s="14" t="s">
        <v>364</v>
      </c>
      <c r="G399" s="13">
        <v>30</v>
      </c>
      <c r="H399" s="13" t="s">
        <v>122</v>
      </c>
      <c r="I399" s="15"/>
      <c r="J399" s="16">
        <f t="shared" si="39"/>
        <v>0</v>
      </c>
      <c r="K399" s="13">
        <v>8</v>
      </c>
      <c r="L399" s="51">
        <f t="shared" si="42"/>
        <v>0</v>
      </c>
      <c r="M399" s="17">
        <f t="shared" si="43"/>
        <v>0</v>
      </c>
      <c r="N399" s="11"/>
      <c r="O399" s="11"/>
    </row>
    <row r="400" spans="1:15" ht="26.25" customHeight="1">
      <c r="A400" s="11"/>
      <c r="B400" s="26">
        <v>18</v>
      </c>
      <c r="C400" s="27" t="s">
        <v>366</v>
      </c>
      <c r="D400" s="52"/>
      <c r="E400" s="13" t="s">
        <v>47</v>
      </c>
      <c r="F400" s="14" t="s">
        <v>54</v>
      </c>
      <c r="G400" s="13">
        <v>20</v>
      </c>
      <c r="H400" s="13" t="s">
        <v>36</v>
      </c>
      <c r="I400" s="15"/>
      <c r="J400" s="16">
        <f t="shared" si="39"/>
        <v>0</v>
      </c>
      <c r="K400" s="13">
        <v>8</v>
      </c>
      <c r="L400" s="51">
        <f t="shared" si="42"/>
        <v>0</v>
      </c>
      <c r="M400" s="17">
        <f t="shared" si="43"/>
        <v>0</v>
      </c>
      <c r="N400" s="11"/>
      <c r="O400" s="11"/>
    </row>
    <row r="401" spans="1:15" ht="26.25" customHeight="1">
      <c r="A401" s="11"/>
      <c r="B401" s="26">
        <v>19</v>
      </c>
      <c r="C401" s="36" t="s">
        <v>367</v>
      </c>
      <c r="D401" s="52"/>
      <c r="E401" s="13" t="s">
        <v>47</v>
      </c>
      <c r="F401" s="14" t="s">
        <v>368</v>
      </c>
      <c r="G401" s="13">
        <v>140</v>
      </c>
      <c r="H401" s="13" t="s">
        <v>37</v>
      </c>
      <c r="I401" s="15"/>
      <c r="J401" s="16">
        <f t="shared" si="39"/>
        <v>0</v>
      </c>
      <c r="K401" s="13">
        <v>8</v>
      </c>
      <c r="L401" s="51">
        <f t="shared" si="42"/>
        <v>0</v>
      </c>
      <c r="M401" s="17">
        <f t="shared" si="43"/>
        <v>0</v>
      </c>
      <c r="N401" s="11"/>
      <c r="O401" s="11"/>
    </row>
    <row r="402" spans="1:15" ht="26.25" customHeight="1">
      <c r="A402" s="11"/>
      <c r="B402" s="26">
        <v>20</v>
      </c>
      <c r="C402" s="37"/>
      <c r="D402" s="52"/>
      <c r="E402" s="13" t="s">
        <v>369</v>
      </c>
      <c r="F402" s="14" t="s">
        <v>370</v>
      </c>
      <c r="G402" s="13">
        <v>20</v>
      </c>
      <c r="H402" s="13" t="s">
        <v>371</v>
      </c>
      <c r="I402" s="15"/>
      <c r="J402" s="16">
        <f t="shared" si="39"/>
        <v>0</v>
      </c>
      <c r="K402" s="13">
        <v>8</v>
      </c>
      <c r="L402" s="51">
        <f t="shared" si="42"/>
        <v>0</v>
      </c>
      <c r="M402" s="17">
        <f t="shared" si="43"/>
        <v>0</v>
      </c>
      <c r="N402" s="11"/>
      <c r="O402" s="11"/>
    </row>
    <row r="403" spans="1:15" ht="26.25" customHeight="1">
      <c r="A403" s="11"/>
      <c r="B403" s="26">
        <v>21</v>
      </c>
      <c r="C403" s="36" t="s">
        <v>374</v>
      </c>
      <c r="D403" s="52"/>
      <c r="E403" s="13" t="s">
        <v>24</v>
      </c>
      <c r="F403" s="14" t="s">
        <v>356</v>
      </c>
      <c r="G403" s="13">
        <v>100</v>
      </c>
      <c r="H403" s="13" t="s">
        <v>44</v>
      </c>
      <c r="I403" s="15"/>
      <c r="J403" s="16">
        <f t="shared" si="39"/>
        <v>0</v>
      </c>
      <c r="K403" s="13">
        <v>8</v>
      </c>
      <c r="L403" s="51">
        <f t="shared" si="42"/>
        <v>0</v>
      </c>
      <c r="M403" s="17">
        <f t="shared" si="43"/>
        <v>0</v>
      </c>
      <c r="N403" s="11"/>
      <c r="O403" s="11"/>
    </row>
    <row r="404" spans="1:15" ht="26.25" customHeight="1">
      <c r="A404" s="11"/>
      <c r="B404" s="26">
        <v>22</v>
      </c>
      <c r="C404" s="44"/>
      <c r="D404" s="52"/>
      <c r="E404" s="13" t="s">
        <v>94</v>
      </c>
      <c r="F404" s="14" t="s">
        <v>53</v>
      </c>
      <c r="G404" s="13">
        <v>20</v>
      </c>
      <c r="H404" s="13" t="s">
        <v>375</v>
      </c>
      <c r="I404" s="15"/>
      <c r="J404" s="16">
        <f t="shared" si="39"/>
        <v>0</v>
      </c>
      <c r="K404" s="13">
        <v>8</v>
      </c>
      <c r="L404" s="51">
        <f t="shared" si="42"/>
        <v>0</v>
      </c>
      <c r="M404" s="17">
        <f t="shared" si="43"/>
        <v>0</v>
      </c>
      <c r="N404" s="11"/>
      <c r="O404" s="11"/>
    </row>
    <row r="405" spans="1:15" ht="26.25" customHeight="1">
      <c r="A405" s="11"/>
      <c r="B405" s="26">
        <v>23</v>
      </c>
      <c r="C405" s="37"/>
      <c r="D405" s="52"/>
      <c r="E405" s="13" t="s">
        <v>47</v>
      </c>
      <c r="F405" s="14" t="s">
        <v>32</v>
      </c>
      <c r="G405" s="13">
        <v>20</v>
      </c>
      <c r="H405" s="13" t="s">
        <v>36</v>
      </c>
      <c r="I405" s="15"/>
      <c r="J405" s="16">
        <f t="shared" si="39"/>
        <v>0</v>
      </c>
      <c r="K405" s="13">
        <v>8</v>
      </c>
      <c r="L405" s="51">
        <f t="shared" si="42"/>
        <v>0</v>
      </c>
      <c r="M405" s="17">
        <f t="shared" si="43"/>
        <v>0</v>
      </c>
      <c r="N405" s="11"/>
      <c r="O405" s="11"/>
    </row>
    <row r="406" spans="1:15" ht="26.25" customHeight="1">
      <c r="A406" s="11"/>
      <c r="B406" s="26">
        <v>24</v>
      </c>
      <c r="C406" s="27" t="s">
        <v>376</v>
      </c>
      <c r="D406" s="52"/>
      <c r="E406" s="13" t="s">
        <v>47</v>
      </c>
      <c r="F406" s="14" t="s">
        <v>156</v>
      </c>
      <c r="G406" s="13">
        <v>40</v>
      </c>
      <c r="H406" s="13" t="s">
        <v>377</v>
      </c>
      <c r="I406" s="15"/>
      <c r="J406" s="16">
        <f t="shared" si="39"/>
        <v>0</v>
      </c>
      <c r="K406" s="13">
        <v>8</v>
      </c>
      <c r="L406" s="51">
        <f t="shared" si="42"/>
        <v>0</v>
      </c>
      <c r="M406" s="17">
        <f t="shared" si="43"/>
        <v>0</v>
      </c>
      <c r="N406" s="11"/>
      <c r="O406" s="11"/>
    </row>
    <row r="407" spans="1:15" ht="26.25" customHeight="1">
      <c r="A407" s="11"/>
      <c r="B407" s="26">
        <v>25</v>
      </c>
      <c r="C407" s="27" t="s">
        <v>378</v>
      </c>
      <c r="D407" s="52"/>
      <c r="E407" s="13" t="s">
        <v>34</v>
      </c>
      <c r="F407" s="14" t="s">
        <v>41</v>
      </c>
      <c r="G407" s="13">
        <v>40</v>
      </c>
      <c r="H407" s="13" t="s">
        <v>61</v>
      </c>
      <c r="I407" s="15"/>
      <c r="J407" s="16">
        <f t="shared" si="39"/>
        <v>0</v>
      </c>
      <c r="K407" s="13">
        <v>8</v>
      </c>
      <c r="L407" s="51">
        <f t="shared" si="42"/>
        <v>0</v>
      </c>
      <c r="M407" s="17">
        <f t="shared" si="43"/>
        <v>0</v>
      </c>
      <c r="N407" s="11"/>
      <c r="O407" s="11"/>
    </row>
    <row r="408" spans="1:15" ht="26.25" customHeight="1">
      <c r="A408" s="11"/>
      <c r="B408" s="26">
        <v>26</v>
      </c>
      <c r="C408" s="36" t="s">
        <v>379</v>
      </c>
      <c r="D408" s="52"/>
      <c r="E408" s="13" t="s">
        <v>47</v>
      </c>
      <c r="F408" s="14" t="s">
        <v>156</v>
      </c>
      <c r="G408" s="13">
        <v>10</v>
      </c>
      <c r="H408" s="13" t="s">
        <v>122</v>
      </c>
      <c r="I408" s="15"/>
      <c r="J408" s="16">
        <f t="shared" si="39"/>
        <v>0</v>
      </c>
      <c r="K408" s="13">
        <v>8</v>
      </c>
      <c r="L408" s="51">
        <f t="shared" si="42"/>
        <v>0</v>
      </c>
      <c r="M408" s="17">
        <f t="shared" si="43"/>
        <v>0</v>
      </c>
      <c r="N408" s="11"/>
      <c r="O408" s="11"/>
    </row>
    <row r="409" spans="1:15" ht="26.25" customHeight="1">
      <c r="A409" s="11"/>
      <c r="B409" s="26">
        <v>27</v>
      </c>
      <c r="C409" s="37"/>
      <c r="D409" s="52"/>
      <c r="E409" s="13" t="s">
        <v>47</v>
      </c>
      <c r="F409" s="14" t="s">
        <v>32</v>
      </c>
      <c r="G409" s="13">
        <v>10</v>
      </c>
      <c r="H409" s="13" t="s">
        <v>122</v>
      </c>
      <c r="I409" s="15"/>
      <c r="J409" s="16">
        <f t="shared" si="39"/>
        <v>0</v>
      </c>
      <c r="K409" s="13">
        <v>8</v>
      </c>
      <c r="L409" s="51">
        <f t="shared" si="42"/>
        <v>0</v>
      </c>
      <c r="M409" s="17">
        <f t="shared" si="43"/>
        <v>0</v>
      </c>
      <c r="N409" s="11"/>
      <c r="O409" s="11"/>
    </row>
    <row r="410" spans="1:15" ht="26.25" customHeight="1">
      <c r="A410" s="11"/>
      <c r="B410" s="26">
        <v>28</v>
      </c>
      <c r="C410" s="27" t="s">
        <v>380</v>
      </c>
      <c r="D410" s="52"/>
      <c r="E410" s="13" t="s">
        <v>381</v>
      </c>
      <c r="F410" s="14" t="s">
        <v>382</v>
      </c>
      <c r="G410" s="13">
        <v>30</v>
      </c>
      <c r="H410" s="13" t="s">
        <v>280</v>
      </c>
      <c r="I410" s="15"/>
      <c r="J410" s="16">
        <f t="shared" si="39"/>
        <v>0</v>
      </c>
      <c r="K410" s="13">
        <v>8</v>
      </c>
      <c r="L410" s="51">
        <f t="shared" si="42"/>
        <v>0</v>
      </c>
      <c r="M410" s="17">
        <f t="shared" si="43"/>
        <v>0</v>
      </c>
      <c r="N410" s="11"/>
      <c r="O410" s="11"/>
    </row>
    <row r="411" spans="1:15" ht="26.25" customHeight="1">
      <c r="A411" s="11"/>
      <c r="B411" s="26">
        <v>29</v>
      </c>
      <c r="C411" s="27" t="s">
        <v>384</v>
      </c>
      <c r="D411" s="52"/>
      <c r="E411" s="13" t="s">
        <v>40</v>
      </c>
      <c r="F411" s="14" t="s">
        <v>41</v>
      </c>
      <c r="G411" s="13">
        <v>20</v>
      </c>
      <c r="H411" s="13" t="s">
        <v>64</v>
      </c>
      <c r="I411" s="15"/>
      <c r="J411" s="16">
        <f t="shared" si="39"/>
        <v>0</v>
      </c>
      <c r="K411" s="13">
        <v>8</v>
      </c>
      <c r="L411" s="51">
        <f t="shared" si="42"/>
        <v>0</v>
      </c>
      <c r="M411" s="17">
        <f t="shared" si="43"/>
        <v>0</v>
      </c>
      <c r="N411" s="11"/>
      <c r="O411" s="11"/>
    </row>
    <row r="412" spans="1:15" ht="26.25" customHeight="1">
      <c r="A412" s="11"/>
      <c r="B412" s="26">
        <v>30</v>
      </c>
      <c r="C412" s="27" t="s">
        <v>393</v>
      </c>
      <c r="D412" s="52"/>
      <c r="E412" s="13" t="s">
        <v>34</v>
      </c>
      <c r="F412" s="14" t="s">
        <v>38</v>
      </c>
      <c r="G412" s="13">
        <v>20</v>
      </c>
      <c r="H412" s="13" t="s">
        <v>55</v>
      </c>
      <c r="I412" s="15"/>
      <c r="J412" s="16">
        <f t="shared" si="39"/>
        <v>0</v>
      </c>
      <c r="K412" s="13">
        <v>8</v>
      </c>
      <c r="L412" s="51">
        <f t="shared" si="42"/>
        <v>0</v>
      </c>
      <c r="M412" s="17">
        <f t="shared" si="43"/>
        <v>0</v>
      </c>
      <c r="N412" s="11"/>
      <c r="O412" s="11"/>
    </row>
    <row r="413" spans="1:15" ht="26.25" customHeight="1">
      <c r="A413" s="11"/>
      <c r="B413" s="26">
        <v>31</v>
      </c>
      <c r="C413" s="27" t="s">
        <v>395</v>
      </c>
      <c r="D413" s="52"/>
      <c r="E413" s="13" t="s">
        <v>40</v>
      </c>
      <c r="F413" s="14" t="s">
        <v>53</v>
      </c>
      <c r="G413" s="13">
        <v>40</v>
      </c>
      <c r="H413" s="13" t="s">
        <v>55</v>
      </c>
      <c r="I413" s="15"/>
      <c r="J413" s="16">
        <f t="shared" si="39"/>
        <v>0</v>
      </c>
      <c r="K413" s="13">
        <v>8</v>
      </c>
      <c r="L413" s="51">
        <f t="shared" si="42"/>
        <v>0</v>
      </c>
      <c r="M413" s="17">
        <f t="shared" si="43"/>
        <v>0</v>
      </c>
      <c r="N413" s="11"/>
      <c r="O413" s="11"/>
    </row>
    <row r="414" spans="1:15" ht="26.25" customHeight="1">
      <c r="A414" s="11"/>
      <c r="B414" s="26">
        <v>32</v>
      </c>
      <c r="C414" s="36" t="s">
        <v>400</v>
      </c>
      <c r="D414" s="52"/>
      <c r="E414" s="13" t="s">
        <v>24</v>
      </c>
      <c r="F414" s="14" t="s">
        <v>41</v>
      </c>
      <c r="G414" s="13">
        <v>10</v>
      </c>
      <c r="H414" s="13" t="s">
        <v>354</v>
      </c>
      <c r="I414" s="15"/>
      <c r="J414" s="16">
        <f t="shared" si="39"/>
        <v>0</v>
      </c>
      <c r="K414" s="13">
        <v>8</v>
      </c>
      <c r="L414" s="51">
        <f t="shared" si="42"/>
        <v>0</v>
      </c>
      <c r="M414" s="17">
        <f t="shared" si="43"/>
        <v>0</v>
      </c>
      <c r="N414" s="11"/>
      <c r="O414" s="11"/>
    </row>
    <row r="415" spans="1:15" ht="26.25" customHeight="1">
      <c r="A415" s="11"/>
      <c r="B415" s="26">
        <v>33</v>
      </c>
      <c r="C415" s="37"/>
      <c r="D415" s="52"/>
      <c r="E415" s="13" t="s">
        <v>24</v>
      </c>
      <c r="F415" s="14" t="s">
        <v>48</v>
      </c>
      <c r="G415" s="13">
        <v>40</v>
      </c>
      <c r="H415" s="13" t="s">
        <v>354</v>
      </c>
      <c r="I415" s="15"/>
      <c r="J415" s="16">
        <f t="shared" si="39"/>
        <v>0</v>
      </c>
      <c r="K415" s="13">
        <v>8</v>
      </c>
      <c r="L415" s="51">
        <f t="shared" si="42"/>
        <v>0</v>
      </c>
      <c r="M415" s="17">
        <f t="shared" si="43"/>
        <v>0</v>
      </c>
      <c r="N415" s="11"/>
      <c r="O415" s="11"/>
    </row>
    <row r="416" spans="1:15" ht="26.25" customHeight="1">
      <c r="A416" s="11"/>
      <c r="B416" s="26">
        <v>34</v>
      </c>
      <c r="C416" s="36" t="s">
        <v>408</v>
      </c>
      <c r="D416" s="52"/>
      <c r="E416" s="13" t="s">
        <v>47</v>
      </c>
      <c r="F416" s="14" t="s">
        <v>63</v>
      </c>
      <c r="G416" s="13">
        <v>10</v>
      </c>
      <c r="H416" s="13" t="s">
        <v>36</v>
      </c>
      <c r="I416" s="15"/>
      <c r="J416" s="16">
        <f t="shared" si="39"/>
        <v>0</v>
      </c>
      <c r="K416" s="13">
        <v>8</v>
      </c>
      <c r="L416" s="51">
        <f t="shared" si="42"/>
        <v>0</v>
      </c>
      <c r="M416" s="17">
        <f t="shared" si="43"/>
        <v>0</v>
      </c>
      <c r="N416" s="11"/>
      <c r="O416" s="11"/>
    </row>
    <row r="417" spans="1:15" ht="26.25" customHeight="1">
      <c r="A417" s="11"/>
      <c r="B417" s="26">
        <v>35</v>
      </c>
      <c r="C417" s="37"/>
      <c r="D417" s="52"/>
      <c r="E417" s="13" t="s">
        <v>47</v>
      </c>
      <c r="F417" s="14" t="s">
        <v>409</v>
      </c>
      <c r="G417" s="13">
        <v>10</v>
      </c>
      <c r="H417" s="13" t="s">
        <v>36</v>
      </c>
      <c r="I417" s="15"/>
      <c r="J417" s="16">
        <f t="shared" si="39"/>
        <v>0</v>
      </c>
      <c r="K417" s="13">
        <v>8</v>
      </c>
      <c r="L417" s="51">
        <f t="shared" si="42"/>
        <v>0</v>
      </c>
      <c r="M417" s="17">
        <f t="shared" si="43"/>
        <v>0</v>
      </c>
      <c r="N417" s="11"/>
      <c r="O417" s="11"/>
    </row>
    <row r="418" spans="1:15" ht="26.25" customHeight="1">
      <c r="A418" s="11"/>
      <c r="B418" s="26">
        <v>36</v>
      </c>
      <c r="C418" s="27" t="s">
        <v>410</v>
      </c>
      <c r="D418" s="52"/>
      <c r="E418" s="13" t="s">
        <v>24</v>
      </c>
      <c r="F418" s="14" t="s">
        <v>67</v>
      </c>
      <c r="G418" s="13">
        <v>40</v>
      </c>
      <c r="H418" s="13" t="s">
        <v>60</v>
      </c>
      <c r="I418" s="15"/>
      <c r="J418" s="16">
        <f t="shared" si="39"/>
        <v>0</v>
      </c>
      <c r="K418" s="13">
        <v>8</v>
      </c>
      <c r="L418" s="51">
        <f t="shared" si="42"/>
        <v>0</v>
      </c>
      <c r="M418" s="17">
        <f t="shared" si="43"/>
        <v>0</v>
      </c>
      <c r="N418" s="11"/>
      <c r="O418" s="11"/>
    </row>
    <row r="419" spans="1:15" ht="26.25" customHeight="1">
      <c r="A419" s="11"/>
      <c r="B419" s="26">
        <v>37</v>
      </c>
      <c r="C419" s="36" t="s">
        <v>411</v>
      </c>
      <c r="D419" s="52"/>
      <c r="E419" s="13" t="s">
        <v>47</v>
      </c>
      <c r="F419" s="14" t="s">
        <v>32</v>
      </c>
      <c r="G419" s="13">
        <v>30</v>
      </c>
      <c r="H419" s="13" t="s">
        <v>122</v>
      </c>
      <c r="I419" s="15"/>
      <c r="J419" s="16">
        <f t="shared" si="39"/>
        <v>0</v>
      </c>
      <c r="K419" s="13">
        <v>8</v>
      </c>
      <c r="L419" s="51">
        <f t="shared" si="42"/>
        <v>0</v>
      </c>
      <c r="M419" s="17">
        <f t="shared" si="43"/>
        <v>0</v>
      </c>
      <c r="N419" s="11"/>
      <c r="O419" s="11"/>
    </row>
    <row r="420" spans="1:15" ht="26.25" customHeight="1">
      <c r="A420" s="11"/>
      <c r="B420" s="26">
        <v>38</v>
      </c>
      <c r="C420" s="37"/>
      <c r="D420" s="52"/>
      <c r="E420" s="13" t="s">
        <v>47</v>
      </c>
      <c r="F420" s="14" t="s">
        <v>254</v>
      </c>
      <c r="G420" s="13">
        <v>30</v>
      </c>
      <c r="H420" s="13" t="s">
        <v>36</v>
      </c>
      <c r="I420" s="15"/>
      <c r="J420" s="16">
        <f t="shared" si="39"/>
        <v>0</v>
      </c>
      <c r="K420" s="13">
        <v>8</v>
      </c>
      <c r="L420" s="51">
        <f t="shared" si="42"/>
        <v>0</v>
      </c>
      <c r="M420" s="17">
        <f t="shared" si="43"/>
        <v>0</v>
      </c>
      <c r="N420" s="11"/>
      <c r="O420" s="11"/>
    </row>
    <row r="421" spans="1:15" ht="26.25" customHeight="1">
      <c r="A421" s="11"/>
      <c r="B421" s="26">
        <v>39</v>
      </c>
      <c r="C421" s="27" t="s">
        <v>414</v>
      </c>
      <c r="D421" s="52"/>
      <c r="E421" s="13" t="s">
        <v>415</v>
      </c>
      <c r="F421" s="14" t="s">
        <v>416</v>
      </c>
      <c r="G421" s="13">
        <v>30</v>
      </c>
      <c r="H421" s="13" t="s">
        <v>66</v>
      </c>
      <c r="I421" s="15"/>
      <c r="J421" s="16">
        <f t="shared" si="39"/>
        <v>0</v>
      </c>
      <c r="K421" s="13">
        <v>8</v>
      </c>
      <c r="L421" s="51">
        <f t="shared" si="42"/>
        <v>0</v>
      </c>
      <c r="M421" s="17">
        <f t="shared" si="43"/>
        <v>0</v>
      </c>
      <c r="N421" s="11"/>
      <c r="O421" s="11"/>
    </row>
    <row r="422" spans="1:15" ht="26.25" customHeight="1">
      <c r="A422" s="11"/>
      <c r="B422" s="26">
        <v>40</v>
      </c>
      <c r="C422" s="27" t="s">
        <v>421</v>
      </c>
      <c r="D422" s="52"/>
      <c r="E422" s="13" t="s">
        <v>47</v>
      </c>
      <c r="F422" s="14" t="s">
        <v>71</v>
      </c>
      <c r="G422" s="13">
        <v>80</v>
      </c>
      <c r="H422" s="13" t="s">
        <v>55</v>
      </c>
      <c r="I422" s="15"/>
      <c r="J422" s="16">
        <f t="shared" si="39"/>
        <v>0</v>
      </c>
      <c r="K422" s="13">
        <v>8</v>
      </c>
      <c r="L422" s="51">
        <f t="shared" si="42"/>
        <v>0</v>
      </c>
      <c r="M422" s="17">
        <f t="shared" si="43"/>
        <v>0</v>
      </c>
      <c r="N422" s="11"/>
      <c r="O422" s="11"/>
    </row>
    <row r="423" spans="1:15" ht="26.25" customHeight="1">
      <c r="A423" s="11"/>
      <c r="B423" s="26">
        <v>41</v>
      </c>
      <c r="C423" s="27" t="s">
        <v>426</v>
      </c>
      <c r="D423" s="52"/>
      <c r="E423" s="13" t="s">
        <v>94</v>
      </c>
      <c r="F423" s="14" t="s">
        <v>67</v>
      </c>
      <c r="G423" s="13">
        <v>20</v>
      </c>
      <c r="H423" s="13" t="s">
        <v>427</v>
      </c>
      <c r="I423" s="15"/>
      <c r="J423" s="16">
        <f t="shared" si="39"/>
        <v>0</v>
      </c>
      <c r="K423" s="13">
        <v>8</v>
      </c>
      <c r="L423" s="51">
        <f t="shared" si="42"/>
        <v>0</v>
      </c>
      <c r="M423" s="17">
        <f t="shared" si="43"/>
        <v>0</v>
      </c>
      <c r="N423" s="11"/>
      <c r="O423" s="11"/>
    </row>
    <row r="424" spans="1:15" ht="26.25" customHeight="1">
      <c r="A424" s="11"/>
      <c r="B424" s="26">
        <v>42</v>
      </c>
      <c r="C424" s="27" t="s">
        <v>121</v>
      </c>
      <c r="D424" s="52"/>
      <c r="E424" s="13" t="s">
        <v>47</v>
      </c>
      <c r="F424" s="14" t="s">
        <v>254</v>
      </c>
      <c r="G424" s="13">
        <v>20</v>
      </c>
      <c r="H424" s="13" t="s">
        <v>122</v>
      </c>
      <c r="I424" s="15"/>
      <c r="J424" s="16">
        <f t="shared" si="39"/>
        <v>0</v>
      </c>
      <c r="K424" s="13">
        <v>8</v>
      </c>
      <c r="L424" s="51">
        <f t="shared" si="42"/>
        <v>0</v>
      </c>
      <c r="M424" s="17">
        <f t="shared" si="43"/>
        <v>0</v>
      </c>
      <c r="N424" s="11"/>
      <c r="O424" s="11"/>
    </row>
    <row r="425" spans="1:15" ht="26.25" customHeight="1">
      <c r="A425" s="11"/>
      <c r="B425" s="26">
        <v>43</v>
      </c>
      <c r="C425" s="27" t="s">
        <v>430</v>
      </c>
      <c r="D425" s="52"/>
      <c r="E425" s="13" t="s">
        <v>24</v>
      </c>
      <c r="F425" s="14" t="s">
        <v>67</v>
      </c>
      <c r="G425" s="13">
        <v>10</v>
      </c>
      <c r="H425" s="13" t="s">
        <v>306</v>
      </c>
      <c r="I425" s="15"/>
      <c r="J425" s="16">
        <f t="shared" si="39"/>
        <v>0</v>
      </c>
      <c r="K425" s="13">
        <v>8</v>
      </c>
      <c r="L425" s="51">
        <f t="shared" si="42"/>
        <v>0</v>
      </c>
      <c r="M425" s="17">
        <f t="shared" si="43"/>
        <v>0</v>
      </c>
      <c r="N425" s="11"/>
      <c r="O425" s="11"/>
    </row>
    <row r="426" spans="1:15" ht="26.25" customHeight="1">
      <c r="A426" s="11"/>
      <c r="B426" s="26">
        <v>44</v>
      </c>
      <c r="C426" s="27" t="s">
        <v>431</v>
      </c>
      <c r="D426" s="52"/>
      <c r="E426" s="13" t="s">
        <v>318</v>
      </c>
      <c r="F426" s="14" t="s">
        <v>32</v>
      </c>
      <c r="G426" s="13">
        <v>30</v>
      </c>
      <c r="H426" s="13" t="s">
        <v>432</v>
      </c>
      <c r="I426" s="15"/>
      <c r="J426" s="16">
        <f t="shared" si="39"/>
        <v>0</v>
      </c>
      <c r="K426" s="13">
        <v>8</v>
      </c>
      <c r="L426" s="51">
        <f t="shared" si="42"/>
        <v>0</v>
      </c>
      <c r="M426" s="17">
        <f t="shared" si="43"/>
        <v>0</v>
      </c>
      <c r="N426" s="11"/>
      <c r="O426" s="11"/>
    </row>
    <row r="427" spans="1:15" ht="26.25" customHeight="1">
      <c r="A427" s="11"/>
      <c r="B427" s="26">
        <v>45</v>
      </c>
      <c r="C427" s="36" t="s">
        <v>433</v>
      </c>
      <c r="D427" s="52"/>
      <c r="E427" s="13" t="s">
        <v>34</v>
      </c>
      <c r="F427" s="14" t="s">
        <v>54</v>
      </c>
      <c r="G427" s="13">
        <v>20</v>
      </c>
      <c r="H427" s="13" t="s">
        <v>37</v>
      </c>
      <c r="I427" s="15"/>
      <c r="J427" s="16">
        <f t="shared" si="39"/>
        <v>0</v>
      </c>
      <c r="K427" s="13">
        <v>8</v>
      </c>
      <c r="L427" s="51">
        <f t="shared" si="42"/>
        <v>0</v>
      </c>
      <c r="M427" s="17">
        <f t="shared" si="43"/>
        <v>0</v>
      </c>
      <c r="N427" s="11"/>
      <c r="O427" s="11"/>
    </row>
    <row r="428" spans="1:15" ht="26.25" customHeight="1">
      <c r="A428" s="11"/>
      <c r="B428" s="26">
        <v>46</v>
      </c>
      <c r="C428" s="37"/>
      <c r="D428" s="52"/>
      <c r="E428" s="13" t="s">
        <v>34</v>
      </c>
      <c r="F428" s="14" t="s">
        <v>434</v>
      </c>
      <c r="G428" s="13">
        <v>20</v>
      </c>
      <c r="H428" s="13" t="s">
        <v>36</v>
      </c>
      <c r="I428" s="15"/>
      <c r="J428" s="16">
        <f t="shared" si="39"/>
        <v>0</v>
      </c>
      <c r="K428" s="13">
        <v>8</v>
      </c>
      <c r="L428" s="51">
        <f t="shared" si="42"/>
        <v>0</v>
      </c>
      <c r="M428" s="17">
        <f t="shared" si="43"/>
        <v>0</v>
      </c>
      <c r="N428" s="11"/>
      <c r="O428" s="11"/>
    </row>
    <row r="429" spans="1:15" ht="26.25" customHeight="1">
      <c r="A429" s="11"/>
      <c r="B429" s="26">
        <v>47</v>
      </c>
      <c r="C429" s="27" t="s">
        <v>447</v>
      </c>
      <c r="D429" s="52"/>
      <c r="E429" s="13" t="s">
        <v>45</v>
      </c>
      <c r="F429" s="14" t="s">
        <v>448</v>
      </c>
      <c r="G429" s="13">
        <v>30</v>
      </c>
      <c r="H429" s="13" t="s">
        <v>449</v>
      </c>
      <c r="I429" s="15"/>
      <c r="J429" s="16">
        <f t="shared" si="39"/>
        <v>0</v>
      </c>
      <c r="K429" s="13">
        <v>8</v>
      </c>
      <c r="L429" s="51">
        <f t="shared" si="42"/>
        <v>0</v>
      </c>
      <c r="M429" s="17">
        <f t="shared" si="43"/>
        <v>0</v>
      </c>
      <c r="N429" s="11"/>
      <c r="O429" s="11"/>
    </row>
    <row r="430" spans="1:15" ht="26.25" customHeight="1">
      <c r="A430" s="11"/>
      <c r="B430" s="26">
        <v>48</v>
      </c>
      <c r="C430" s="27" t="s">
        <v>450</v>
      </c>
      <c r="D430" s="52"/>
      <c r="E430" s="13" t="s">
        <v>34</v>
      </c>
      <c r="F430" s="14" t="s">
        <v>35</v>
      </c>
      <c r="G430" s="13">
        <v>10</v>
      </c>
      <c r="H430" s="13" t="s">
        <v>37</v>
      </c>
      <c r="I430" s="15"/>
      <c r="J430" s="16">
        <f t="shared" si="39"/>
        <v>0</v>
      </c>
      <c r="K430" s="13">
        <v>8</v>
      </c>
      <c r="L430" s="51">
        <f t="shared" si="42"/>
        <v>0</v>
      </c>
      <c r="M430" s="17">
        <f t="shared" si="43"/>
        <v>0</v>
      </c>
      <c r="N430" s="11"/>
      <c r="O430" s="11"/>
    </row>
    <row r="431" spans="1:15" ht="26.25" customHeight="1">
      <c r="A431" s="11"/>
      <c r="B431" s="26">
        <v>49</v>
      </c>
      <c r="C431" s="27" t="s">
        <v>451</v>
      </c>
      <c r="D431" s="52"/>
      <c r="E431" s="13" t="s">
        <v>47</v>
      </c>
      <c r="F431" s="14" t="s">
        <v>452</v>
      </c>
      <c r="G431" s="13">
        <v>20</v>
      </c>
      <c r="H431" s="13" t="s">
        <v>36</v>
      </c>
      <c r="I431" s="15"/>
      <c r="J431" s="16">
        <f t="shared" si="39"/>
        <v>0</v>
      </c>
      <c r="K431" s="13">
        <v>8</v>
      </c>
      <c r="L431" s="51">
        <f t="shared" si="42"/>
        <v>0</v>
      </c>
      <c r="M431" s="17">
        <f t="shared" si="43"/>
        <v>0</v>
      </c>
      <c r="N431" s="11"/>
      <c r="O431" s="11"/>
    </row>
    <row r="432" spans="1:15" ht="26.25" customHeight="1">
      <c r="A432" s="11"/>
      <c r="B432" s="26">
        <v>50</v>
      </c>
      <c r="C432" s="36" t="s">
        <v>454</v>
      </c>
      <c r="D432" s="52"/>
      <c r="E432" s="13" t="s">
        <v>47</v>
      </c>
      <c r="F432" s="14" t="s">
        <v>41</v>
      </c>
      <c r="G432" s="13">
        <v>50</v>
      </c>
      <c r="H432" s="13" t="s">
        <v>122</v>
      </c>
      <c r="I432" s="15"/>
      <c r="J432" s="16">
        <f t="shared" si="39"/>
        <v>0</v>
      </c>
      <c r="K432" s="13">
        <v>8</v>
      </c>
      <c r="L432" s="51">
        <f t="shared" si="42"/>
        <v>0</v>
      </c>
      <c r="M432" s="17">
        <f t="shared" si="43"/>
        <v>0</v>
      </c>
      <c r="N432" s="11"/>
      <c r="O432" s="11"/>
    </row>
    <row r="433" spans="1:15" ht="26.25" customHeight="1">
      <c r="A433" s="11"/>
      <c r="B433" s="26">
        <v>51</v>
      </c>
      <c r="C433" s="44"/>
      <c r="D433" s="52"/>
      <c r="E433" s="13" t="s">
        <v>24</v>
      </c>
      <c r="F433" s="14" t="s">
        <v>41</v>
      </c>
      <c r="G433" s="13">
        <v>20</v>
      </c>
      <c r="H433" s="13" t="s">
        <v>455</v>
      </c>
      <c r="I433" s="15"/>
      <c r="J433" s="16">
        <f t="shared" si="39"/>
        <v>0</v>
      </c>
      <c r="K433" s="13">
        <v>8</v>
      </c>
      <c r="L433" s="51">
        <f t="shared" si="42"/>
        <v>0</v>
      </c>
      <c r="M433" s="17">
        <f t="shared" si="43"/>
        <v>0</v>
      </c>
      <c r="N433" s="11"/>
      <c r="O433" s="11"/>
    </row>
    <row r="434" spans="1:15" ht="26.25" customHeight="1">
      <c r="A434" s="11"/>
      <c r="B434" s="26">
        <v>52</v>
      </c>
      <c r="C434" s="37"/>
      <c r="D434" s="52"/>
      <c r="E434" s="13" t="s">
        <v>24</v>
      </c>
      <c r="F434" s="14" t="s">
        <v>48</v>
      </c>
      <c r="G434" s="13">
        <v>30</v>
      </c>
      <c r="H434" s="13" t="s">
        <v>456</v>
      </c>
      <c r="I434" s="15"/>
      <c r="J434" s="16">
        <f t="shared" si="39"/>
        <v>0</v>
      </c>
      <c r="K434" s="13">
        <v>8</v>
      </c>
      <c r="L434" s="51">
        <f t="shared" si="42"/>
        <v>0</v>
      </c>
      <c r="M434" s="17">
        <f t="shared" si="43"/>
        <v>0</v>
      </c>
      <c r="N434" s="11"/>
      <c r="O434" s="11"/>
    </row>
    <row r="435" spans="1:15" ht="26.25" customHeight="1">
      <c r="A435" s="11"/>
      <c r="B435" s="26">
        <v>53</v>
      </c>
      <c r="C435" s="27" t="s">
        <v>469</v>
      </c>
      <c r="D435" s="52"/>
      <c r="E435" s="13" t="s">
        <v>47</v>
      </c>
      <c r="F435" s="14" t="s">
        <v>470</v>
      </c>
      <c r="G435" s="13">
        <v>10</v>
      </c>
      <c r="H435" s="13" t="s">
        <v>37</v>
      </c>
      <c r="I435" s="15"/>
      <c r="J435" s="16">
        <f t="shared" si="39"/>
        <v>0</v>
      </c>
      <c r="K435" s="13">
        <v>8</v>
      </c>
      <c r="L435" s="51">
        <f t="shared" si="42"/>
        <v>0</v>
      </c>
      <c r="M435" s="17">
        <f t="shared" si="43"/>
        <v>0</v>
      </c>
      <c r="N435" s="11"/>
      <c r="O435" s="11"/>
    </row>
    <row r="436" spans="1:15" ht="26.25" customHeight="1">
      <c r="A436" s="11"/>
      <c r="B436" s="26">
        <v>54</v>
      </c>
      <c r="C436" s="27" t="s">
        <v>474</v>
      </c>
      <c r="D436" s="52"/>
      <c r="E436" s="13" t="s">
        <v>34</v>
      </c>
      <c r="F436" s="14" t="s">
        <v>156</v>
      </c>
      <c r="G436" s="13">
        <v>10</v>
      </c>
      <c r="H436" s="13" t="s">
        <v>37</v>
      </c>
      <c r="I436" s="15"/>
      <c r="J436" s="16">
        <f t="shared" si="39"/>
        <v>0</v>
      </c>
      <c r="K436" s="13">
        <v>8</v>
      </c>
      <c r="L436" s="51">
        <f t="shared" si="42"/>
        <v>0</v>
      </c>
      <c r="M436" s="17">
        <f t="shared" si="43"/>
        <v>0</v>
      </c>
      <c r="N436" s="11"/>
      <c r="O436" s="11"/>
    </row>
    <row r="437" spans="1:15" ht="26.25" customHeight="1">
      <c r="A437" s="11"/>
      <c r="B437" s="26">
        <v>55</v>
      </c>
      <c r="C437" s="27" t="s">
        <v>473</v>
      </c>
      <c r="D437" s="52"/>
      <c r="E437" s="13" t="s">
        <v>47</v>
      </c>
      <c r="F437" s="14" t="s">
        <v>54</v>
      </c>
      <c r="G437" s="13">
        <v>10</v>
      </c>
      <c r="H437" s="13" t="s">
        <v>37</v>
      </c>
      <c r="I437" s="15"/>
      <c r="J437" s="16">
        <f t="shared" si="39"/>
        <v>0</v>
      </c>
      <c r="K437" s="13">
        <v>8</v>
      </c>
      <c r="L437" s="51">
        <f t="shared" si="42"/>
        <v>0</v>
      </c>
      <c r="M437" s="17">
        <f t="shared" si="43"/>
        <v>0</v>
      </c>
      <c r="N437" s="11"/>
      <c r="O437" s="11"/>
    </row>
    <row r="438" spans="1:15" ht="26.25" customHeight="1">
      <c r="A438" s="11"/>
      <c r="B438" s="26">
        <v>56</v>
      </c>
      <c r="C438" s="27" t="s">
        <v>471</v>
      </c>
      <c r="D438" s="52"/>
      <c r="E438" s="13" t="s">
        <v>94</v>
      </c>
      <c r="F438" s="14" t="s">
        <v>81</v>
      </c>
      <c r="G438" s="13">
        <v>10</v>
      </c>
      <c r="H438" s="13" t="s">
        <v>472</v>
      </c>
      <c r="I438" s="15"/>
      <c r="J438" s="16">
        <f t="shared" si="39"/>
        <v>0</v>
      </c>
      <c r="K438" s="13">
        <v>8</v>
      </c>
      <c r="L438" s="51">
        <f t="shared" si="42"/>
        <v>0</v>
      </c>
      <c r="M438" s="17">
        <f t="shared" si="43"/>
        <v>0</v>
      </c>
      <c r="N438" s="11"/>
      <c r="O438" s="11"/>
    </row>
    <row r="439" spans="1:15" ht="26.25" customHeight="1">
      <c r="A439" s="11"/>
      <c r="B439" s="26">
        <v>57</v>
      </c>
      <c r="C439" s="27" t="s">
        <v>457</v>
      </c>
      <c r="D439" s="52"/>
      <c r="E439" s="13" t="s">
        <v>24</v>
      </c>
      <c r="F439" s="14" t="s">
        <v>458</v>
      </c>
      <c r="G439" s="13">
        <v>30</v>
      </c>
      <c r="H439" s="13" t="s">
        <v>44</v>
      </c>
      <c r="I439" s="15"/>
      <c r="J439" s="16">
        <f t="shared" si="39"/>
        <v>0</v>
      </c>
      <c r="K439" s="13">
        <v>8</v>
      </c>
      <c r="L439" s="51">
        <f t="shared" si="42"/>
        <v>0</v>
      </c>
      <c r="M439" s="17">
        <f t="shared" si="43"/>
        <v>0</v>
      </c>
      <c r="N439" s="11"/>
      <c r="O439" s="11"/>
    </row>
    <row r="440" spans="1:15" ht="26.25" customHeight="1">
      <c r="A440" s="11"/>
      <c r="B440" s="26">
        <v>58</v>
      </c>
      <c r="C440" s="27" t="s">
        <v>476</v>
      </c>
      <c r="D440" s="52"/>
      <c r="E440" s="13" t="s">
        <v>34</v>
      </c>
      <c r="F440" s="14" t="s">
        <v>41</v>
      </c>
      <c r="G440" s="13">
        <v>10</v>
      </c>
      <c r="H440" s="13" t="s">
        <v>122</v>
      </c>
      <c r="I440" s="15"/>
      <c r="J440" s="16">
        <f t="shared" si="39"/>
        <v>0</v>
      </c>
      <c r="K440" s="13">
        <v>8</v>
      </c>
      <c r="L440" s="51">
        <f t="shared" si="42"/>
        <v>0</v>
      </c>
      <c r="M440" s="17">
        <f t="shared" si="43"/>
        <v>0</v>
      </c>
      <c r="N440" s="11"/>
      <c r="O440" s="11"/>
    </row>
    <row r="441" spans="1:15" ht="26.25" customHeight="1">
      <c r="A441" s="11"/>
      <c r="B441" s="26">
        <v>59</v>
      </c>
      <c r="C441" s="27" t="s">
        <v>478</v>
      </c>
      <c r="D441" s="52"/>
      <c r="E441" s="13" t="s">
        <v>34</v>
      </c>
      <c r="F441" s="14" t="s">
        <v>147</v>
      </c>
      <c r="G441" s="13">
        <v>20</v>
      </c>
      <c r="H441" s="13" t="s">
        <v>51</v>
      </c>
      <c r="I441" s="15"/>
      <c r="J441" s="16">
        <f t="shared" si="39"/>
        <v>0</v>
      </c>
      <c r="K441" s="13">
        <v>8</v>
      </c>
      <c r="L441" s="51">
        <f t="shared" si="42"/>
        <v>0</v>
      </c>
      <c r="M441" s="17">
        <f t="shared" si="43"/>
        <v>0</v>
      </c>
      <c r="N441" s="11"/>
      <c r="O441" s="11"/>
    </row>
    <row r="442" spans="1:15" ht="26.25" customHeight="1">
      <c r="A442" s="11"/>
      <c r="B442" s="26">
        <v>60</v>
      </c>
      <c r="C442" s="27" t="s">
        <v>482</v>
      </c>
      <c r="D442" s="52"/>
      <c r="E442" s="13" t="s">
        <v>207</v>
      </c>
      <c r="F442" s="14" t="s">
        <v>46</v>
      </c>
      <c r="G442" s="13">
        <v>20</v>
      </c>
      <c r="H442" s="13" t="s">
        <v>350</v>
      </c>
      <c r="I442" s="15"/>
      <c r="J442" s="16">
        <f t="shared" si="39"/>
        <v>0</v>
      </c>
      <c r="K442" s="13">
        <v>8</v>
      </c>
      <c r="L442" s="51">
        <f t="shared" si="42"/>
        <v>0</v>
      </c>
      <c r="M442" s="17">
        <f t="shared" si="43"/>
        <v>0</v>
      </c>
      <c r="N442" s="11"/>
      <c r="O442" s="11"/>
    </row>
    <row r="443" spans="1:15" ht="26.25" customHeight="1">
      <c r="A443" s="11"/>
      <c r="B443" s="26">
        <v>61</v>
      </c>
      <c r="C443" s="27" t="s">
        <v>483</v>
      </c>
      <c r="D443" s="52"/>
      <c r="E443" s="13" t="s">
        <v>257</v>
      </c>
      <c r="F443" s="14" t="s">
        <v>484</v>
      </c>
      <c r="G443" s="13">
        <v>100</v>
      </c>
      <c r="H443" s="13" t="s">
        <v>122</v>
      </c>
      <c r="I443" s="15"/>
      <c r="J443" s="16">
        <f t="shared" si="39"/>
        <v>0</v>
      </c>
      <c r="K443" s="13">
        <v>8</v>
      </c>
      <c r="L443" s="51">
        <f t="shared" si="42"/>
        <v>0</v>
      </c>
      <c r="M443" s="17">
        <f t="shared" si="43"/>
        <v>0</v>
      </c>
      <c r="N443" s="11"/>
      <c r="O443" s="11"/>
    </row>
    <row r="444" spans="1:15" ht="26.25" customHeight="1">
      <c r="A444" s="11"/>
      <c r="B444" s="26">
        <v>62</v>
      </c>
      <c r="C444" s="27" t="s">
        <v>485</v>
      </c>
      <c r="D444" s="52"/>
      <c r="E444" s="13" t="s">
        <v>47</v>
      </c>
      <c r="F444" s="14" t="s">
        <v>437</v>
      </c>
      <c r="G444" s="13">
        <v>10</v>
      </c>
      <c r="H444" s="13" t="s">
        <v>51</v>
      </c>
      <c r="I444" s="15"/>
      <c r="J444" s="16">
        <f t="shared" si="39"/>
        <v>0</v>
      </c>
      <c r="K444" s="13">
        <v>8</v>
      </c>
      <c r="L444" s="51">
        <f t="shared" si="42"/>
        <v>0</v>
      </c>
      <c r="M444" s="17">
        <f t="shared" si="43"/>
        <v>0</v>
      </c>
      <c r="N444" s="11"/>
      <c r="O444" s="11"/>
    </row>
    <row r="445" spans="1:15" ht="26.25" customHeight="1">
      <c r="A445" s="11"/>
      <c r="B445" s="26">
        <v>63</v>
      </c>
      <c r="C445" s="27" t="s">
        <v>486</v>
      </c>
      <c r="D445" s="52"/>
      <c r="E445" s="13" t="s">
        <v>24</v>
      </c>
      <c r="F445" s="14" t="s">
        <v>67</v>
      </c>
      <c r="G445" s="13">
        <v>20</v>
      </c>
      <c r="H445" s="13" t="s">
        <v>44</v>
      </c>
      <c r="I445" s="15"/>
      <c r="J445" s="16">
        <f t="shared" si="39"/>
        <v>0</v>
      </c>
      <c r="K445" s="13">
        <v>8</v>
      </c>
      <c r="L445" s="51">
        <f t="shared" si="42"/>
        <v>0</v>
      </c>
      <c r="M445" s="17">
        <f t="shared" si="43"/>
        <v>0</v>
      </c>
      <c r="N445" s="11"/>
      <c r="O445" s="11"/>
    </row>
    <row r="446" spans="1:15" ht="26.25" customHeight="1">
      <c r="A446" s="11"/>
      <c r="B446" s="26">
        <v>64</v>
      </c>
      <c r="C446" s="36" t="s">
        <v>487</v>
      </c>
      <c r="D446" s="52"/>
      <c r="E446" s="13" t="s">
        <v>24</v>
      </c>
      <c r="F446" s="14" t="s">
        <v>48</v>
      </c>
      <c r="G446" s="13">
        <v>100</v>
      </c>
      <c r="H446" s="13" t="s">
        <v>33</v>
      </c>
      <c r="I446" s="15"/>
      <c r="J446" s="16">
        <f t="shared" si="39"/>
        <v>0</v>
      </c>
      <c r="K446" s="13">
        <v>8</v>
      </c>
      <c r="L446" s="51">
        <f t="shared" si="42"/>
        <v>0</v>
      </c>
      <c r="M446" s="17">
        <f t="shared" si="43"/>
        <v>0</v>
      </c>
      <c r="N446" s="11"/>
      <c r="O446" s="11"/>
    </row>
    <row r="447" spans="1:15" ht="26.25" customHeight="1">
      <c r="A447" s="11"/>
      <c r="B447" s="26">
        <v>65</v>
      </c>
      <c r="C447" s="44"/>
      <c r="D447" s="52"/>
      <c r="E447" s="13" t="s">
        <v>24</v>
      </c>
      <c r="F447" s="14" t="s">
        <v>49</v>
      </c>
      <c r="G447" s="13">
        <v>100</v>
      </c>
      <c r="H447" s="13" t="s">
        <v>33</v>
      </c>
      <c r="I447" s="15"/>
      <c r="J447" s="16">
        <f t="shared" ref="J447:J468" si="44">G447*I447</f>
        <v>0</v>
      </c>
      <c r="K447" s="13">
        <v>8</v>
      </c>
      <c r="L447" s="51">
        <f t="shared" si="42"/>
        <v>0</v>
      </c>
      <c r="M447" s="17">
        <f t="shared" si="43"/>
        <v>0</v>
      </c>
      <c r="N447" s="11"/>
      <c r="O447" s="11"/>
    </row>
    <row r="448" spans="1:15" ht="26.25" customHeight="1">
      <c r="A448" s="11"/>
      <c r="B448" s="26">
        <v>66</v>
      </c>
      <c r="C448" s="37"/>
      <c r="D448" s="52"/>
      <c r="E448" s="13" t="s">
        <v>34</v>
      </c>
      <c r="F448" s="14" t="s">
        <v>41</v>
      </c>
      <c r="G448" s="13">
        <v>10</v>
      </c>
      <c r="H448" s="13" t="s">
        <v>488</v>
      </c>
      <c r="I448" s="15"/>
      <c r="J448" s="16">
        <f t="shared" si="44"/>
        <v>0</v>
      </c>
      <c r="K448" s="13">
        <v>8</v>
      </c>
      <c r="L448" s="51">
        <f t="shared" ref="L448:L468" si="45">I448+I448*8%</f>
        <v>0</v>
      </c>
      <c r="M448" s="17">
        <f t="shared" ref="M448:M468" si="46">J448+J448*8%</f>
        <v>0</v>
      </c>
      <c r="N448" s="11"/>
      <c r="O448" s="11"/>
    </row>
    <row r="449" spans="1:15" ht="26.25" customHeight="1">
      <c r="A449" s="11"/>
      <c r="B449" s="26">
        <v>67</v>
      </c>
      <c r="C449" s="27" t="s">
        <v>495</v>
      </c>
      <c r="D449" s="52"/>
      <c r="E449" s="13" t="s">
        <v>47</v>
      </c>
      <c r="F449" s="14" t="s">
        <v>496</v>
      </c>
      <c r="G449" s="13">
        <v>20</v>
      </c>
      <c r="H449" s="13" t="s">
        <v>488</v>
      </c>
      <c r="I449" s="15"/>
      <c r="J449" s="16">
        <f t="shared" si="44"/>
        <v>0</v>
      </c>
      <c r="K449" s="13">
        <v>8</v>
      </c>
      <c r="L449" s="51">
        <f t="shared" si="45"/>
        <v>0</v>
      </c>
      <c r="M449" s="17">
        <f t="shared" si="46"/>
        <v>0</v>
      </c>
      <c r="N449" s="11"/>
      <c r="O449" s="11"/>
    </row>
    <row r="450" spans="1:15" ht="26.25" customHeight="1">
      <c r="A450" s="11"/>
      <c r="B450" s="26">
        <v>68</v>
      </c>
      <c r="C450" s="27" t="s">
        <v>497</v>
      </c>
      <c r="D450" s="52"/>
      <c r="E450" s="13" t="s">
        <v>47</v>
      </c>
      <c r="F450" s="14" t="s">
        <v>32</v>
      </c>
      <c r="G450" s="13">
        <v>20</v>
      </c>
      <c r="H450" s="13" t="s">
        <v>122</v>
      </c>
      <c r="I450" s="15"/>
      <c r="J450" s="16">
        <f t="shared" si="44"/>
        <v>0</v>
      </c>
      <c r="K450" s="13">
        <v>8</v>
      </c>
      <c r="L450" s="51">
        <f t="shared" si="45"/>
        <v>0</v>
      </c>
      <c r="M450" s="17">
        <f t="shared" si="46"/>
        <v>0</v>
      </c>
      <c r="N450" s="11"/>
      <c r="O450" s="11"/>
    </row>
    <row r="451" spans="1:15" ht="26.25" customHeight="1">
      <c r="A451" s="11"/>
      <c r="B451" s="26">
        <v>69</v>
      </c>
      <c r="C451" s="36" t="s">
        <v>505</v>
      </c>
      <c r="D451" s="52"/>
      <c r="E451" s="13" t="s">
        <v>24</v>
      </c>
      <c r="F451" s="14" t="s">
        <v>41</v>
      </c>
      <c r="G451" s="13">
        <v>250</v>
      </c>
      <c r="H451" s="13" t="s">
        <v>33</v>
      </c>
      <c r="I451" s="15"/>
      <c r="J451" s="16">
        <f t="shared" si="44"/>
        <v>0</v>
      </c>
      <c r="K451" s="13">
        <v>8</v>
      </c>
      <c r="L451" s="51">
        <f t="shared" si="45"/>
        <v>0</v>
      </c>
      <c r="M451" s="17">
        <f t="shared" si="46"/>
        <v>0</v>
      </c>
      <c r="N451" s="11"/>
      <c r="O451" s="11"/>
    </row>
    <row r="452" spans="1:15" ht="26.25" customHeight="1">
      <c r="A452" s="11"/>
      <c r="B452" s="26">
        <v>70</v>
      </c>
      <c r="C452" s="37"/>
      <c r="D452" s="52"/>
      <c r="E452" s="13" t="s">
        <v>24</v>
      </c>
      <c r="F452" s="14" t="s">
        <v>48</v>
      </c>
      <c r="G452" s="13">
        <v>250</v>
      </c>
      <c r="H452" s="13" t="s">
        <v>33</v>
      </c>
      <c r="I452" s="15"/>
      <c r="J452" s="16">
        <f t="shared" si="44"/>
        <v>0</v>
      </c>
      <c r="K452" s="13">
        <v>8</v>
      </c>
      <c r="L452" s="51">
        <f t="shared" si="45"/>
        <v>0</v>
      </c>
      <c r="M452" s="17">
        <f t="shared" si="46"/>
        <v>0</v>
      </c>
      <c r="N452" s="11"/>
      <c r="O452" s="11"/>
    </row>
    <row r="453" spans="1:15" ht="26.25" customHeight="1">
      <c r="A453" s="11"/>
      <c r="B453" s="26">
        <v>71</v>
      </c>
      <c r="C453" s="27" t="s">
        <v>510</v>
      </c>
      <c r="D453" s="52"/>
      <c r="E453" s="13" t="s">
        <v>94</v>
      </c>
      <c r="F453" s="14" t="s">
        <v>511</v>
      </c>
      <c r="G453" s="13">
        <v>15</v>
      </c>
      <c r="H453" s="13" t="s">
        <v>512</v>
      </c>
      <c r="I453" s="15"/>
      <c r="J453" s="16">
        <f t="shared" si="44"/>
        <v>0</v>
      </c>
      <c r="K453" s="13">
        <v>8</v>
      </c>
      <c r="L453" s="51">
        <f t="shared" si="45"/>
        <v>0</v>
      </c>
      <c r="M453" s="17">
        <f t="shared" si="46"/>
        <v>0</v>
      </c>
      <c r="N453" s="11"/>
      <c r="O453" s="11"/>
    </row>
    <row r="454" spans="1:15" ht="26.25" customHeight="1">
      <c r="A454" s="11"/>
      <c r="B454" s="26">
        <v>72</v>
      </c>
      <c r="C454" s="27" t="s">
        <v>216</v>
      </c>
      <c r="D454" s="52"/>
      <c r="E454" s="13" t="s">
        <v>47</v>
      </c>
      <c r="F454" s="14" t="s">
        <v>71</v>
      </c>
      <c r="G454" s="13">
        <v>20</v>
      </c>
      <c r="H454" s="13" t="s">
        <v>306</v>
      </c>
      <c r="I454" s="15"/>
      <c r="J454" s="16">
        <f t="shared" si="44"/>
        <v>0</v>
      </c>
      <c r="K454" s="13">
        <v>8</v>
      </c>
      <c r="L454" s="51">
        <f t="shared" si="45"/>
        <v>0</v>
      </c>
      <c r="M454" s="17">
        <f t="shared" si="46"/>
        <v>0</v>
      </c>
      <c r="N454" s="11"/>
      <c r="O454" s="11"/>
    </row>
    <row r="455" spans="1:15" ht="26.25" customHeight="1">
      <c r="A455" s="11"/>
      <c r="B455" s="26">
        <v>73</v>
      </c>
      <c r="C455" s="27" t="s">
        <v>507</v>
      </c>
      <c r="D455" s="52"/>
      <c r="E455" s="13" t="s">
        <v>415</v>
      </c>
      <c r="F455" s="14" t="s">
        <v>508</v>
      </c>
      <c r="G455" s="13">
        <v>20</v>
      </c>
      <c r="H455" s="13" t="s">
        <v>509</v>
      </c>
      <c r="I455" s="15"/>
      <c r="J455" s="16">
        <f t="shared" si="44"/>
        <v>0</v>
      </c>
      <c r="K455" s="13">
        <v>8</v>
      </c>
      <c r="L455" s="51">
        <f t="shared" si="45"/>
        <v>0</v>
      </c>
      <c r="M455" s="17">
        <f t="shared" si="46"/>
        <v>0</v>
      </c>
      <c r="N455" s="11"/>
      <c r="O455" s="11"/>
    </row>
    <row r="456" spans="1:15" ht="26.25" customHeight="1">
      <c r="A456" s="11"/>
      <c r="B456" s="26">
        <v>74</v>
      </c>
      <c r="C456" s="27" t="s">
        <v>514</v>
      </c>
      <c r="D456" s="52"/>
      <c r="E456" s="13" t="s">
        <v>24</v>
      </c>
      <c r="F456" s="14" t="s">
        <v>515</v>
      </c>
      <c r="G456" s="13">
        <v>20</v>
      </c>
      <c r="H456" s="13" t="s">
        <v>60</v>
      </c>
      <c r="I456" s="15"/>
      <c r="J456" s="16">
        <f t="shared" si="44"/>
        <v>0</v>
      </c>
      <c r="K456" s="13">
        <v>8</v>
      </c>
      <c r="L456" s="51">
        <f t="shared" si="45"/>
        <v>0</v>
      </c>
      <c r="M456" s="17">
        <f t="shared" si="46"/>
        <v>0</v>
      </c>
      <c r="N456" s="11"/>
      <c r="O456" s="11"/>
    </row>
    <row r="457" spans="1:15" ht="26.25" customHeight="1">
      <c r="A457" s="11"/>
      <c r="B457" s="26">
        <v>75</v>
      </c>
      <c r="C457" s="27" t="s">
        <v>516</v>
      </c>
      <c r="D457" s="52"/>
      <c r="E457" s="13" t="s">
        <v>24</v>
      </c>
      <c r="F457" s="14" t="s">
        <v>308</v>
      </c>
      <c r="G457" s="13">
        <v>30</v>
      </c>
      <c r="H457" s="13" t="s">
        <v>44</v>
      </c>
      <c r="I457" s="15"/>
      <c r="J457" s="16">
        <f t="shared" si="44"/>
        <v>0</v>
      </c>
      <c r="K457" s="13">
        <v>8</v>
      </c>
      <c r="L457" s="51">
        <f t="shared" si="45"/>
        <v>0</v>
      </c>
      <c r="M457" s="17">
        <f t="shared" si="46"/>
        <v>0</v>
      </c>
      <c r="N457" s="11"/>
      <c r="O457" s="11"/>
    </row>
    <row r="458" spans="1:15" ht="26.25" customHeight="1">
      <c r="A458" s="11"/>
      <c r="B458" s="26">
        <v>76</v>
      </c>
      <c r="C458" s="27" t="s">
        <v>517</v>
      </c>
      <c r="D458" s="52"/>
      <c r="E458" s="13" t="s">
        <v>94</v>
      </c>
      <c r="F458" s="14" t="s">
        <v>35</v>
      </c>
      <c r="G458" s="13">
        <v>20</v>
      </c>
      <c r="H458" s="13" t="s">
        <v>96</v>
      </c>
      <c r="I458" s="15"/>
      <c r="J458" s="16">
        <f t="shared" si="44"/>
        <v>0</v>
      </c>
      <c r="K458" s="13">
        <v>8</v>
      </c>
      <c r="L458" s="51">
        <f t="shared" si="45"/>
        <v>0</v>
      </c>
      <c r="M458" s="17">
        <f t="shared" si="46"/>
        <v>0</v>
      </c>
      <c r="N458" s="11"/>
      <c r="O458" s="11"/>
    </row>
    <row r="459" spans="1:15" ht="26.25" customHeight="1">
      <c r="A459" s="11"/>
      <c r="B459" s="26">
        <v>77</v>
      </c>
      <c r="C459" s="36" t="s">
        <v>520</v>
      </c>
      <c r="D459" s="52"/>
      <c r="E459" s="13" t="s">
        <v>34</v>
      </c>
      <c r="F459" s="14" t="s">
        <v>72</v>
      </c>
      <c r="G459" s="13">
        <v>10</v>
      </c>
      <c r="H459" s="13" t="s">
        <v>306</v>
      </c>
      <c r="I459" s="15"/>
      <c r="J459" s="16">
        <f t="shared" si="44"/>
        <v>0</v>
      </c>
      <c r="K459" s="13">
        <v>8</v>
      </c>
      <c r="L459" s="51">
        <f t="shared" si="45"/>
        <v>0</v>
      </c>
      <c r="M459" s="17">
        <f t="shared" si="46"/>
        <v>0</v>
      </c>
      <c r="N459" s="11"/>
      <c r="O459" s="11"/>
    </row>
    <row r="460" spans="1:15" ht="26.25" customHeight="1">
      <c r="A460" s="11"/>
      <c r="B460" s="26">
        <v>78</v>
      </c>
      <c r="C460" s="37"/>
      <c r="D460" s="52"/>
      <c r="E460" s="13" t="s">
        <v>34</v>
      </c>
      <c r="F460" s="14" t="s">
        <v>38</v>
      </c>
      <c r="G460" s="13">
        <v>10</v>
      </c>
      <c r="H460" s="13" t="s">
        <v>306</v>
      </c>
      <c r="I460" s="15"/>
      <c r="J460" s="16">
        <f t="shared" si="44"/>
        <v>0</v>
      </c>
      <c r="K460" s="13">
        <v>8</v>
      </c>
      <c r="L460" s="51">
        <f t="shared" si="45"/>
        <v>0</v>
      </c>
      <c r="M460" s="17">
        <f t="shared" si="46"/>
        <v>0</v>
      </c>
      <c r="N460" s="11"/>
      <c r="O460" s="11"/>
    </row>
    <row r="461" spans="1:15" ht="26.25" customHeight="1">
      <c r="A461" s="11"/>
      <c r="B461" s="26">
        <v>79</v>
      </c>
      <c r="C461" s="27" t="s">
        <v>521</v>
      </c>
      <c r="D461" s="52"/>
      <c r="E461" s="13" t="s">
        <v>34</v>
      </c>
      <c r="F461" s="14" t="s">
        <v>35</v>
      </c>
      <c r="G461" s="13">
        <v>80</v>
      </c>
      <c r="H461" s="13" t="s">
        <v>61</v>
      </c>
      <c r="I461" s="15"/>
      <c r="J461" s="16">
        <f t="shared" si="44"/>
        <v>0</v>
      </c>
      <c r="K461" s="13">
        <v>8</v>
      </c>
      <c r="L461" s="51">
        <f t="shared" si="45"/>
        <v>0</v>
      </c>
      <c r="M461" s="17">
        <f t="shared" si="46"/>
        <v>0</v>
      </c>
      <c r="N461" s="11"/>
      <c r="O461" s="11"/>
    </row>
    <row r="462" spans="1:15" ht="26.25" customHeight="1">
      <c r="A462" s="11"/>
      <c r="B462" s="26">
        <v>80</v>
      </c>
      <c r="C462" s="27" t="s">
        <v>372</v>
      </c>
      <c r="D462" s="52"/>
      <c r="E462" s="13" t="s">
        <v>513</v>
      </c>
      <c r="F462" s="14" t="s">
        <v>54</v>
      </c>
      <c r="G462" s="13">
        <v>30</v>
      </c>
      <c r="H462" s="13" t="s">
        <v>36</v>
      </c>
      <c r="I462" s="15"/>
      <c r="J462" s="16">
        <f t="shared" si="44"/>
        <v>0</v>
      </c>
      <c r="K462" s="13">
        <v>8</v>
      </c>
      <c r="L462" s="51">
        <f t="shared" si="45"/>
        <v>0</v>
      </c>
      <c r="M462" s="17">
        <f t="shared" si="46"/>
        <v>0</v>
      </c>
      <c r="N462" s="11"/>
      <c r="O462" s="11"/>
    </row>
    <row r="463" spans="1:15" ht="26.25" customHeight="1">
      <c r="A463" s="11"/>
      <c r="B463" s="26">
        <v>81</v>
      </c>
      <c r="C463" s="27" t="s">
        <v>539</v>
      </c>
      <c r="D463" s="52"/>
      <c r="E463" s="13" t="s">
        <v>540</v>
      </c>
      <c r="F463" s="14" t="s">
        <v>541</v>
      </c>
      <c r="G463" s="13">
        <v>20</v>
      </c>
      <c r="H463" s="13" t="s">
        <v>542</v>
      </c>
      <c r="I463" s="15"/>
      <c r="J463" s="16">
        <f t="shared" si="44"/>
        <v>0</v>
      </c>
      <c r="K463" s="13">
        <v>8</v>
      </c>
      <c r="L463" s="51">
        <f t="shared" si="45"/>
        <v>0</v>
      </c>
      <c r="M463" s="17">
        <f t="shared" si="46"/>
        <v>0</v>
      </c>
      <c r="N463" s="11"/>
      <c r="O463" s="11"/>
    </row>
    <row r="464" spans="1:15" ht="26.25" customHeight="1">
      <c r="A464" s="11"/>
      <c r="B464" s="26">
        <v>82</v>
      </c>
      <c r="C464" s="27" t="s">
        <v>490</v>
      </c>
      <c r="D464" s="52"/>
      <c r="E464" s="13" t="s">
        <v>47</v>
      </c>
      <c r="F464" s="14" t="s">
        <v>418</v>
      </c>
      <c r="G464" s="13">
        <v>10</v>
      </c>
      <c r="H464" s="13" t="s">
        <v>36</v>
      </c>
      <c r="I464" s="15"/>
      <c r="J464" s="16">
        <f t="shared" si="44"/>
        <v>0</v>
      </c>
      <c r="K464" s="13">
        <v>8</v>
      </c>
      <c r="L464" s="51">
        <f t="shared" si="45"/>
        <v>0</v>
      </c>
      <c r="M464" s="17">
        <f t="shared" si="46"/>
        <v>0</v>
      </c>
      <c r="N464" s="11"/>
      <c r="O464" s="11"/>
    </row>
    <row r="465" spans="1:15" ht="26.25" customHeight="1">
      <c r="A465" s="11"/>
      <c r="B465" s="26">
        <v>83</v>
      </c>
      <c r="C465" s="36" t="s">
        <v>492</v>
      </c>
      <c r="D465" s="52"/>
      <c r="E465" s="13" t="s">
        <v>24</v>
      </c>
      <c r="F465" s="14" t="s">
        <v>493</v>
      </c>
      <c r="G465" s="13">
        <v>250</v>
      </c>
      <c r="H465" s="13" t="s">
        <v>60</v>
      </c>
      <c r="I465" s="15"/>
      <c r="J465" s="16">
        <f t="shared" si="44"/>
        <v>0</v>
      </c>
      <c r="K465" s="13">
        <v>8</v>
      </c>
      <c r="L465" s="51">
        <f t="shared" si="45"/>
        <v>0</v>
      </c>
      <c r="M465" s="17">
        <f t="shared" si="46"/>
        <v>0</v>
      </c>
      <c r="N465" s="11"/>
      <c r="O465" s="11"/>
    </row>
    <row r="466" spans="1:15" ht="26.25" customHeight="1">
      <c r="A466" s="11"/>
      <c r="B466" s="26">
        <v>84</v>
      </c>
      <c r="C466" s="37"/>
      <c r="D466" s="52"/>
      <c r="E466" s="13" t="s">
        <v>494</v>
      </c>
      <c r="F466" s="14" t="s">
        <v>254</v>
      </c>
      <c r="G466" s="13">
        <v>10</v>
      </c>
      <c r="H466" s="13" t="s">
        <v>122</v>
      </c>
      <c r="I466" s="15"/>
      <c r="J466" s="16">
        <f t="shared" si="44"/>
        <v>0</v>
      </c>
      <c r="K466" s="13">
        <v>8</v>
      </c>
      <c r="L466" s="51">
        <f t="shared" si="45"/>
        <v>0</v>
      </c>
      <c r="M466" s="17">
        <f t="shared" si="46"/>
        <v>0</v>
      </c>
      <c r="N466" s="11"/>
      <c r="O466" s="11"/>
    </row>
    <row r="467" spans="1:15" ht="27" customHeight="1">
      <c r="A467" s="11"/>
      <c r="B467" s="26">
        <v>85</v>
      </c>
      <c r="C467" s="36" t="s">
        <v>436</v>
      </c>
      <c r="D467" s="52"/>
      <c r="E467" s="13" t="s">
        <v>24</v>
      </c>
      <c r="F467" s="28" t="s">
        <v>389</v>
      </c>
      <c r="G467" s="13">
        <v>80</v>
      </c>
      <c r="H467" s="13" t="s">
        <v>60</v>
      </c>
      <c r="I467" s="15"/>
      <c r="J467" s="16">
        <f t="shared" si="44"/>
        <v>0</v>
      </c>
      <c r="K467" s="13">
        <v>8</v>
      </c>
      <c r="L467" s="51">
        <f t="shared" si="45"/>
        <v>0</v>
      </c>
      <c r="M467" s="17">
        <f t="shared" si="46"/>
        <v>0</v>
      </c>
      <c r="N467" s="11"/>
      <c r="O467" s="11"/>
    </row>
    <row r="468" spans="1:15" ht="27" customHeight="1">
      <c r="A468" s="11"/>
      <c r="B468" s="26">
        <v>86</v>
      </c>
      <c r="C468" s="37"/>
      <c r="D468" s="52"/>
      <c r="E468" s="13" t="s">
        <v>47</v>
      </c>
      <c r="F468" s="28" t="s">
        <v>437</v>
      </c>
      <c r="G468" s="13">
        <v>15</v>
      </c>
      <c r="H468" s="13" t="s">
        <v>122</v>
      </c>
      <c r="I468" s="15"/>
      <c r="J468" s="16">
        <f t="shared" si="44"/>
        <v>0</v>
      </c>
      <c r="K468" s="13">
        <v>8</v>
      </c>
      <c r="L468" s="51">
        <f t="shared" si="45"/>
        <v>0</v>
      </c>
      <c r="M468" s="17">
        <f t="shared" si="46"/>
        <v>0</v>
      </c>
      <c r="N468" s="11"/>
      <c r="O468" s="11"/>
    </row>
    <row r="469" spans="1:15" ht="22.5" customHeight="1">
      <c r="A469" s="18"/>
      <c r="B469" s="19"/>
      <c r="C469" s="19"/>
      <c r="D469" s="19"/>
      <c r="E469" s="20"/>
      <c r="F469" s="20"/>
      <c r="G469" s="20"/>
      <c r="H469" s="20"/>
      <c r="I469" s="21" t="s">
        <v>25</v>
      </c>
      <c r="J469" s="22">
        <f>SUM(J383:J468)</f>
        <v>0</v>
      </c>
      <c r="K469" s="23" t="s">
        <v>26</v>
      </c>
      <c r="L469" s="21" t="s">
        <v>26</v>
      </c>
      <c r="M469" s="22">
        <f>SUM(M383:M468)</f>
        <v>0</v>
      </c>
      <c r="N469" s="24"/>
      <c r="O469" s="25"/>
    </row>
    <row r="470" spans="1:15">
      <c r="C470" s="32"/>
    </row>
    <row r="472" spans="1:15" ht="78" customHeight="1">
      <c r="C472" s="47" t="s">
        <v>537</v>
      </c>
      <c r="D472" s="47"/>
      <c r="E472" s="47"/>
      <c r="F472" s="47"/>
      <c r="G472" s="47"/>
      <c r="H472" s="47"/>
      <c r="I472" s="47"/>
      <c r="J472" s="47"/>
      <c r="K472" s="47"/>
      <c r="L472" s="47"/>
    </row>
    <row r="476" spans="1:15" ht="31.5" customHeight="1">
      <c r="A476" s="1"/>
      <c r="B476" s="1"/>
      <c r="C476" s="2" t="s">
        <v>315</v>
      </c>
      <c r="D476" s="45" t="s">
        <v>532</v>
      </c>
      <c r="E476" s="46"/>
      <c r="F476" s="46"/>
      <c r="G476" s="46"/>
      <c r="H476" s="3"/>
      <c r="I476" s="6"/>
      <c r="J476" s="39" t="s">
        <v>550</v>
      </c>
      <c r="K476" s="40"/>
      <c r="L476" s="40"/>
      <c r="M476" s="40"/>
      <c r="N476" s="1"/>
      <c r="O476" s="1"/>
    </row>
    <row r="477" spans="1:15" ht="26.25" customHeight="1">
      <c r="A477" s="7"/>
      <c r="B477" s="41" t="s">
        <v>323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3"/>
      <c r="N477" s="7"/>
      <c r="O477" s="7"/>
    </row>
    <row r="478" spans="1:15" ht="33.75">
      <c r="A478" s="7"/>
      <c r="B478" s="8" t="s">
        <v>1</v>
      </c>
      <c r="C478" s="8" t="s">
        <v>2</v>
      </c>
      <c r="D478" s="8" t="s">
        <v>3</v>
      </c>
      <c r="E478" s="9" t="s">
        <v>4</v>
      </c>
      <c r="F478" s="9" t="s">
        <v>5</v>
      </c>
      <c r="G478" s="8" t="s">
        <v>6</v>
      </c>
      <c r="H478" s="8" t="s">
        <v>27</v>
      </c>
      <c r="I478" s="8" t="s">
        <v>7</v>
      </c>
      <c r="J478" s="8" t="s">
        <v>8</v>
      </c>
      <c r="K478" s="8" t="s">
        <v>9</v>
      </c>
      <c r="L478" s="8" t="s">
        <v>10</v>
      </c>
      <c r="M478" s="8" t="s">
        <v>11</v>
      </c>
      <c r="N478" s="7"/>
      <c r="O478" s="7"/>
    </row>
    <row r="479" spans="1:15">
      <c r="A479" s="7"/>
      <c r="B479" s="10" t="s">
        <v>12</v>
      </c>
      <c r="C479" s="10" t="s">
        <v>13</v>
      </c>
      <c r="D479" s="10" t="s">
        <v>14</v>
      </c>
      <c r="E479" s="10" t="s">
        <v>15</v>
      </c>
      <c r="F479" s="10" t="s">
        <v>16</v>
      </c>
      <c r="G479" s="10" t="s">
        <v>17</v>
      </c>
      <c r="H479" s="10" t="s">
        <v>18</v>
      </c>
      <c r="I479" s="10" t="s">
        <v>19</v>
      </c>
      <c r="J479" s="10" t="s">
        <v>20</v>
      </c>
      <c r="K479" s="10" t="s">
        <v>21</v>
      </c>
      <c r="L479" s="10" t="s">
        <v>22</v>
      </c>
      <c r="M479" s="10" t="s">
        <v>23</v>
      </c>
      <c r="N479" s="7"/>
      <c r="O479" s="7"/>
    </row>
    <row r="480" spans="1:15" ht="26.25" customHeight="1">
      <c r="A480" s="11"/>
      <c r="B480" s="26">
        <v>1</v>
      </c>
      <c r="C480" s="36" t="s">
        <v>324</v>
      </c>
      <c r="D480" s="52"/>
      <c r="E480" s="13" t="s">
        <v>24</v>
      </c>
      <c r="F480" s="14" t="s">
        <v>325</v>
      </c>
      <c r="G480" s="13">
        <v>120</v>
      </c>
      <c r="H480" s="13" t="s">
        <v>231</v>
      </c>
      <c r="I480" s="15"/>
      <c r="J480" s="16">
        <f t="shared" ref="J480:J481" si="47">G480*I480</f>
        <v>0</v>
      </c>
      <c r="K480" s="13">
        <v>8</v>
      </c>
      <c r="L480" s="51">
        <f t="shared" ref="L480:L481" si="48">I480+I480*8%</f>
        <v>0</v>
      </c>
      <c r="M480" s="17">
        <f t="shared" ref="M480:M481" si="49">J480+J480*8%</f>
        <v>0</v>
      </c>
      <c r="N480" s="11"/>
      <c r="O480" s="11"/>
    </row>
    <row r="481" spans="1:15" ht="26.25" customHeight="1">
      <c r="A481" s="11"/>
      <c r="B481" s="26">
        <v>2</v>
      </c>
      <c r="C481" s="37"/>
      <c r="D481" s="52"/>
      <c r="E481" s="13" t="s">
        <v>24</v>
      </c>
      <c r="F481" s="14" t="s">
        <v>326</v>
      </c>
      <c r="G481" s="13">
        <v>40</v>
      </c>
      <c r="H481" s="13" t="s">
        <v>231</v>
      </c>
      <c r="I481" s="15"/>
      <c r="J481" s="16">
        <f t="shared" si="47"/>
        <v>0</v>
      </c>
      <c r="K481" s="13">
        <v>8</v>
      </c>
      <c r="L481" s="51">
        <f t="shared" si="48"/>
        <v>0</v>
      </c>
      <c r="M481" s="17">
        <f t="shared" si="49"/>
        <v>0</v>
      </c>
      <c r="N481" s="11"/>
      <c r="O481" s="11"/>
    </row>
    <row r="482" spans="1:15" ht="22.5" customHeight="1">
      <c r="A482" s="18"/>
      <c r="B482" s="19"/>
      <c r="C482" s="19"/>
      <c r="D482" s="19"/>
      <c r="E482" s="20"/>
      <c r="F482" s="20"/>
      <c r="G482" s="20"/>
      <c r="H482" s="20"/>
      <c r="I482" s="21" t="s">
        <v>25</v>
      </c>
      <c r="J482" s="22">
        <f>SUM(J480:J481)</f>
        <v>0</v>
      </c>
      <c r="K482" s="23" t="s">
        <v>26</v>
      </c>
      <c r="L482" s="21" t="s">
        <v>26</v>
      </c>
      <c r="M482" s="22">
        <f>SUM(M480:M481)</f>
        <v>0</v>
      </c>
      <c r="N482" s="24"/>
      <c r="O482" s="25"/>
    </row>
    <row r="496" spans="1:15" ht="31.5" customHeight="1">
      <c r="A496" s="1"/>
      <c r="B496" s="1"/>
      <c r="C496" s="2" t="s">
        <v>439</v>
      </c>
      <c r="D496" s="3"/>
      <c r="E496" s="3"/>
      <c r="F496" s="4" t="s">
        <v>0</v>
      </c>
      <c r="G496" s="5"/>
      <c r="H496" s="3"/>
      <c r="I496" s="6"/>
      <c r="J496" s="39" t="s">
        <v>549</v>
      </c>
      <c r="K496" s="40"/>
      <c r="L496" s="40"/>
      <c r="M496" s="40"/>
      <c r="N496" s="1"/>
      <c r="O496" s="1"/>
    </row>
    <row r="497" spans="1:15" ht="26.25" customHeight="1">
      <c r="A497" s="7"/>
      <c r="B497" s="41" t="s">
        <v>440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3"/>
      <c r="N497" s="7"/>
      <c r="O497" s="7"/>
    </row>
    <row r="498" spans="1:15" ht="33.75">
      <c r="A498" s="7"/>
      <c r="B498" s="8" t="s">
        <v>1</v>
      </c>
      <c r="C498" s="8" t="s">
        <v>2</v>
      </c>
      <c r="D498" s="8" t="s">
        <v>3</v>
      </c>
      <c r="E498" s="9" t="s">
        <v>4</v>
      </c>
      <c r="F498" s="9" t="s">
        <v>5</v>
      </c>
      <c r="G498" s="8" t="s">
        <v>6</v>
      </c>
      <c r="H498" s="8" t="s">
        <v>27</v>
      </c>
      <c r="I498" s="8" t="s">
        <v>7</v>
      </c>
      <c r="J498" s="8" t="s">
        <v>8</v>
      </c>
      <c r="K498" s="8" t="s">
        <v>9</v>
      </c>
      <c r="L498" s="8" t="s">
        <v>10</v>
      </c>
      <c r="M498" s="8" t="s">
        <v>11</v>
      </c>
      <c r="N498" s="7"/>
      <c r="O498" s="7"/>
    </row>
    <row r="499" spans="1:15">
      <c r="A499" s="7"/>
      <c r="B499" s="10" t="s">
        <v>12</v>
      </c>
      <c r="C499" s="10" t="s">
        <v>13</v>
      </c>
      <c r="D499" s="10" t="s">
        <v>14</v>
      </c>
      <c r="E499" s="10" t="s">
        <v>15</v>
      </c>
      <c r="F499" s="10" t="s">
        <v>16</v>
      </c>
      <c r="G499" s="10" t="s">
        <v>17</v>
      </c>
      <c r="H499" s="10" t="s">
        <v>18</v>
      </c>
      <c r="I499" s="10" t="s">
        <v>19</v>
      </c>
      <c r="J499" s="10" t="s">
        <v>20</v>
      </c>
      <c r="K499" s="10" t="s">
        <v>21</v>
      </c>
      <c r="L499" s="10" t="s">
        <v>22</v>
      </c>
      <c r="M499" s="10" t="s">
        <v>23</v>
      </c>
      <c r="N499" s="7"/>
      <c r="O499" s="7"/>
    </row>
    <row r="500" spans="1:15" ht="111.75" customHeight="1">
      <c r="A500" s="11"/>
      <c r="B500" s="26">
        <v>1</v>
      </c>
      <c r="C500" s="31" t="s">
        <v>441</v>
      </c>
      <c r="D500" s="52"/>
      <c r="E500" s="13" t="s">
        <v>442</v>
      </c>
      <c r="F500" s="14" t="s">
        <v>67</v>
      </c>
      <c r="G500" s="13">
        <v>60</v>
      </c>
      <c r="H500" s="13" t="s">
        <v>443</v>
      </c>
      <c r="I500" s="15"/>
      <c r="J500" s="16">
        <f t="shared" ref="J500" si="50">G500*I500</f>
        <v>0</v>
      </c>
      <c r="K500" s="13">
        <v>0</v>
      </c>
      <c r="L500" s="51">
        <f>I500+I500*0%</f>
        <v>0</v>
      </c>
      <c r="M500" s="17">
        <f>J500+J500*0%</f>
        <v>0</v>
      </c>
      <c r="N500" s="11"/>
      <c r="O500" s="11"/>
    </row>
    <row r="501" spans="1:15" ht="71.25" customHeight="1">
      <c r="A501" s="11"/>
      <c r="B501" s="26">
        <v>2</v>
      </c>
      <c r="C501" s="31" t="s">
        <v>444</v>
      </c>
      <c r="D501" s="52"/>
      <c r="E501" s="13" t="s">
        <v>442</v>
      </c>
      <c r="F501" s="14" t="s">
        <v>67</v>
      </c>
      <c r="G501" s="13">
        <v>100</v>
      </c>
      <c r="H501" s="13" t="s">
        <v>443</v>
      </c>
      <c r="I501" s="15"/>
      <c r="J501" s="16">
        <f t="shared" ref="J501:J504" si="51">G501*I501</f>
        <v>0</v>
      </c>
      <c r="K501" s="13">
        <v>0</v>
      </c>
      <c r="L501" s="51">
        <f t="shared" ref="L501:L504" si="52">I501+I501*0%</f>
        <v>0</v>
      </c>
      <c r="M501" s="17">
        <f t="shared" ref="M501:M504" si="53">J501+J501*0%</f>
        <v>0</v>
      </c>
      <c r="N501" s="11"/>
      <c r="O501" s="11"/>
    </row>
    <row r="502" spans="1:15" ht="126.75" customHeight="1">
      <c r="A502" s="11"/>
      <c r="B502" s="26">
        <v>3</v>
      </c>
      <c r="C502" s="31" t="s">
        <v>445</v>
      </c>
      <c r="D502" s="52"/>
      <c r="E502" s="13" t="s">
        <v>442</v>
      </c>
      <c r="F502" s="14" t="s">
        <v>67</v>
      </c>
      <c r="G502" s="13">
        <v>200</v>
      </c>
      <c r="H502" s="13" t="s">
        <v>443</v>
      </c>
      <c r="I502" s="15"/>
      <c r="J502" s="16">
        <f t="shared" si="51"/>
        <v>0</v>
      </c>
      <c r="K502" s="13">
        <v>0</v>
      </c>
      <c r="L502" s="51">
        <f t="shared" si="52"/>
        <v>0</v>
      </c>
      <c r="M502" s="17">
        <f t="shared" si="53"/>
        <v>0</v>
      </c>
      <c r="N502" s="11"/>
      <c r="O502" s="11"/>
    </row>
    <row r="503" spans="1:15" ht="104.25" customHeight="1">
      <c r="A503" s="11"/>
      <c r="B503" s="26">
        <v>4</v>
      </c>
      <c r="C503" s="31" t="s">
        <v>446</v>
      </c>
      <c r="D503" s="12"/>
      <c r="E503" s="13" t="s">
        <v>442</v>
      </c>
      <c r="F503" s="14" t="s">
        <v>67</v>
      </c>
      <c r="G503" s="13">
        <v>60</v>
      </c>
      <c r="H503" s="13" t="s">
        <v>443</v>
      </c>
      <c r="I503" s="15"/>
      <c r="J503" s="16">
        <f t="shared" si="51"/>
        <v>0</v>
      </c>
      <c r="K503" s="13">
        <v>0</v>
      </c>
      <c r="L503" s="51">
        <f t="shared" si="52"/>
        <v>0</v>
      </c>
      <c r="M503" s="17">
        <f t="shared" si="53"/>
        <v>0</v>
      </c>
      <c r="N503" s="11"/>
      <c r="O503" s="11"/>
    </row>
    <row r="504" spans="1:15" ht="104.25" customHeight="1">
      <c r="A504" s="11"/>
      <c r="B504" s="26">
        <v>5</v>
      </c>
      <c r="C504" s="31" t="s">
        <v>552</v>
      </c>
      <c r="D504" s="12"/>
      <c r="E504" s="13" t="s">
        <v>207</v>
      </c>
      <c r="F504" s="14" t="s">
        <v>551</v>
      </c>
      <c r="G504" s="13">
        <v>40</v>
      </c>
      <c r="H504" s="13" t="s">
        <v>553</v>
      </c>
      <c r="I504" s="15"/>
      <c r="J504" s="16">
        <f t="shared" si="51"/>
        <v>0</v>
      </c>
      <c r="K504" s="13">
        <v>0</v>
      </c>
      <c r="L504" s="51">
        <f t="shared" si="52"/>
        <v>0</v>
      </c>
      <c r="M504" s="17">
        <f t="shared" si="53"/>
        <v>0</v>
      </c>
      <c r="N504" s="11"/>
      <c r="O504" s="11"/>
    </row>
    <row r="505" spans="1:15" ht="22.5" customHeight="1">
      <c r="A505" s="18"/>
      <c r="B505" s="19"/>
      <c r="C505" s="19"/>
      <c r="D505" s="19"/>
      <c r="E505" s="20"/>
      <c r="F505" s="20"/>
      <c r="G505" s="20"/>
      <c r="H505" s="20"/>
      <c r="I505" s="21" t="s">
        <v>25</v>
      </c>
      <c r="J505" s="22">
        <f>SUM(J500:J504)</f>
        <v>0</v>
      </c>
      <c r="K505" s="23" t="s">
        <v>26</v>
      </c>
      <c r="L505" s="21" t="s">
        <v>26</v>
      </c>
      <c r="M505" s="22">
        <f>SUM(M500:M504)</f>
        <v>0</v>
      </c>
      <c r="N505" s="24"/>
      <c r="O505" s="25"/>
    </row>
    <row r="507" spans="1:15">
      <c r="C507" s="49" t="s">
        <v>554</v>
      </c>
      <c r="D507" s="49"/>
      <c r="E507" s="49"/>
      <c r="F507" s="49"/>
      <c r="G507" s="49"/>
      <c r="H507" s="49"/>
      <c r="I507" s="49"/>
      <c r="J507" s="49"/>
      <c r="K507" s="49"/>
      <c r="L507" s="49"/>
    </row>
    <row r="508" spans="1:15" ht="22.5" customHeight="1"/>
    <row r="509" spans="1:15" ht="22.5" customHeight="1"/>
    <row r="510" spans="1:15" ht="22.5" customHeight="1"/>
    <row r="511" spans="1:15" ht="22.5" customHeight="1"/>
    <row r="512" spans="1:15" ht="22.5" customHeight="1"/>
    <row r="513" spans="1:15" ht="22.5" customHeight="1"/>
    <row r="514" spans="1:15" ht="22.5" customHeight="1"/>
    <row r="515" spans="1:15" ht="22.5" customHeight="1"/>
    <row r="516" spans="1:15" ht="22.5" customHeight="1"/>
    <row r="521" spans="1:15" ht="31.5" customHeight="1">
      <c r="A521" s="1"/>
      <c r="B521" s="1"/>
      <c r="C521" s="2" t="s">
        <v>543</v>
      </c>
      <c r="D521" s="45" t="s">
        <v>532</v>
      </c>
      <c r="E521" s="46"/>
      <c r="F521" s="46"/>
      <c r="G521" s="46"/>
      <c r="H521" s="3"/>
      <c r="I521" s="6"/>
      <c r="J521" s="39" t="s">
        <v>42</v>
      </c>
      <c r="K521" s="40"/>
      <c r="L521" s="40"/>
      <c r="M521" s="40"/>
      <c r="N521" s="1"/>
      <c r="O521" s="1"/>
    </row>
    <row r="522" spans="1:15" ht="26.25" customHeight="1">
      <c r="A522" s="7"/>
      <c r="B522" s="41" t="s">
        <v>544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3"/>
      <c r="N522" s="7"/>
      <c r="O522" s="7"/>
    </row>
    <row r="523" spans="1:15" ht="33.75">
      <c r="A523" s="7"/>
      <c r="B523" s="8" t="s">
        <v>1</v>
      </c>
      <c r="C523" s="8" t="s">
        <v>2</v>
      </c>
      <c r="D523" s="8" t="s">
        <v>3</v>
      </c>
      <c r="E523" s="9" t="s">
        <v>4</v>
      </c>
      <c r="F523" s="9" t="s">
        <v>5</v>
      </c>
      <c r="G523" s="8" t="s">
        <v>6</v>
      </c>
      <c r="H523" s="8" t="s">
        <v>27</v>
      </c>
      <c r="I523" s="8" t="s">
        <v>7</v>
      </c>
      <c r="J523" s="8" t="s">
        <v>8</v>
      </c>
      <c r="K523" s="8" t="s">
        <v>9</v>
      </c>
      <c r="L523" s="8" t="s">
        <v>10</v>
      </c>
      <c r="M523" s="8" t="s">
        <v>11</v>
      </c>
      <c r="N523" s="7"/>
      <c r="O523" s="7"/>
    </row>
    <row r="524" spans="1:15">
      <c r="A524" s="7"/>
      <c r="B524" s="10" t="s">
        <v>12</v>
      </c>
      <c r="C524" s="10" t="s">
        <v>13</v>
      </c>
      <c r="D524" s="10" t="s">
        <v>14</v>
      </c>
      <c r="E524" s="10" t="s">
        <v>15</v>
      </c>
      <c r="F524" s="10" t="s">
        <v>16</v>
      </c>
      <c r="G524" s="10" t="s">
        <v>17</v>
      </c>
      <c r="H524" s="10" t="s">
        <v>18</v>
      </c>
      <c r="I524" s="10" t="s">
        <v>19</v>
      </c>
      <c r="J524" s="10" t="s">
        <v>20</v>
      </c>
      <c r="K524" s="10" t="s">
        <v>21</v>
      </c>
      <c r="L524" s="10" t="s">
        <v>22</v>
      </c>
      <c r="M524" s="10" t="s">
        <v>23</v>
      </c>
      <c r="N524" s="7"/>
      <c r="O524" s="7"/>
    </row>
    <row r="525" spans="1:15" ht="51.75" customHeight="1">
      <c r="A525" s="11"/>
      <c r="B525" s="26">
        <v>1</v>
      </c>
      <c r="C525" s="27" t="s">
        <v>546</v>
      </c>
      <c r="D525" s="52"/>
      <c r="E525" s="13" t="s">
        <v>59</v>
      </c>
      <c r="F525" s="14" t="s">
        <v>136</v>
      </c>
      <c r="G525" s="13">
        <v>600</v>
      </c>
      <c r="H525" s="13" t="s">
        <v>545</v>
      </c>
      <c r="I525" s="15"/>
      <c r="J525" s="16">
        <f t="shared" ref="J525" si="54">G525*I525</f>
        <v>0</v>
      </c>
      <c r="K525" s="13">
        <v>8</v>
      </c>
      <c r="L525" s="51">
        <f t="shared" ref="L525" si="55">I525+I525*8%</f>
        <v>0</v>
      </c>
      <c r="M525" s="17">
        <f t="shared" ref="M525" si="56">J525+J525*8%</f>
        <v>0</v>
      </c>
      <c r="N525" s="11"/>
      <c r="O525" s="11"/>
    </row>
    <row r="526" spans="1:15" ht="22.5" customHeight="1">
      <c r="A526" s="18"/>
      <c r="B526" s="19"/>
      <c r="C526" s="19"/>
      <c r="D526" s="19"/>
      <c r="E526" s="20"/>
      <c r="F526" s="20"/>
      <c r="G526" s="20"/>
      <c r="H526" s="20"/>
      <c r="I526" s="21" t="s">
        <v>25</v>
      </c>
      <c r="J526" s="22">
        <f>SUM(J525:J525)</f>
        <v>0</v>
      </c>
      <c r="K526" s="23" t="s">
        <v>26</v>
      </c>
      <c r="L526" s="21" t="s">
        <v>26</v>
      </c>
      <c r="M526" s="22">
        <f>SUM(M525:M525)</f>
        <v>0</v>
      </c>
      <c r="N526" s="24"/>
      <c r="O526" s="25"/>
    </row>
    <row r="528" spans="1:15" ht="39" customHeight="1">
      <c r="C528" s="47" t="s">
        <v>547</v>
      </c>
      <c r="D528" s="47"/>
      <c r="E528" s="47"/>
      <c r="F528" s="47"/>
      <c r="G528" s="47"/>
      <c r="H528" s="47"/>
      <c r="I528" s="47"/>
      <c r="J528" s="47"/>
      <c r="K528" s="47"/>
      <c r="L528" s="47"/>
    </row>
    <row r="546" spans="10:10">
      <c r="J546" s="56"/>
    </row>
  </sheetData>
  <mergeCells count="124">
    <mergeCell ref="C507:L507"/>
    <mergeCell ref="C528:L528"/>
    <mergeCell ref="D476:G476"/>
    <mergeCell ref="C143:L143"/>
    <mergeCell ref="C254:L254"/>
    <mergeCell ref="C277:L277"/>
    <mergeCell ref="C372:L372"/>
    <mergeCell ref="C472:L472"/>
    <mergeCell ref="D521:G521"/>
    <mergeCell ref="J521:M521"/>
    <mergeCell ref="B522:M522"/>
    <mergeCell ref="B316:M316"/>
    <mergeCell ref="B262:M262"/>
    <mergeCell ref="J379:M379"/>
    <mergeCell ref="J333:M333"/>
    <mergeCell ref="B334:M334"/>
    <mergeCell ref="D333:G333"/>
    <mergeCell ref="D354:G354"/>
    <mergeCell ref="C100:C102"/>
    <mergeCell ref="D1:G1"/>
    <mergeCell ref="C22:L22"/>
    <mergeCell ref="D43:G43"/>
    <mergeCell ref="D151:G151"/>
    <mergeCell ref="C76:C80"/>
    <mergeCell ref="C157:C158"/>
    <mergeCell ref="C89:C90"/>
    <mergeCell ref="B152:M152"/>
    <mergeCell ref="C81:C82"/>
    <mergeCell ref="C7:C9"/>
    <mergeCell ref="C14:C15"/>
    <mergeCell ref="C10:C13"/>
    <mergeCell ref="J1:M1"/>
    <mergeCell ref="B2:M2"/>
    <mergeCell ref="C236:C238"/>
    <mergeCell ref="C239:C240"/>
    <mergeCell ref="C243:C245"/>
    <mergeCell ref="C246:C247"/>
    <mergeCell ref="C20:L20"/>
    <mergeCell ref="J43:M43"/>
    <mergeCell ref="B44:M44"/>
    <mergeCell ref="C48:C50"/>
    <mergeCell ref="J151:M151"/>
    <mergeCell ref="C52:C53"/>
    <mergeCell ref="C55:C56"/>
    <mergeCell ref="C60:C61"/>
    <mergeCell ref="C63:C65"/>
    <mergeCell ref="C103:C104"/>
    <mergeCell ref="C106:C107"/>
    <mergeCell ref="C108:C110"/>
    <mergeCell ref="C121:C122"/>
    <mergeCell ref="C169:C171"/>
    <mergeCell ref="C73:C74"/>
    <mergeCell ref="C172:C173"/>
    <mergeCell ref="C174:C176"/>
    <mergeCell ref="C96:C97"/>
    <mergeCell ref="C21:L21"/>
    <mergeCell ref="C98:C99"/>
    <mergeCell ref="C206:C208"/>
    <mergeCell ref="C213:C216"/>
    <mergeCell ref="C218:C220"/>
    <mergeCell ref="C224:C225"/>
    <mergeCell ref="C226:C227"/>
    <mergeCell ref="C230:C231"/>
    <mergeCell ref="C221:C223"/>
    <mergeCell ref="C233:C234"/>
    <mergeCell ref="C191:C193"/>
    <mergeCell ref="C194:C195"/>
    <mergeCell ref="C124:C127"/>
    <mergeCell ref="C129:C130"/>
    <mergeCell ref="C131:C132"/>
    <mergeCell ref="C112:C114"/>
    <mergeCell ref="C133:C136"/>
    <mergeCell ref="C137:C138"/>
    <mergeCell ref="C197:C198"/>
    <mergeCell ref="C199:C200"/>
    <mergeCell ref="C201:C202"/>
    <mergeCell ref="C160:C161"/>
    <mergeCell ref="C163:C164"/>
    <mergeCell ref="C165:C166"/>
    <mergeCell ref="C167:C168"/>
    <mergeCell ref="C177:C180"/>
    <mergeCell ref="C181:C183"/>
    <mergeCell ref="C184:C185"/>
    <mergeCell ref="C186:C187"/>
    <mergeCell ref="C365:C366"/>
    <mergeCell ref="C248:C249"/>
    <mergeCell ref="C446:C448"/>
    <mergeCell ref="C359:C360"/>
    <mergeCell ref="C241:C242"/>
    <mergeCell ref="B380:M380"/>
    <mergeCell ref="J261:M261"/>
    <mergeCell ref="C419:C420"/>
    <mergeCell ref="C383:C384"/>
    <mergeCell ref="C393:C394"/>
    <mergeCell ref="C396:C398"/>
    <mergeCell ref="C427:C428"/>
    <mergeCell ref="C272:C273"/>
    <mergeCell ref="C267:C270"/>
    <mergeCell ref="D261:G261"/>
    <mergeCell ref="D284:G284"/>
    <mergeCell ref="D315:G315"/>
    <mergeCell ref="J315:M315"/>
    <mergeCell ref="J284:M284"/>
    <mergeCell ref="B285:M285"/>
    <mergeCell ref="J354:M354"/>
    <mergeCell ref="B355:M355"/>
    <mergeCell ref="C303:C304"/>
    <mergeCell ref="C459:C460"/>
    <mergeCell ref="C367:C369"/>
    <mergeCell ref="C451:C452"/>
    <mergeCell ref="J496:M496"/>
    <mergeCell ref="B497:M497"/>
    <mergeCell ref="C467:C468"/>
    <mergeCell ref="C432:C434"/>
    <mergeCell ref="J476:M476"/>
    <mergeCell ref="B477:M477"/>
    <mergeCell ref="C480:C481"/>
    <mergeCell ref="C465:C466"/>
    <mergeCell ref="D379:G379"/>
    <mergeCell ref="C401:C402"/>
    <mergeCell ref="C403:C405"/>
    <mergeCell ref="C408:C409"/>
    <mergeCell ref="C414:C415"/>
    <mergeCell ref="C416:C417"/>
  </mergeCells>
  <pageMargins left="0.7" right="0.7" top="0.75" bottom="0.75" header="0.3" footer="0.3"/>
  <pageSetup paperSize="9" orientation="landscape" r:id="rId1"/>
  <headerFooter>
    <oddHeader xml:space="preserve">&amp;L&amp;"-,Pogrubiony"&amp;13Znak sprawy ZP/220/77/23&amp;C&amp;"-,Pogrubiony"&amp;14Formularz cen jednostkowych&amp;R&amp;"-,Pogrubiony"&amp;14Załącznik nr 2&amp;"-,Standardowy"&amp;11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2023-09-22T10:25:39Z</cp:lastPrinted>
  <dcterms:created xsi:type="dcterms:W3CDTF">2022-06-13T05:21:53Z</dcterms:created>
  <dcterms:modified xsi:type="dcterms:W3CDTF">2023-09-22T10:27:31Z</dcterms:modified>
</cp:coreProperties>
</file>