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10980" activeTab="1"/>
  </bookViews>
  <sheets>
    <sheet name="Zał 1-Bielizna operacyjna" sheetId="1" r:id="rId1"/>
    <sheet name="zał. 2 - Odzież operacyjna " sheetId="2" r:id="rId2"/>
    <sheet name="Zał. 3 - Bielizna i odzież ogól" sheetId="3" r:id="rId3"/>
    <sheet name="Zal. 4 -Bielizna i odzież Zamaw" sheetId="4" r:id="rId4"/>
  </sheets>
  <definedNames>
    <definedName name="Excel_BuiltIn_Print_Area_1">(#REF!,#REF!,#REF!)</definedName>
    <definedName name="_xlnm.Print_Area" localSheetId="0">'Zał 1-Bielizna operacyjna'!$A$2:$S$18</definedName>
  </definedNames>
  <calcPr fullCalcOnLoad="1"/>
</workbook>
</file>

<file path=xl/sharedStrings.xml><?xml version="1.0" encoding="utf-8"?>
<sst xmlns="http://schemas.openxmlformats.org/spreadsheetml/2006/main" count="193" uniqueCount="154">
  <si>
    <t>BIELIZNA OPERACYJNA DO WYNAJMU NA OKRES KONTRAKTU NA USŁUGĘ PRANIA</t>
  </si>
  <si>
    <t>L.p.</t>
  </si>
  <si>
    <t xml:space="preserve">Nazwa asortymentu </t>
  </si>
  <si>
    <t>Skład</t>
  </si>
  <si>
    <t>Wymagania</t>
  </si>
  <si>
    <t>ODDZ. OKULISTYCZNY</t>
  </si>
  <si>
    <t>ANESTEZJOLOGIA+OKMR</t>
  </si>
  <si>
    <t>ODDZ. UROLOGII</t>
  </si>
  <si>
    <t>KL. CHIRURGII</t>
  </si>
  <si>
    <t>PRACOWNIA RADIOLOGII ZABIEGOWEJ</t>
  </si>
  <si>
    <t>OKMR</t>
  </si>
  <si>
    <t>TRAKT OPERACYJNY</t>
  </si>
  <si>
    <t xml:space="preserve"> ŁĄCZNIE NA MIESIĄC  (szt.)</t>
  </si>
  <si>
    <t>okres   trwania  umowy</t>
  </si>
  <si>
    <t>Cena za 1szt.w zł netto</t>
  </si>
  <si>
    <t>wartość netto              za m-c w pln</t>
  </si>
  <si>
    <t>wartość netto za 24 m-ce  w pln</t>
  </si>
  <si>
    <t>wartość stawki VAT w %</t>
  </si>
  <si>
    <t>wartość VAT w pln</t>
  </si>
  <si>
    <t>wartość brutto za 24 m-ce  w pln</t>
  </si>
  <si>
    <t xml:space="preserve"> </t>
  </si>
  <si>
    <t>14=11x13</t>
  </si>
  <si>
    <t>15=12x14</t>
  </si>
  <si>
    <t>17=15x16</t>
  </si>
  <si>
    <t>18=15+17</t>
  </si>
  <si>
    <t xml:space="preserve">serwety operacyjne rozmiar min. 90 cm x 90 cm z przylepcem (z membraną o rozmiarze min. 40 cm x 90 cm) - 3 szt. serweta operacyjna rozmiar min. 220 x 150 cm (z membraną o rozmiarze min. 70 cm x 140 cm) - 1 szt. serweta na stół do instrumentarium rozmiar min. 180 x 140 cm (z membraną o rozmiarze min. 60 cm x 180 cm) - 1 szt. pokrowiec na stolik Mayo rozmiar min. 160 x 75 cm (z membraną o rozmiarze min. 70 cm x 100 cm)- 1 szt. </t>
  </si>
  <si>
    <t>Razem</t>
  </si>
  <si>
    <t>Uwaga:</t>
  </si>
  <si>
    <t>-  Wykonawca jest zobowiązany do wypełnienia załącznika nr 1 do przedmiotu zamówienia, według powyższego wzoru dla każdej pozycji . Należy wypełnić wszystkie  kolumny</t>
  </si>
  <si>
    <t>-   Załącznik nr  1 do przedmiotu zamówienia wypełniony i podpisany Wykonawca musi złożyć wraz z  do ofertą</t>
  </si>
  <si>
    <t xml:space="preserve"> Oświadczamy, że oferowana odzież jest zgodna z wymaganiami Zamawiającego.</t>
  </si>
  <si>
    <t>…………………………….</t>
  </si>
  <si>
    <t>ODZIEŻ OPERACYJNA DO WYNAJMU NA OKRES KONTRAKTU NA USŁUGĘ PRANIA</t>
  </si>
  <si>
    <t xml:space="preserve">Asortyment </t>
  </si>
  <si>
    <t>Wymagania materiałowe</t>
  </si>
  <si>
    <t>Wymagania fasonowe</t>
  </si>
  <si>
    <t>wartość netto              za m-c   w pln</t>
  </si>
  <si>
    <t xml:space="preserve">Fartuch chirurgiczny wielorazowego użytku przeznaczony do zabiegów niskiego ryzyka; rękaw zakończony poliestrowym, elastycznym mankietem o długości min. 8cm, zapięcie przy szyi na napy, oznaczenie rozmiaru fartucha indywidualnym kolorem wykończenia lamówki przy szyi. Wykonawca zobowiązuje się monitorować ilość cykli prania w systemie elektronicznym, </t>
  </si>
  <si>
    <t xml:space="preserve">Fartuch chirurgiczny wielorazowego użytku przeznaczony do zabiegów wysokiego ryzyka powinien być wykonany na bazie dwóch tkanin, dodatkowo szew w rękawach w strefie krytycznej uszczelniony taśmą, rękaw zakończony poliestrowym, elastycznym mankietem o długości min. 8cm, zapięcie przy szyi na napy, oznaczenie rozmiaru fartucha indywidualnym kolorem wykończenia lamówki przy szyi. Wykonawca zobowiązuje się monitorować ilość cykli prania w systemie elektronicznym, </t>
  </si>
  <si>
    <t>krótki rękaw, rozmiar S -M</t>
  </si>
  <si>
    <t>Odzież operacyjna posiadająca w widocznym i łatwo dostępnym miejscu kolorowe wszywki identyfikujące rozmiar (umożliwiające łatwą identyfikację rozmiaru nawet przy wyrobie złożonym  ,  rozmiary od XS do XXXL wg potrzeb Zamawiającego</t>
  </si>
  <si>
    <t>Niesterylny worek do bielizny (poliestrowy)</t>
  </si>
  <si>
    <t>wytrzymałość na zawartość odzieży zabezpieczenie przed zabrudzeniem</t>
  </si>
  <si>
    <t>-  Wykonawca jest zobowiązany do wypełnienia załącznika nr 2 do przedmiotu zamówienia, według powyższego wzoru dla każdej pozycji . Należy wypełnić wszystkie  kolumny</t>
  </si>
  <si>
    <t>-   Załącznik nr  2 do przedmiotu zamówienia wypełniony i podpisany Wykonawca musi złożyć wraz z  do ofertą</t>
  </si>
  <si>
    <t>Zamawiający wymaga  potwierdzenia zgodności przedmiotu zamówienia z normą wskazaną w przedmiocie zamówienia lub inną regulacją równoważną</t>
  </si>
  <si>
    <t>………………………………</t>
  </si>
  <si>
    <r>
      <t xml:space="preserve"> </t>
    </r>
    <r>
      <rPr>
        <i/>
        <sz val="10"/>
        <color indexed="8"/>
        <rFont val="Arial Narrow"/>
        <family val="2"/>
      </rPr>
      <t xml:space="preserve">Podpis Wykonawcy: </t>
    </r>
  </si>
  <si>
    <t xml:space="preserve">Bielizna i odzież ogólnoszpitalna przewidywane do wynajmu </t>
  </si>
  <si>
    <t>Asortyment</t>
  </si>
  <si>
    <t>Przewidywane ilości wynajmu bielizny</t>
  </si>
  <si>
    <t>Cena za 1 szt. netto w pln</t>
  </si>
  <si>
    <t>wartość netto       za m-c        w pln</t>
  </si>
  <si>
    <t>7=4x5</t>
  </si>
  <si>
    <t>8=6x7</t>
  </si>
  <si>
    <t>10=8x9</t>
  </si>
  <si>
    <t>11=8+10</t>
  </si>
  <si>
    <t>Bielizna z wtkanym w strukturę tkaniny logo Wykonawcy, Każda sztuka musi być oznaczona tagiem (chipem), umożliwiającym kontrolę ilości wykonanych procesów, identyfikację miejsca, w którym sztuka znajduje się w danym momencie oraz pozwalająca na wykonywanie czynności sczytywania danych bezdotykowo</t>
  </si>
  <si>
    <t xml:space="preserve">Skład: 100% bawełna lub  50% bawełna, 50% poliester. Gramatura min. 150 g/m2 </t>
  </si>
  <si>
    <t>Fartuch z krótkim rękawem żółty (dla personelu noworodkowego)</t>
  </si>
  <si>
    <t>krótki rękaw, wiązane z tyłu na troki, rozmiar L</t>
  </si>
  <si>
    <t>Koszula płócienna biała dla pacjentów</t>
  </si>
  <si>
    <t>Skład: 100% bawełna</t>
  </si>
  <si>
    <t>Skład :100% bawełna</t>
  </si>
  <si>
    <t>Kocyk noworodkowy (75 x 75 cm) w kolorze pastelowym</t>
  </si>
  <si>
    <t>Worek do bielizny (120 x 85 cm)</t>
  </si>
  <si>
    <t>drelich w kolorze szarym lub niebieskim</t>
  </si>
  <si>
    <t>tkanina bakteriostatyczna</t>
  </si>
  <si>
    <t>-  Wykonawca jest zobowiązany do wypełnienia załącznika nr 3 do przedmiotu zamówienia, według powyższego wzoru dla każdej pozycji . Należy wypełnić wszystkie  kolumny</t>
  </si>
  <si>
    <t>-   Załącznik nr  3 do przedmiotu zamówienia wypełniony i podpisany Wykonawca musi złożyć wraz z  do ofertą</t>
  </si>
  <si>
    <t xml:space="preserve"> Oświadczamy, że oferowana bilizna i odzież jest zgodna z wymaganiami Zamawiającego.</t>
  </si>
  <si>
    <t>……………………………….</t>
  </si>
  <si>
    <t>Załącznik Nr 4 do przedmiotu zamówienia</t>
  </si>
  <si>
    <t>miesięczna waga  łącznie w kg</t>
  </si>
  <si>
    <t>okres trwania umowy w m-cach</t>
  </si>
  <si>
    <t>wartość netto za 1 kg w pln</t>
  </si>
  <si>
    <t>wartość netto              za m-c  w pln</t>
  </si>
  <si>
    <t>wartość netto                za 24 m-ce                                            w pln</t>
  </si>
  <si>
    <t>wartość brutto za 24 m-ce w pln</t>
  </si>
  <si>
    <t>5=2x4</t>
  </si>
  <si>
    <t>6=3x5</t>
  </si>
  <si>
    <t>9=6+8</t>
  </si>
  <si>
    <t>Pieluchy</t>
  </si>
  <si>
    <t>Rogale</t>
  </si>
  <si>
    <t>Kaftaniki</t>
  </si>
  <si>
    <t>Koszulki niemowlęce</t>
  </si>
  <si>
    <t>Śpiochy</t>
  </si>
  <si>
    <t>Pajacyki noworodkowe</t>
  </si>
  <si>
    <t>Pokrowce na cieplarkę</t>
  </si>
  <si>
    <t xml:space="preserve">Koszule nocne </t>
  </si>
  <si>
    <t>Parawany</t>
  </si>
  <si>
    <t>Koce</t>
  </si>
  <si>
    <t>Poduszki</t>
  </si>
  <si>
    <t>Kołdry</t>
  </si>
  <si>
    <t>Firany</t>
  </si>
  <si>
    <t>Zasłony</t>
  </si>
  <si>
    <t>Obrusy</t>
  </si>
  <si>
    <t>Mopy</t>
  </si>
  <si>
    <t>Worki do bielizny</t>
  </si>
  <si>
    <t>Odzież pracownicza</t>
  </si>
  <si>
    <t>Pokrowce na materace</t>
  </si>
  <si>
    <t>Inny wyżej nie ujęty asortyment</t>
  </si>
  <si>
    <t>Uwagi:</t>
  </si>
  <si>
    <t>Zamawiający pakować będzie brudne mopy, kierowane do prania, w worki foliowe.</t>
  </si>
  <si>
    <t>-  Wykonawca jest zobowiązany do wypełnienia załącznika nr 4 do przedmiotu zamówienia, według powyższego wzoru dla każdej pozycji . Należy wypełnić wszystkie  kolumny</t>
  </si>
  <si>
    <t>-   Załącznik nr  4 do przedmiotu zamówienia wypełniony i podpisany Wykonawca musi złożyć wraz z  do ofertą</t>
  </si>
  <si>
    <t>…………………………</t>
  </si>
  <si>
    <t>Podpis Wykonawcy</t>
  </si>
  <si>
    <t>SZPITALNY ODDZIAŁ RATUNKOWY</t>
  </si>
  <si>
    <t>Sterylny zestaw uniwersalny -  pranie i dezynfekcja</t>
  </si>
  <si>
    <t>Sterylny zestaw uniwersalny -  wynajem</t>
  </si>
  <si>
    <t>Sterylny zestaw uniwersalny mały - pranie i dezynfekcja</t>
  </si>
  <si>
    <t>Sterylny zestaw uniwersalny mały - wynajem</t>
  </si>
  <si>
    <t>Sterylny fartuch operacyjny niskiego ryzyka - pranie i dezynfekcja</t>
  </si>
  <si>
    <t>Sterylny fartuch operacyjny niskiego ryzyka - wynajem</t>
  </si>
  <si>
    <t>Sterylny fartuch operacyjny wysokiego ryzyka - pranie i dezynfekcja</t>
  </si>
  <si>
    <t>Niesterylna sukienka do zabiegów (elanobawełna niebieska) - pranie i dezynfekcja</t>
  </si>
  <si>
    <t>Niesterylna koszula operacyjna (bielizna barierowa) - wynajem</t>
  </si>
  <si>
    <t>Niesterylna koszula operacyjna (bielizna barierowa) - pranie i dezynfekcja</t>
  </si>
  <si>
    <t>Sterylny fartuch operacyjny wysokiego ryzyka -wynajem</t>
  </si>
  <si>
    <t>Niesterylne spodnie operacyjne (bielizna barierowa) - pranie i dezynfekcja</t>
  </si>
  <si>
    <t>Powłoka biała (160x210 cm) - wynajem</t>
  </si>
  <si>
    <t>Powłoka biała (160x210 cm) - pranie i dezynfekcja</t>
  </si>
  <si>
    <t>Prześcieradło białe(160x280 cm) - wynajem</t>
  </si>
  <si>
    <t>Prześcieradło białe(160x280 cm) - pranie i dezynfekcja</t>
  </si>
  <si>
    <t>Powłoczka biała (70x80 cm) - wynajem</t>
  </si>
  <si>
    <t>Powłoczka biała (70x80 cm) - pranie i dezynfekcja</t>
  </si>
  <si>
    <t>Centralna Sterylizacja</t>
  </si>
  <si>
    <t>BLOK OPERACYJNY NEUROCHIRURGII</t>
  </si>
  <si>
    <t>Klinika Okulistyki</t>
  </si>
  <si>
    <t>Klinika Położnictwa- sala cięć</t>
  </si>
  <si>
    <r>
      <t>Uwaga :</t>
    </r>
    <r>
      <rPr>
        <i/>
        <sz val="7"/>
        <rFont val="Calibri"/>
        <family val="2"/>
      </rPr>
      <t xml:space="preserve"> Odzież operacyjna sterylna zapakowana w torebkę foliowo-papierową oznakowaną etykietą typu Tag, zawierającą pełną identyfikację wyrobu i składu – zgodność z normą PN-EN 15223 i PN-EN 1041 (lub regulacjami równoważnymi)</t>
    </r>
  </si>
  <si>
    <t>Wymagania materiałowe/koszty prania i dezynfekcji</t>
  </si>
  <si>
    <r>
      <t xml:space="preserve"> </t>
    </r>
    <r>
      <rPr>
        <i/>
        <sz val="9"/>
        <color indexed="8"/>
        <rFont val="Calibri"/>
        <family val="2"/>
      </rPr>
      <t xml:space="preserve">Podpis Wykonawcy: </t>
    </r>
  </si>
  <si>
    <t>Asortyment bielizny i odzieży szpitalnej do świadczenia kompleksowej usługi prania</t>
  </si>
  <si>
    <t>Niesterylna sukienka do zabiegów (elanobawełna niebieska) - prania i dezynfekcja</t>
  </si>
  <si>
    <t xml:space="preserve"> - Wykonawca winen walkulowć cenę za worki - poz. 12 w rozbiciu na pozostały asortyment</t>
  </si>
  <si>
    <r>
      <t>Uwaga :</t>
    </r>
    <r>
      <rPr>
        <i/>
        <sz val="8"/>
        <rFont val="Calibri"/>
        <family val="2"/>
      </rPr>
      <t xml:space="preserve"> Bielizna operacyjna sterylna zapakowana w torebkę foliowo-papierową oznakowaną etykietą typu Tag, zawierającą pełną identyfikację wyrobu i składu – zgodność z normą PN-EN 15223 i PN-EN 1041 lub równoważną. Zamawiający wymaga  potwierdzenia zgodności przedmiotu zamówienia z normą wskazaną w  przedmiocie zamówienia lub inną regulacją równoważną</t>
    </r>
  </si>
  <si>
    <t>Skład: 50% bawełna, 50% poliester. Tkanina bakteriostatyczna o gramaturze min. 150 g/m2. spełniająca wymagania normy PN-P- 84525;1998 wersja polska Odzież robocza. Ubrania robocze oraz ENV 14237 „ Tekstylia w systemie ochrony zdrowia” lub równoważnych</t>
  </si>
  <si>
    <r>
      <t xml:space="preserve">Dla Bloku Operacyjnego </t>
    </r>
    <r>
      <rPr>
        <i/>
        <sz val="7"/>
        <rFont val="Calibri"/>
        <family val="2"/>
      </rPr>
      <t>Kolor zielony, wykonany na bazie dwóch tkanin: strefa krytyczna wykona z laminatu z poliuretanową membraną, gramatura laminatu min. 140 g/m</t>
    </r>
    <r>
      <rPr>
        <i/>
        <vertAlign val="superscript"/>
        <sz val="7"/>
        <rFont val="Calibri"/>
        <family val="2"/>
      </rPr>
      <t>2</t>
    </r>
    <r>
      <rPr>
        <i/>
        <sz val="7"/>
        <rFont val="Calibri"/>
        <family val="2"/>
      </rPr>
      <t>; strefa mniej krytyczna wykonana z tkaniny poliestrowej z dodatkiem włókna węglowego, tkanina o gramaturze min. 84 g/m</t>
    </r>
    <r>
      <rPr>
        <i/>
        <vertAlign val="superscript"/>
        <sz val="7"/>
        <rFont val="Calibri"/>
        <family val="2"/>
      </rPr>
      <t>2</t>
    </r>
    <r>
      <rPr>
        <i/>
        <sz val="7"/>
        <rFont val="Calibri"/>
        <family val="2"/>
      </rPr>
      <t>; spełniajacy wymagania normy PN-EN 13795 lub równoważnej pylenie poniżej 4 Log</t>
    </r>
    <r>
      <rPr>
        <i/>
        <vertAlign val="subscript"/>
        <sz val="7"/>
        <rFont val="Calibri"/>
        <family val="2"/>
      </rPr>
      <t>10</t>
    </r>
    <r>
      <rPr>
        <i/>
        <sz val="7"/>
        <rFont val="Calibri"/>
        <family val="2"/>
      </rPr>
      <t xml:space="preserve"> (lint count); każda sztuka musi być oznaczona tagiem (chipem), umożliwiającym kontrolę ilości wykonanych procesów, identyfikację miejsca, w którym sztuka znajduje się w danym momencie oraz pozwalająca na wykonywanie czynności sczytywania danych bielizny skażonej, tj. bezdotykowo. </t>
    </r>
  </si>
  <si>
    <r>
      <t xml:space="preserve">serweta operacyjna z przylepcem (górna) rozmiar całkowity 240 x 180 cm </t>
    </r>
    <r>
      <rPr>
        <b/>
        <i/>
        <sz val="7"/>
        <rFont val="Calibri"/>
        <family val="2"/>
      </rPr>
      <t>(rozmiar membrany min. 70cm x 50cm</t>
    </r>
    <r>
      <rPr>
        <i/>
        <sz val="7"/>
        <rFont val="Calibri"/>
        <family val="2"/>
      </rPr>
      <t xml:space="preserve">) - 1 szt. serweta operacyjna (dolna) rozmiar min. 220 x 150 cm z przylepcem (z membraną o rozmiarze min. 70 cm x 140 cm) - 1 szt.  serwety operacyjne rozmiar min. 90 cm x 90 cm z przylepcem (z membraną o rozmiarze min. 40 cm x 90 cm) - 2 szt.  pokrowiec na stolik Mayo rozmiar min. 160 x 75 cm (z membraną o rozmiarze min. 70 cm x 100 cm)- 1 szt. serweta na stół do instrumentarium rozmiar min. 180 x 140 cm (z membraną o rozmiarze min. 60 cm x 180 cm) - 1 szt. przylepiec jednorazowego użytku do mocowania przewodów rozmiar </t>
    </r>
    <r>
      <rPr>
        <b/>
        <i/>
        <sz val="7"/>
        <rFont val="Calibri"/>
        <family val="2"/>
      </rPr>
      <t xml:space="preserve">min. 9cm x 50cm </t>
    </r>
    <r>
      <rPr>
        <i/>
        <sz val="7"/>
        <rFont val="Calibri"/>
        <family val="2"/>
      </rPr>
      <t>- 1 szt.</t>
    </r>
  </si>
  <si>
    <r>
      <t xml:space="preserve">wykonane na bazie tkaniny poliestrowej w strefie mniej krytycznej z dodatkiem włókna węglowego  spełniającej wymagania normy PN EN 13795 lub równoważnej; pylenie poniżej 4 Log10 (lint count), odporność na przenikanie cieczy </t>
    </r>
    <r>
      <rPr>
        <b/>
        <i/>
        <sz val="7"/>
        <rFont val="Calibri"/>
        <family val="2"/>
      </rPr>
      <t>min. 20cm H2O</t>
    </r>
    <r>
      <rPr>
        <i/>
        <sz val="7"/>
        <rFont val="Calibri"/>
        <family val="2"/>
      </rPr>
      <t xml:space="preserve">, z tkaniny o gramaturze min.80 g/m2; w strefie krytycznej laminat z poliuretanową membraną, gramatura laminatu min. 220 g/m2, odporność na przenikanie cieczy </t>
    </r>
    <r>
      <rPr>
        <b/>
        <i/>
        <sz val="7"/>
        <rFont val="Calibri"/>
        <family val="2"/>
      </rPr>
      <t xml:space="preserve">min. 490 cm H2O. </t>
    </r>
    <r>
      <rPr>
        <i/>
        <sz val="7"/>
        <rFont val="Calibri"/>
        <family val="2"/>
      </rPr>
      <t xml:space="preserve">Każda sztuka musi być oznaczona tagiem (chipem), umożliwiającym kontrolę ilości wykonanych procesów, identyfikację miejsca, w którym sztuka znajduje się w danym momencie oraz pozwalająca na wykonywanie czynności sczytywania danych bielizny skażonej, tj. bezdotykowo. </t>
    </r>
  </si>
  <si>
    <r>
      <t xml:space="preserve">wykonane na bazie tkaniny poliestrowej w strefie mniej krytycznej z dodatkiem włókna węglowego  spełniającej wymagania normy PN EN 13795 lub równoważnej; pylenie poniżej 4 Log10 (lint count), odporność na przenikanie cieczy </t>
    </r>
    <r>
      <rPr>
        <b/>
        <i/>
        <sz val="7"/>
        <rFont val="Calibri"/>
        <family val="2"/>
      </rPr>
      <t>min. 20 cm H2O</t>
    </r>
    <r>
      <rPr>
        <i/>
        <sz val="7"/>
        <rFont val="Calibri"/>
        <family val="2"/>
      </rPr>
      <t xml:space="preserve">, z tkaniny o gramaturze min.80 g/m2; w strefie krytycznej laminat z poliuretanową membraną, gramatura laminatu min. 220 g/m2, odporność na przenikanie cieczy </t>
    </r>
    <r>
      <rPr>
        <b/>
        <i/>
        <sz val="7"/>
        <rFont val="Calibri"/>
        <family val="2"/>
      </rPr>
      <t>min. 490 cm H2O.</t>
    </r>
    <r>
      <rPr>
        <i/>
        <sz val="7"/>
        <rFont val="Calibri"/>
        <family val="2"/>
      </rPr>
      <t xml:space="preserve"> Każda sztuka musi być oznaczona tagiem (chipem), umożliwiającym kontrolę ilości wykonanych procesów, identyfikację miejsca, w którym sztuka znajduje się w danym momencie oraz pozwalająca na wykonywanie czynności sczytywania danych bielizny skażonej, tj. bezdotykowo. </t>
    </r>
  </si>
  <si>
    <r>
      <t xml:space="preserve">Kolor zielony, wykonany na bazie tkaniny poliestrowej z dodatkiem włókna węglowego  spełniający wymagania </t>
    </r>
    <r>
      <rPr>
        <i/>
        <sz val="7"/>
        <color indexed="8"/>
        <rFont val="Calibri"/>
        <family val="2"/>
      </rPr>
      <t xml:space="preserve">normy PN EN 13795 lub równoważnej </t>
    </r>
    <r>
      <rPr>
        <i/>
        <sz val="7"/>
        <rFont val="Calibri"/>
        <family val="2"/>
      </rPr>
      <t xml:space="preserve">pylenie poniżej 4 Log10 (lint count), odporność na przenikanie cieczy </t>
    </r>
    <r>
      <rPr>
        <b/>
        <i/>
        <sz val="7"/>
        <rFont val="Calibri"/>
        <family val="2"/>
      </rPr>
      <t xml:space="preserve">min. 25 cm H2O </t>
    </r>
    <r>
      <rPr>
        <i/>
        <sz val="7"/>
        <rFont val="Calibri"/>
        <family val="2"/>
      </rPr>
      <t>z tkaniny o gramaturze min. 84 g/m2. Każda sztuka musi być oznaczona tagiem (chipem), umożliwiającym kontrolę ilości wykonanych procesów, identyfikację miejsca, w którym sztuka znajduje się w danym momencie oraz pozwalająca na wykonywanie czynności sczytywania danych bielizny skażonej, tj. bezdotykowo</t>
    </r>
  </si>
  <si>
    <r>
      <rPr>
        <b/>
        <sz val="7"/>
        <rFont val="Calibri"/>
        <family val="2"/>
      </rPr>
      <t>Dla BO kolor niebieski, dla pozostałych sal operacyjnych kolor szary i pomarańczowy</t>
    </r>
    <r>
      <rPr>
        <i/>
        <sz val="7"/>
        <rFont val="Calibri"/>
        <family val="2"/>
      </rPr>
      <t>, bluza , spodnie i sukienki wykonane z wielowłókienkowej mikrofibry z dodatkiem włókna węglowego , spełniające wymagania normy PN – EN 13795-2:2019  lub równoważnej; pylenie poniżej 4 Log10 gramatura tkaniny min. 160 g/m2, tkanina chłonna z właściwością szybkiego oddawania wilgoci, z wykonczeniem bakteriostatycznym. Każda sztuka musi być oznaczona tagiem (chipem), umożliwiającym kontrolę ilości wykonanych procesów, identyfikację miejsca, w którym sztuka znajduje się w danym momencie oraz pozwalająca na wykonywanie czynności sczytywania danych bielizny skażonej, tj. bezdotykowo.</t>
    </r>
  </si>
  <si>
    <r>
      <t xml:space="preserve">Dla BO kolor niebieski, dla pozostałych sal operacyjnych </t>
    </r>
    <r>
      <rPr>
        <b/>
        <i/>
        <sz val="7"/>
        <rFont val="Calibri"/>
        <family val="2"/>
      </rPr>
      <t>kolor szary i pomarańczowy</t>
    </r>
    <r>
      <rPr>
        <i/>
        <sz val="7"/>
        <rFont val="Calibri"/>
        <family val="2"/>
      </rPr>
      <t>,   bluza , spodnie i sukienki wykonane z wielowłókienkowej mikrofibry z dodatkiem włókna węglowego , spełniające wymagania normy PN – EN 13795-2:2019 lub równoważnej ; pylenie poniżej 4 Log10 gramatura tkaniny min. 160 g/m2, tkanina chłonna z właściwością szybkiego oddawania wilgoci, z wykonczeniem bakteriostatycznym. Każda sztuka musi być oznaczona tagiem (chipem), umożliwiającym kontrolę ilości wykonanych procesów, identyfikację miejsca, w którym sztuka znajduje się w danym momencie oraz pozwalająca na wykonywanie czynności sczytywania danych bielizny skażonej, tj. bezdotykowo.</t>
    </r>
  </si>
  <si>
    <t>rozmiar 120 cm x 70 cm</t>
  </si>
  <si>
    <r>
      <t>Podkład biały</t>
    </r>
    <r>
      <rPr>
        <b/>
        <i/>
        <sz val="8"/>
        <color indexed="8"/>
        <rFont val="Calibri"/>
        <family val="2"/>
      </rPr>
      <t xml:space="preserve"> (90x160 cm)</t>
    </r>
    <r>
      <rPr>
        <i/>
        <sz val="8"/>
        <color indexed="8"/>
        <rFont val="Calibri"/>
        <family val="2"/>
      </rPr>
      <t xml:space="preserve"> - wynajem</t>
    </r>
  </si>
  <si>
    <r>
      <t xml:space="preserve">Podkład biały </t>
    </r>
    <r>
      <rPr>
        <b/>
        <i/>
        <sz val="8"/>
        <color indexed="8"/>
        <rFont val="Calibri"/>
        <family val="2"/>
      </rPr>
      <t xml:space="preserve">(90x160cm) </t>
    </r>
    <r>
      <rPr>
        <i/>
        <sz val="8"/>
        <color indexed="8"/>
        <rFont val="Calibri"/>
        <family val="2"/>
      </rPr>
      <t>- pranie i dezynfekcja</t>
    </r>
  </si>
  <si>
    <r>
      <t xml:space="preserve">Skład: 35% bawełna,  65% poliester. Gramatura min. 120 g/m2. </t>
    </r>
    <r>
      <rPr>
        <b/>
        <i/>
        <sz val="8"/>
        <rFont val="Calibri"/>
        <family val="2"/>
      </rPr>
      <t xml:space="preserve">Wykończenie bakteriostatyczne, wyrób medyczny klasy I  </t>
    </r>
  </si>
  <si>
    <r>
      <t xml:space="preserve">z częściowym rozcięciem z przodu,wiązana na troki </t>
    </r>
    <r>
      <rPr>
        <b/>
        <i/>
        <sz val="8"/>
        <color indexed="8"/>
        <rFont val="Calibri"/>
        <family val="2"/>
      </rPr>
      <t>oraz całkowicie rozcięta z przodu z przodu lub tyłu - rozmiar L-XL i w rozmiarze bariatrycznym</t>
    </r>
  </si>
  <si>
    <t>Ujednolicony Załącznik Nr 1 do przedmiotu zamówienia</t>
  </si>
  <si>
    <t>Ujednolicony Załącznik Nr 2 do przedmiotu zamówienia</t>
  </si>
  <si>
    <t>Ujednolicony załącznik nr 3 do przedmiotu zamówienia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</si>
</sst>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9">
    <font>
      <sz val="10"/>
      <name val="Arial CE"/>
      <family val="2"/>
    </font>
    <font>
      <sz val="10"/>
      <name val="Arial"/>
      <family val="0"/>
    </font>
    <font>
      <i/>
      <sz val="9"/>
      <name val="Arial CE"/>
      <family val="2"/>
    </font>
    <font>
      <sz val="9"/>
      <name val="Arial Narrow"/>
      <family val="2"/>
    </font>
    <font>
      <sz val="12"/>
      <name val="Arial Narrow"/>
      <family val="2"/>
    </font>
    <font>
      <b/>
      <i/>
      <sz val="9"/>
      <name val="Arial CE"/>
      <family val="2"/>
    </font>
    <font>
      <b/>
      <i/>
      <sz val="7"/>
      <name val="Arial Narrow"/>
      <family val="2"/>
    </font>
    <font>
      <i/>
      <sz val="7"/>
      <name val="Arial Narrow"/>
      <family val="2"/>
    </font>
    <font>
      <sz val="10"/>
      <name val="Arial Narrow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i/>
      <sz val="7"/>
      <name val="Arial CE"/>
      <family val="2"/>
    </font>
    <font>
      <b/>
      <i/>
      <sz val="7"/>
      <name val="Arial CE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sz val="7"/>
      <name val="Arial Narrow"/>
      <family val="2"/>
    </font>
    <font>
      <sz val="7"/>
      <name val="Arial CE"/>
      <family val="2"/>
    </font>
    <font>
      <i/>
      <sz val="10"/>
      <color indexed="8"/>
      <name val="Arial Narrow"/>
      <family val="2"/>
    </font>
    <font>
      <i/>
      <sz val="7"/>
      <color indexed="8"/>
      <name val="Arial Narrow"/>
      <family val="2"/>
    </font>
    <font>
      <i/>
      <sz val="8"/>
      <color indexed="8"/>
      <name val="Arial Narrow"/>
      <family val="2"/>
    </font>
    <font>
      <sz val="7"/>
      <color indexed="8"/>
      <name val="Arial Narrow"/>
      <family val="2"/>
    </font>
    <font>
      <i/>
      <sz val="8"/>
      <name val="Calibri"/>
      <family val="2"/>
    </font>
    <font>
      <i/>
      <sz val="7"/>
      <name val="Calibri"/>
      <family val="2"/>
    </font>
    <font>
      <i/>
      <vertAlign val="superscript"/>
      <sz val="7"/>
      <name val="Calibri"/>
      <family val="2"/>
    </font>
    <font>
      <i/>
      <vertAlign val="subscript"/>
      <sz val="7"/>
      <name val="Calibri"/>
      <family val="2"/>
    </font>
    <font>
      <i/>
      <sz val="9"/>
      <color indexed="8"/>
      <name val="Calibri"/>
      <family val="2"/>
    </font>
    <font>
      <i/>
      <sz val="7"/>
      <color indexed="8"/>
      <name val="Calibri"/>
      <family val="2"/>
    </font>
    <font>
      <b/>
      <i/>
      <sz val="7"/>
      <name val="Calibri"/>
      <family val="2"/>
    </font>
    <font>
      <b/>
      <sz val="7"/>
      <name val="Calibri"/>
      <family val="2"/>
    </font>
    <font>
      <i/>
      <sz val="8"/>
      <color indexed="8"/>
      <name val="Calibri"/>
      <family val="2"/>
    </font>
    <font>
      <b/>
      <i/>
      <sz val="8"/>
      <name val="Calibri"/>
      <family val="2"/>
    </font>
    <font>
      <b/>
      <i/>
      <sz val="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i/>
      <sz val="6"/>
      <name val="Calibri"/>
      <family val="2"/>
    </font>
    <font>
      <sz val="7"/>
      <name val="Calibri"/>
      <family val="2"/>
    </font>
    <font>
      <i/>
      <u val="single"/>
      <sz val="7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b/>
      <i/>
      <u val="single"/>
      <sz val="8"/>
      <name val="Calibri"/>
      <family val="2"/>
    </font>
    <font>
      <sz val="7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7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7"/>
      <color theme="1"/>
      <name val="Calibri"/>
      <family val="2"/>
    </font>
    <font>
      <sz val="7"/>
      <color theme="1"/>
      <name val="Calibri"/>
      <family val="2"/>
    </font>
    <font>
      <i/>
      <sz val="8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27" borderId="1" applyNumberFormat="0" applyAlignment="0" applyProtection="0"/>
    <xf numFmtId="0" fontId="80" fillId="0" borderId="0" applyNumberFormat="0" applyFill="0" applyBorder="0" applyAlignment="0" applyProtection="0"/>
    <xf numFmtId="9" fontId="1" fillId="0" borderId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5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8" fillId="0" borderId="0" xfId="0" applyFont="1" applyAlignment="1">
      <alignment/>
    </xf>
    <xf numFmtId="0" fontId="17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0" fillId="0" borderId="0" xfId="44" applyFont="1" applyAlignment="1">
      <alignment horizontal="center" vertical="center"/>
      <protection/>
    </xf>
    <xf numFmtId="0" fontId="20" fillId="0" borderId="0" xfId="44" applyFont="1">
      <alignment/>
      <protection/>
    </xf>
    <xf numFmtId="0" fontId="7" fillId="0" borderId="0" xfId="44" applyFont="1" applyFill="1" applyBorder="1" applyAlignment="1">
      <alignment horizontal="center" vertical="center"/>
      <protection/>
    </xf>
    <xf numFmtId="0" fontId="7" fillId="0" borderId="0" xfId="44" applyFont="1" applyFill="1">
      <alignment/>
      <protection/>
    </xf>
    <xf numFmtId="0" fontId="0" fillId="0" borderId="0" xfId="0" applyFill="1" applyAlignment="1">
      <alignment/>
    </xf>
    <xf numFmtId="0" fontId="19" fillId="0" borderId="0" xfId="44" applyFont="1">
      <alignment/>
      <protection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0" xfId="44" applyFont="1" applyBorder="1" applyAlignment="1">
      <alignment vertical="center" wrapText="1"/>
      <protection/>
    </xf>
    <xf numFmtId="0" fontId="21" fillId="0" borderId="0" xfId="44" applyFont="1" applyBorder="1">
      <alignment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1" fillId="0" borderId="0" xfId="0" applyFont="1" applyAlignment="1" applyProtection="1">
      <alignment/>
      <protection locked="0"/>
    </xf>
    <xf numFmtId="0" fontId="51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3" fillId="0" borderId="10" xfId="0" applyFont="1" applyBorder="1" applyAlignment="1" applyProtection="1">
      <alignment/>
      <protection locked="0"/>
    </xf>
    <xf numFmtId="0" fontId="54" fillId="0" borderId="10" xfId="0" applyFont="1" applyBorder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29" fillId="0" borderId="11" xfId="0" applyFont="1" applyBorder="1" applyAlignment="1">
      <alignment vertical="center"/>
    </xf>
    <xf numFmtId="0" fontId="23" fillId="0" borderId="12" xfId="0" applyNumberFormat="1" applyFont="1" applyFill="1" applyBorder="1" applyAlignment="1">
      <alignment horizontal="center" textRotation="90"/>
    </xf>
    <xf numFmtId="0" fontId="23" fillId="0" borderId="12" xfId="0" applyNumberFormat="1" applyFont="1" applyFill="1" applyBorder="1" applyAlignment="1">
      <alignment vertical="center" textRotation="90"/>
    </xf>
    <xf numFmtId="0" fontId="23" fillId="0" borderId="13" xfId="0" applyNumberFormat="1" applyFont="1" applyFill="1" applyBorder="1" applyAlignment="1">
      <alignment horizontal="center" textRotation="90"/>
    </xf>
    <xf numFmtId="0" fontId="23" fillId="0" borderId="12" xfId="0" applyNumberFormat="1" applyFont="1" applyBorder="1" applyAlignment="1">
      <alignment vertical="center" textRotation="90"/>
    </xf>
    <xf numFmtId="2" fontId="23" fillId="0" borderId="14" xfId="0" applyNumberFormat="1" applyFont="1" applyBorder="1" applyAlignment="1">
      <alignment vertical="center" textRotation="90"/>
    </xf>
    <xf numFmtId="2" fontId="23" fillId="35" borderId="15" xfId="0" applyNumberFormat="1" applyFont="1" applyFill="1" applyBorder="1" applyAlignment="1">
      <alignment vertical="center" textRotation="90"/>
    </xf>
    <xf numFmtId="0" fontId="23" fillId="0" borderId="16" xfId="0" applyNumberFormat="1" applyFont="1" applyBorder="1" applyAlignment="1">
      <alignment vertical="center" textRotation="90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/>
    </xf>
    <xf numFmtId="1" fontId="55" fillId="0" borderId="12" xfId="0" applyNumberFormat="1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/>
    </xf>
    <xf numFmtId="0" fontId="56" fillId="0" borderId="19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justify" vertical="center"/>
    </xf>
    <xf numFmtId="1" fontId="23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" fontId="28" fillId="0" borderId="12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36" borderId="20" xfId="0" applyFont="1" applyFill="1" applyBorder="1" applyAlignment="1">
      <alignment vertical="center"/>
    </xf>
    <xf numFmtId="0" fontId="23" fillId="0" borderId="21" xfId="0" applyFont="1" applyBorder="1" applyAlignment="1">
      <alignment vertical="center"/>
    </xf>
    <xf numFmtId="4" fontId="23" fillId="0" borderId="13" xfId="0" applyNumberFormat="1" applyFont="1" applyBorder="1" applyAlignment="1">
      <alignment vertical="center"/>
    </xf>
    <xf numFmtId="4" fontId="23" fillId="0" borderId="18" xfId="0" applyNumberFormat="1" applyFont="1" applyBorder="1" applyAlignment="1">
      <alignment vertical="center"/>
    </xf>
    <xf numFmtId="9" fontId="23" fillId="0" borderId="16" xfId="0" applyNumberFormat="1" applyFont="1" applyBorder="1" applyAlignment="1">
      <alignment vertical="center"/>
    </xf>
    <xf numFmtId="0" fontId="56" fillId="33" borderId="19" xfId="0" applyFont="1" applyFill="1" applyBorder="1" applyAlignment="1">
      <alignment horizontal="center" vertical="center"/>
    </xf>
    <xf numFmtId="1" fontId="23" fillId="33" borderId="12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1" fontId="28" fillId="33" borderId="12" xfId="0" applyNumberFormat="1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vertical="center"/>
    </xf>
    <xf numFmtId="0" fontId="23" fillId="33" borderId="21" xfId="0" applyFont="1" applyFill="1" applyBorder="1" applyAlignment="1">
      <alignment vertical="center"/>
    </xf>
    <xf numFmtId="4" fontId="23" fillId="33" borderId="13" xfId="0" applyNumberFormat="1" applyFont="1" applyFill="1" applyBorder="1" applyAlignment="1">
      <alignment vertical="center"/>
    </xf>
    <xf numFmtId="4" fontId="23" fillId="33" borderId="18" xfId="0" applyNumberFormat="1" applyFont="1" applyFill="1" applyBorder="1" applyAlignment="1">
      <alignment vertical="center"/>
    </xf>
    <xf numFmtId="9" fontId="23" fillId="33" borderId="16" xfId="0" applyNumberFormat="1" applyFont="1" applyFill="1" applyBorder="1" applyAlignment="1">
      <alignment vertical="center"/>
    </xf>
    <xf numFmtId="0" fontId="56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justify" vertical="center"/>
    </xf>
    <xf numFmtId="0" fontId="23" fillId="35" borderId="20" xfId="0" applyFont="1" applyFill="1" applyBorder="1" applyAlignment="1">
      <alignment vertical="center"/>
    </xf>
    <xf numFmtId="0" fontId="56" fillId="33" borderId="12" xfId="0" applyFont="1" applyFill="1" applyBorder="1" applyAlignment="1">
      <alignment horizontal="center" vertical="center"/>
    </xf>
    <xf numFmtId="0" fontId="23" fillId="37" borderId="20" xfId="0" applyFont="1" applyFill="1" applyBorder="1" applyAlignment="1">
      <alignment vertical="center"/>
    </xf>
    <xf numFmtId="0" fontId="23" fillId="0" borderId="12" xfId="0" applyFont="1" applyFill="1" applyBorder="1" applyAlignment="1">
      <alignment wrapText="1"/>
    </xf>
    <xf numFmtId="0" fontId="23" fillId="0" borderId="11" xfId="0" applyFont="1" applyFill="1" applyBorder="1" applyAlignment="1">
      <alignment horizontal="justify" vertical="center"/>
    </xf>
    <xf numFmtId="0" fontId="23" fillId="0" borderId="12" xfId="0" applyFont="1" applyFill="1" applyBorder="1" applyAlignment="1">
      <alignment vertical="center"/>
    </xf>
    <xf numFmtId="1" fontId="28" fillId="0" borderId="12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33" borderId="12" xfId="0" applyFont="1" applyFill="1" applyBorder="1" applyAlignment="1">
      <alignment vertical="center" wrapText="1"/>
    </xf>
    <xf numFmtId="1" fontId="23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vertical="center"/>
    </xf>
    <xf numFmtId="0" fontId="56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vertical="center" wrapText="1"/>
    </xf>
    <xf numFmtId="0" fontId="56" fillId="33" borderId="13" xfId="0" applyFont="1" applyFill="1" applyBorder="1" applyAlignment="1">
      <alignment horizontal="center" vertical="center"/>
    </xf>
    <xf numFmtId="1" fontId="23" fillId="33" borderId="16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 wrapText="1"/>
    </xf>
    <xf numFmtId="0" fontId="23" fillId="0" borderId="24" xfId="0" applyFont="1" applyFill="1" applyBorder="1" applyAlignment="1">
      <alignment vertical="center" wrapText="1"/>
    </xf>
    <xf numFmtId="1" fontId="23" fillId="0" borderId="16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wrapText="1"/>
    </xf>
    <xf numFmtId="0" fontId="23" fillId="0" borderId="19" xfId="0" applyFont="1" applyFill="1" applyBorder="1" applyAlignment="1">
      <alignment vertical="center" wrapText="1"/>
    </xf>
    <xf numFmtId="0" fontId="23" fillId="0" borderId="25" xfId="0" applyFont="1" applyBorder="1" applyAlignment="1">
      <alignment vertical="center"/>
    </xf>
    <xf numFmtId="4" fontId="23" fillId="0" borderId="22" xfId="0" applyNumberFormat="1" applyFont="1" applyBorder="1" applyAlignment="1">
      <alignment vertical="center"/>
    </xf>
    <xf numFmtId="4" fontId="23" fillId="0" borderId="17" xfId="0" applyNumberFormat="1" applyFont="1" applyBorder="1" applyAlignment="1">
      <alignment vertical="center"/>
    </xf>
    <xf numFmtId="9" fontId="23" fillId="0" borderId="26" xfId="0" applyNumberFormat="1" applyFont="1" applyBorder="1" applyAlignment="1">
      <alignment vertical="center"/>
    </xf>
    <xf numFmtId="0" fontId="28" fillId="0" borderId="27" xfId="0" applyFont="1" applyFill="1" applyBorder="1" applyAlignment="1">
      <alignment/>
    </xf>
    <xf numFmtId="0" fontId="28" fillId="0" borderId="28" xfId="0" applyFont="1" applyFill="1" applyBorder="1" applyAlignment="1">
      <alignment/>
    </xf>
    <xf numFmtId="0" fontId="28" fillId="38" borderId="28" xfId="0" applyFont="1" applyFill="1" applyBorder="1" applyAlignment="1">
      <alignment/>
    </xf>
    <xf numFmtId="4" fontId="23" fillId="0" borderId="2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0" fontId="23" fillId="38" borderId="3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8" fillId="0" borderId="12" xfId="0" applyFont="1" applyBorder="1" applyAlignment="1">
      <alignment horizontal="center" vertical="center"/>
    </xf>
    <xf numFmtId="0" fontId="58" fillId="0" borderId="0" xfId="0" applyFont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2" fontId="52" fillId="0" borderId="0" xfId="0" applyNumberFormat="1" applyFont="1" applyAlignment="1" applyProtection="1">
      <alignment/>
      <protection locked="0"/>
    </xf>
    <xf numFmtId="0" fontId="58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2" fontId="52" fillId="0" borderId="0" xfId="0" applyNumberFormat="1" applyFont="1" applyAlignment="1">
      <alignment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3" fillId="0" borderId="13" xfId="0" applyNumberFormat="1" applyFont="1" applyFill="1" applyBorder="1" applyAlignment="1">
      <alignment vertical="center" textRotation="90"/>
    </xf>
    <xf numFmtId="0" fontId="23" fillId="0" borderId="15" xfId="0" applyNumberFormat="1" applyFont="1" applyBorder="1" applyAlignment="1">
      <alignment vertical="center" textRotation="90"/>
    </xf>
    <xf numFmtId="0" fontId="23" fillId="0" borderId="31" xfId="0" applyNumberFormat="1" applyFont="1" applyBorder="1" applyAlignment="1">
      <alignment vertical="center" textRotation="90"/>
    </xf>
    <xf numFmtId="2" fontId="23" fillId="35" borderId="12" xfId="0" applyNumberFormat="1" applyFont="1" applyFill="1" applyBorder="1" applyAlignment="1">
      <alignment vertical="center" textRotation="90"/>
    </xf>
    <xf numFmtId="0" fontId="28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wrapText="1"/>
    </xf>
    <xf numFmtId="1" fontId="55" fillId="0" borderId="13" xfId="0" applyNumberFormat="1" applyFont="1" applyFill="1" applyBorder="1" applyAlignment="1">
      <alignment horizontal="center"/>
    </xf>
    <xf numFmtId="1" fontId="55" fillId="0" borderId="18" xfId="0" applyNumberFormat="1" applyFont="1" applyFill="1" applyBorder="1" applyAlignment="1">
      <alignment horizontal="center"/>
    </xf>
    <xf numFmtId="1" fontId="55" fillId="0" borderId="14" xfId="0" applyNumberFormat="1" applyFont="1" applyFill="1" applyBorder="1" applyAlignment="1">
      <alignment horizontal="center"/>
    </xf>
    <xf numFmtId="0" fontId="55" fillId="0" borderId="12" xfId="0" applyNumberFormat="1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12" xfId="44" applyFont="1" applyBorder="1" applyAlignment="1">
      <alignment horizontal="center" vertical="center"/>
      <protection/>
    </xf>
    <xf numFmtId="0" fontId="23" fillId="0" borderId="13" xfId="0" applyFont="1" applyFill="1" applyBorder="1" applyAlignment="1">
      <alignment horizontal="center" vertical="center"/>
    </xf>
    <xf numFmtId="1" fontId="28" fillId="0" borderId="18" xfId="0" applyNumberFormat="1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justify" wrapText="1"/>
    </xf>
    <xf numFmtId="0" fontId="30" fillId="0" borderId="0" xfId="44" applyFont="1" applyBorder="1" applyAlignment="1">
      <alignment wrapText="1"/>
      <protection/>
    </xf>
    <xf numFmtId="0" fontId="58" fillId="0" borderId="0" xfId="0" applyFont="1" applyBorder="1" applyAlignment="1">
      <alignment/>
    </xf>
    <xf numFmtId="0" fontId="61" fillId="0" borderId="0" xfId="0" applyFont="1" applyBorder="1" applyAlignment="1">
      <alignment/>
    </xf>
    <xf numFmtId="1" fontId="61" fillId="0" borderId="0" xfId="0" applyNumberFormat="1" applyFont="1" applyFill="1" applyBorder="1" applyAlignment="1">
      <alignment horizontal="center"/>
    </xf>
    <xf numFmtId="0" fontId="61" fillId="0" borderId="32" xfId="0" applyFont="1" applyFill="1" applyBorder="1" applyAlignment="1">
      <alignment/>
    </xf>
    <xf numFmtId="0" fontId="61" fillId="0" borderId="32" xfId="0" applyFont="1" applyFill="1" applyBorder="1" applyAlignment="1">
      <alignment horizontal="center"/>
    </xf>
    <xf numFmtId="1" fontId="62" fillId="0" borderId="33" xfId="0" applyNumberFormat="1" applyFont="1" applyBorder="1" applyAlignment="1">
      <alignment horizontal="center"/>
    </xf>
    <xf numFmtId="2" fontId="62" fillId="0" borderId="34" xfId="0" applyNumberFormat="1" applyFont="1" applyBorder="1" applyAlignment="1">
      <alignment/>
    </xf>
    <xf numFmtId="4" fontId="23" fillId="0" borderId="35" xfId="0" applyNumberFormat="1" applyFont="1" applyFill="1" applyBorder="1" applyAlignment="1">
      <alignment/>
    </xf>
    <xf numFmtId="2" fontId="23" fillId="38" borderId="35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1" fontId="62" fillId="0" borderId="0" xfId="0" applyNumberFormat="1" applyFont="1" applyBorder="1" applyAlignment="1">
      <alignment horizontal="center"/>
    </xf>
    <xf numFmtId="2" fontId="62" fillId="0" borderId="0" xfId="0" applyNumberFormat="1" applyFont="1" applyBorder="1" applyAlignment="1">
      <alignment/>
    </xf>
    <xf numFmtId="0" fontId="58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58" fillId="0" borderId="0" xfId="0" applyFont="1" applyAlignment="1">
      <alignment horizontal="right"/>
    </xf>
    <xf numFmtId="0" fontId="59" fillId="0" borderId="0" xfId="0" applyFont="1" applyAlignment="1">
      <alignment wrapText="1"/>
    </xf>
    <xf numFmtId="0" fontId="59" fillId="0" borderId="0" xfId="0" applyFont="1" applyAlignment="1">
      <alignment/>
    </xf>
    <xf numFmtId="1" fontId="52" fillId="0" borderId="0" xfId="0" applyNumberFormat="1" applyFont="1" applyBorder="1" applyAlignment="1">
      <alignment horizontal="center"/>
    </xf>
    <xf numFmtId="0" fontId="23" fillId="0" borderId="11" xfId="0" applyFont="1" applyBorder="1" applyAlignment="1">
      <alignment vertical="center" wrapText="1"/>
    </xf>
    <xf numFmtId="0" fontId="23" fillId="0" borderId="11" xfId="44" applyFont="1" applyBorder="1" applyAlignment="1">
      <alignment vertical="center" wrapText="1"/>
      <protection/>
    </xf>
    <xf numFmtId="0" fontId="23" fillId="0" borderId="35" xfId="0" applyFont="1" applyBorder="1" applyAlignment="1">
      <alignment horizontal="center" vertical="center" wrapText="1"/>
    </xf>
    <xf numFmtId="0" fontId="30" fillId="0" borderId="12" xfId="44" applyFont="1" applyBorder="1" applyAlignment="1">
      <alignment horizontal="center" vertical="center"/>
      <protection/>
    </xf>
    <xf numFmtId="0" fontId="30" fillId="0" borderId="12" xfId="44" applyFont="1" applyBorder="1" applyAlignment="1">
      <alignment vertical="center" wrapText="1"/>
      <protection/>
    </xf>
    <xf numFmtId="0" fontId="32" fillId="0" borderId="12" xfId="44" applyFont="1" applyBorder="1" applyAlignment="1">
      <alignment horizontal="center" vertical="center"/>
      <protection/>
    </xf>
    <xf numFmtId="0" fontId="30" fillId="35" borderId="18" xfId="44" applyFont="1" applyFill="1" applyBorder="1" applyAlignment="1">
      <alignment horizontal="center" vertical="center"/>
      <protection/>
    </xf>
    <xf numFmtId="0" fontId="30" fillId="0" borderId="14" xfId="44" applyFont="1" applyBorder="1" applyAlignment="1">
      <alignment horizontal="center" vertical="center"/>
      <protection/>
    </xf>
    <xf numFmtId="4" fontId="30" fillId="0" borderId="13" xfId="44" applyNumberFormat="1" applyFont="1" applyBorder="1" applyAlignment="1">
      <alignment horizontal="right" vertical="center"/>
      <protection/>
    </xf>
    <xf numFmtId="4" fontId="30" fillId="0" borderId="18" xfId="44" applyNumberFormat="1" applyFont="1" applyBorder="1" applyAlignment="1">
      <alignment horizontal="right" vertical="center"/>
      <protection/>
    </xf>
    <xf numFmtId="9" fontId="30" fillId="0" borderId="16" xfId="44" applyNumberFormat="1" applyFont="1" applyBorder="1" applyAlignment="1">
      <alignment vertical="center"/>
      <protection/>
    </xf>
    <xf numFmtId="4" fontId="30" fillId="0" borderId="13" xfId="44" applyNumberFormat="1" applyFont="1" applyBorder="1" applyAlignment="1">
      <alignment vertical="center"/>
      <protection/>
    </xf>
    <xf numFmtId="4" fontId="30" fillId="0" borderId="18" xfId="44" applyNumberFormat="1" applyFont="1" applyBorder="1" applyAlignment="1">
      <alignment vertical="center"/>
      <protection/>
    </xf>
    <xf numFmtId="0" fontId="30" fillId="34" borderId="12" xfId="44" applyFont="1" applyFill="1" applyBorder="1" applyAlignment="1">
      <alignment horizontal="center" vertical="center"/>
      <protection/>
    </xf>
    <xf numFmtId="0" fontId="30" fillId="34" borderId="12" xfId="44" applyFont="1" applyFill="1" applyBorder="1" applyAlignment="1">
      <alignment vertical="center" wrapText="1"/>
      <protection/>
    </xf>
    <xf numFmtId="0" fontId="32" fillId="34" borderId="12" xfId="44" applyFont="1" applyFill="1" applyBorder="1" applyAlignment="1">
      <alignment horizontal="center" vertical="center"/>
      <protection/>
    </xf>
    <xf numFmtId="0" fontId="30" fillId="39" borderId="18" xfId="44" applyFont="1" applyFill="1" applyBorder="1" applyAlignment="1">
      <alignment horizontal="center" vertical="center"/>
      <protection/>
    </xf>
    <xf numFmtId="0" fontId="30" fillId="34" borderId="14" xfId="44" applyFont="1" applyFill="1" applyBorder="1" applyAlignment="1">
      <alignment horizontal="center" vertical="center"/>
      <protection/>
    </xf>
    <xf numFmtId="4" fontId="30" fillId="34" borderId="13" xfId="44" applyNumberFormat="1" applyFont="1" applyFill="1" applyBorder="1" applyAlignment="1">
      <alignment horizontal="right" vertical="center"/>
      <protection/>
    </xf>
    <xf numFmtId="4" fontId="30" fillId="34" borderId="18" xfId="44" applyNumberFormat="1" applyFont="1" applyFill="1" applyBorder="1" applyAlignment="1">
      <alignment horizontal="right" vertical="center"/>
      <protection/>
    </xf>
    <xf numFmtId="9" fontId="30" fillId="34" borderId="16" xfId="44" applyNumberFormat="1" applyFont="1" applyFill="1" applyBorder="1" applyAlignment="1">
      <alignment vertical="center"/>
      <protection/>
    </xf>
    <xf numFmtId="4" fontId="30" fillId="34" borderId="13" xfId="44" applyNumberFormat="1" applyFont="1" applyFill="1" applyBorder="1" applyAlignment="1">
      <alignment vertical="center"/>
      <protection/>
    </xf>
    <xf numFmtId="4" fontId="30" fillId="34" borderId="18" xfId="44" applyNumberFormat="1" applyFont="1" applyFill="1" applyBorder="1" applyAlignment="1">
      <alignment vertical="center"/>
      <protection/>
    </xf>
    <xf numFmtId="0" fontId="30" fillId="0" borderId="16" xfId="44" applyFont="1" applyBorder="1" applyAlignment="1">
      <alignment horizontal="center" vertical="center"/>
      <protection/>
    </xf>
    <xf numFmtId="0" fontId="32" fillId="34" borderId="11" xfId="44" applyFont="1" applyFill="1" applyBorder="1" applyAlignment="1">
      <alignment horizontal="center" vertical="center"/>
      <protection/>
    </xf>
    <xf numFmtId="0" fontId="30" fillId="34" borderId="26" xfId="44" applyFont="1" applyFill="1" applyBorder="1" applyAlignment="1">
      <alignment horizontal="center" vertical="center"/>
      <protection/>
    </xf>
    <xf numFmtId="0" fontId="32" fillId="0" borderId="11" xfId="44" applyFont="1" applyBorder="1" applyAlignment="1">
      <alignment horizontal="center" vertical="center"/>
      <protection/>
    </xf>
    <xf numFmtId="0" fontId="30" fillId="0" borderId="26" xfId="44" applyFont="1" applyBorder="1" applyAlignment="1">
      <alignment horizontal="center" vertical="center"/>
      <protection/>
    </xf>
    <xf numFmtId="0" fontId="22" fillId="40" borderId="12" xfId="0" applyFont="1" applyFill="1" applyBorder="1" applyAlignment="1">
      <alignment horizontal="justify" vertical="center"/>
    </xf>
    <xf numFmtId="0" fontId="30" fillId="34" borderId="36" xfId="44" applyFont="1" applyFill="1" applyBorder="1" applyAlignment="1">
      <alignment horizontal="center" vertical="center"/>
      <protection/>
    </xf>
    <xf numFmtId="0" fontId="30" fillId="0" borderId="12" xfId="44" applyFont="1" applyBorder="1" applyAlignment="1">
      <alignment horizontal="left" vertical="center" wrapText="1"/>
      <protection/>
    </xf>
    <xf numFmtId="0" fontId="22" fillId="0" borderId="12" xfId="0" applyFont="1" applyBorder="1" applyAlignment="1">
      <alignment vertical="center" wrapText="1"/>
    </xf>
    <xf numFmtId="0" fontId="32" fillId="41" borderId="12" xfId="44" applyFont="1" applyFill="1" applyBorder="1" applyAlignment="1">
      <alignment horizontal="center" vertical="center"/>
      <protection/>
    </xf>
    <xf numFmtId="0" fontId="30" fillId="0" borderId="12" xfId="44" applyFont="1" applyFill="1" applyBorder="1" applyAlignment="1">
      <alignment vertical="center" wrapText="1"/>
      <protection/>
    </xf>
    <xf numFmtId="0" fontId="30" fillId="0" borderId="12" xfId="44" applyFont="1" applyFill="1" applyBorder="1" applyAlignment="1">
      <alignment vertical="center"/>
      <protection/>
    </xf>
    <xf numFmtId="0" fontId="30" fillId="0" borderId="24" xfId="44" applyFont="1" applyBorder="1" applyAlignment="1">
      <alignment horizontal="center" vertical="center"/>
      <protection/>
    </xf>
    <xf numFmtId="0" fontId="30" fillId="0" borderId="11" xfId="44" applyFont="1" applyFill="1" applyBorder="1" applyAlignment="1">
      <alignment vertical="center" wrapText="1"/>
      <protection/>
    </xf>
    <xf numFmtId="0" fontId="22" fillId="0" borderId="37" xfId="0" applyFont="1" applyBorder="1" applyAlignment="1">
      <alignment horizontal="justify" vertical="center"/>
    </xf>
    <xf numFmtId="0" fontId="22" fillId="0" borderId="11" xfId="44" applyFont="1" applyFill="1" applyBorder="1" applyAlignment="1">
      <alignment vertical="center"/>
      <protection/>
    </xf>
    <xf numFmtId="4" fontId="32" fillId="41" borderId="35" xfId="44" applyNumberFormat="1" applyFont="1" applyFill="1" applyBorder="1" applyAlignment="1">
      <alignment horizontal="center"/>
      <protection/>
    </xf>
    <xf numFmtId="4" fontId="32" fillId="41" borderId="34" xfId="44" applyNumberFormat="1" applyFont="1" applyFill="1" applyBorder="1" applyAlignment="1">
      <alignment horizontal="center"/>
      <protection/>
    </xf>
    <xf numFmtId="0" fontId="30" fillId="38" borderId="34" xfId="44" applyFont="1" applyFill="1" applyBorder="1" applyAlignment="1">
      <alignment horizontal="center"/>
      <protection/>
    </xf>
    <xf numFmtId="0" fontId="22" fillId="0" borderId="38" xfId="0" applyNumberFormat="1" applyFont="1" applyBorder="1" applyAlignment="1">
      <alignment horizontal="center" vertical="center" textRotation="90"/>
    </xf>
    <xf numFmtId="2" fontId="22" fillId="35" borderId="35" xfId="0" applyNumberFormat="1" applyFont="1" applyFill="1" applyBorder="1" applyAlignment="1">
      <alignment vertical="center" textRotation="90"/>
    </xf>
    <xf numFmtId="0" fontId="22" fillId="0" borderId="39" xfId="0" applyNumberFormat="1" applyFont="1" applyBorder="1" applyAlignment="1">
      <alignment vertical="center" textRotation="90"/>
    </xf>
    <xf numFmtId="0" fontId="22" fillId="0" borderId="40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30" fillId="0" borderId="19" xfId="44" applyFont="1" applyBorder="1" applyAlignment="1">
      <alignment vertical="center"/>
      <protection/>
    </xf>
    <xf numFmtId="0" fontId="30" fillId="0" borderId="19" xfId="44" applyFont="1" applyBorder="1" applyAlignment="1">
      <alignment horizontal="center"/>
      <protection/>
    </xf>
    <xf numFmtId="0" fontId="30" fillId="0" borderId="19" xfId="44" applyFont="1" applyBorder="1" applyAlignment="1">
      <alignment horizontal="center" wrapText="1"/>
      <protection/>
    </xf>
    <xf numFmtId="0" fontId="22" fillId="0" borderId="20" xfId="0" applyNumberFormat="1" applyFont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30" fillId="0" borderId="0" xfId="44" applyFont="1" applyAlignment="1">
      <alignment horizontal="center" vertical="center"/>
      <protection/>
    </xf>
    <xf numFmtId="0" fontId="30" fillId="0" borderId="0" xfId="44" applyFont="1" applyFill="1" applyAlignment="1">
      <alignment horizontal="center" vertical="center"/>
      <protection/>
    </xf>
    <xf numFmtId="0" fontId="64" fillId="0" borderId="0" xfId="44" applyFont="1">
      <alignment/>
      <protection/>
    </xf>
    <xf numFmtId="0" fontId="56" fillId="0" borderId="0" xfId="0" applyFont="1" applyAlignment="1">
      <alignment/>
    </xf>
    <xf numFmtId="0" fontId="64" fillId="0" borderId="0" xfId="44" applyFont="1" applyBorder="1" applyAlignment="1">
      <alignment/>
      <protection/>
    </xf>
    <xf numFmtId="0" fontId="27" fillId="0" borderId="0" xfId="44" applyFont="1" applyBorder="1" applyAlignment="1">
      <alignment/>
      <protection/>
    </xf>
    <xf numFmtId="0" fontId="65" fillId="0" borderId="0" xfId="44" applyFont="1" applyBorder="1" applyAlignment="1">
      <alignment/>
      <protection/>
    </xf>
    <xf numFmtId="0" fontId="66" fillId="0" borderId="43" xfId="44" applyFont="1" applyBorder="1" applyAlignment="1">
      <alignment horizontal="center" vertical="center"/>
      <protection/>
    </xf>
    <xf numFmtId="0" fontId="66" fillId="0" borderId="44" xfId="44" applyFont="1" applyBorder="1" applyAlignment="1">
      <alignment horizontal="center" vertical="center"/>
      <protection/>
    </xf>
    <xf numFmtId="0" fontId="27" fillId="0" borderId="44" xfId="44" applyFont="1" applyBorder="1" applyAlignment="1">
      <alignment horizontal="center" vertical="center" textRotation="90" wrapText="1"/>
      <protection/>
    </xf>
    <xf numFmtId="0" fontId="27" fillId="0" borderId="44" xfId="44" applyFont="1" applyBorder="1" applyAlignment="1">
      <alignment horizontal="center" vertical="center" wrapText="1"/>
      <protection/>
    </xf>
    <xf numFmtId="0" fontId="23" fillId="35" borderId="35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66" fillId="0" borderId="44" xfId="44" applyFont="1" applyBorder="1" applyAlignment="1">
      <alignment horizontal="center" vertical="center" wrapText="1"/>
      <protection/>
    </xf>
    <xf numFmtId="0" fontId="27" fillId="0" borderId="46" xfId="44" applyFont="1" applyBorder="1" applyAlignment="1">
      <alignment horizontal="center" vertical="center"/>
      <protection/>
    </xf>
    <xf numFmtId="0" fontId="27" fillId="0" borderId="47" xfId="44" applyFont="1" applyBorder="1">
      <alignment/>
      <protection/>
    </xf>
    <xf numFmtId="0" fontId="27" fillId="0" borderId="31" xfId="44" applyFont="1" applyBorder="1" applyAlignment="1">
      <alignment horizontal="center" vertical="center"/>
      <protection/>
    </xf>
    <xf numFmtId="0" fontId="27" fillId="0" borderId="12" xfId="44" applyFont="1" applyBorder="1">
      <alignment/>
      <protection/>
    </xf>
    <xf numFmtId="0" fontId="27" fillId="0" borderId="12" xfId="44" applyFont="1" applyFill="1" applyBorder="1">
      <alignment/>
      <protection/>
    </xf>
    <xf numFmtId="0" fontId="27" fillId="0" borderId="31" xfId="44" applyNumberFormat="1" applyFont="1" applyBorder="1" applyAlignment="1">
      <alignment horizontal="center" vertical="center"/>
      <protection/>
    </xf>
    <xf numFmtId="0" fontId="27" fillId="0" borderId="48" xfId="44" applyFont="1" applyBorder="1" applyAlignment="1">
      <alignment horizontal="center" vertical="center"/>
      <protection/>
    </xf>
    <xf numFmtId="0" fontId="27" fillId="0" borderId="38" xfId="44" applyFont="1" applyBorder="1">
      <alignment/>
      <protection/>
    </xf>
    <xf numFmtId="0" fontId="27" fillId="0" borderId="0" xfId="44" applyFont="1">
      <alignment/>
      <protection/>
    </xf>
    <xf numFmtId="0" fontId="27" fillId="0" borderId="0" xfId="44" applyFont="1" applyFill="1" applyBorder="1">
      <alignment/>
      <protection/>
    </xf>
    <xf numFmtId="0" fontId="23" fillId="0" borderId="0" xfId="0" applyFont="1" applyAlignment="1">
      <alignment/>
    </xf>
    <xf numFmtId="0" fontId="27" fillId="0" borderId="0" xfId="44" applyFont="1" applyBorder="1">
      <alignment/>
      <protection/>
    </xf>
    <xf numFmtId="0" fontId="27" fillId="0" borderId="0" xfId="44" applyFont="1" applyBorder="1" applyAlignment="1">
      <alignment vertical="center" wrapText="1"/>
      <protection/>
    </xf>
    <xf numFmtId="0" fontId="64" fillId="0" borderId="0" xfId="44" applyFont="1" applyBorder="1">
      <alignment/>
      <protection/>
    </xf>
    <xf numFmtId="0" fontId="64" fillId="41" borderId="0" xfId="44" applyFont="1" applyFill="1" applyBorder="1">
      <alignment/>
      <protection/>
    </xf>
    <xf numFmtId="0" fontId="23" fillId="36" borderId="42" xfId="0" applyFont="1" applyFill="1" applyBorder="1" applyAlignment="1">
      <alignment vertical="center"/>
    </xf>
    <xf numFmtId="2" fontId="23" fillId="36" borderId="12" xfId="0" applyNumberFormat="1" applyFont="1" applyFill="1" applyBorder="1" applyAlignment="1">
      <alignment vertical="center"/>
    </xf>
    <xf numFmtId="0" fontId="23" fillId="42" borderId="12" xfId="0" applyFont="1" applyFill="1" applyBorder="1" applyAlignment="1">
      <alignment vertical="center" wrapText="1"/>
    </xf>
    <xf numFmtId="0" fontId="23" fillId="33" borderId="22" xfId="0" applyFont="1" applyFill="1" applyBorder="1" applyAlignment="1">
      <alignment horizontal="center" vertical="center"/>
    </xf>
    <xf numFmtId="0" fontId="23" fillId="33" borderId="26" xfId="44" applyFont="1" applyFill="1" applyBorder="1" applyAlignment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/>
    </xf>
    <xf numFmtId="1" fontId="28" fillId="33" borderId="17" xfId="0" applyNumberFormat="1" applyFont="1" applyFill="1" applyBorder="1" applyAlignment="1">
      <alignment horizontal="center" vertical="center"/>
    </xf>
    <xf numFmtId="1" fontId="23" fillId="33" borderId="36" xfId="0" applyNumberFormat="1" applyFont="1" applyFill="1" applyBorder="1" applyAlignment="1">
      <alignment horizontal="center" vertical="center"/>
    </xf>
    <xf numFmtId="2" fontId="23" fillId="36" borderId="11" xfId="0" applyNumberFormat="1" applyFont="1" applyFill="1" applyBorder="1" applyAlignment="1">
      <alignment vertical="center"/>
    </xf>
    <xf numFmtId="4" fontId="23" fillId="33" borderId="22" xfId="0" applyNumberFormat="1" applyFont="1" applyFill="1" applyBorder="1" applyAlignment="1">
      <alignment vertical="center"/>
    </xf>
    <xf numFmtId="4" fontId="23" fillId="33" borderId="17" xfId="0" applyNumberFormat="1" applyFont="1" applyFill="1" applyBorder="1" applyAlignment="1">
      <alignment vertical="center"/>
    </xf>
    <xf numFmtId="9" fontId="23" fillId="33" borderId="26" xfId="0" applyNumberFormat="1" applyFont="1" applyFill="1" applyBorder="1" applyAlignment="1">
      <alignment vertical="center"/>
    </xf>
    <xf numFmtId="0" fontId="58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vertical="center" wrapText="1"/>
    </xf>
    <xf numFmtId="0" fontId="23" fillId="0" borderId="50" xfId="0" applyFont="1" applyBorder="1" applyAlignment="1">
      <alignment horizontal="justify" vertical="center"/>
    </xf>
    <xf numFmtId="0" fontId="23" fillId="0" borderId="50" xfId="0" applyFont="1" applyBorder="1" applyAlignment="1">
      <alignment horizontal="center" vertical="center"/>
    </xf>
    <xf numFmtId="1" fontId="23" fillId="0" borderId="50" xfId="0" applyNumberFormat="1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1" fontId="28" fillId="0" borderId="52" xfId="0" applyNumberFormat="1" applyFont="1" applyBorder="1" applyAlignment="1">
      <alignment horizontal="center" vertical="center"/>
    </xf>
    <xf numFmtId="1" fontId="23" fillId="0" borderId="49" xfId="0" applyNumberFormat="1" applyFont="1" applyBorder="1" applyAlignment="1">
      <alignment horizontal="center" vertical="center"/>
    </xf>
    <xf numFmtId="2" fontId="23" fillId="36" borderId="50" xfId="0" applyNumberFormat="1" applyFont="1" applyFill="1" applyBorder="1" applyAlignment="1">
      <alignment vertical="center"/>
    </xf>
    <xf numFmtId="4" fontId="23" fillId="0" borderId="51" xfId="0" applyNumberFormat="1" applyFont="1" applyBorder="1" applyAlignment="1">
      <alignment vertical="center"/>
    </xf>
    <xf numFmtId="4" fontId="23" fillId="0" borderId="52" xfId="0" applyNumberFormat="1" applyFont="1" applyBorder="1" applyAlignment="1">
      <alignment vertical="center"/>
    </xf>
    <xf numFmtId="9" fontId="23" fillId="0" borderId="53" xfId="0" applyNumberFormat="1" applyFont="1" applyBorder="1" applyAlignment="1">
      <alignment vertical="center"/>
    </xf>
    <xf numFmtId="1" fontId="86" fillId="33" borderId="12" xfId="0" applyNumberFormat="1" applyFont="1" applyFill="1" applyBorder="1" applyAlignment="1">
      <alignment horizontal="center" vertical="center"/>
    </xf>
    <xf numFmtId="1" fontId="87" fillId="0" borderId="12" xfId="0" applyNumberFormat="1" applyFont="1" applyFill="1" applyBorder="1" applyAlignment="1">
      <alignment horizontal="center" vertical="center"/>
    </xf>
    <xf numFmtId="0" fontId="88" fillId="0" borderId="0" xfId="0" applyFont="1" applyFill="1" applyAlignment="1">
      <alignment/>
    </xf>
    <xf numFmtId="0" fontId="88" fillId="0" borderId="0" xfId="0" applyFont="1" applyFill="1" applyBorder="1" applyAlignment="1">
      <alignment/>
    </xf>
    <xf numFmtId="0" fontId="28" fillId="0" borderId="19" xfId="0" applyFont="1" applyFill="1" applyBorder="1" applyAlignment="1">
      <alignment vertical="center"/>
    </xf>
    <xf numFmtId="0" fontId="53" fillId="0" borderId="0" xfId="0" applyFont="1" applyBorder="1" applyAlignment="1">
      <alignment/>
    </xf>
    <xf numFmtId="0" fontId="31" fillId="0" borderId="0" xfId="0" applyFont="1" applyBorder="1" applyAlignment="1">
      <alignment horizontal="left" wrapText="1"/>
    </xf>
    <xf numFmtId="0" fontId="23" fillId="33" borderId="54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 horizontal="right"/>
      <protection locked="0"/>
    </xf>
    <xf numFmtId="0" fontId="28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left"/>
    </xf>
    <xf numFmtId="0" fontId="23" fillId="33" borderId="55" xfId="0" applyFont="1" applyFill="1" applyBorder="1" applyAlignment="1">
      <alignment horizontal="center" vertical="center" wrapText="1"/>
    </xf>
    <xf numFmtId="0" fontId="86" fillId="33" borderId="5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30" fillId="35" borderId="17" xfId="44" applyFont="1" applyFill="1" applyBorder="1" applyAlignment="1">
      <alignment horizontal="center" vertical="center"/>
      <protection/>
    </xf>
    <xf numFmtId="0" fontId="30" fillId="35" borderId="20" xfId="44" applyFont="1" applyFill="1" applyBorder="1" applyAlignment="1">
      <alignment horizontal="center" vertical="center"/>
      <protection/>
    </xf>
    <xf numFmtId="0" fontId="30" fillId="0" borderId="56" xfId="44" applyFont="1" applyBorder="1" applyAlignment="1">
      <alignment horizontal="center" vertical="center"/>
      <protection/>
    </xf>
    <xf numFmtId="0" fontId="30" fillId="0" borderId="57" xfId="44" applyFont="1" applyBorder="1" applyAlignment="1">
      <alignment horizontal="center" vertical="center"/>
      <protection/>
    </xf>
    <xf numFmtId="4" fontId="30" fillId="0" borderId="58" xfId="44" applyNumberFormat="1" applyFont="1" applyBorder="1" applyAlignment="1">
      <alignment horizontal="center" vertical="center"/>
      <protection/>
    </xf>
    <xf numFmtId="4" fontId="30" fillId="0" borderId="59" xfId="44" applyNumberFormat="1" applyFont="1" applyBorder="1" applyAlignment="1">
      <alignment horizontal="center" vertical="center"/>
      <protection/>
    </xf>
    <xf numFmtId="4" fontId="30" fillId="0" borderId="17" xfId="44" applyNumberFormat="1" applyFont="1" applyBorder="1" applyAlignment="1">
      <alignment horizontal="center" vertical="center"/>
      <protection/>
    </xf>
    <xf numFmtId="4" fontId="30" fillId="0" borderId="20" xfId="44" applyNumberFormat="1" applyFont="1" applyBorder="1" applyAlignment="1">
      <alignment horizontal="center" vertical="center"/>
      <protection/>
    </xf>
    <xf numFmtId="9" fontId="30" fillId="0" borderId="56" xfId="44" applyNumberFormat="1" applyFont="1" applyBorder="1" applyAlignment="1">
      <alignment horizontal="center" vertical="center"/>
      <protection/>
    </xf>
    <xf numFmtId="9" fontId="30" fillId="0" borderId="57" xfId="44" applyNumberFormat="1" applyFont="1" applyBorder="1" applyAlignment="1">
      <alignment horizontal="center" vertical="center"/>
      <protection/>
    </xf>
    <xf numFmtId="0" fontId="32" fillId="0" borderId="0" xfId="44" applyFont="1" applyBorder="1" applyAlignment="1">
      <alignment horizontal="left"/>
      <protection/>
    </xf>
    <xf numFmtId="0" fontId="32" fillId="0" borderId="43" xfId="44" applyFont="1" applyBorder="1" applyAlignment="1">
      <alignment vertical="center"/>
      <protection/>
    </xf>
    <xf numFmtId="0" fontId="32" fillId="0" borderId="44" xfId="44" applyFont="1" applyBorder="1" applyAlignment="1">
      <alignment vertical="center"/>
      <protection/>
    </xf>
    <xf numFmtId="0" fontId="32" fillId="0" borderId="60" xfId="44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justify" vertical="center"/>
    </xf>
    <xf numFmtId="0" fontId="22" fillId="41" borderId="11" xfId="0" applyFont="1" applyFill="1" applyBorder="1" applyAlignment="1">
      <alignment horizontal="center" vertical="center" wrapText="1"/>
    </xf>
    <xf numFmtId="0" fontId="22" fillId="41" borderId="19" xfId="0" applyFont="1" applyFill="1" applyBorder="1" applyAlignment="1">
      <alignment horizontal="center" vertical="center" wrapText="1"/>
    </xf>
    <xf numFmtId="0" fontId="22" fillId="38" borderId="61" xfId="0" applyFont="1" applyFill="1" applyBorder="1" applyAlignment="1">
      <alignment horizontal="center" vertical="center"/>
    </xf>
    <xf numFmtId="0" fontId="32" fillId="0" borderId="32" xfId="44" applyFont="1" applyBorder="1" applyAlignment="1">
      <alignment horizontal="center" vertical="center"/>
      <protection/>
    </xf>
    <xf numFmtId="0" fontId="30" fillId="0" borderId="11" xfId="44" applyFont="1" applyBorder="1" applyAlignment="1">
      <alignment horizontal="center" vertical="center" wrapText="1"/>
      <protection/>
    </xf>
    <xf numFmtId="0" fontId="30" fillId="0" borderId="19" xfId="44" applyFont="1" applyBorder="1" applyAlignment="1">
      <alignment horizontal="center" vertical="center" wrapText="1"/>
      <protection/>
    </xf>
    <xf numFmtId="0" fontId="30" fillId="0" borderId="11" xfId="44" applyFont="1" applyBorder="1" applyAlignment="1">
      <alignment horizontal="center" vertical="center"/>
      <protection/>
    </xf>
    <xf numFmtId="0" fontId="30" fillId="0" borderId="19" xfId="44" applyFont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32" fillId="0" borderId="58" xfId="44" applyFont="1" applyBorder="1" applyAlignment="1">
      <alignment horizontal="center" vertical="center"/>
      <protection/>
    </xf>
    <xf numFmtId="0" fontId="32" fillId="0" borderId="59" xfId="44" applyFont="1" applyBorder="1" applyAlignment="1">
      <alignment horizontal="center" vertical="center"/>
      <protection/>
    </xf>
    <xf numFmtId="4" fontId="23" fillId="0" borderId="45" xfId="0" applyNumberFormat="1" applyFont="1" applyBorder="1" applyAlignment="1">
      <alignment vertical="center"/>
    </xf>
    <xf numFmtId="4" fontId="23" fillId="0" borderId="35" xfId="0" applyNumberFormat="1" applyFont="1" applyBorder="1" applyAlignment="1">
      <alignment vertical="center"/>
    </xf>
    <xf numFmtId="3" fontId="66" fillId="0" borderId="44" xfId="44" applyNumberFormat="1" applyFont="1" applyBorder="1" applyAlignment="1">
      <alignment vertical="center"/>
      <protection/>
    </xf>
    <xf numFmtId="0" fontId="27" fillId="0" borderId="44" xfId="44" applyFont="1" applyBorder="1" applyAlignment="1">
      <alignment vertical="center"/>
      <protection/>
    </xf>
    <xf numFmtId="0" fontId="23" fillId="35" borderId="35" xfId="0" applyFont="1" applyFill="1" applyBorder="1" applyAlignment="1">
      <alignment vertical="center"/>
    </xf>
    <xf numFmtId="4" fontId="23" fillId="0" borderId="33" xfId="0" applyNumberFormat="1" applyFont="1" applyBorder="1" applyAlignment="1">
      <alignment vertical="center"/>
    </xf>
    <xf numFmtId="4" fontId="23" fillId="0" borderId="35" xfId="0" applyNumberFormat="1" applyFont="1" applyBorder="1" applyAlignment="1">
      <alignment horizontal="center" vertical="center"/>
    </xf>
    <xf numFmtId="9" fontId="23" fillId="0" borderId="33" xfId="0" applyNumberFormat="1" applyFont="1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zoomScale="130" zoomScaleNormal="130" zoomScaleSheetLayoutView="120" zoomScalePageLayoutView="0" workbookViewId="0" topLeftCell="A4">
      <selection activeCell="Z8" sqref="Z8"/>
    </sheetView>
  </sheetViews>
  <sheetFormatPr defaultColWidth="11.625" defaultRowHeight="12.75"/>
  <cols>
    <col min="1" max="1" width="3.625" style="1" customWidth="1"/>
    <col min="2" max="2" width="13.75390625" style="2" customWidth="1"/>
    <col min="3" max="3" width="32.875" style="3" customWidth="1"/>
    <col min="4" max="4" width="27.00390625" style="3" customWidth="1"/>
    <col min="5" max="5" width="2.875" style="4" customWidth="1"/>
    <col min="6" max="7" width="3.00390625" style="5" customWidth="1"/>
    <col min="8" max="8" width="2.25390625" style="5" customWidth="1"/>
    <col min="9" max="9" width="3.375" style="5" customWidth="1"/>
    <col min="10" max="10" width="3.125" style="5" customWidth="1"/>
    <col min="11" max="11" width="3.625" style="5" customWidth="1"/>
    <col min="12" max="12" width="3.375" style="6" customWidth="1"/>
    <col min="13" max="13" width="2.875" style="6" customWidth="1"/>
    <col min="14" max="14" width="5.75390625" style="7" customWidth="1"/>
    <col min="15" max="16" width="7.375" style="6" customWidth="1"/>
    <col min="17" max="17" width="5.25390625" style="6" customWidth="1"/>
    <col min="18" max="18" width="6.75390625" style="6" customWidth="1"/>
    <col min="19" max="19" width="8.25390625" style="6" customWidth="1"/>
    <col min="20" max="29" width="4.25390625" style="0" customWidth="1"/>
  </cols>
  <sheetData>
    <row r="1" ht="15.75">
      <c r="A1" s="8"/>
    </row>
    <row r="2" spans="1:19" s="9" customFormat="1" ht="18.75" customHeight="1">
      <c r="A2" s="132"/>
      <c r="B2" s="133"/>
      <c r="C2" s="134"/>
      <c r="D2" s="134"/>
      <c r="E2" s="135"/>
      <c r="F2" s="136"/>
      <c r="G2" s="136"/>
      <c r="H2" s="136"/>
      <c r="I2" s="44" t="s">
        <v>151</v>
      </c>
      <c r="J2" s="44"/>
      <c r="K2" s="43"/>
      <c r="L2" s="45"/>
      <c r="M2" s="45"/>
      <c r="N2" s="137"/>
      <c r="O2" s="45"/>
      <c r="P2" s="45"/>
      <c r="Q2" s="45"/>
      <c r="R2" s="45"/>
      <c r="S2" s="45"/>
    </row>
    <row r="3" spans="1:19" ht="18.75" customHeight="1">
      <c r="A3" s="138"/>
      <c r="B3" s="305" t="s">
        <v>0</v>
      </c>
      <c r="C3" s="305"/>
      <c r="D3" s="305"/>
      <c r="E3" s="139"/>
      <c r="F3" s="140"/>
      <c r="G3" s="140"/>
      <c r="H3" s="140"/>
      <c r="I3" s="140"/>
      <c r="J3" s="140"/>
      <c r="K3" s="140"/>
      <c r="L3" s="141"/>
      <c r="M3" s="141"/>
      <c r="N3" s="142"/>
      <c r="O3" s="141"/>
      <c r="P3" s="141"/>
      <c r="Q3" s="141"/>
      <c r="R3" s="141"/>
      <c r="S3" s="141"/>
    </row>
    <row r="4" spans="1:21" s="10" customFormat="1" ht="126" customHeight="1">
      <c r="A4" s="143" t="s">
        <v>1</v>
      </c>
      <c r="B4" s="144" t="s">
        <v>2</v>
      </c>
      <c r="C4" s="143" t="s">
        <v>3</v>
      </c>
      <c r="D4" s="143" t="s">
        <v>4</v>
      </c>
      <c r="E4" s="51" t="s">
        <v>5</v>
      </c>
      <c r="F4" s="51" t="s">
        <v>6</v>
      </c>
      <c r="G4" s="51" t="s">
        <v>7</v>
      </c>
      <c r="H4" s="51" t="s">
        <v>8</v>
      </c>
      <c r="I4" s="51" t="s">
        <v>9</v>
      </c>
      <c r="J4" s="145" t="s">
        <v>10</v>
      </c>
      <c r="K4" s="145" t="s">
        <v>11</v>
      </c>
      <c r="L4" s="146" t="s">
        <v>12</v>
      </c>
      <c r="M4" s="147" t="s">
        <v>13</v>
      </c>
      <c r="N4" s="148" t="s">
        <v>14</v>
      </c>
      <c r="O4" s="57" t="s">
        <v>15</v>
      </c>
      <c r="P4" s="58" t="s">
        <v>16</v>
      </c>
      <c r="Q4" s="59" t="s">
        <v>17</v>
      </c>
      <c r="R4" s="57" t="s">
        <v>18</v>
      </c>
      <c r="S4" s="58" t="s">
        <v>19</v>
      </c>
      <c r="U4" s="10" t="s">
        <v>20</v>
      </c>
    </row>
    <row r="5" spans="1:19" s="11" customFormat="1" ht="20.25" customHeight="1">
      <c r="A5" s="149"/>
      <c r="B5" s="150">
        <v>1</v>
      </c>
      <c r="C5" s="62">
        <v>2</v>
      </c>
      <c r="D5" s="62">
        <v>3</v>
      </c>
      <c r="E5" s="62">
        <v>4</v>
      </c>
      <c r="F5" s="63">
        <v>5</v>
      </c>
      <c r="G5" s="63">
        <v>6</v>
      </c>
      <c r="H5" s="63">
        <v>7</v>
      </c>
      <c r="I5" s="63">
        <v>8</v>
      </c>
      <c r="J5" s="151">
        <v>9</v>
      </c>
      <c r="K5" s="151">
        <v>10</v>
      </c>
      <c r="L5" s="152">
        <v>11</v>
      </c>
      <c r="M5" s="153">
        <v>12</v>
      </c>
      <c r="N5" s="154">
        <v>13</v>
      </c>
      <c r="O5" s="155" t="s">
        <v>21</v>
      </c>
      <c r="P5" s="65" t="s">
        <v>22</v>
      </c>
      <c r="Q5" s="66">
        <v>16</v>
      </c>
      <c r="R5" s="64" t="s">
        <v>23</v>
      </c>
      <c r="S5" s="67" t="s">
        <v>24</v>
      </c>
    </row>
    <row r="6" spans="1:19" ht="160.5" customHeight="1">
      <c r="A6" s="156">
        <v>1</v>
      </c>
      <c r="B6" s="186" t="s">
        <v>110</v>
      </c>
      <c r="C6" s="187" t="s">
        <v>140</v>
      </c>
      <c r="D6" s="186" t="s">
        <v>141</v>
      </c>
      <c r="E6" s="157"/>
      <c r="F6" s="72"/>
      <c r="G6" s="72"/>
      <c r="H6" s="72"/>
      <c r="I6" s="62"/>
      <c r="J6" s="158"/>
      <c r="K6" s="158">
        <v>35</v>
      </c>
      <c r="L6" s="159">
        <f>SUM(E6:K6)</f>
        <v>35</v>
      </c>
      <c r="M6" s="160">
        <v>24</v>
      </c>
      <c r="N6" s="275"/>
      <c r="O6" s="77"/>
      <c r="P6" s="78"/>
      <c r="Q6" s="79"/>
      <c r="R6" s="77"/>
      <c r="S6" s="78"/>
    </row>
    <row r="7" spans="1:19" s="40" customFormat="1" ht="20.25" customHeight="1">
      <c r="A7" s="277">
        <v>2</v>
      </c>
      <c r="B7" s="307" t="s">
        <v>109</v>
      </c>
      <c r="C7" s="307"/>
      <c r="D7" s="307"/>
      <c r="E7" s="278"/>
      <c r="F7" s="279"/>
      <c r="G7" s="279"/>
      <c r="H7" s="279"/>
      <c r="I7" s="280"/>
      <c r="J7" s="277"/>
      <c r="K7" s="277">
        <v>35</v>
      </c>
      <c r="L7" s="281">
        <v>35</v>
      </c>
      <c r="M7" s="282">
        <v>24</v>
      </c>
      <c r="N7" s="283"/>
      <c r="O7" s="284"/>
      <c r="P7" s="285"/>
      <c r="Q7" s="286"/>
      <c r="R7" s="284"/>
      <c r="S7" s="285"/>
    </row>
    <row r="8" spans="1:19" ht="174" customHeight="1">
      <c r="A8" s="287">
        <v>3</v>
      </c>
      <c r="B8" s="288" t="s">
        <v>112</v>
      </c>
      <c r="C8" s="289" t="s">
        <v>25</v>
      </c>
      <c r="D8" s="288" t="s">
        <v>142</v>
      </c>
      <c r="E8" s="290"/>
      <c r="F8" s="291"/>
      <c r="G8" s="291"/>
      <c r="H8" s="291"/>
      <c r="I8" s="292"/>
      <c r="J8" s="293"/>
      <c r="K8" s="293">
        <v>25</v>
      </c>
      <c r="L8" s="294">
        <f>SUM(E8:K8)</f>
        <v>25</v>
      </c>
      <c r="M8" s="295">
        <v>24</v>
      </c>
      <c r="N8" s="296"/>
      <c r="O8" s="297"/>
      <c r="P8" s="298"/>
      <c r="Q8" s="299"/>
      <c r="R8" s="297"/>
      <c r="S8" s="298"/>
    </row>
    <row r="9" spans="1:19" s="40" customFormat="1" ht="18.75" customHeight="1" thickBot="1">
      <c r="A9" s="82">
        <v>4</v>
      </c>
      <c r="B9" s="308" t="s">
        <v>111</v>
      </c>
      <c r="C9" s="309"/>
      <c r="D9" s="310"/>
      <c r="E9" s="99"/>
      <c r="F9" s="99"/>
      <c r="G9" s="99"/>
      <c r="H9" s="99"/>
      <c r="I9" s="99"/>
      <c r="J9" s="99"/>
      <c r="K9" s="99">
        <v>25</v>
      </c>
      <c r="L9" s="99">
        <v>25</v>
      </c>
      <c r="M9" s="99">
        <v>24</v>
      </c>
      <c r="N9" s="276"/>
      <c r="O9" s="86"/>
      <c r="P9" s="87"/>
      <c r="Q9" s="88"/>
      <c r="R9" s="86"/>
      <c r="S9" s="87"/>
    </row>
    <row r="10" spans="1:19" ht="12.75" customHeight="1" thickBot="1">
      <c r="A10" s="161"/>
      <c r="B10" s="162"/>
      <c r="C10" s="163"/>
      <c r="D10" s="164"/>
      <c r="E10" s="165"/>
      <c r="F10" s="166"/>
      <c r="G10" s="166"/>
      <c r="H10" s="166"/>
      <c r="I10" s="167"/>
      <c r="J10" s="167"/>
      <c r="K10" s="168" t="s">
        <v>26</v>
      </c>
      <c r="L10" s="169"/>
      <c r="M10" s="169"/>
      <c r="N10" s="170"/>
      <c r="O10" s="171">
        <f>SUM(O6:O8)</f>
        <v>0</v>
      </c>
      <c r="P10" s="171">
        <f>SUM(P6:P8)</f>
        <v>0</v>
      </c>
      <c r="Q10" s="172"/>
      <c r="R10" s="171">
        <f>SUM(R6:R8)</f>
        <v>0</v>
      </c>
      <c r="S10" s="171">
        <f>SUM(S6:S9)</f>
        <v>0</v>
      </c>
    </row>
    <row r="11" spans="1:19" ht="15.75">
      <c r="A11" s="161"/>
      <c r="B11" s="162"/>
      <c r="C11" s="163"/>
      <c r="D11" s="164"/>
      <c r="E11" s="165"/>
      <c r="F11" s="166"/>
      <c r="G11" s="166"/>
      <c r="H11" s="166"/>
      <c r="I11" s="173"/>
      <c r="J11" s="173"/>
      <c r="K11" s="174"/>
      <c r="L11" s="175"/>
      <c r="M11" s="175"/>
      <c r="N11" s="176"/>
      <c r="O11" s="127"/>
      <c r="P11" s="127"/>
      <c r="Q11" s="127"/>
      <c r="R11" s="127"/>
      <c r="S11" s="177"/>
    </row>
    <row r="12" spans="1:19" ht="24.75" customHeight="1">
      <c r="A12" s="161"/>
      <c r="B12" s="306" t="s">
        <v>137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</row>
    <row r="13" spans="1:19" ht="16.5" customHeight="1">
      <c r="A13" s="161"/>
      <c r="B13" s="178" t="s">
        <v>27</v>
      </c>
      <c r="C13" s="128"/>
      <c r="D13" s="129"/>
      <c r="E13" s="129"/>
      <c r="F13" s="129"/>
      <c r="G13" s="129"/>
      <c r="H13" s="129"/>
      <c r="I13" s="129"/>
      <c r="J13" s="129"/>
      <c r="K13" s="129"/>
      <c r="L13" s="179"/>
      <c r="M13" s="179"/>
      <c r="N13" s="179"/>
      <c r="O13" s="180"/>
      <c r="P13" s="180"/>
      <c r="Q13" s="180"/>
      <c r="R13" s="180"/>
      <c r="S13" s="128"/>
    </row>
    <row r="14" spans="1:19" ht="17.25" customHeight="1">
      <c r="A14" s="161"/>
      <c r="B14" s="130" t="s">
        <v>28</v>
      </c>
      <c r="C14" s="128"/>
      <c r="D14" s="129"/>
      <c r="E14" s="129"/>
      <c r="F14" s="129"/>
      <c r="G14" s="129"/>
      <c r="H14" s="129"/>
      <c r="I14" s="129"/>
      <c r="J14" s="129"/>
      <c r="K14" s="129"/>
      <c r="L14" s="179"/>
      <c r="M14" s="179"/>
      <c r="N14" s="179"/>
      <c r="O14" s="180"/>
      <c r="P14" s="180"/>
      <c r="Q14" s="180"/>
      <c r="R14" s="180"/>
      <c r="S14" s="128"/>
    </row>
    <row r="15" spans="1:19" ht="37.5" customHeight="1">
      <c r="A15" s="161"/>
      <c r="B15" s="130" t="s">
        <v>29</v>
      </c>
      <c r="C15" s="128"/>
      <c r="D15" s="129"/>
      <c r="E15" s="129"/>
      <c r="F15" s="129"/>
      <c r="G15" s="129"/>
      <c r="H15" s="129"/>
      <c r="I15" s="129"/>
      <c r="J15" s="129"/>
      <c r="K15" s="129"/>
      <c r="L15" s="179"/>
      <c r="M15" s="179"/>
      <c r="N15" s="179"/>
      <c r="O15" s="180"/>
      <c r="P15" s="180"/>
      <c r="Q15" s="180"/>
      <c r="R15" s="180"/>
      <c r="S15" s="128"/>
    </row>
    <row r="16" spans="1:19" ht="12.75">
      <c r="A16" s="161"/>
      <c r="B16" s="181" t="s">
        <v>30</v>
      </c>
      <c r="C16" s="178"/>
      <c r="D16" s="106"/>
      <c r="E16" s="106"/>
      <c r="F16" s="106"/>
      <c r="G16" s="106"/>
      <c r="H16" s="106"/>
      <c r="I16" s="106"/>
      <c r="J16" s="106"/>
      <c r="K16" s="106"/>
      <c r="L16" s="125"/>
      <c r="M16" s="125"/>
      <c r="N16" s="125"/>
      <c r="O16" s="126"/>
      <c r="P16" s="126"/>
      <c r="Q16" s="126"/>
      <c r="R16" s="126"/>
      <c r="S16" s="105"/>
    </row>
    <row r="17" spans="1:19" ht="12.75">
      <c r="A17" s="161"/>
      <c r="B17" s="105"/>
      <c r="C17" s="105"/>
      <c r="D17" s="106"/>
      <c r="E17" s="106"/>
      <c r="F17" s="106"/>
      <c r="G17" s="106"/>
      <c r="H17" s="106"/>
      <c r="I17" s="106"/>
      <c r="J17" s="106"/>
      <c r="K17" s="106"/>
      <c r="L17" s="125" t="s">
        <v>31</v>
      </c>
      <c r="M17" s="125"/>
      <c r="N17" s="125"/>
      <c r="O17" s="141"/>
      <c r="P17" s="141"/>
      <c r="Q17" s="126"/>
      <c r="R17" s="126"/>
      <c r="S17" s="105"/>
    </row>
    <row r="18" spans="1:20" ht="15.75" customHeight="1">
      <c r="A18" s="161"/>
      <c r="B18" s="105"/>
      <c r="C18" s="105"/>
      <c r="D18" s="106"/>
      <c r="E18" s="106"/>
      <c r="F18" s="106"/>
      <c r="G18" s="106"/>
      <c r="H18" s="106"/>
      <c r="I18" s="106"/>
      <c r="J18" s="106"/>
      <c r="K18" s="106"/>
      <c r="L18" s="125"/>
      <c r="M18" s="125"/>
      <c r="N18" s="125"/>
      <c r="O18" s="182" t="s">
        <v>133</v>
      </c>
      <c r="P18" s="182"/>
      <c r="Q18" s="126"/>
      <c r="R18" s="126"/>
      <c r="S18" s="105"/>
      <c r="T18" s="15"/>
    </row>
    <row r="19" spans="1:20" ht="15.75" customHeight="1">
      <c r="A19" s="138"/>
      <c r="B19" s="183"/>
      <c r="C19" s="184" t="s">
        <v>20</v>
      </c>
      <c r="D19" s="184"/>
      <c r="E19" s="139"/>
      <c r="F19" s="140"/>
      <c r="G19" s="140"/>
      <c r="H19" s="140"/>
      <c r="I19" s="140"/>
      <c r="J19" s="140"/>
      <c r="K19" s="140"/>
      <c r="L19" s="185"/>
      <c r="M19" s="185"/>
      <c r="N19" s="142"/>
      <c r="O19" s="141"/>
      <c r="P19" s="141"/>
      <c r="Q19" s="140"/>
      <c r="R19" s="140"/>
      <c r="S19" s="141" t="s">
        <v>20</v>
      </c>
      <c r="T19" s="15"/>
    </row>
    <row r="20" spans="12:20" ht="15.75" customHeight="1">
      <c r="L20" s="22"/>
      <c r="M20" s="22"/>
      <c r="Q20" s="5"/>
      <c r="R20" s="5"/>
      <c r="S20" s="23"/>
      <c r="T20" s="15"/>
    </row>
    <row r="21" spans="12:20" ht="15.75" customHeight="1">
      <c r="L21" s="22"/>
      <c r="M21" s="22"/>
      <c r="Q21" s="5"/>
      <c r="R21" s="5"/>
      <c r="T21" s="15"/>
    </row>
    <row r="22" ht="15.75" customHeight="1">
      <c r="T22" s="15"/>
    </row>
    <row r="23" spans="4:20" ht="15.75" customHeight="1">
      <c r="D23" s="3" t="s">
        <v>20</v>
      </c>
      <c r="T23" s="24"/>
    </row>
    <row r="25" ht="45.75" customHeight="1"/>
  </sheetData>
  <sheetProtection selectLockedCells="1" selectUnlockedCells="1"/>
  <mergeCells count="4">
    <mergeCell ref="B3:D3"/>
    <mergeCell ref="B12:S12"/>
    <mergeCell ref="B7:D7"/>
    <mergeCell ref="B9:D9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="140" zoomScaleNormal="140" zoomScaleSheetLayoutView="110" zoomScalePageLayoutView="0" workbookViewId="0" topLeftCell="A1">
      <pane xSplit="1" ySplit="4" topLeftCell="B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13" sqref="C13"/>
    </sheetView>
  </sheetViews>
  <sheetFormatPr defaultColWidth="9.00390625" defaultRowHeight="12.75"/>
  <cols>
    <col min="1" max="1" width="2.875" style="0" customWidth="1"/>
    <col min="2" max="2" width="9.25390625" style="0" customWidth="1"/>
    <col min="3" max="3" width="33.00390625" style="0" customWidth="1"/>
    <col min="4" max="4" width="24.125" style="0" customWidth="1"/>
    <col min="5" max="5" width="3.875" style="0" customWidth="1"/>
    <col min="6" max="6" width="2.75390625" style="0" customWidth="1"/>
    <col min="7" max="8" width="3.125" style="0" customWidth="1"/>
    <col min="9" max="9" width="3.00390625" style="0" customWidth="1"/>
    <col min="10" max="10" width="3.375" style="0" customWidth="1"/>
    <col min="11" max="11" width="3.875" style="0" customWidth="1"/>
    <col min="12" max="12" width="3.75390625" style="25" customWidth="1"/>
    <col min="13" max="13" width="0" style="0" hidden="1" customWidth="1"/>
    <col min="14" max="14" width="4.25390625" style="0" customWidth="1"/>
    <col min="15" max="15" width="2.875" style="0" customWidth="1"/>
    <col min="16" max="16" width="6.25390625" style="0" customWidth="1"/>
    <col min="17" max="17" width="6.75390625" style="0" customWidth="1"/>
    <col min="18" max="18" width="4.25390625" style="0" customWidth="1"/>
    <col min="19" max="19" width="6.00390625" style="0" customWidth="1"/>
    <col min="20" max="20" width="7.25390625" style="0" customWidth="1"/>
  </cols>
  <sheetData>
    <row r="1" spans="1:20" ht="12.75">
      <c r="A1" s="311" t="s">
        <v>152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</row>
    <row r="2" spans="1:20" ht="13.5" thickBot="1">
      <c r="A2" s="42"/>
      <c r="B2" s="46" t="s">
        <v>32</v>
      </c>
      <c r="C2" s="47"/>
      <c r="D2" s="48"/>
      <c r="E2" s="43"/>
      <c r="F2" s="43"/>
      <c r="G2" s="43"/>
      <c r="H2" s="43"/>
      <c r="I2" s="43"/>
      <c r="J2" s="43"/>
      <c r="K2" s="43"/>
      <c r="L2" s="48"/>
      <c r="M2" s="42"/>
      <c r="N2" s="42"/>
      <c r="O2" s="42"/>
      <c r="P2" s="42"/>
      <c r="Q2" s="42"/>
      <c r="R2" s="42"/>
      <c r="S2" s="42"/>
      <c r="T2" s="45"/>
    </row>
    <row r="3" spans="1:20" ht="119.25" customHeight="1">
      <c r="A3" s="49" t="s">
        <v>1</v>
      </c>
      <c r="B3" s="131" t="s">
        <v>33</v>
      </c>
      <c r="C3" s="131" t="s">
        <v>132</v>
      </c>
      <c r="D3" s="131" t="s">
        <v>35</v>
      </c>
      <c r="E3" s="50" t="s">
        <v>108</v>
      </c>
      <c r="F3" s="50" t="s">
        <v>127</v>
      </c>
      <c r="G3" s="50" t="s">
        <v>128</v>
      </c>
      <c r="H3" s="50" t="s">
        <v>129</v>
      </c>
      <c r="I3" s="50" t="s">
        <v>130</v>
      </c>
      <c r="J3" s="51" t="s">
        <v>9</v>
      </c>
      <c r="K3" s="52" t="s">
        <v>11</v>
      </c>
      <c r="L3" s="53" t="s">
        <v>12</v>
      </c>
      <c r="M3" s="54" t="s">
        <v>14</v>
      </c>
      <c r="N3" s="55" t="s">
        <v>14</v>
      </c>
      <c r="O3" s="56" t="s">
        <v>13</v>
      </c>
      <c r="P3" s="57" t="s">
        <v>36</v>
      </c>
      <c r="Q3" s="58" t="s">
        <v>16</v>
      </c>
      <c r="R3" s="59" t="s">
        <v>17</v>
      </c>
      <c r="S3" s="57" t="s">
        <v>18</v>
      </c>
      <c r="T3" s="58" t="s">
        <v>19</v>
      </c>
    </row>
    <row r="4" spans="1:20" ht="12.75">
      <c r="A4" s="60"/>
      <c r="B4" s="61">
        <v>1</v>
      </c>
      <c r="C4" s="62">
        <v>2</v>
      </c>
      <c r="D4" s="62">
        <v>3</v>
      </c>
      <c r="E4" s="63">
        <v>4</v>
      </c>
      <c r="F4" s="63">
        <v>5</v>
      </c>
      <c r="G4" s="63">
        <v>6</v>
      </c>
      <c r="H4" s="63">
        <v>7</v>
      </c>
      <c r="I4" s="63">
        <v>8</v>
      </c>
      <c r="J4" s="63">
        <v>9</v>
      </c>
      <c r="K4" s="63">
        <v>10</v>
      </c>
      <c r="L4" s="63">
        <v>11</v>
      </c>
      <c r="M4" s="63">
        <v>10</v>
      </c>
      <c r="N4" s="63">
        <v>12</v>
      </c>
      <c r="O4" s="63">
        <v>13</v>
      </c>
      <c r="P4" s="64" t="s">
        <v>21</v>
      </c>
      <c r="Q4" s="65" t="s">
        <v>22</v>
      </c>
      <c r="R4" s="66">
        <v>16</v>
      </c>
      <c r="S4" s="64">
        <v>17</v>
      </c>
      <c r="T4" s="67" t="s">
        <v>24</v>
      </c>
    </row>
    <row r="5" spans="1:20" ht="108" customHeight="1">
      <c r="A5" s="68">
        <v>1</v>
      </c>
      <c r="B5" s="69" t="s">
        <v>114</v>
      </c>
      <c r="C5" s="70" t="s">
        <v>143</v>
      </c>
      <c r="D5" s="70" t="s">
        <v>37</v>
      </c>
      <c r="E5" s="71"/>
      <c r="F5" s="71"/>
      <c r="G5" s="71"/>
      <c r="H5" s="71"/>
      <c r="I5" s="71"/>
      <c r="J5" s="71">
        <v>50</v>
      </c>
      <c r="K5" s="72">
        <v>1500</v>
      </c>
      <c r="L5" s="73">
        <f aca="true" t="shared" si="0" ref="L5:L15">SUM(E5:K5)</f>
        <v>1550</v>
      </c>
      <c r="M5" s="74">
        <v>5.89</v>
      </c>
      <c r="N5" s="75"/>
      <c r="O5" s="76">
        <v>24</v>
      </c>
      <c r="P5" s="77"/>
      <c r="Q5" s="78"/>
      <c r="R5" s="79"/>
      <c r="S5" s="77"/>
      <c r="T5" s="78"/>
    </row>
    <row r="6" spans="1:20" s="40" customFormat="1" ht="33" customHeight="1">
      <c r="A6" s="80">
        <v>2</v>
      </c>
      <c r="B6" s="308" t="s">
        <v>113</v>
      </c>
      <c r="C6" s="309"/>
      <c r="D6" s="310"/>
      <c r="E6" s="81"/>
      <c r="F6" s="81"/>
      <c r="G6" s="81"/>
      <c r="H6" s="81"/>
      <c r="I6" s="81"/>
      <c r="J6" s="81">
        <v>50</v>
      </c>
      <c r="K6" s="82">
        <v>1500</v>
      </c>
      <c r="L6" s="300">
        <v>1550</v>
      </c>
      <c r="M6" s="84"/>
      <c r="N6" s="75"/>
      <c r="O6" s="85">
        <v>24</v>
      </c>
      <c r="P6" s="86"/>
      <c r="Q6" s="87"/>
      <c r="R6" s="88"/>
      <c r="S6" s="86"/>
      <c r="T6" s="87"/>
    </row>
    <row r="7" spans="1:20" ht="132.75" customHeight="1">
      <c r="A7" s="89">
        <v>3</v>
      </c>
      <c r="B7" s="69" t="s">
        <v>119</v>
      </c>
      <c r="C7" s="90" t="s">
        <v>139</v>
      </c>
      <c r="D7" s="70" t="s">
        <v>38</v>
      </c>
      <c r="E7" s="71"/>
      <c r="F7" s="71"/>
      <c r="G7" s="71" t="s">
        <v>20</v>
      </c>
      <c r="H7" s="71"/>
      <c r="I7" s="71"/>
      <c r="J7" s="72"/>
      <c r="K7" s="72">
        <v>250</v>
      </c>
      <c r="L7" s="73">
        <f t="shared" si="0"/>
        <v>250</v>
      </c>
      <c r="M7" s="74">
        <v>7.78</v>
      </c>
      <c r="N7" s="91"/>
      <c r="O7" s="76">
        <v>24</v>
      </c>
      <c r="P7" s="77"/>
      <c r="Q7" s="78"/>
      <c r="R7" s="79"/>
      <c r="S7" s="77"/>
      <c r="T7" s="78"/>
    </row>
    <row r="8" spans="1:20" s="40" customFormat="1" ht="23.25" customHeight="1">
      <c r="A8" s="92">
        <v>4</v>
      </c>
      <c r="B8" s="308" t="s">
        <v>115</v>
      </c>
      <c r="C8" s="309"/>
      <c r="D8" s="310"/>
      <c r="E8" s="81"/>
      <c r="F8" s="81"/>
      <c r="G8" s="81"/>
      <c r="H8" s="81"/>
      <c r="I8" s="81"/>
      <c r="J8" s="82"/>
      <c r="K8" s="82">
        <v>250</v>
      </c>
      <c r="L8" s="83">
        <v>250</v>
      </c>
      <c r="M8" s="84"/>
      <c r="N8" s="93"/>
      <c r="O8" s="85">
        <v>24</v>
      </c>
      <c r="P8" s="86"/>
      <c r="Q8" s="87"/>
      <c r="R8" s="88"/>
      <c r="S8" s="86"/>
      <c r="T8" s="87"/>
    </row>
    <row r="9" spans="1:20" ht="69" customHeight="1">
      <c r="A9" s="89">
        <v>5</v>
      </c>
      <c r="B9" s="94" t="s">
        <v>116</v>
      </c>
      <c r="C9" s="95" t="s">
        <v>138</v>
      </c>
      <c r="D9" s="96" t="s">
        <v>39</v>
      </c>
      <c r="E9" s="71"/>
      <c r="F9" s="71"/>
      <c r="G9" s="71"/>
      <c r="H9" s="71">
        <v>50</v>
      </c>
      <c r="I9" s="71"/>
      <c r="J9" s="72"/>
      <c r="K9" s="72">
        <v>250</v>
      </c>
      <c r="L9" s="301">
        <v>300</v>
      </c>
      <c r="M9" s="98">
        <v>1.44</v>
      </c>
      <c r="N9" s="75"/>
      <c r="O9" s="76">
        <v>24</v>
      </c>
      <c r="P9" s="77"/>
      <c r="Q9" s="78"/>
      <c r="R9" s="79"/>
      <c r="S9" s="77"/>
      <c r="T9" s="78"/>
    </row>
    <row r="10" spans="1:20" s="40" customFormat="1" ht="27" customHeight="1">
      <c r="A10" s="92">
        <v>6</v>
      </c>
      <c r="B10" s="308" t="s">
        <v>135</v>
      </c>
      <c r="C10" s="309"/>
      <c r="D10" s="310"/>
      <c r="E10" s="81"/>
      <c r="F10" s="81"/>
      <c r="G10" s="81"/>
      <c r="H10" s="81">
        <v>50</v>
      </c>
      <c r="I10" s="81"/>
      <c r="J10" s="82"/>
      <c r="K10" s="82">
        <v>250</v>
      </c>
      <c r="L10" s="300">
        <v>300</v>
      </c>
      <c r="M10" s="84"/>
      <c r="N10" s="75"/>
      <c r="O10" s="85">
        <v>24</v>
      </c>
      <c r="P10" s="86"/>
      <c r="Q10" s="87"/>
      <c r="R10" s="88"/>
      <c r="S10" s="86"/>
      <c r="T10" s="87"/>
    </row>
    <row r="11" spans="1:20" ht="129.75" customHeight="1">
      <c r="A11" s="89">
        <v>7</v>
      </c>
      <c r="B11" s="107" t="s">
        <v>117</v>
      </c>
      <c r="C11" s="107" t="s">
        <v>144</v>
      </c>
      <c r="D11" s="107" t="s">
        <v>40</v>
      </c>
      <c r="E11" s="71">
        <v>150</v>
      </c>
      <c r="F11" s="71">
        <v>20</v>
      </c>
      <c r="G11" s="71">
        <v>500</v>
      </c>
      <c r="H11" s="71">
        <v>150</v>
      </c>
      <c r="I11" s="71">
        <v>200</v>
      </c>
      <c r="J11" s="72">
        <v>200</v>
      </c>
      <c r="K11" s="72">
        <v>1100</v>
      </c>
      <c r="L11" s="97">
        <f t="shared" si="0"/>
        <v>2320</v>
      </c>
      <c r="M11" s="98">
        <v>1.39</v>
      </c>
      <c r="N11" s="75"/>
      <c r="O11" s="76">
        <v>24</v>
      </c>
      <c r="P11" s="77"/>
      <c r="Q11" s="78"/>
      <c r="R11" s="79"/>
      <c r="S11" s="77"/>
      <c r="T11" s="78"/>
    </row>
    <row r="12" spans="1:20" s="40" customFormat="1" ht="24" customHeight="1">
      <c r="A12" s="108">
        <v>8</v>
      </c>
      <c r="B12" s="314" t="s">
        <v>118</v>
      </c>
      <c r="C12" s="314"/>
      <c r="D12" s="314"/>
      <c r="E12" s="109">
        <v>150</v>
      </c>
      <c r="F12" s="81">
        <v>20</v>
      </c>
      <c r="G12" s="81">
        <v>500</v>
      </c>
      <c r="H12" s="81">
        <v>150</v>
      </c>
      <c r="I12" s="81">
        <v>200</v>
      </c>
      <c r="J12" s="82">
        <v>200</v>
      </c>
      <c r="K12" s="82">
        <v>1100</v>
      </c>
      <c r="L12" s="83">
        <v>2320</v>
      </c>
      <c r="M12" s="84"/>
      <c r="N12" s="75"/>
      <c r="O12" s="85">
        <v>24</v>
      </c>
      <c r="P12" s="86"/>
      <c r="Q12" s="87"/>
      <c r="R12" s="88"/>
      <c r="S12" s="86"/>
      <c r="T12" s="87"/>
    </row>
    <row r="13" spans="1:20" ht="130.5" customHeight="1">
      <c r="A13" s="89">
        <v>9</v>
      </c>
      <c r="B13" s="110" t="s">
        <v>120</v>
      </c>
      <c r="C13" s="111" t="s">
        <v>145</v>
      </c>
      <c r="D13" s="111" t="s">
        <v>40</v>
      </c>
      <c r="E13" s="112">
        <v>150</v>
      </c>
      <c r="F13" s="71">
        <v>20</v>
      </c>
      <c r="G13" s="71">
        <v>500</v>
      </c>
      <c r="H13" s="71">
        <v>150</v>
      </c>
      <c r="I13" s="71">
        <v>200</v>
      </c>
      <c r="J13" s="72">
        <v>200</v>
      </c>
      <c r="K13" s="72">
        <v>1100</v>
      </c>
      <c r="L13" s="97">
        <f t="shared" si="0"/>
        <v>2320</v>
      </c>
      <c r="M13" s="98">
        <v>1.44</v>
      </c>
      <c r="N13" s="75"/>
      <c r="O13" s="76">
        <v>24</v>
      </c>
      <c r="P13" s="77"/>
      <c r="Q13" s="78"/>
      <c r="R13" s="79"/>
      <c r="S13" s="77"/>
      <c r="T13" s="78"/>
    </row>
    <row r="14" spans="1:20" s="40" customFormat="1" ht="29.25" customHeight="1">
      <c r="A14" s="108">
        <v>10</v>
      </c>
      <c r="B14" s="315" t="s">
        <v>120</v>
      </c>
      <c r="C14" s="315"/>
      <c r="D14" s="315"/>
      <c r="E14" s="109">
        <v>150</v>
      </c>
      <c r="F14" s="81">
        <v>20</v>
      </c>
      <c r="G14" s="81">
        <v>500</v>
      </c>
      <c r="H14" s="81">
        <v>150</v>
      </c>
      <c r="I14" s="81">
        <v>200</v>
      </c>
      <c r="J14" s="82">
        <v>200</v>
      </c>
      <c r="K14" s="82">
        <v>1100</v>
      </c>
      <c r="L14" s="83">
        <f t="shared" si="0"/>
        <v>2320</v>
      </c>
      <c r="M14" s="84"/>
      <c r="N14" s="75"/>
      <c r="O14" s="85">
        <v>24</v>
      </c>
      <c r="P14" s="86"/>
      <c r="Q14" s="87"/>
      <c r="R14" s="88"/>
      <c r="S14" s="86"/>
      <c r="T14" s="87"/>
    </row>
    <row r="15" spans="1:20" ht="41.25" customHeight="1">
      <c r="A15" s="89">
        <v>11</v>
      </c>
      <c r="B15" s="113" t="s">
        <v>41</v>
      </c>
      <c r="C15" s="114" t="s">
        <v>42</v>
      </c>
      <c r="D15" s="304" t="s">
        <v>146</v>
      </c>
      <c r="E15" s="71"/>
      <c r="F15" s="71"/>
      <c r="G15" s="100"/>
      <c r="H15" s="100"/>
      <c r="I15" s="100"/>
      <c r="J15" s="101">
        <v>200</v>
      </c>
      <c r="K15" s="101">
        <v>450</v>
      </c>
      <c r="L15" s="102">
        <f t="shared" si="0"/>
        <v>650</v>
      </c>
      <c r="M15" s="103">
        <v>1.45</v>
      </c>
      <c r="N15" s="274"/>
      <c r="O15" s="115">
        <v>24</v>
      </c>
      <c r="P15" s="116"/>
      <c r="Q15" s="117"/>
      <c r="R15" s="118"/>
      <c r="S15" s="116"/>
      <c r="T15" s="117"/>
    </row>
    <row r="16" spans="1:20" ht="13.5" thickBot="1">
      <c r="A16" s="104"/>
      <c r="B16" s="105"/>
      <c r="C16" s="105"/>
      <c r="D16" s="106"/>
      <c r="E16" s="106"/>
      <c r="F16" s="106"/>
      <c r="G16" s="106"/>
      <c r="H16" s="106"/>
      <c r="I16" s="106"/>
      <c r="J16" s="119" t="s">
        <v>26</v>
      </c>
      <c r="K16" s="119"/>
      <c r="L16" s="120"/>
      <c r="M16" s="120"/>
      <c r="N16" s="121"/>
      <c r="O16" s="121"/>
      <c r="P16" s="122">
        <f>L16*N16</f>
        <v>0</v>
      </c>
      <c r="Q16" s="123">
        <f>L16*N16*O16</f>
        <v>0</v>
      </c>
      <c r="R16" s="124"/>
      <c r="S16" s="122">
        <f>Q16*R16</f>
        <v>0</v>
      </c>
      <c r="T16" s="123">
        <f>Q16+S16</f>
        <v>0</v>
      </c>
    </row>
    <row r="17" spans="1:20" ht="13.5" customHeight="1">
      <c r="A17" s="104"/>
      <c r="B17" s="312" t="s">
        <v>131</v>
      </c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</row>
    <row r="18" spans="1:20" ht="12.75">
      <c r="A18" s="26"/>
      <c r="B18" s="105"/>
      <c r="C18" s="105"/>
      <c r="D18" s="106"/>
      <c r="E18" s="106"/>
      <c r="F18" s="106"/>
      <c r="G18" s="106"/>
      <c r="H18" s="106"/>
      <c r="I18" s="106"/>
      <c r="J18" s="125"/>
      <c r="K18" s="125"/>
      <c r="L18" s="126"/>
      <c r="M18" s="126"/>
      <c r="N18" s="126"/>
      <c r="O18" s="126"/>
      <c r="P18" s="105"/>
      <c r="Q18" s="105"/>
      <c r="R18" s="105"/>
      <c r="S18" s="127"/>
      <c r="T18" s="105"/>
    </row>
    <row r="19" spans="1:20" ht="12.75">
      <c r="A19" s="26"/>
      <c r="B19" s="128" t="s">
        <v>27</v>
      </c>
      <c r="C19" s="128"/>
      <c r="D19" s="129"/>
      <c r="E19" s="129"/>
      <c r="F19" s="129"/>
      <c r="G19" s="129"/>
      <c r="H19" s="129"/>
      <c r="I19" s="129"/>
      <c r="J19" s="125"/>
      <c r="K19" s="125"/>
      <c r="L19" s="126"/>
      <c r="M19" s="126"/>
      <c r="N19" s="126"/>
      <c r="O19" s="126"/>
      <c r="P19" s="105"/>
      <c r="Q19" s="105"/>
      <c r="R19" s="105"/>
      <c r="S19" s="127"/>
      <c r="T19" s="105"/>
    </row>
    <row r="20" spans="1:20" ht="12.75">
      <c r="A20" s="26"/>
      <c r="B20" s="130" t="s">
        <v>43</v>
      </c>
      <c r="C20" s="128"/>
      <c r="D20" s="129"/>
      <c r="E20" s="129"/>
      <c r="F20" s="129"/>
      <c r="G20" s="129"/>
      <c r="H20" s="129"/>
      <c r="I20" s="129"/>
      <c r="J20" s="125"/>
      <c r="K20" s="125"/>
      <c r="L20" s="126"/>
      <c r="M20" s="126"/>
      <c r="N20" s="126"/>
      <c r="O20" s="126"/>
      <c r="P20" s="105"/>
      <c r="Q20" s="105"/>
      <c r="R20" s="105"/>
      <c r="S20" s="127"/>
      <c r="T20" s="105"/>
    </row>
    <row r="21" spans="1:20" ht="12.75">
      <c r="A21" s="26"/>
      <c r="B21" s="130" t="s">
        <v>44</v>
      </c>
      <c r="C21" s="128"/>
      <c r="D21" s="129"/>
      <c r="E21" s="129"/>
      <c r="F21" s="129"/>
      <c r="G21" s="129"/>
      <c r="H21" s="129"/>
      <c r="I21" s="129"/>
      <c r="J21" s="125"/>
      <c r="K21" s="125"/>
      <c r="L21" s="126"/>
      <c r="M21" s="126"/>
      <c r="N21" s="126"/>
      <c r="O21" s="126"/>
      <c r="P21" s="105"/>
      <c r="Q21" s="105"/>
      <c r="R21" s="105"/>
      <c r="S21" s="127"/>
      <c r="T21" s="105"/>
    </row>
    <row r="22" spans="1:20" ht="12.75">
      <c r="A22" s="26"/>
      <c r="B22" s="130" t="s">
        <v>45</v>
      </c>
      <c r="C22" s="128"/>
      <c r="D22" s="106"/>
      <c r="E22" s="106"/>
      <c r="F22" s="106"/>
      <c r="G22" s="106"/>
      <c r="H22" s="106"/>
      <c r="I22" s="106"/>
      <c r="J22" s="125"/>
      <c r="K22" s="125"/>
      <c r="L22" s="126"/>
      <c r="M22" s="126"/>
      <c r="N22" s="126"/>
      <c r="O22" s="126"/>
      <c r="P22" s="105"/>
      <c r="Q22" s="105"/>
      <c r="R22" s="105"/>
      <c r="S22" s="127"/>
      <c r="T22" s="105"/>
    </row>
    <row r="23" spans="1:20" ht="12.75">
      <c r="A23" s="26"/>
      <c r="B23" s="130"/>
      <c r="C23" s="128"/>
      <c r="D23" s="106"/>
      <c r="E23" s="106"/>
      <c r="F23" s="106"/>
      <c r="G23" s="106"/>
      <c r="H23" s="106"/>
      <c r="I23" s="106"/>
      <c r="J23" s="125"/>
      <c r="K23" s="125"/>
      <c r="L23" s="126"/>
      <c r="M23" s="126"/>
      <c r="N23" s="126"/>
      <c r="O23" s="126"/>
      <c r="P23" s="105"/>
      <c r="Q23" s="105"/>
      <c r="R23" s="105"/>
      <c r="S23" s="127"/>
      <c r="T23" s="105"/>
    </row>
    <row r="24" spans="1:20" ht="12.75" customHeight="1">
      <c r="A24" s="26"/>
      <c r="B24" s="313" t="s">
        <v>30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</row>
    <row r="25" spans="1:20" ht="12.75">
      <c r="A25" s="26"/>
      <c r="B25" s="105"/>
      <c r="C25" s="105"/>
      <c r="D25" s="106"/>
      <c r="E25" s="106"/>
      <c r="F25" s="106"/>
      <c r="G25" s="106"/>
      <c r="H25" s="106"/>
      <c r="I25" s="106"/>
      <c r="J25" s="125"/>
      <c r="K25" s="125"/>
      <c r="L25" s="126"/>
      <c r="M25" s="126"/>
      <c r="N25" s="126"/>
      <c r="O25" s="126"/>
      <c r="P25" s="105" t="s">
        <v>46</v>
      </c>
      <c r="Q25" s="105"/>
      <c r="R25" s="105"/>
      <c r="S25" s="127"/>
      <c r="T25" s="105"/>
    </row>
    <row r="26" spans="1:20" ht="13.5">
      <c r="A26" s="26"/>
      <c r="B26" s="20"/>
      <c r="C26" s="20"/>
      <c r="D26" s="16"/>
      <c r="E26" s="17"/>
      <c r="F26" s="17"/>
      <c r="G26" s="17"/>
      <c r="H26" s="17"/>
      <c r="I26" s="17"/>
      <c r="J26" s="18"/>
      <c r="K26" s="18"/>
      <c r="L26" s="27"/>
      <c r="M26" s="19"/>
      <c r="N26" s="19"/>
      <c r="O26" s="19"/>
      <c r="P26" s="21"/>
      <c r="Q26" s="21"/>
      <c r="R26" s="24" t="s">
        <v>47</v>
      </c>
      <c r="S26" s="12"/>
      <c r="T26" s="15"/>
    </row>
    <row r="27" ht="12.75">
      <c r="A27" s="26"/>
    </row>
    <row r="28" spans="1:20" ht="50.25" customHeight="1">
      <c r="A28" s="26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</row>
    <row r="29" ht="12.75">
      <c r="A29" s="26"/>
    </row>
  </sheetData>
  <sheetProtection selectLockedCells="1" selectUnlockedCells="1"/>
  <mergeCells count="8">
    <mergeCell ref="A1:T1"/>
    <mergeCell ref="B17:T17"/>
    <mergeCell ref="B24:T24"/>
    <mergeCell ref="B6:D6"/>
    <mergeCell ref="B8:D8"/>
    <mergeCell ref="B10:D10"/>
    <mergeCell ref="B12:D12"/>
    <mergeCell ref="B14:D14"/>
  </mergeCells>
  <printOptions/>
  <pageMargins left="0.7" right="0.7" top="0.75" bottom="0.47430555555555554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="145" zoomScaleNormal="145" zoomScaleSheetLayoutView="110" zoomScalePageLayoutView="0" workbookViewId="0" topLeftCell="A1">
      <selection activeCell="L26" sqref="L26"/>
    </sheetView>
  </sheetViews>
  <sheetFormatPr defaultColWidth="9.00390625" defaultRowHeight="12.75"/>
  <cols>
    <col min="1" max="1" width="3.375" style="0" customWidth="1"/>
    <col min="2" max="2" width="29.00390625" style="0" customWidth="1"/>
    <col min="3" max="3" width="20.00390625" style="0" customWidth="1"/>
    <col min="4" max="4" width="29.25390625" style="0" customWidth="1"/>
    <col min="5" max="5" width="5.75390625" style="0" customWidth="1"/>
    <col min="6" max="6" width="4.25390625" style="0" customWidth="1"/>
    <col min="7" max="7" width="3.875" style="0" customWidth="1"/>
    <col min="8" max="8" width="7.625" style="0" customWidth="1"/>
    <col min="10" max="10" width="4.75390625" style="0" customWidth="1"/>
    <col min="11" max="11" width="7.25390625" style="0" customWidth="1"/>
    <col min="12" max="12" width="8.00390625" style="0" customWidth="1"/>
  </cols>
  <sheetData>
    <row r="1" spans="1:12" ht="12.75">
      <c r="A1" s="316" t="s">
        <v>153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3.5" thickBot="1">
      <c r="A2" s="327" t="s">
        <v>48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12" ht="14.25" customHeight="1" thickBot="1">
      <c r="A3" s="328" t="s">
        <v>1</v>
      </c>
      <c r="B3" s="329" t="s">
        <v>49</v>
      </c>
      <c r="C3" s="329" t="s">
        <v>34</v>
      </c>
      <c r="D3" s="329" t="s">
        <v>35</v>
      </c>
      <c r="E3" s="330" t="s">
        <v>50</v>
      </c>
      <c r="F3" s="330"/>
      <c r="G3" s="330"/>
      <c r="H3" s="330"/>
      <c r="I3" s="330"/>
      <c r="J3" s="330"/>
      <c r="K3" s="330"/>
      <c r="L3" s="330"/>
    </row>
    <row r="4" spans="1:12" ht="89.25" customHeight="1" thickBot="1">
      <c r="A4" s="328"/>
      <c r="B4" s="329"/>
      <c r="C4" s="329"/>
      <c r="D4" s="329"/>
      <c r="E4" s="228" t="s">
        <v>12</v>
      </c>
      <c r="F4" s="229" t="s">
        <v>51</v>
      </c>
      <c r="G4" s="230" t="s">
        <v>13</v>
      </c>
      <c r="H4" s="231" t="s">
        <v>52</v>
      </c>
      <c r="I4" s="232" t="s">
        <v>16</v>
      </c>
      <c r="J4" s="233" t="s">
        <v>17</v>
      </c>
      <c r="K4" s="231" t="s">
        <v>18</v>
      </c>
      <c r="L4" s="232" t="s">
        <v>19</v>
      </c>
    </row>
    <row r="5" spans="1:12" ht="12.75">
      <c r="A5" s="234"/>
      <c r="B5" s="235">
        <v>1</v>
      </c>
      <c r="C5" s="235">
        <v>2</v>
      </c>
      <c r="D5" s="235">
        <v>3</v>
      </c>
      <c r="E5" s="236">
        <v>4</v>
      </c>
      <c r="F5" s="237">
        <v>5</v>
      </c>
      <c r="G5" s="238">
        <v>6</v>
      </c>
      <c r="H5" s="239" t="s">
        <v>53</v>
      </c>
      <c r="I5" s="240" t="s">
        <v>54</v>
      </c>
      <c r="J5" s="241">
        <v>9</v>
      </c>
      <c r="K5" s="242" t="s">
        <v>55</v>
      </c>
      <c r="L5" s="243" t="s">
        <v>56</v>
      </c>
    </row>
    <row r="6" spans="1:12" ht="12.75">
      <c r="A6" s="189">
        <v>1</v>
      </c>
      <c r="B6" s="190" t="s">
        <v>121</v>
      </c>
      <c r="C6" s="331" t="s">
        <v>149</v>
      </c>
      <c r="D6" s="331" t="s">
        <v>57</v>
      </c>
      <c r="E6" s="191">
        <v>8500</v>
      </c>
      <c r="F6" s="192"/>
      <c r="G6" s="193">
        <v>24</v>
      </c>
      <c r="H6" s="194"/>
      <c r="I6" s="195"/>
      <c r="J6" s="196"/>
      <c r="K6" s="197"/>
      <c r="L6" s="198"/>
    </row>
    <row r="7" spans="1:12" s="41" customFormat="1" ht="22.5">
      <c r="A7" s="199">
        <v>2</v>
      </c>
      <c r="B7" s="200" t="s">
        <v>122</v>
      </c>
      <c r="C7" s="331"/>
      <c r="D7" s="331"/>
      <c r="E7" s="201">
        <v>8500</v>
      </c>
      <c r="F7" s="202"/>
      <c r="G7" s="203">
        <v>24</v>
      </c>
      <c r="H7" s="204"/>
      <c r="I7" s="205"/>
      <c r="J7" s="206"/>
      <c r="K7" s="207"/>
      <c r="L7" s="208"/>
    </row>
    <row r="8" spans="1:12" ht="22.5">
      <c r="A8" s="189">
        <v>3</v>
      </c>
      <c r="B8" s="190" t="s">
        <v>123</v>
      </c>
      <c r="C8" s="331"/>
      <c r="D8" s="331"/>
      <c r="E8" s="191">
        <v>10000</v>
      </c>
      <c r="F8" s="192"/>
      <c r="G8" s="193">
        <v>24</v>
      </c>
      <c r="H8" s="194"/>
      <c r="I8" s="195"/>
      <c r="J8" s="196"/>
      <c r="K8" s="197"/>
      <c r="L8" s="198"/>
    </row>
    <row r="9" spans="1:12" s="41" customFormat="1" ht="22.5">
      <c r="A9" s="199">
        <v>4</v>
      </c>
      <c r="B9" s="200" t="s">
        <v>124</v>
      </c>
      <c r="C9" s="331"/>
      <c r="D9" s="331"/>
      <c r="E9" s="201">
        <v>10000</v>
      </c>
      <c r="F9" s="202"/>
      <c r="G9" s="203">
        <v>24</v>
      </c>
      <c r="H9" s="204"/>
      <c r="I9" s="205"/>
      <c r="J9" s="206"/>
      <c r="K9" s="207"/>
      <c r="L9" s="208"/>
    </row>
    <row r="10" spans="1:12" ht="12.75">
      <c r="A10" s="189">
        <v>5</v>
      </c>
      <c r="B10" s="190" t="s">
        <v>125</v>
      </c>
      <c r="C10" s="331"/>
      <c r="D10" s="331"/>
      <c r="E10" s="191">
        <v>7200</v>
      </c>
      <c r="F10" s="192"/>
      <c r="G10" s="209">
        <v>24</v>
      </c>
      <c r="H10" s="194"/>
      <c r="I10" s="195"/>
      <c r="J10" s="196"/>
      <c r="K10" s="197"/>
      <c r="L10" s="198"/>
    </row>
    <row r="11" spans="1:12" s="41" customFormat="1" ht="22.5">
      <c r="A11" s="199">
        <v>6</v>
      </c>
      <c r="B11" s="200" t="s">
        <v>126</v>
      </c>
      <c r="C11" s="331"/>
      <c r="D11" s="331"/>
      <c r="E11" s="210">
        <v>7200</v>
      </c>
      <c r="F11" s="202"/>
      <c r="G11" s="211">
        <v>24</v>
      </c>
      <c r="H11" s="204"/>
      <c r="I11" s="205"/>
      <c r="J11" s="206"/>
      <c r="K11" s="207"/>
      <c r="L11" s="208"/>
    </row>
    <row r="12" spans="1:12" ht="33.75" customHeight="1">
      <c r="A12" s="189">
        <v>7</v>
      </c>
      <c r="B12" s="190" t="s">
        <v>147</v>
      </c>
      <c r="C12" s="331"/>
      <c r="D12" s="331"/>
      <c r="E12" s="212">
        <v>1200</v>
      </c>
      <c r="F12" s="192"/>
      <c r="G12" s="213">
        <v>24</v>
      </c>
      <c r="H12" s="194"/>
      <c r="I12" s="195"/>
      <c r="J12" s="196"/>
      <c r="K12" s="197"/>
      <c r="L12" s="198"/>
    </row>
    <row r="13" spans="1:12" s="41" customFormat="1" ht="33.75" customHeight="1">
      <c r="A13" s="199">
        <v>8</v>
      </c>
      <c r="B13" s="200" t="s">
        <v>148</v>
      </c>
      <c r="C13" s="214"/>
      <c r="D13" s="214"/>
      <c r="E13" s="210">
        <v>1200</v>
      </c>
      <c r="F13" s="202"/>
      <c r="G13" s="215">
        <v>24</v>
      </c>
      <c r="H13" s="204"/>
      <c r="I13" s="205"/>
      <c r="J13" s="206"/>
      <c r="K13" s="207"/>
      <c r="L13" s="208"/>
    </row>
    <row r="14" spans="1:12" ht="38.25" customHeight="1">
      <c r="A14" s="338">
        <v>9</v>
      </c>
      <c r="B14" s="336" t="s">
        <v>59</v>
      </c>
      <c r="C14" s="332" t="s">
        <v>58</v>
      </c>
      <c r="D14" s="340" t="s">
        <v>60</v>
      </c>
      <c r="E14" s="342">
        <v>500</v>
      </c>
      <c r="F14" s="317"/>
      <c r="G14" s="319">
        <v>24</v>
      </c>
      <c r="H14" s="321"/>
      <c r="I14" s="323"/>
      <c r="J14" s="325"/>
      <c r="K14" s="321"/>
      <c r="L14" s="323"/>
    </row>
    <row r="15" spans="1:12" ht="36" customHeight="1">
      <c r="A15" s="339"/>
      <c r="B15" s="337"/>
      <c r="C15" s="333"/>
      <c r="D15" s="341"/>
      <c r="E15" s="343"/>
      <c r="F15" s="318"/>
      <c r="G15" s="320"/>
      <c r="H15" s="322"/>
      <c r="I15" s="324"/>
      <c r="J15" s="326"/>
      <c r="K15" s="322"/>
      <c r="L15" s="324"/>
    </row>
    <row r="16" spans="1:12" ht="45">
      <c r="A16" s="189">
        <v>10</v>
      </c>
      <c r="B16" s="190" t="s">
        <v>61</v>
      </c>
      <c r="C16" s="217" t="s">
        <v>62</v>
      </c>
      <c r="D16" s="190" t="s">
        <v>150</v>
      </c>
      <c r="E16" s="218">
        <v>500</v>
      </c>
      <c r="F16" s="192"/>
      <c r="G16" s="193">
        <v>24</v>
      </c>
      <c r="H16" s="194"/>
      <c r="I16" s="195"/>
      <c r="J16" s="196"/>
      <c r="K16" s="197"/>
      <c r="L16" s="198"/>
    </row>
    <row r="17" spans="1:12" ht="37.5" customHeight="1" thickBot="1">
      <c r="A17" s="189">
        <v>11</v>
      </c>
      <c r="B17" s="219" t="s">
        <v>64</v>
      </c>
      <c r="C17" s="216" t="s">
        <v>63</v>
      </c>
      <c r="D17" s="220"/>
      <c r="E17" s="191">
        <v>200</v>
      </c>
      <c r="F17" s="192"/>
      <c r="G17" s="193">
        <v>24</v>
      </c>
      <c r="H17" s="194"/>
      <c r="I17" s="195"/>
      <c r="J17" s="196"/>
      <c r="K17" s="197"/>
      <c r="L17" s="198"/>
    </row>
    <row r="18" spans="1:12" ht="23.25" thickBot="1">
      <c r="A18" s="221">
        <v>12</v>
      </c>
      <c r="B18" s="222" t="s">
        <v>65</v>
      </c>
      <c r="C18" s="223" t="s">
        <v>66</v>
      </c>
      <c r="D18" s="224" t="s">
        <v>67</v>
      </c>
      <c r="E18" s="212">
        <v>600</v>
      </c>
      <c r="F18" s="334"/>
      <c r="G18" s="334"/>
      <c r="H18" s="334"/>
      <c r="I18" s="334"/>
      <c r="J18" s="334"/>
      <c r="K18" s="334"/>
      <c r="L18" s="334"/>
    </row>
    <row r="19" spans="1:12" ht="15" customHeight="1" thickBot="1">
      <c r="A19" s="335" t="s">
        <v>26</v>
      </c>
      <c r="B19" s="335"/>
      <c r="C19" s="335"/>
      <c r="D19" s="335"/>
      <c r="E19" s="335"/>
      <c r="F19" s="335"/>
      <c r="G19" s="335"/>
      <c r="H19" s="225">
        <f>SUM(H6:H17)</f>
        <v>0</v>
      </c>
      <c r="I19" s="226">
        <f>SUM(I6:I17)</f>
        <v>0</v>
      </c>
      <c r="J19" s="227"/>
      <c r="K19" s="226">
        <f>SUM(K6:K17)</f>
        <v>0</v>
      </c>
      <c r="L19" s="226">
        <f>SUM(L6:L17)</f>
        <v>0</v>
      </c>
    </row>
    <row r="20" spans="1:12" ht="13.5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3.5">
      <c r="A21" s="30"/>
      <c r="B21" s="32"/>
      <c r="C21" s="33"/>
      <c r="D21" s="33"/>
      <c r="E21" s="31"/>
      <c r="F21" s="31"/>
      <c r="G21" s="31"/>
      <c r="H21" s="31"/>
      <c r="I21" s="31"/>
      <c r="J21" s="31"/>
      <c r="K21" s="31"/>
      <c r="L21" s="31"/>
    </row>
    <row r="22" spans="1:13" ht="13.5">
      <c r="A22" s="244"/>
      <c r="B22" s="178" t="s">
        <v>27</v>
      </c>
      <c r="C22" s="128"/>
      <c r="D22" s="129"/>
      <c r="E22" s="129"/>
      <c r="F22" s="129"/>
      <c r="G22" s="129"/>
      <c r="H22" s="129"/>
      <c r="I22" s="129"/>
      <c r="J22" s="129"/>
      <c r="K22" s="179"/>
      <c r="L22" s="179"/>
      <c r="M22" s="13"/>
    </row>
    <row r="23" spans="1:13" ht="13.5">
      <c r="A23" s="244"/>
      <c r="B23" s="130" t="s">
        <v>68</v>
      </c>
      <c r="C23" s="128"/>
      <c r="D23" s="129"/>
      <c r="E23" s="129"/>
      <c r="F23" s="129"/>
      <c r="G23" s="129"/>
      <c r="H23" s="129"/>
      <c r="I23" s="129"/>
      <c r="J23" s="129"/>
      <c r="K23" s="179"/>
      <c r="L23" s="179"/>
      <c r="M23" s="13"/>
    </row>
    <row r="24" spans="1:13" ht="12.75">
      <c r="A24" s="244"/>
      <c r="B24" s="130" t="s">
        <v>69</v>
      </c>
      <c r="C24" s="128"/>
      <c r="D24" s="129"/>
      <c r="E24" s="106"/>
      <c r="F24" s="106"/>
      <c r="G24" s="106"/>
      <c r="H24" s="106"/>
      <c r="I24" s="106"/>
      <c r="J24" s="106"/>
      <c r="K24" s="125"/>
      <c r="L24" s="125"/>
      <c r="M24" s="19"/>
    </row>
    <row r="25" spans="1:13" s="34" customFormat="1" ht="12.75">
      <c r="A25" s="245"/>
      <c r="B25" s="302" t="s">
        <v>136</v>
      </c>
      <c r="C25" s="303"/>
      <c r="D25" s="302"/>
      <c r="E25" s="106"/>
      <c r="F25" s="106"/>
      <c r="G25" s="106"/>
      <c r="H25" s="106"/>
      <c r="I25" s="106"/>
      <c r="J25" s="106"/>
      <c r="K25" s="125"/>
      <c r="L25" s="125"/>
      <c r="M25" s="19"/>
    </row>
    <row r="26" spans="1:13" ht="12.75">
      <c r="A26" s="244"/>
      <c r="B26" s="130"/>
      <c r="C26" s="128"/>
      <c r="D26" s="129"/>
      <c r="E26" s="106"/>
      <c r="F26" s="106"/>
      <c r="G26" s="106"/>
      <c r="H26" s="106"/>
      <c r="I26" s="106"/>
      <c r="J26" s="106"/>
      <c r="K26" s="125"/>
      <c r="L26" s="125"/>
      <c r="M26" s="19"/>
    </row>
    <row r="27" spans="1:13" ht="12.75">
      <c r="A27" s="244"/>
      <c r="B27" s="181" t="s">
        <v>70</v>
      </c>
      <c r="C27" s="178"/>
      <c r="D27" s="106"/>
      <c r="E27" s="106"/>
      <c r="F27" s="106"/>
      <c r="G27" s="106"/>
      <c r="H27" s="106"/>
      <c r="I27" s="106" t="s">
        <v>71</v>
      </c>
      <c r="J27" s="106"/>
      <c r="K27" s="125"/>
      <c r="L27" s="125"/>
      <c r="M27" s="19"/>
    </row>
    <row r="28" spans="1:13" ht="12.75">
      <c r="A28" s="244"/>
      <c r="B28" s="105"/>
      <c r="C28" s="105"/>
      <c r="D28" s="106"/>
      <c r="E28" s="106"/>
      <c r="F28" s="106"/>
      <c r="G28" s="106"/>
      <c r="H28" s="106"/>
      <c r="I28" s="106"/>
      <c r="J28" s="182" t="s">
        <v>133</v>
      </c>
      <c r="K28" s="125"/>
      <c r="L28" s="125"/>
      <c r="M28" s="6"/>
    </row>
    <row r="29" spans="1:12" ht="12.75">
      <c r="A29" s="244"/>
      <c r="B29" s="105"/>
      <c r="C29" s="105"/>
      <c r="D29" s="106"/>
      <c r="E29" s="106"/>
      <c r="F29" s="106"/>
      <c r="G29" s="106"/>
      <c r="H29" s="106"/>
      <c r="I29" s="106"/>
      <c r="J29" s="106"/>
      <c r="K29" s="125"/>
      <c r="L29" s="125"/>
    </row>
    <row r="30" spans="4:12" ht="13.5">
      <c r="D30" s="35"/>
      <c r="E30" s="35"/>
      <c r="F30" s="35"/>
      <c r="G30" s="35"/>
      <c r="H30" s="35"/>
      <c r="I30" s="35"/>
      <c r="J30" s="35"/>
      <c r="K30" s="35"/>
      <c r="L30" s="35"/>
    </row>
  </sheetData>
  <sheetProtection selectLockedCells="1" selectUnlockedCells="1"/>
  <mergeCells count="23">
    <mergeCell ref="F18:L18"/>
    <mergeCell ref="A19:G19"/>
    <mergeCell ref="B14:B15"/>
    <mergeCell ref="A14:A15"/>
    <mergeCell ref="D14:D15"/>
    <mergeCell ref="E14:E15"/>
    <mergeCell ref="L14:L15"/>
    <mergeCell ref="C3:C4"/>
    <mergeCell ref="D3:D4"/>
    <mergeCell ref="E3:L3"/>
    <mergeCell ref="C6:C12"/>
    <mergeCell ref="D6:D12"/>
    <mergeCell ref="C14:C15"/>
    <mergeCell ref="A1:L1"/>
    <mergeCell ref="F14:F15"/>
    <mergeCell ref="G14:G15"/>
    <mergeCell ref="H14:H15"/>
    <mergeCell ref="I14:I15"/>
    <mergeCell ref="J14:J15"/>
    <mergeCell ref="K14:K15"/>
    <mergeCell ref="A2:L2"/>
    <mergeCell ref="A3:A4"/>
    <mergeCell ref="B3:B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="145" zoomScaleNormal="145" zoomScaleSheetLayoutView="145" zoomScalePageLayoutView="0" workbookViewId="0" topLeftCell="A1">
      <selection activeCell="O20" sqref="O20"/>
    </sheetView>
  </sheetViews>
  <sheetFormatPr defaultColWidth="9.00390625" defaultRowHeight="12.75"/>
  <cols>
    <col min="1" max="1" width="4.25390625" style="36" customWidth="1"/>
    <col min="2" max="2" width="21.75390625" style="36" customWidth="1"/>
    <col min="3" max="3" width="6.625" style="36" customWidth="1"/>
    <col min="4" max="4" width="6.375" style="36" customWidth="1"/>
    <col min="5" max="5" width="7.375" style="36" customWidth="1"/>
    <col min="6" max="6" width="8.75390625" style="36" customWidth="1"/>
    <col min="7" max="7" width="7.75390625" style="36" customWidth="1"/>
    <col min="8" max="8" width="5.375" style="36" customWidth="1"/>
    <col min="9" max="9" width="6.00390625" style="36" customWidth="1"/>
    <col min="10" max="16384" width="9.125" style="36" customWidth="1"/>
  </cols>
  <sheetData>
    <row r="1" spans="1:10" ht="11.25">
      <c r="A1" s="246"/>
      <c r="B1" s="247"/>
      <c r="C1" s="248"/>
      <c r="D1" s="248"/>
      <c r="E1" s="247"/>
      <c r="F1" s="247"/>
      <c r="G1" s="247"/>
      <c r="H1" s="247"/>
      <c r="I1" s="247"/>
      <c r="J1" s="249" t="s">
        <v>72</v>
      </c>
    </row>
    <row r="2" spans="1:10" ht="15" customHeight="1">
      <c r="A2" s="250" t="s">
        <v>134</v>
      </c>
      <c r="B2" s="250"/>
      <c r="C2" s="250"/>
      <c r="D2" s="250"/>
      <c r="E2" s="247"/>
      <c r="F2" s="247"/>
      <c r="G2" s="247"/>
      <c r="H2" s="247"/>
      <c r="I2" s="247"/>
      <c r="J2" s="247"/>
    </row>
    <row r="3" spans="1:11" ht="52.5" customHeight="1">
      <c r="A3" s="251" t="s">
        <v>1</v>
      </c>
      <c r="B3" s="252" t="s">
        <v>33</v>
      </c>
      <c r="C3" s="253" t="s">
        <v>73</v>
      </c>
      <c r="D3" s="254" t="s">
        <v>74</v>
      </c>
      <c r="E3" s="255" t="s">
        <v>75</v>
      </c>
      <c r="F3" s="256" t="s">
        <v>76</v>
      </c>
      <c r="G3" s="188" t="s">
        <v>77</v>
      </c>
      <c r="H3" s="256" t="s">
        <v>17</v>
      </c>
      <c r="I3" s="257" t="s">
        <v>18</v>
      </c>
      <c r="J3" s="188" t="s">
        <v>78</v>
      </c>
      <c r="K3" s="37"/>
    </row>
    <row r="4" spans="1:11" ht="11.25">
      <c r="A4" s="251"/>
      <c r="B4" s="252">
        <v>1</v>
      </c>
      <c r="C4" s="258">
        <v>2</v>
      </c>
      <c r="D4" s="258">
        <v>3</v>
      </c>
      <c r="E4" s="188">
        <v>4</v>
      </c>
      <c r="F4" s="256" t="s">
        <v>79</v>
      </c>
      <c r="G4" s="188" t="s">
        <v>80</v>
      </c>
      <c r="H4" s="256">
        <v>7</v>
      </c>
      <c r="I4" s="257" t="s">
        <v>54</v>
      </c>
      <c r="J4" s="188" t="s">
        <v>81</v>
      </c>
      <c r="K4" s="37"/>
    </row>
    <row r="5" spans="1:11" ht="11.25">
      <c r="A5" s="259">
        <v>1</v>
      </c>
      <c r="B5" s="260" t="s">
        <v>82</v>
      </c>
      <c r="C5" s="346">
        <v>9000</v>
      </c>
      <c r="D5" s="347">
        <v>24</v>
      </c>
      <c r="E5" s="348"/>
      <c r="F5" s="349"/>
      <c r="G5" s="350"/>
      <c r="H5" s="351"/>
      <c r="I5" s="344"/>
      <c r="J5" s="345"/>
      <c r="K5" s="37"/>
    </row>
    <row r="6" spans="1:11" ht="11.25">
      <c r="A6" s="261">
        <v>2</v>
      </c>
      <c r="B6" s="262" t="s">
        <v>83</v>
      </c>
      <c r="C6" s="346"/>
      <c r="D6" s="347"/>
      <c r="E6" s="348"/>
      <c r="F6" s="349"/>
      <c r="G6" s="350"/>
      <c r="H6" s="351"/>
      <c r="I6" s="344"/>
      <c r="J6" s="345"/>
      <c r="K6" s="37"/>
    </row>
    <row r="7" spans="1:11" ht="11.25">
      <c r="A7" s="261">
        <v>3</v>
      </c>
      <c r="B7" s="262" t="s">
        <v>84</v>
      </c>
      <c r="C7" s="346"/>
      <c r="D7" s="347"/>
      <c r="E7" s="348"/>
      <c r="F7" s="349"/>
      <c r="G7" s="350"/>
      <c r="H7" s="351"/>
      <c r="I7" s="344"/>
      <c r="J7" s="345"/>
      <c r="K7" s="37"/>
    </row>
    <row r="8" spans="1:11" ht="11.25">
      <c r="A8" s="261">
        <v>4</v>
      </c>
      <c r="B8" s="262" t="s">
        <v>85</v>
      </c>
      <c r="C8" s="346"/>
      <c r="D8" s="347"/>
      <c r="E8" s="348"/>
      <c r="F8" s="349"/>
      <c r="G8" s="350"/>
      <c r="H8" s="351"/>
      <c r="I8" s="344"/>
      <c r="J8" s="345"/>
      <c r="K8" s="37"/>
    </row>
    <row r="9" spans="1:11" ht="11.25">
      <c r="A9" s="261">
        <v>5</v>
      </c>
      <c r="B9" s="262" t="s">
        <v>86</v>
      </c>
      <c r="C9" s="346"/>
      <c r="D9" s="347"/>
      <c r="E9" s="348"/>
      <c r="F9" s="349"/>
      <c r="G9" s="350"/>
      <c r="H9" s="351"/>
      <c r="I9" s="344"/>
      <c r="J9" s="345"/>
      <c r="K9" s="37"/>
    </row>
    <row r="10" spans="1:11" ht="11.25">
      <c r="A10" s="261">
        <v>6</v>
      </c>
      <c r="B10" s="262" t="s">
        <v>87</v>
      </c>
      <c r="C10" s="346"/>
      <c r="D10" s="347"/>
      <c r="E10" s="348"/>
      <c r="F10" s="349"/>
      <c r="G10" s="350"/>
      <c r="H10" s="351"/>
      <c r="I10" s="344"/>
      <c r="J10" s="345"/>
      <c r="K10" s="37"/>
    </row>
    <row r="11" spans="1:11" ht="11.25">
      <c r="A11" s="261">
        <v>7</v>
      </c>
      <c r="B11" s="262" t="s">
        <v>88</v>
      </c>
      <c r="C11" s="346"/>
      <c r="D11" s="347"/>
      <c r="E11" s="348"/>
      <c r="F11" s="349"/>
      <c r="G11" s="350"/>
      <c r="H11" s="351"/>
      <c r="I11" s="344"/>
      <c r="J11" s="345"/>
      <c r="K11" s="37"/>
    </row>
    <row r="12" spans="1:11" ht="11.25">
      <c r="A12" s="261">
        <v>8</v>
      </c>
      <c r="B12" s="262" t="s">
        <v>89</v>
      </c>
      <c r="C12" s="346"/>
      <c r="D12" s="347"/>
      <c r="E12" s="348"/>
      <c r="F12" s="349"/>
      <c r="G12" s="350"/>
      <c r="H12" s="351"/>
      <c r="I12" s="344"/>
      <c r="J12" s="345"/>
      <c r="K12" s="37"/>
    </row>
    <row r="13" spans="1:11" ht="11.25">
      <c r="A13" s="261">
        <v>9</v>
      </c>
      <c r="B13" s="262" t="s">
        <v>90</v>
      </c>
      <c r="C13" s="346"/>
      <c r="D13" s="347"/>
      <c r="E13" s="348"/>
      <c r="F13" s="349"/>
      <c r="G13" s="350"/>
      <c r="H13" s="351"/>
      <c r="I13" s="344"/>
      <c r="J13" s="345"/>
      <c r="K13" s="37"/>
    </row>
    <row r="14" spans="1:11" ht="11.25">
      <c r="A14" s="261">
        <v>10</v>
      </c>
      <c r="B14" s="262" t="s">
        <v>91</v>
      </c>
      <c r="C14" s="346"/>
      <c r="D14" s="347"/>
      <c r="E14" s="348"/>
      <c r="F14" s="349"/>
      <c r="G14" s="350"/>
      <c r="H14" s="351"/>
      <c r="I14" s="344"/>
      <c r="J14" s="345"/>
      <c r="K14" s="37"/>
    </row>
    <row r="15" spans="1:11" ht="11.25">
      <c r="A15" s="261">
        <v>11</v>
      </c>
      <c r="B15" s="262" t="s">
        <v>92</v>
      </c>
      <c r="C15" s="346"/>
      <c r="D15" s="347"/>
      <c r="E15" s="348"/>
      <c r="F15" s="349"/>
      <c r="G15" s="350"/>
      <c r="H15" s="351"/>
      <c r="I15" s="344"/>
      <c r="J15" s="345"/>
      <c r="K15" s="37"/>
    </row>
    <row r="16" spans="1:11" ht="11.25">
      <c r="A16" s="261">
        <v>12</v>
      </c>
      <c r="B16" s="262" t="s">
        <v>93</v>
      </c>
      <c r="C16" s="346"/>
      <c r="D16" s="347"/>
      <c r="E16" s="348"/>
      <c r="F16" s="349"/>
      <c r="G16" s="350"/>
      <c r="H16" s="351"/>
      <c r="I16" s="344"/>
      <c r="J16" s="345"/>
      <c r="K16" s="37"/>
    </row>
    <row r="17" spans="1:11" ht="11.25">
      <c r="A17" s="261">
        <v>13</v>
      </c>
      <c r="B17" s="263" t="s">
        <v>94</v>
      </c>
      <c r="C17" s="346"/>
      <c r="D17" s="347"/>
      <c r="E17" s="348"/>
      <c r="F17" s="349"/>
      <c r="G17" s="350"/>
      <c r="H17" s="351"/>
      <c r="I17" s="344"/>
      <c r="J17" s="345"/>
      <c r="K17" s="37"/>
    </row>
    <row r="18" spans="1:11" ht="11.25">
      <c r="A18" s="261">
        <v>14</v>
      </c>
      <c r="B18" s="263" t="s">
        <v>95</v>
      </c>
      <c r="C18" s="346"/>
      <c r="D18" s="347"/>
      <c r="E18" s="348"/>
      <c r="F18" s="349"/>
      <c r="G18" s="350"/>
      <c r="H18" s="351"/>
      <c r="I18" s="344"/>
      <c r="J18" s="345"/>
      <c r="K18" s="37"/>
    </row>
    <row r="19" spans="1:11" ht="11.25">
      <c r="A19" s="261">
        <v>15</v>
      </c>
      <c r="B19" s="263" t="s">
        <v>96</v>
      </c>
      <c r="C19" s="346"/>
      <c r="D19" s="347"/>
      <c r="E19" s="348"/>
      <c r="F19" s="349"/>
      <c r="G19" s="350"/>
      <c r="H19" s="351"/>
      <c r="I19" s="344"/>
      <c r="J19" s="345"/>
      <c r="K19" s="37"/>
    </row>
    <row r="20" spans="1:11" ht="11.25">
      <c r="A20" s="261">
        <v>16</v>
      </c>
      <c r="B20" s="263" t="s">
        <v>97</v>
      </c>
      <c r="C20" s="346"/>
      <c r="D20" s="347"/>
      <c r="E20" s="348"/>
      <c r="F20" s="349"/>
      <c r="G20" s="350"/>
      <c r="H20" s="351"/>
      <c r="I20" s="344"/>
      <c r="J20" s="345"/>
      <c r="K20" s="37"/>
    </row>
    <row r="21" spans="1:11" ht="11.25">
      <c r="A21" s="261">
        <v>17</v>
      </c>
      <c r="B21" s="263" t="s">
        <v>98</v>
      </c>
      <c r="C21" s="346"/>
      <c r="D21" s="347"/>
      <c r="E21" s="348"/>
      <c r="F21" s="349"/>
      <c r="G21" s="350"/>
      <c r="H21" s="351"/>
      <c r="I21" s="344"/>
      <c r="J21" s="345"/>
      <c r="K21" s="37"/>
    </row>
    <row r="22" spans="1:11" ht="11.25">
      <c r="A22" s="261">
        <v>18</v>
      </c>
      <c r="B22" s="263" t="s">
        <v>99</v>
      </c>
      <c r="C22" s="346"/>
      <c r="D22" s="347"/>
      <c r="E22" s="348"/>
      <c r="F22" s="349"/>
      <c r="G22" s="350"/>
      <c r="H22" s="351"/>
      <c r="I22" s="344"/>
      <c r="J22" s="345"/>
      <c r="K22" s="37"/>
    </row>
    <row r="23" spans="1:11" ht="11.25">
      <c r="A23" s="264">
        <v>19</v>
      </c>
      <c r="B23" s="263" t="s">
        <v>100</v>
      </c>
      <c r="C23" s="346"/>
      <c r="D23" s="347"/>
      <c r="E23" s="348"/>
      <c r="F23" s="349"/>
      <c r="G23" s="350"/>
      <c r="H23" s="351"/>
      <c r="I23" s="344"/>
      <c r="J23" s="345"/>
      <c r="K23" s="37"/>
    </row>
    <row r="24" spans="1:11" ht="11.25">
      <c r="A24" s="265">
        <v>20</v>
      </c>
      <c r="B24" s="266" t="s">
        <v>101</v>
      </c>
      <c r="C24" s="346"/>
      <c r="D24" s="347"/>
      <c r="E24" s="348"/>
      <c r="F24" s="349"/>
      <c r="G24" s="350"/>
      <c r="H24" s="351"/>
      <c r="I24" s="344"/>
      <c r="J24" s="345"/>
      <c r="K24" s="37"/>
    </row>
    <row r="25" spans="1:11" ht="11.25">
      <c r="A25" s="267" t="s">
        <v>102</v>
      </c>
      <c r="B25" s="268" t="s">
        <v>103</v>
      </c>
      <c r="C25" s="267"/>
      <c r="D25" s="267"/>
      <c r="E25" s="269"/>
      <c r="F25" s="269"/>
      <c r="G25" s="269"/>
      <c r="H25" s="269"/>
      <c r="I25" s="269"/>
      <c r="J25" s="269"/>
      <c r="K25" s="269"/>
    </row>
    <row r="26" spans="1:11" ht="11.25">
      <c r="A26" s="35"/>
      <c r="B26" s="267"/>
      <c r="C26" s="267"/>
      <c r="D26" s="267"/>
      <c r="E26" s="269"/>
      <c r="F26" s="269"/>
      <c r="G26" s="269"/>
      <c r="H26" s="269"/>
      <c r="I26" s="269"/>
      <c r="J26" s="269"/>
      <c r="K26" s="269"/>
    </row>
    <row r="27" spans="1:11" ht="12">
      <c r="A27" s="130" t="s">
        <v>104</v>
      </c>
      <c r="B27" s="267"/>
      <c r="C27" s="267"/>
      <c r="D27" s="267"/>
      <c r="E27" s="269"/>
      <c r="F27" s="269"/>
      <c r="G27" s="269"/>
      <c r="H27" s="269"/>
      <c r="I27" s="269"/>
      <c r="J27" s="269"/>
      <c r="K27" s="269"/>
    </row>
    <row r="28" spans="1:11" ht="12">
      <c r="A28" s="130" t="s">
        <v>105</v>
      </c>
      <c r="B28" s="270"/>
      <c r="C28" s="270"/>
      <c r="D28" s="270"/>
      <c r="E28" s="269"/>
      <c r="F28" s="269"/>
      <c r="G28" s="269"/>
      <c r="H28" s="269"/>
      <c r="I28" s="269"/>
      <c r="J28" s="269"/>
      <c r="K28" s="269"/>
    </row>
    <row r="29" spans="1:11" ht="12.75">
      <c r="A29" s="14"/>
      <c r="B29" s="270"/>
      <c r="C29" s="270"/>
      <c r="D29" s="270"/>
      <c r="E29" s="269"/>
      <c r="F29" s="269"/>
      <c r="G29" s="269"/>
      <c r="H29" s="269"/>
      <c r="I29" s="269"/>
      <c r="J29" s="269"/>
      <c r="K29" s="269"/>
    </row>
    <row r="30" spans="1:11" ht="12.75">
      <c r="A30" s="14"/>
      <c r="B30" s="270"/>
      <c r="C30" s="270"/>
      <c r="D30" s="270"/>
      <c r="E30" s="269"/>
      <c r="F30" s="269"/>
      <c r="G30" s="269"/>
      <c r="H30" s="269"/>
      <c r="I30" s="269"/>
      <c r="J30" s="269"/>
      <c r="K30" s="269"/>
    </row>
    <row r="31" spans="1:11" ht="11.25">
      <c r="A31" s="38"/>
      <c r="B31" s="271"/>
      <c r="C31" s="271"/>
      <c r="D31" s="271"/>
      <c r="E31" s="269"/>
      <c r="F31" s="269"/>
      <c r="G31" s="269"/>
      <c r="H31" s="269"/>
      <c r="I31" s="269"/>
      <c r="J31" s="269" t="s">
        <v>106</v>
      </c>
      <c r="K31" s="269"/>
    </row>
    <row r="32" spans="1:11" ht="11.25">
      <c r="A32" s="39"/>
      <c r="B32" s="272"/>
      <c r="C32" s="272"/>
      <c r="D32" s="273"/>
      <c r="E32" s="247"/>
      <c r="F32" s="247"/>
      <c r="G32" s="247"/>
      <c r="H32" s="247"/>
      <c r="I32" s="247"/>
      <c r="J32" s="269" t="s">
        <v>107</v>
      </c>
      <c r="K32" s="247"/>
    </row>
    <row r="33" spans="2:11" ht="11.25">
      <c r="B33" s="247"/>
      <c r="C33" s="247"/>
      <c r="D33" s="247"/>
      <c r="E33" s="247"/>
      <c r="F33" s="247"/>
      <c r="G33" s="247"/>
      <c r="H33" s="247"/>
      <c r="I33" s="247"/>
      <c r="J33" s="247"/>
      <c r="K33" s="247"/>
    </row>
    <row r="34" spans="2:11" ht="11.25">
      <c r="B34" s="247"/>
      <c r="C34" s="247"/>
      <c r="D34" s="247"/>
      <c r="E34" s="247"/>
      <c r="F34" s="247"/>
      <c r="G34" s="247"/>
      <c r="H34" s="247"/>
      <c r="I34" s="247"/>
      <c r="J34" s="247"/>
      <c r="K34" s="247"/>
    </row>
    <row r="35" spans="2:11" ht="11.25">
      <c r="B35" s="247"/>
      <c r="C35" s="247"/>
      <c r="D35" s="247"/>
      <c r="E35" s="247"/>
      <c r="F35" s="247"/>
      <c r="G35" s="247"/>
      <c r="H35" s="247"/>
      <c r="I35" s="247"/>
      <c r="J35" s="247"/>
      <c r="K35" s="247"/>
    </row>
    <row r="36" spans="2:11" ht="11.25">
      <c r="B36" s="247"/>
      <c r="C36" s="247"/>
      <c r="D36" s="247"/>
      <c r="E36" s="247"/>
      <c r="F36" s="247"/>
      <c r="G36" s="247"/>
      <c r="H36" s="247"/>
      <c r="I36" s="247"/>
      <c r="J36" s="247"/>
      <c r="K36" s="247"/>
    </row>
    <row r="37" spans="2:11" ht="11.25">
      <c r="B37" s="247"/>
      <c r="C37" s="247"/>
      <c r="D37" s="247"/>
      <c r="E37" s="247"/>
      <c r="F37" s="247"/>
      <c r="G37" s="247"/>
      <c r="H37" s="247"/>
      <c r="I37" s="247"/>
      <c r="J37" s="247"/>
      <c r="K37" s="247"/>
    </row>
    <row r="38" spans="2:11" ht="11.25">
      <c r="B38" s="247"/>
      <c r="C38" s="247"/>
      <c r="D38" s="247"/>
      <c r="E38" s="247"/>
      <c r="F38" s="247"/>
      <c r="G38" s="247"/>
      <c r="H38" s="247"/>
      <c r="I38" s="247"/>
      <c r="J38" s="247"/>
      <c r="K38" s="247"/>
    </row>
    <row r="39" spans="2:11" ht="11.25">
      <c r="B39" s="247"/>
      <c r="C39" s="247"/>
      <c r="D39" s="247"/>
      <c r="E39" s="247"/>
      <c r="F39" s="247"/>
      <c r="G39" s="247"/>
      <c r="H39" s="247"/>
      <c r="I39" s="247"/>
      <c r="J39" s="247"/>
      <c r="K39" s="247"/>
    </row>
    <row r="40" spans="2:11" ht="11.25">
      <c r="B40" s="247"/>
      <c r="C40" s="247"/>
      <c r="D40" s="247"/>
      <c r="E40" s="247"/>
      <c r="F40" s="247"/>
      <c r="G40" s="247"/>
      <c r="H40" s="247"/>
      <c r="I40" s="247"/>
      <c r="J40" s="247"/>
      <c r="K40" s="247"/>
    </row>
  </sheetData>
  <sheetProtection selectLockedCells="1" selectUnlockedCells="1"/>
  <mergeCells count="8">
    <mergeCell ref="I5:I24"/>
    <mergeCell ref="J5:J24"/>
    <mergeCell ref="C5:C24"/>
    <mergeCell ref="D5:D24"/>
    <mergeCell ref="E5:E24"/>
    <mergeCell ref="F5:F24"/>
    <mergeCell ref="G5:G24"/>
    <mergeCell ref="H5:H2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Magazyn</dc:creator>
  <cp:keywords/>
  <dc:description/>
  <cp:lastModifiedBy>nzz.kliszewskik</cp:lastModifiedBy>
  <cp:lastPrinted>2024-05-02T08:59:19Z</cp:lastPrinted>
  <dcterms:created xsi:type="dcterms:W3CDTF">2021-08-04T08:43:06Z</dcterms:created>
  <dcterms:modified xsi:type="dcterms:W3CDTF">2024-05-02T09:00:34Z</dcterms:modified>
  <cp:category/>
  <cp:version/>
  <cp:contentType/>
  <cp:contentStatus/>
</cp:coreProperties>
</file>