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7488" tabRatio="934"/>
  </bookViews>
  <sheets>
    <sheet name="Zadanie 1" sheetId="39" r:id="rId1"/>
    <sheet name="Zadanie 2" sheetId="40" r:id="rId2"/>
    <sheet name="Zadanie 3" sheetId="45" r:id="rId3"/>
    <sheet name="Zadanie 4" sheetId="41" r:id="rId4"/>
  </sheets>
  <definedNames>
    <definedName name="_xlnm._FilterDatabase" localSheetId="2" hidden="1">#N/A</definedName>
    <definedName name="Excel_BuiltIn__FilterDatabase" localSheetId="1">NA()</definedName>
  </definedNames>
  <calcPr calcId="125725"/>
</workbook>
</file>

<file path=xl/calcChain.xml><?xml version="1.0" encoding="utf-8"?>
<calcChain xmlns="http://schemas.openxmlformats.org/spreadsheetml/2006/main">
  <c r="M76" i="45"/>
  <c r="L76"/>
  <c r="J76"/>
  <c r="J75"/>
  <c r="L75" s="1"/>
  <c r="L74"/>
  <c r="J74"/>
  <c r="J73"/>
  <c r="L73" s="1"/>
  <c r="J72"/>
  <c r="L72" s="1"/>
  <c r="M72" s="1"/>
  <c r="L71"/>
  <c r="J71"/>
  <c r="L70"/>
  <c r="J70"/>
  <c r="J69"/>
  <c r="L69" s="1"/>
  <c r="L68"/>
  <c r="M68" s="1"/>
  <c r="J68"/>
  <c r="M67"/>
  <c r="L67"/>
  <c r="J67"/>
  <c r="L66"/>
  <c r="J66"/>
  <c r="J65"/>
  <c r="L65" s="1"/>
  <c r="J64"/>
  <c r="L64" s="1"/>
  <c r="L63"/>
  <c r="J63"/>
  <c r="M63" s="1"/>
  <c r="L62"/>
  <c r="J62"/>
  <c r="J61"/>
  <c r="L61" s="1"/>
  <c r="L60"/>
  <c r="J60"/>
  <c r="L59"/>
  <c r="J59"/>
  <c r="M59" s="1"/>
  <c r="J58"/>
  <c r="L58" s="1"/>
  <c r="J57"/>
  <c r="L57" s="1"/>
  <c r="M56"/>
  <c r="L56"/>
  <c r="J56"/>
  <c r="L55"/>
  <c r="J55"/>
  <c r="M55" s="1"/>
  <c r="L54"/>
  <c r="J54"/>
  <c r="J53"/>
  <c r="L53" s="1"/>
  <c r="M52"/>
  <c r="L52"/>
  <c r="J52"/>
  <c r="J51"/>
  <c r="L51" s="1"/>
  <c r="M51" s="1"/>
  <c r="J50"/>
  <c r="J49"/>
  <c r="L49" s="1"/>
  <c r="M48"/>
  <c r="L48"/>
  <c r="J48"/>
  <c r="L47"/>
  <c r="M47" s="1"/>
  <c r="J47"/>
  <c r="L46"/>
  <c r="J46"/>
  <c r="J45"/>
  <c r="L45" s="1"/>
  <c r="M44"/>
  <c r="L44"/>
  <c r="J44"/>
  <c r="J43"/>
  <c r="L43" s="1"/>
  <c r="J42"/>
  <c r="L42" s="1"/>
  <c r="J41"/>
  <c r="L41" s="1"/>
  <c r="J40"/>
  <c r="L40" s="1"/>
  <c r="M40" s="1"/>
  <c r="L39"/>
  <c r="J39"/>
  <c r="L38"/>
  <c r="J38"/>
  <c r="J37"/>
  <c r="L37" s="1"/>
  <c r="L36"/>
  <c r="M36" s="1"/>
  <c r="J36"/>
  <c r="M35"/>
  <c r="L35"/>
  <c r="J35"/>
  <c r="L34"/>
  <c r="J34"/>
  <c r="J33"/>
  <c r="L33" s="1"/>
  <c r="J32"/>
  <c r="L32" s="1"/>
  <c r="M31"/>
  <c r="L31"/>
  <c r="J31"/>
  <c r="L30"/>
  <c r="J30"/>
  <c r="J29"/>
  <c r="L29" s="1"/>
  <c r="J28"/>
  <c r="M27"/>
  <c r="L27"/>
  <c r="J27"/>
  <c r="J26"/>
  <c r="L26" s="1"/>
  <c r="J25"/>
  <c r="L25" s="1"/>
  <c r="J24"/>
  <c r="L24" s="1"/>
  <c r="M23"/>
  <c r="L23"/>
  <c r="J23"/>
  <c r="L22"/>
  <c r="J22"/>
  <c r="J21"/>
  <c r="L21" s="1"/>
  <c r="L20"/>
  <c r="J20"/>
  <c r="M20" s="1"/>
  <c r="J19"/>
  <c r="L19" s="1"/>
  <c r="M19" s="1"/>
  <c r="J18"/>
  <c r="J17"/>
  <c r="L17" s="1"/>
  <c r="M16"/>
  <c r="L16"/>
  <c r="J16"/>
  <c r="L15"/>
  <c r="M15" s="1"/>
  <c r="J15"/>
  <c r="L14"/>
  <c r="J14"/>
  <c r="J13"/>
  <c r="L13" s="1"/>
  <c r="M12"/>
  <c r="L12"/>
  <c r="J12"/>
  <c r="J11"/>
  <c r="L11" s="1"/>
  <c r="L10"/>
  <c r="J10"/>
  <c r="J9"/>
  <c r="L9" s="1"/>
  <c r="J8"/>
  <c r="L8" s="1"/>
  <c r="M8" s="1"/>
  <c r="L7"/>
  <c r="J7"/>
  <c r="J6"/>
  <c r="L6" s="1"/>
  <c r="M28" l="1"/>
  <c r="M71"/>
  <c r="M39"/>
  <c r="M7"/>
  <c r="M24"/>
  <c r="M60"/>
  <c r="L28"/>
  <c r="M14"/>
  <c r="M46"/>
  <c r="M42"/>
  <c r="M74"/>
  <c r="M38"/>
  <c r="M34"/>
  <c r="M66"/>
  <c r="M30"/>
  <c r="M62"/>
  <c r="M18"/>
  <c r="M10"/>
  <c r="M6"/>
  <c r="M70"/>
  <c r="M11"/>
  <c r="M26"/>
  <c r="M32"/>
  <c r="M43"/>
  <c r="M58"/>
  <c r="M64"/>
  <c r="M75"/>
  <c r="L18"/>
  <c r="M22"/>
  <c r="L50"/>
  <c r="M50" s="1"/>
  <c r="M54"/>
  <c r="M13"/>
  <c r="M21"/>
  <c r="M29"/>
  <c r="M37"/>
  <c r="M45"/>
  <c r="M53"/>
  <c r="M61"/>
  <c r="M69"/>
  <c r="J77"/>
  <c r="M9"/>
  <c r="M17"/>
  <c r="M25"/>
  <c r="M33"/>
  <c r="M41"/>
  <c r="M49"/>
  <c r="M57"/>
  <c r="M65"/>
  <c r="M73"/>
  <c r="M77" l="1"/>
  <c r="L77"/>
  <c r="G12" i="41"/>
  <c r="I12" s="1"/>
  <c r="I11"/>
  <c r="G11"/>
  <c r="G10"/>
  <c r="I10" s="1"/>
  <c r="J10" s="1"/>
  <c r="G9"/>
  <c r="I9" s="1"/>
  <c r="G8"/>
  <c r="G7"/>
  <c r="I7" s="1"/>
  <c r="G6"/>
  <c r="J61" i="40"/>
  <c r="L61" s="1"/>
  <c r="M61" s="1"/>
  <c r="J60"/>
  <c r="L60" s="1"/>
  <c r="M60" s="1"/>
  <c r="L58"/>
  <c r="J58"/>
  <c r="J57"/>
  <c r="L57" s="1"/>
  <c r="J56"/>
  <c r="L56" s="1"/>
  <c r="J55"/>
  <c r="L55" s="1"/>
  <c r="L54"/>
  <c r="J54"/>
  <c r="J53"/>
  <c r="L53" s="1"/>
  <c r="J52"/>
  <c r="J51"/>
  <c r="L51" s="1"/>
  <c r="M51" s="1"/>
  <c r="J49"/>
  <c r="L49" s="1"/>
  <c r="J48"/>
  <c r="L48" s="1"/>
  <c r="J46"/>
  <c r="L46" s="1"/>
  <c r="J45"/>
  <c r="L45" s="1"/>
  <c r="L44"/>
  <c r="J44"/>
  <c r="J43"/>
  <c r="L43" s="1"/>
  <c r="J42"/>
  <c r="L42" s="1"/>
  <c r="J41"/>
  <c r="J40"/>
  <c r="M39"/>
  <c r="L39"/>
  <c r="J39"/>
  <c r="J38"/>
  <c r="L38" s="1"/>
  <c r="J36"/>
  <c r="L36" s="1"/>
  <c r="J35"/>
  <c r="L35" s="1"/>
  <c r="J34"/>
  <c r="L34" s="1"/>
  <c r="J33"/>
  <c r="L33" s="1"/>
  <c r="J32"/>
  <c r="L32" s="1"/>
  <c r="M32" s="1"/>
  <c r="L31"/>
  <c r="J31"/>
  <c r="J30"/>
  <c r="L30" s="1"/>
  <c r="J29"/>
  <c r="L29" s="1"/>
  <c r="J28"/>
  <c r="L28" s="1"/>
  <c r="J27"/>
  <c r="J26"/>
  <c r="L26" s="1"/>
  <c r="J25"/>
  <c r="J24"/>
  <c r="L24" s="1"/>
  <c r="M24" s="1"/>
  <c r="J23"/>
  <c r="L23" s="1"/>
  <c r="J22"/>
  <c r="L22" s="1"/>
  <c r="J21"/>
  <c r="L21" s="1"/>
  <c r="J20"/>
  <c r="L20" s="1"/>
  <c r="J19"/>
  <c r="L19" s="1"/>
  <c r="J18"/>
  <c r="L18" s="1"/>
  <c r="J17"/>
  <c r="L17" s="1"/>
  <c r="J16"/>
  <c r="L16" s="1"/>
  <c r="M16" s="1"/>
  <c r="J15"/>
  <c r="L15" s="1"/>
  <c r="J14"/>
  <c r="L14" s="1"/>
  <c r="M14" s="1"/>
  <c r="J13"/>
  <c r="L13" s="1"/>
  <c r="J12"/>
  <c r="L12" s="1"/>
  <c r="J10"/>
  <c r="L10" s="1"/>
  <c r="J9"/>
  <c r="L9" s="1"/>
  <c r="J8"/>
  <c r="L8" s="1"/>
  <c r="J7"/>
  <c r="F9" i="39"/>
  <c r="H9" s="1"/>
  <c r="I9" s="1"/>
  <c r="F8"/>
  <c r="H8" s="1"/>
  <c r="F7"/>
  <c r="H7" s="1"/>
  <c r="H6"/>
  <c r="F6"/>
  <c r="M40" i="40" l="1"/>
  <c r="L40"/>
  <c r="M10"/>
  <c r="M31"/>
  <c r="M19"/>
  <c r="M58"/>
  <c r="L7"/>
  <c r="J62"/>
  <c r="F10" i="39"/>
  <c r="I7"/>
  <c r="I6" i="41"/>
  <c r="G13"/>
  <c r="I6" i="39"/>
  <c r="M27" i="40"/>
  <c r="M41"/>
  <c r="M54"/>
  <c r="M8"/>
  <c r="M12"/>
  <c r="M28"/>
  <c r="M33"/>
  <c r="M42"/>
  <c r="M57"/>
  <c r="L27"/>
  <c r="L41"/>
  <c r="L52"/>
  <c r="M52" s="1"/>
  <c r="M45"/>
  <c r="M17"/>
  <c r="M36"/>
  <c r="M20"/>
  <c r="M44"/>
  <c r="M49"/>
  <c r="L25"/>
  <c r="M25" s="1"/>
  <c r="M35"/>
  <c r="M55"/>
  <c r="M15"/>
  <c r="M22"/>
  <c r="M26"/>
  <c r="M43"/>
  <c r="M18"/>
  <c r="M23"/>
  <c r="M30"/>
  <c r="M34"/>
  <c r="M48"/>
  <c r="M53"/>
  <c r="M9"/>
  <c r="J11" i="41"/>
  <c r="J9"/>
  <c r="J7"/>
  <c r="J8"/>
  <c r="I8"/>
  <c r="J12"/>
  <c r="M13" i="40"/>
  <c r="M21"/>
  <c r="M29"/>
  <c r="M38"/>
  <c r="M46"/>
  <c r="M56"/>
  <c r="H10" i="39"/>
  <c r="I8"/>
  <c r="M7" i="40" l="1"/>
  <c r="M62" s="1"/>
  <c r="L62"/>
  <c r="I10" i="39"/>
  <c r="J6" i="41"/>
  <c r="J13" s="1"/>
  <c r="I13"/>
</calcChain>
</file>

<file path=xl/sharedStrings.xml><?xml version="1.0" encoding="utf-8"?>
<sst xmlns="http://schemas.openxmlformats.org/spreadsheetml/2006/main" count="850" uniqueCount="235">
  <si>
    <t>Lp.</t>
  </si>
  <si>
    <t>Ilość</t>
  </si>
  <si>
    <t>1.</t>
  </si>
  <si>
    <t>szt.</t>
  </si>
  <si>
    <t>Razem</t>
  </si>
  <si>
    <t>Załacznik nr 2.2 do SWZ</t>
  </si>
  <si>
    <t>2.</t>
  </si>
  <si>
    <t>3.</t>
  </si>
  <si>
    <t>4.</t>
  </si>
  <si>
    <t>Załacznik nr 2.3 do SWZ</t>
  </si>
  <si>
    <t xml:space="preserve">Wartość VAT                 </t>
  </si>
  <si>
    <t>5.</t>
  </si>
  <si>
    <t>6.</t>
  </si>
  <si>
    <t>7.</t>
  </si>
  <si>
    <t>8.</t>
  </si>
  <si>
    <t>9.</t>
  </si>
  <si>
    <t>10.</t>
  </si>
  <si>
    <t>Określenie przedmiotu zamówienia</t>
  </si>
  <si>
    <t xml:space="preserve">Cena netto      </t>
  </si>
  <si>
    <t xml:space="preserve">Wartość netto            </t>
  </si>
  <si>
    <t>Wartość brutto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</si>
  <si>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</si>
  <si>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</si>
  <si>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</si>
  <si>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</si>
  <si>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</si>
  <si>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</si>
  <si>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</si>
  <si>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</si>
  <si>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</si>
  <si>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</si>
  <si>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</si>
  <si>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</si>
  <si>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</si>
  <si>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</si>
  <si>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</si>
  <si>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</si>
  <si>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</si>
  <si>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 xml:space="preserve">Razem </t>
  </si>
  <si>
    <t>Załacznik nr 2.1 do SWZ</t>
  </si>
  <si>
    <t>Załacznik nr 2.4 do SWZ</t>
  </si>
  <si>
    <t>J.m.</t>
  </si>
  <si>
    <t>Grubość nitki</t>
  </si>
  <si>
    <t>Krzywizna igły</t>
  </si>
  <si>
    <t>Rodzaj ostrza</t>
  </si>
  <si>
    <t>Cena netto</t>
  </si>
  <si>
    <t>Wartość              netto</t>
  </si>
  <si>
    <t>VAT [%]</t>
  </si>
  <si>
    <t>Wartość VAT</t>
  </si>
  <si>
    <t xml:space="preserve">Nazwa oferowanego produktu, nr katalogowy, producent       </t>
  </si>
  <si>
    <t>7. x 8. = 9.</t>
  </si>
  <si>
    <t>9. x 10. = 11.</t>
  </si>
  <si>
    <t>9. + 11. = 12.</t>
  </si>
  <si>
    <t>3/0</t>
  </si>
  <si>
    <t>podwiazki</t>
  </si>
  <si>
    <t>sasz.</t>
  </si>
  <si>
    <t>2/0</t>
  </si>
  <si>
    <t>okrągła</t>
  </si>
  <si>
    <t xml:space="preserve">okrągła </t>
  </si>
  <si>
    <t>28.</t>
  </si>
  <si>
    <t>90 cm fioletowy</t>
  </si>
  <si>
    <t>1/2 koła</t>
  </si>
  <si>
    <t>29.</t>
  </si>
  <si>
    <t>30.</t>
  </si>
  <si>
    <t>okrągła wzmocniona</t>
  </si>
  <si>
    <t>31.</t>
  </si>
  <si>
    <t>32.</t>
  </si>
  <si>
    <t>26 mm</t>
  </si>
  <si>
    <t>33.</t>
  </si>
  <si>
    <t xml:space="preserve">6/0 </t>
  </si>
  <si>
    <t>2 x 11 mm, 203μ, kąt 135°</t>
  </si>
  <si>
    <t>60 cm</t>
  </si>
  <si>
    <t>3/8 kola</t>
  </si>
  <si>
    <t>okągła</t>
  </si>
  <si>
    <t>4/0</t>
  </si>
  <si>
    <t>2 x 17 mm</t>
  </si>
  <si>
    <t xml:space="preserve">90 cm </t>
  </si>
  <si>
    <t>okrągła powójna</t>
  </si>
  <si>
    <t>2 x 26 mm</t>
  </si>
  <si>
    <t>2 x 13 mm</t>
  </si>
  <si>
    <t xml:space="preserve">75 cm </t>
  </si>
  <si>
    <t>5/0</t>
  </si>
  <si>
    <t>6/0</t>
  </si>
  <si>
    <t xml:space="preserve">60 cm </t>
  </si>
  <si>
    <t>3/8 koła</t>
  </si>
  <si>
    <t>okrągła podwójna</t>
  </si>
  <si>
    <t>prosta</t>
  </si>
  <si>
    <t xml:space="preserve"> okrągła
zalecana do szwu
kapciuchowego
podwójna</t>
  </si>
  <si>
    <t>17 mm</t>
  </si>
  <si>
    <t xml:space="preserve">76 cm </t>
  </si>
  <si>
    <t>90 cm</t>
  </si>
  <si>
    <t xml:space="preserve">1/2 koła </t>
  </si>
  <si>
    <t>70 cm fioletowy</t>
  </si>
  <si>
    <t>2 x 22 mm</t>
  </si>
  <si>
    <t>okragła wzmocniona</t>
  </si>
  <si>
    <t>36 mm</t>
  </si>
  <si>
    <t>65 mm</t>
  </si>
  <si>
    <t>150 cm</t>
  </si>
  <si>
    <t>40 mm</t>
  </si>
  <si>
    <t>150 cm, pętla fioletowy</t>
  </si>
  <si>
    <t xml:space="preserve">70 cm </t>
  </si>
  <si>
    <t>haczyk</t>
  </si>
  <si>
    <t>okragła</t>
  </si>
  <si>
    <t>22 mm</t>
  </si>
  <si>
    <t xml:space="preserve">odwrotnie tnąca </t>
  </si>
  <si>
    <t>okrągła rozwarstwiająca</t>
  </si>
  <si>
    <t>48 mm</t>
  </si>
  <si>
    <t>34.</t>
  </si>
  <si>
    <t>31 mm</t>
  </si>
  <si>
    <t>70 cm</t>
  </si>
  <si>
    <t>35.</t>
  </si>
  <si>
    <t>35 mm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</si>
  <si>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</si>
  <si>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</si>
  <si>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</si>
  <si>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</si>
  <si>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</si>
  <si>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</si>
  <si>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</si>
  <si>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</si>
  <si>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</si>
  <si>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</si>
  <si>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</si>
  <si>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</si>
  <si>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45 mm</t>
  </si>
  <si>
    <t>48.</t>
  </si>
  <si>
    <t>49.</t>
  </si>
  <si>
    <t>50.</t>
  </si>
  <si>
    <t>51.</t>
  </si>
  <si>
    <t xml:space="preserve">
36 mm</t>
  </si>
  <si>
    <t>52.</t>
  </si>
  <si>
    <t>53.</t>
  </si>
  <si>
    <t>54.</t>
  </si>
  <si>
    <t>55.</t>
  </si>
  <si>
    <t>56.</t>
  </si>
  <si>
    <t>57.</t>
  </si>
  <si>
    <t>23 cm</t>
  </si>
  <si>
    <t>58.</t>
  </si>
  <si>
    <t>Wymagania w zakresie przedmiotu zmówienia:</t>
  </si>
  <si>
    <t>4. x 5. = 6.</t>
  </si>
  <si>
    <t>6. x 7. = 8.</t>
  </si>
  <si>
    <t>6. + 8. = 9.</t>
  </si>
  <si>
    <t>FORMULARZ CENOWY</t>
  </si>
  <si>
    <t>5. x 6. = 7.</t>
  </si>
  <si>
    <t>7. + 9. = 10.</t>
  </si>
  <si>
    <t>Wartość netto</t>
  </si>
  <si>
    <t xml:space="preserve">Szew niewchłanialny monofilament, ze stali nierdzewnej. Grubość szwu 3 USP, igła podwójna o długości 60mm,  3/8 koła, odwrotnie tnąca, długość nici 75 cm. </t>
  </si>
  <si>
    <t xml:space="preserve">Szew niewchłanialny monofilament, ze stali nierdzewnej. Grubość szwu 2 USP, igła o długości 45mm, 3/8 koła, odwrotnie tnąca, długość nici 60 cm. </t>
  </si>
  <si>
    <t xml:space="preserve">Szew niewchłanialny pleciony poliestrowy, powlekany silikonem. Grubość szwu 2 USP, igła o długości 40mm, okrągła, 1/2 koła, długość nici 75 cm. </t>
  </si>
  <si>
    <t xml:space="preserve">Szew niewchłanialny pleciony poliestrowy, powlekany silikonem. Grubość szwu 0 USP, igła o długości 37mm, okrągła, 1/2 koła, długość nici 75 cm. </t>
  </si>
  <si>
    <t>okrągła  (bezbarwna)</t>
  </si>
  <si>
    <t>75</t>
  </si>
  <si>
    <t>90</t>
  </si>
  <si>
    <t>okrągła, rozwarstwiająca</t>
  </si>
  <si>
    <t xml:space="preserve">okrągła wzmocniona, </t>
  </si>
  <si>
    <t xml:space="preserve">90 -150 </t>
  </si>
  <si>
    <t>haczykowata</t>
  </si>
  <si>
    <t>okrągło-tnąca</t>
  </si>
  <si>
    <t>150-pętla</t>
  </si>
  <si>
    <t xml:space="preserve">okrągłe </t>
  </si>
  <si>
    <t>75-90</t>
  </si>
  <si>
    <t xml:space="preserve"> tnąca, kosmetyczna, dwuwklesła</t>
  </si>
  <si>
    <t xml:space="preserve">okrągła wzmocniona </t>
  </si>
  <si>
    <t>3/8</t>
  </si>
  <si>
    <t xml:space="preserve">odwrotnie tnąca, kosmetyczna, dwuwklęsła </t>
  </si>
  <si>
    <t>odwrotnie tnąca, kosmetyczna, dwuwklęsła</t>
  </si>
  <si>
    <t>odwrotnie tnąca</t>
  </si>
  <si>
    <t>okrągła z krótkim tnącym końcem</t>
  </si>
  <si>
    <r>
      <t>1.</t>
    </r>
    <r>
      <rPr>
        <sz val="10"/>
        <rFont val="Arial"/>
        <family val="2"/>
        <charset val="238"/>
      </rPr>
      <t xml:space="preserve"> Dołączenia katalogu w języku polskim oraz oryginalnej instrukcji użytkowania.</t>
    </r>
  </si>
  <si>
    <r>
      <t>2.</t>
    </r>
    <r>
      <rPr>
        <sz val="10"/>
        <rFont val="Arial"/>
        <family val="2"/>
        <charset val="238"/>
      </rPr>
      <t xml:space="preserve"> Zamawiający wymaga znaczników lepnych do każdej saszetki celem wklejenia do dokumentacji medycznej zawieracjących minimum: nazwę, grubość i kod szwu, serię, datę ważności oraz kod matrycowy szwu.</t>
    </r>
  </si>
  <si>
    <r>
      <t>3.</t>
    </r>
    <r>
      <rPr>
        <sz val="10"/>
        <rFont val="Arial"/>
        <family val="2"/>
        <charset val="238"/>
      </rPr>
      <t xml:space="preserve"> Zamawiający wymaga w przypadku igieł okrągłych spłaszczonego korpusu igły zapewniającego lepszą stabilizację w imadle i zapobiegającego obracaniu się igły w imadle (nie dotyczy poz. 39 i 40)</t>
    </r>
  </si>
  <si>
    <r>
      <t>4.</t>
    </r>
    <r>
      <rPr>
        <sz val="10"/>
        <rFont val="Arial"/>
        <family val="2"/>
        <charset val="238"/>
      </rPr>
      <t xml:space="preserve"> Zamawiający wymaga przy szwach monofilamentowych opakowań zmniejszających pamięć szwu tj. nitka nawinieta na okragło na plastikową tackę, dotyczy pozycji 31-38, 41-48.</t>
    </r>
  </si>
  <si>
    <r>
      <t xml:space="preserve">5. </t>
    </r>
    <r>
      <rPr>
        <sz val="10"/>
        <rFont val="Arial"/>
        <family val="2"/>
        <charset val="238"/>
      </rPr>
      <t>Zamawiający wymaga igieł wykonanych ze stali serii 302 dotyczy pozycji  poz. 1-38, 41-50.</t>
    </r>
  </si>
  <si>
    <r>
      <rPr>
        <b/>
        <sz val="10"/>
        <rFont val="Arial"/>
        <family val="2"/>
        <charset val="238"/>
      </rPr>
      <t xml:space="preserve">6. </t>
    </r>
    <r>
      <rPr>
        <sz val="10"/>
        <rFont val="Arial"/>
        <family val="2"/>
        <charset val="238"/>
      </rPr>
      <t>W szystkie zaoferowane kody powinny być zgodne z Rozporządzeniem Parlamentu Europejskiego i Rady (UE) 2017/745 (MDR) z dnia 5 kwietnia 2017 dotyczącą wyrobów medycznych oraz Rozporządzenie Parlamentu Europejskiego i Rady (UE) 2023/607 z dnia 15 marca 2023 r. w sprawie zmiany rozporządzeń (UE) 2017/745 i (UE) 2017/746 w odniesieniu do przepisów przejściowych dotyczących niektórych wyrobów medycznych i wyrobów medycznych do diagnostyki in vitro.</t>
    </r>
  </si>
  <si>
    <t>I. Szew syntetyczny, pleciony, wchłanialny z poliglaktyny 910, powlekany, o krótkim okresie wchłaniania masy szwu pomiędzy 42-63 dni.</t>
  </si>
  <si>
    <t>II. Szew syntetyczny, pleciony, wchłanialny z poliglaktyny 910, powlekany, o średnim okresie wchłaniania masy szwu 60-70 dni.</t>
  </si>
  <si>
    <t>III. Szew syntetyczny, monofilamentowy, wchłanialny, z polidioksanonu, o długim okresie wchłaniania masy szwu 180-220 dni.</t>
  </si>
  <si>
    <t>IV. Szew syntetyczny, monofilamentowy, wchłanialny, z poli-4-hydroksybutyratu, o długim okresie wchłaniania masy szwu 13 - 36 miesięcy.</t>
  </si>
  <si>
    <t>V. Szew syntetyczny, monofilamentowy, niewchłanialny z polipropylenu</t>
  </si>
  <si>
    <t xml:space="preserve">VI. Szew syntetyczny, pelciony, niewchłanialny z poliesteru, powlekany polibutylanem </t>
  </si>
  <si>
    <t xml:space="preserve">Długość nitki [cm]           +/- 5 cm                         </t>
  </si>
  <si>
    <t xml:space="preserve">Długość igły [mm]             +/- 2 mm         </t>
  </si>
  <si>
    <t>Siatka polipropylenowa o gramaturze 45g, grubości 0,34 mm, wielkość porów 0,8x1mm, z zaokraglonymi brzegami, wytrzymałość na rozrywanie 81,29N/m2</t>
  </si>
  <si>
    <t>10x15</t>
  </si>
  <si>
    <t>15x15</t>
  </si>
  <si>
    <t>30x30</t>
  </si>
  <si>
    <t>20x25 owalna</t>
  </si>
  <si>
    <t>15x20 owalna</t>
  </si>
  <si>
    <t xml:space="preserve">Rozmiar siatki [cm] </t>
  </si>
  <si>
    <r>
      <t>1.</t>
    </r>
    <r>
      <rPr>
        <sz val="10"/>
        <rFont val="Arial"/>
        <family val="2"/>
        <charset val="238"/>
      </rPr>
      <t xml:space="preserve"> Dołączenia katalogu w języku polskim oraz oryginalnej instrukcji użytkowania</t>
    </r>
  </si>
  <si>
    <r>
      <t>2.</t>
    </r>
    <r>
      <rPr>
        <sz val="10"/>
        <rFont val="Arial"/>
        <family val="2"/>
        <charset val="238"/>
      </rPr>
      <t xml:space="preserve"> Zamawiający wymaga znaczników lepnych do każdej saszetki celem wklejenia do dokumentacji medycznych zawierających minimum: nazwę, kod siatki, serię i datę ważności oraz kod matrycowy.</t>
    </r>
  </si>
  <si>
    <r>
      <rPr>
        <b/>
        <sz val="10"/>
        <rFont val="Arial"/>
        <family val="2"/>
        <charset val="238"/>
      </rPr>
      <t>3.</t>
    </r>
    <r>
      <rPr>
        <sz val="10"/>
        <rFont val="Arial"/>
        <family val="2"/>
        <charset val="238"/>
      </rPr>
      <t xml:space="preserve"> Wszystkie zaoferowane kody powinny być zgodne z Rozporządzeniem Parlamentu Europejskiego i Rady (UE) 2017/745 (MDR) z dnia 5 kwietnia 2017 dotyczącą wyrobów medycznych oraz Rozporządzenie Parlamentu Europejskiego i Rady (UE) 2023/607 z dnia 15 marca 2023 r. w sprawie zmiany rozporządzeń (UE) 2017/745 i (UE) 2017/746 w odniesieniu do przepisów przejściowych dotyczących niektórych wyrobów medycznych i wyrobów medycznych do diagnostyki in vitro.</t>
    </r>
  </si>
  <si>
    <t>2x70 mm</t>
  </si>
  <si>
    <t>2x17 mm</t>
  </si>
  <si>
    <t>okragło-tnąca</t>
  </si>
  <si>
    <t>okrągła rozwarstwiająca czarna</t>
  </si>
  <si>
    <t>70 mm</t>
  </si>
  <si>
    <t>120 cm</t>
  </si>
  <si>
    <t>41 mm</t>
  </si>
  <si>
    <t>91 cm</t>
  </si>
  <si>
    <t>55 mm</t>
  </si>
  <si>
    <t>4x75 cm</t>
  </si>
  <si>
    <t>odwrotnie tnąca kosmetyczna</t>
  </si>
  <si>
    <t>27 mm</t>
  </si>
  <si>
    <t>15 cm</t>
  </si>
  <si>
    <t>30 cm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</si>
  <si>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</si>
  <si>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</si>
  <si>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</si>
  <si>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</si>
  <si>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</si>
  <si>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</si>
  <si>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</si>
  <si>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</si>
  <si>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</si>
  <si>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</si>
  <si>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</si>
  <si>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</si>
  <si>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</si>
  <si>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r>
      <rPr>
        <b/>
        <sz val="10"/>
        <rFont val="Arial"/>
        <family val="2"/>
        <charset val="238"/>
      </rPr>
      <t>Do poz.11-28:</t>
    </r>
    <r>
      <rPr>
        <sz val="10"/>
        <rFont val="Arial"/>
        <family val="2"/>
        <charset val="238"/>
      </rPr>
      <t xml:space="preserve"> Antybakteryjny szew chirurgiczny, syntetyczny jednowłóknowy, wchłanialny wykonany z polydioksanonu, z dodatkiem antyseptyku (triklosanu), który posiada potwierdzone testami in-vitro działanie hamujące wzrost drobnoustrojów chorobotwórczych najczęściej wywołujących infekcje pooperacyjne: Staphylococcus aureus, Staphylococcus epidermidis, Metycylinooporny Staphylococcus aureus (MRSA), Metycylinooporny Staphylococcus epidermidis (MRSE), Escherichia coli, Klebsiella pneumoniae. Okres podtrzymywania tkankowego do 90 dni. Okres wchłaniania 182 - 238 dni. </t>
    </r>
  </si>
  <si>
    <r>
      <rPr>
        <b/>
        <sz val="10"/>
        <rFont val="Arial"/>
        <family val="2"/>
        <charset val="238"/>
      </rPr>
      <t xml:space="preserve">Do poz. 29-52: </t>
    </r>
    <r>
      <rPr>
        <sz val="10"/>
        <rFont val="Arial"/>
        <family val="2"/>
        <charset val="238"/>
      </rPr>
      <t xml:space="preserve">Syntetyczny wchłanialny szew pleciony wykonany z mieszaniny kwasu poliglikolowego i polimlekowego z powleczeniem z dodatkiem antyseptyku (triklosanu) , który posiada potwierdzone testami in-vitro działanie hamujące wzrost drobnoustrojów chorobotwórczych najczęściej wywołujących infekcje pooperacyjne: Staphylococcus aureus, Staphylococcus epidermidis, Metycylinooporny Staphylococcus aureus (MRSA), Metycylinooporny Staphylococcus epidermidis (MRSE). Okres podtrzymywania tkankowego 28-35 dni. Okres wchłaniania 56-70 dni. Zachowanie pierwotnej zdolności podtrzymywania tkankowego; po 14 dniach - minimum 75% po 21 dniach - minimum 50% po 28 dniach - minimum 25%. </t>
    </r>
  </si>
  <si>
    <r>
      <rPr>
        <b/>
        <sz val="10"/>
        <rFont val="Arial"/>
        <family val="2"/>
        <charset val="238"/>
      </rPr>
      <t xml:space="preserve">Do poz. 56-58: </t>
    </r>
    <r>
      <rPr>
        <sz val="10"/>
        <rFont val="Arial"/>
        <family val="2"/>
        <charset val="238"/>
      </rPr>
      <t xml:space="preserve">Syntetyczny niewchłanialny pleciony szew poliestrowy, zbudowany z rdzenia oplecionego 16 mikrowłóknami, powlekany polibutylanem. </t>
    </r>
  </si>
  <si>
    <r>
      <rPr>
        <b/>
        <sz val="10"/>
        <rFont val="Arial"/>
        <family val="2"/>
        <charset val="238"/>
      </rPr>
      <t>Do poz. 62-67:</t>
    </r>
    <r>
      <rPr>
        <sz val="10"/>
        <rFont val="Arial"/>
        <family val="2"/>
        <charset val="238"/>
      </rPr>
      <t xml:space="preserve"> Bezwęzłowe urządzenie do kontrolowanego zamykania ran wykonane z polidioksanonu z igłą na jednym końcu i prostokątnym elementem mocującym szew w tkance, na drugim (wymiary: 2,5 mm x 5 mm). Szew syntetyczny z symetrycznie ułożonymi kotwicami - 5 kotwic na 1 cm szwu, barwiony na fioletowo, wchłanialny. Posiadający antyseptyczny czynnik antybakteryjny - triklosan, o potwierdzonym testami in-vitro działaniu hamującym wzrost drobnoustrojów chorobotwórczych najczęściej wywołujących infekcje pooperacyjne: Staphylococcus aureus, Staphylococcus epidermidis, Metycylinooporny Staphylococcus aureus MRSA, Metycylinooporny Staphylococcus epidermidis MRSE, Escherichia coli, Klebsiella pneumoniae. Okres podtrzymywania tkankowego: do 90 dni.  Profil podtrzymywania tkankowego in vivo od 3/0 do 1: 75% po 2 tyg., 65% po 4 tyg., 55% po 6 tyg. Okres wchłaniania: 210 dni. </t>
    </r>
  </si>
  <si>
    <r>
      <rPr>
        <b/>
        <sz val="10"/>
        <rFont val="Arial"/>
        <family val="2"/>
        <charset val="238"/>
      </rPr>
      <t xml:space="preserve">Do poz. 68-71: </t>
    </r>
    <r>
      <rPr>
        <sz val="10"/>
        <rFont val="Arial"/>
        <family val="2"/>
        <charset val="238"/>
      </rPr>
      <t xml:space="preserve">Bezwęzłowe urządzenie do kontrolowanego zamykania ran z igłą na jednym końcu i z regulowaną pętlą mocującą na drugim. Syntetyczny wchłanialny szew ze spiralnie ułożonymi kotwicami, wykonany z polidioksanonu. Barwiony na fioletowo. Posiada antyseptyczny czynnik antybakteryjny -  triklosan, posiadający potwierdzone testami in-vitro działanie hamujące wzrost drobnoustrojów chorobotwórczych, najczęściej wywołujących infekcje pooperacyjne: Staphylococcus aureus, Staphylococcus epidermidis, Metycylinooporny Staphylococcus aureus (MRSA), Metycylinooporny Staphylococcus epidermidis (MRSE), Escherichia coli, Klebsiella pneumoniae. Podtrzymywanie tkankowe in vivo: 4/0 i mniejsze - 67% po 2 tyg., 50% po 4 tyg., 37% po 6 tyg.; 3/0 i większe - 80% po 2 tyg., 80% po 4 tyg., 40% po 6 tyg. Okres wchłaniania: 210 dni. </t>
    </r>
  </si>
  <si>
    <r>
      <rPr>
        <b/>
        <sz val="10"/>
        <rFont val="Arial"/>
        <family val="2"/>
        <charset val="238"/>
      </rPr>
      <t xml:space="preserve">Do poz. 59-61: </t>
    </r>
    <r>
      <rPr>
        <sz val="10"/>
        <rFont val="Arial"/>
        <family val="2"/>
        <charset val="238"/>
      </rPr>
      <t>Syntetyczny niewchłanialny poliamidowy szew monofilmentowy o zmniejszonej hydrofilności pakowany na mokro w celu ograniczenia chłonności i dla zmniejszenia pamięciskrętu po wyjęciu z opakownia.</t>
    </r>
  </si>
  <si>
    <r>
      <rPr>
        <b/>
        <sz val="10"/>
        <rFont val="Arial"/>
        <family val="2"/>
        <charset val="238"/>
      </rPr>
      <t>Do poz. 1-10:</t>
    </r>
    <r>
      <rPr>
        <sz val="10"/>
        <rFont val="Arial"/>
        <family val="2"/>
        <charset val="238"/>
      </rPr>
      <t xml:space="preserve"> Szew syntetyczny, polipropylenowy, niewchłanialny, jednowłóknowy charakteryzujący się kontrolowanym rozciąganiem zapobiegającym nieumyślnemu zerwaniu szwu oraz plastycznym odkształceniem węzła zapobiegającym jego rozwiązaniu.</t>
    </r>
  </si>
  <si>
    <t>Dołączenia katalogu w języku polskim oraz oryginalnej instrukcji użytkowania (próbki zostały przetestowane wcześniej).</t>
  </si>
  <si>
    <t xml:space="preserve">Zadanie nr 1 - Szwy niewchłanialne </t>
  </si>
  <si>
    <t>Zadanie nr 4 - Siatki przepuklinowe powięziowe</t>
  </si>
  <si>
    <t>Zadanie nr 3 - Szwy dla chirurgii ogólnej onkologicznej, ortopedii i ginekologii</t>
  </si>
  <si>
    <t>Zadanie nr 2 - Szwy chirurgiczne</t>
  </si>
  <si>
    <r>
      <rPr>
        <b/>
        <sz val="10"/>
        <rFont val="Arial"/>
        <family val="2"/>
        <charset val="238"/>
      </rPr>
      <t xml:space="preserve">Do poz. 53-55: </t>
    </r>
    <r>
      <rPr>
        <sz val="10"/>
        <rFont val="Arial"/>
        <family val="2"/>
        <charset val="238"/>
      </rPr>
      <t xml:space="preserve">Antybakteryjny szew chirurgiczny, monofilamentowy, wchłanialny z kopolimeru glikolidu i e-kaprolaktonu , który posiada potwierdzone testami in-vitro działanie hamujące wzrost drobnoustrojów chorobotwórczych najczęściej wywołujących infekcje pooperacyjne: Staphylococcus aureus, Staphylococcus epidermidis, Metycylinooporny Staphylococcus aureus (MRSA), Metycylinooporny Staphylococcus epidermidis (MRSE), Klebsilla pneumoniae, Eschericha coli. Okres podtrzymywania tkankowego 21-28 dni. Okres wchłaniania 90-120 dni Zachowanie pierwotnej zdolności podtrzymywania tkankowego; po 14 dniach - minimum 75% po 21 dniach - minimum 50% po 28 dniach - minimum 25%. </t>
    </r>
  </si>
  <si>
    <t>Makroporowa siatka przepuklinowa, płaska, jednowłóknikowa, polipropylenowa z zaokrąglonymi brzegami. Waga 55 g/m2. Grubość siatki 0,60 mm. Rozmiar porów od 2,3mm do 1,5 mm, wytrzymałość na rozerwanie 98,06N/ cm3 (10 kg/cm²)</t>
  </si>
  <si>
    <t>Makroporowa siatka przepuklinowa, płaskia, jednowłóknikowa, polipropylenowa z zaokrąglonymi brzegami. Waga 55 g/m2. Grubość siatki 0,60 mm. Rozmiar porów od 2,3mm do 1,5 mm, wytrzymałość na rozerwanie 98,06N/ cm3 (10 kg/cm²)</t>
  </si>
  <si>
    <t>Siatka kompozytowa separujaca o podwójnej warstwie, częściowo wchłanialna (polipropylen+polilactyd-kaprolakton-PP/Pl/C), wielkość porów 1,8-2 mm, waga 185g przed absorbcja, 40g po absorbcji. Grubość przed absorbcją do 0,6mm, po absorbcji 0,5mm</t>
  </si>
</sst>
</file>

<file path=xl/styles.xml><?xml version="1.0" encoding="utf-8"?>
<styleSheet xmlns="http://schemas.openxmlformats.org/spreadsheetml/2006/main">
  <numFmts count="6">
    <numFmt numFmtId="44" formatCode="_-* #,##0.00\ &quot;zł&quot;_-;\-* #,##0.00\ &quot;zł&quot;_-;_-* &quot;-&quot;??\ &quot;zł&quot;_-;_-@_-"/>
    <numFmt numFmtId="164" formatCode="_-* #,##0.00\ _z_ł_-;\-* #,##0.00\ _z_ł_-;_-* \-??\ _z_ł_-;_-@_-"/>
    <numFmt numFmtId="165" formatCode="[$-415]General"/>
    <numFmt numFmtId="166" formatCode="&quot; &quot;#,##0.00&quot;    &quot;;&quot;-&quot;#,##0.00&quot;    &quot;;&quot; -&quot;00&quot;    &quot;;&quot; &quot;@&quot; &quot;"/>
    <numFmt numFmtId="167" formatCode="_-* #,##0.00&quot; zł&quot;_-;\-* #,##0.00&quot; zł&quot;_-;_-* \-??&quot; zł&quot;_-;_-@_-"/>
    <numFmt numFmtId="168" formatCode="#\ ?/?"/>
  </numFmts>
  <fonts count="27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0"/>
      <color theme="1"/>
      <name val="RotisSansSerif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charset val="238"/>
    </font>
    <font>
      <sz val="11"/>
      <color indexed="8"/>
      <name val="Arial"/>
      <family val="2"/>
      <charset val="238"/>
    </font>
    <font>
      <sz val="8"/>
      <name val="Arial CE"/>
      <family val="2"/>
      <charset val="238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19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2">
    <xf numFmtId="0" fontId="0" fillId="0" borderId="0"/>
    <xf numFmtId="164" fontId="9" fillId="0" borderId="0" applyFill="0" applyBorder="0" applyAlignment="0" applyProtection="0"/>
    <xf numFmtId="0" fontId="2" fillId="0" borderId="0"/>
    <xf numFmtId="0" fontId="3" fillId="0" borderId="0"/>
    <xf numFmtId="0" fontId="4" fillId="0" borderId="0"/>
    <xf numFmtId="0" fontId="4" fillId="0" borderId="0"/>
    <xf numFmtId="0" fontId="5" fillId="0" borderId="0" applyNumberFormat="0" applyFill="0" applyBorder="0" applyProtection="0"/>
    <xf numFmtId="0" fontId="6" fillId="0" borderId="0"/>
    <xf numFmtId="0" fontId="7" fillId="0" borderId="0"/>
    <xf numFmtId="165" fontId="15" fillId="0" borderId="0" applyBorder="0" applyProtection="0"/>
    <xf numFmtId="166" fontId="16" fillId="0" borderId="0" applyFont="0" applyFill="0" applyBorder="0" applyAlignment="0" applyProtection="0"/>
    <xf numFmtId="0" fontId="17" fillId="0" borderId="0"/>
    <xf numFmtId="44" fontId="9" fillId="0" borderId="0" applyFont="0" applyFill="0" applyBorder="0" applyAlignment="0" applyProtection="0"/>
    <xf numFmtId="167" fontId="1" fillId="0" borderId="0" applyFill="0" applyBorder="0" applyAlignment="0" applyProtection="0"/>
    <xf numFmtId="0" fontId="19" fillId="0" borderId="0"/>
    <xf numFmtId="0" fontId="4" fillId="0" borderId="0"/>
    <xf numFmtId="0" fontId="3" fillId="0" borderId="0"/>
    <xf numFmtId="0" fontId="22" fillId="0" borderId="0"/>
    <xf numFmtId="0" fontId="23" fillId="0" borderId="0"/>
    <xf numFmtId="0" fontId="24" fillId="0" borderId="0"/>
    <xf numFmtId="0" fontId="26" fillId="0" borderId="0"/>
    <xf numFmtId="9" fontId="19" fillId="0" borderId="0" applyFont="0" applyFill="0" applyBorder="0" applyAlignment="0" applyProtection="0"/>
  </cellStyleXfs>
  <cellXfs count="168">
    <xf numFmtId="0" fontId="0" fillId="0" borderId="0" xfId="0"/>
    <xf numFmtId="0" fontId="8" fillId="2" borderId="3" xfId="0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right" wrapText="1"/>
    </xf>
    <xf numFmtId="9" fontId="1" fillId="0" borderId="3" xfId="0" applyNumberFormat="1" applyFont="1" applyBorder="1" applyAlignment="1">
      <alignment horizontal="right" wrapText="1"/>
    </xf>
    <xf numFmtId="0" fontId="8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13" fillId="0" borderId="0" xfId="0" applyFont="1"/>
    <xf numFmtId="0" fontId="14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39" fontId="1" fillId="0" borderId="0" xfId="12" applyNumberFormat="1" applyFont="1" applyFill="1" applyBorder="1" applyAlignment="1" applyProtection="1"/>
    <xf numFmtId="4" fontId="7" fillId="0" borderId="0" xfId="0" applyNumberFormat="1" applyFont="1"/>
    <xf numFmtId="4" fontId="7" fillId="0" borderId="3" xfId="0" applyNumberFormat="1" applyFont="1" applyBorder="1" applyAlignment="1">
      <alignment horizontal="right" wrapText="1"/>
    </xf>
    <xf numFmtId="4" fontId="1" fillId="0" borderId="3" xfId="13" applyNumberFormat="1" applyFill="1" applyBorder="1" applyAlignment="1" applyProtection="1">
      <alignment horizontal="right" wrapText="1"/>
    </xf>
    <xf numFmtId="4" fontId="1" fillId="0" borderId="3" xfId="12" applyNumberFormat="1" applyFont="1" applyFill="1" applyBorder="1" applyAlignment="1" applyProtection="1">
      <alignment horizontal="right" wrapText="1"/>
    </xf>
    <xf numFmtId="9" fontId="7" fillId="0" borderId="3" xfId="0" applyNumberFormat="1" applyFont="1" applyBorder="1" applyAlignment="1">
      <alignment horizontal="right" wrapText="1"/>
    </xf>
    <xf numFmtId="0" fontId="7" fillId="0" borderId="3" xfId="0" applyFont="1" applyBorder="1" applyAlignment="1">
      <alignment horizontal="center" wrapText="1"/>
    </xf>
    <xf numFmtId="3" fontId="18" fillId="4" borderId="3" xfId="0" applyNumberFormat="1" applyFont="1" applyFill="1" applyBorder="1" applyAlignment="1">
      <alignment horizontal="center" wrapText="1"/>
    </xf>
    <xf numFmtId="3" fontId="8" fillId="4" borderId="3" xfId="0" applyNumberFormat="1" applyFont="1" applyFill="1" applyBorder="1" applyAlignment="1">
      <alignment horizontal="center" wrapText="1"/>
    </xf>
    <xf numFmtId="0" fontId="7" fillId="0" borderId="3" xfId="0" applyFont="1" applyBorder="1" applyAlignment="1">
      <alignment horizontal="left" wrapText="1"/>
    </xf>
    <xf numFmtId="0" fontId="14" fillId="3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right" vertical="center" wrapText="1"/>
    </xf>
    <xf numFmtId="4" fontId="8" fillId="3" borderId="11" xfId="12" applyNumberFormat="1" applyFont="1" applyFill="1" applyBorder="1" applyAlignment="1" applyProtection="1">
      <alignment vertical="center"/>
    </xf>
    <xf numFmtId="9" fontId="18" fillId="2" borderId="11" xfId="0" applyNumberFormat="1" applyFont="1" applyFill="1" applyBorder="1" applyAlignment="1">
      <alignment horizontal="right" wrapText="1"/>
    </xf>
    <xf numFmtId="4" fontId="18" fillId="3" borderId="11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1" fillId="0" borderId="0" xfId="14" applyFont="1"/>
    <xf numFmtId="0" fontId="1" fillId="0" borderId="0" xfId="14" applyFont="1" applyFill="1"/>
    <xf numFmtId="0" fontId="1" fillId="0" borderId="0" xfId="14" applyFont="1" applyAlignment="1">
      <alignment wrapText="1"/>
    </xf>
    <xf numFmtId="0" fontId="1" fillId="0" borderId="0" xfId="14" applyFont="1" applyBorder="1" applyAlignment="1">
      <alignment vertical="center"/>
    </xf>
    <xf numFmtId="0" fontId="1" fillId="0" borderId="0" xfId="14" applyFont="1" applyAlignment="1">
      <alignment vertical="center"/>
    </xf>
    <xf numFmtId="4" fontId="1" fillId="0" borderId="0" xfId="14" applyNumberFormat="1" applyFont="1" applyAlignment="1">
      <alignment horizontal="center" vertical="center" wrapText="1"/>
    </xf>
    <xf numFmtId="0" fontId="20" fillId="0" borderId="0" xfId="14" applyFont="1" applyBorder="1"/>
    <xf numFmtId="0" fontId="20" fillId="0" borderId="0" xfId="14" applyFont="1"/>
    <xf numFmtId="0" fontId="21" fillId="0" borderId="0" xfId="14" applyFont="1" applyBorder="1"/>
    <xf numFmtId="4" fontId="20" fillId="0" borderId="0" xfId="14" applyNumberFormat="1" applyFont="1" applyBorder="1" applyAlignment="1">
      <alignment horizontal="center"/>
    </xf>
    <xf numFmtId="0" fontId="20" fillId="0" borderId="0" xfId="14" applyFont="1" applyAlignment="1">
      <alignment horizontal="center"/>
    </xf>
    <xf numFmtId="0" fontId="20" fillId="0" borderId="0" xfId="14" applyFont="1" applyAlignment="1">
      <alignment horizontal="center" vertical="center" wrapText="1"/>
    </xf>
    <xf numFmtId="0" fontId="1" fillId="0" borderId="0" xfId="14" applyFont="1" applyAlignment="1">
      <alignment horizontal="left" wrapText="1"/>
    </xf>
    <xf numFmtId="0" fontId="1" fillId="0" borderId="0" xfId="14" applyFont="1" applyAlignment="1">
      <alignment horizontal="center" vertical="center" wrapText="1"/>
    </xf>
    <xf numFmtId="0" fontId="1" fillId="0" borderId="2" xfId="14" applyFont="1" applyBorder="1" applyAlignment="1">
      <alignment horizontal="center" wrapText="1"/>
    </xf>
    <xf numFmtId="4" fontId="1" fillId="0" borderId="2" xfId="14" applyNumberFormat="1" applyFont="1" applyBorder="1" applyAlignment="1">
      <alignment horizontal="right"/>
    </xf>
    <xf numFmtId="9" fontId="1" fillId="0" borderId="2" xfId="14" applyNumberFormat="1" applyFont="1" applyBorder="1" applyAlignment="1">
      <alignment horizontal="right"/>
    </xf>
    <xf numFmtId="0" fontId="1" fillId="0" borderId="2" xfId="14" applyFont="1" applyBorder="1" applyAlignment="1">
      <alignment horizontal="center"/>
    </xf>
    <xf numFmtId="0" fontId="1" fillId="0" borderId="2" xfId="14" applyFont="1" applyFill="1" applyBorder="1" applyAlignment="1">
      <alignment horizontal="center" wrapText="1"/>
    </xf>
    <xf numFmtId="4" fontId="1" fillId="0" borderId="2" xfId="14" applyNumberFormat="1" applyFont="1" applyFill="1" applyBorder="1" applyAlignment="1">
      <alignment horizontal="right"/>
    </xf>
    <xf numFmtId="4" fontId="1" fillId="0" borderId="1" xfId="14" applyNumberFormat="1" applyFont="1" applyBorder="1" applyAlignment="1">
      <alignment horizontal="right"/>
    </xf>
    <xf numFmtId="9" fontId="1" fillId="0" borderId="2" xfId="14" applyNumberFormat="1" applyFont="1" applyFill="1" applyBorder="1" applyAlignment="1">
      <alignment horizontal="right"/>
    </xf>
    <xf numFmtId="9" fontId="1" fillId="0" borderId="1" xfId="14" applyNumberFormat="1" applyFont="1" applyFill="1" applyBorder="1" applyAlignment="1">
      <alignment horizontal="right"/>
    </xf>
    <xf numFmtId="0" fontId="8" fillId="0" borderId="2" xfId="14" applyFont="1" applyBorder="1" applyAlignment="1">
      <alignment horizontal="center" wrapText="1"/>
    </xf>
    <xf numFmtId="0" fontId="10" fillId="0" borderId="0" xfId="14" applyFont="1"/>
    <xf numFmtId="9" fontId="8" fillId="3" borderId="3" xfId="14" applyNumberFormat="1" applyFont="1" applyFill="1" applyBorder="1" applyAlignment="1">
      <alignment horizontal="right"/>
    </xf>
    <xf numFmtId="0" fontId="8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0" xfId="14" applyFont="1" applyAlignment="1">
      <alignment horizontal="center" vertical="center"/>
    </xf>
    <xf numFmtId="0" fontId="8" fillId="0" borderId="0" xfId="14" applyFont="1" applyAlignment="1">
      <alignment horizontal="center" vertical="center"/>
    </xf>
    <xf numFmtId="0" fontId="1" fillId="0" borderId="0" xfId="14" applyFont="1" applyBorder="1" applyAlignment="1">
      <alignment horizontal="center"/>
    </xf>
    <xf numFmtId="4" fontId="8" fillId="0" borderId="0" xfId="14" applyNumberFormat="1" applyFont="1" applyBorder="1" applyAlignment="1">
      <alignment horizontal="right" vertical="center"/>
    </xf>
    <xf numFmtId="0" fontId="8" fillId="3" borderId="4" xfId="14" applyFont="1" applyFill="1" applyBorder="1" applyAlignment="1">
      <alignment horizontal="center" vertical="center" wrapText="1"/>
    </xf>
    <xf numFmtId="0" fontId="10" fillId="3" borderId="0" xfId="14" applyFont="1" applyFill="1" applyAlignment="1">
      <alignment horizontal="center" vertical="center"/>
    </xf>
    <xf numFmtId="0" fontId="10" fillId="0" borderId="0" xfId="14" applyFont="1" applyAlignment="1">
      <alignment horizontal="center" vertical="center"/>
    </xf>
    <xf numFmtId="0" fontId="8" fillId="0" borderId="0" xfId="14" applyFont="1" applyBorder="1" applyAlignment="1">
      <alignment vertical="center"/>
    </xf>
    <xf numFmtId="0" fontId="1" fillId="0" borderId="4" xfId="14" applyFont="1" applyBorder="1" applyAlignment="1">
      <alignment wrapText="1"/>
    </xf>
    <xf numFmtId="0" fontId="1" fillId="0" borderId="4" xfId="14" applyFont="1" applyBorder="1" applyAlignment="1">
      <alignment horizontal="center" wrapText="1"/>
    </xf>
    <xf numFmtId="0" fontId="1" fillId="0" borderId="4" xfId="14" applyFont="1" applyFill="1" applyBorder="1" applyAlignment="1">
      <alignment wrapText="1"/>
    </xf>
    <xf numFmtId="0" fontId="1" fillId="0" borderId="4" xfId="14" applyFont="1" applyFill="1" applyBorder="1" applyAlignment="1">
      <alignment horizontal="center" wrapText="1"/>
    </xf>
    <xf numFmtId="0" fontId="8" fillId="0" borderId="2" xfId="14" applyFont="1" applyFill="1" applyBorder="1" applyAlignment="1">
      <alignment horizontal="center" wrapText="1"/>
    </xf>
    <xf numFmtId="4" fontId="1" fillId="4" borderId="2" xfId="14" applyNumberFormat="1" applyFont="1" applyFill="1" applyBorder="1" applyAlignment="1">
      <alignment horizontal="right"/>
    </xf>
    <xf numFmtId="4" fontId="1" fillId="4" borderId="1" xfId="14" applyNumberFormat="1" applyFont="1" applyFill="1" applyBorder="1" applyAlignment="1">
      <alignment horizontal="right"/>
    </xf>
    <xf numFmtId="4" fontId="8" fillId="3" borderId="3" xfId="14" applyNumberFormat="1" applyFont="1" applyFill="1" applyBorder="1" applyAlignment="1">
      <alignment horizontal="right"/>
    </xf>
    <xf numFmtId="0" fontId="25" fillId="0" borderId="0" xfId="0" applyFont="1"/>
    <xf numFmtId="0" fontId="10" fillId="0" borderId="0" xfId="14" applyFont="1" applyAlignment="1">
      <alignment horizontal="center"/>
    </xf>
    <xf numFmtId="0" fontId="1" fillId="0" borderId="0" xfId="14" applyFont="1" applyAlignment="1"/>
    <xf numFmtId="0" fontId="1" fillId="0" borderId="3" xfId="14" applyFont="1" applyFill="1" applyBorder="1" applyAlignment="1">
      <alignment horizontal="center"/>
    </xf>
    <xf numFmtId="0" fontId="12" fillId="0" borderId="3" xfId="14" applyFont="1" applyFill="1" applyBorder="1" applyAlignment="1">
      <alignment wrapText="1"/>
    </xf>
    <xf numFmtId="9" fontId="1" fillId="0" borderId="3" xfId="21" applyFont="1" applyFill="1" applyBorder="1" applyAlignment="1">
      <alignment wrapText="1"/>
    </xf>
    <xf numFmtId="0" fontId="1" fillId="0" borderId="3" xfId="14" applyFont="1" applyFill="1" applyBorder="1" applyAlignment="1">
      <alignment horizontal="center" wrapText="1"/>
    </xf>
    <xf numFmtId="9" fontId="1" fillId="0" borderId="3" xfId="14" applyNumberFormat="1" applyFont="1" applyFill="1" applyBorder="1" applyAlignment="1"/>
    <xf numFmtId="0" fontId="12" fillId="0" borderId="3" xfId="14" applyFont="1" applyFill="1" applyBorder="1" applyAlignment="1"/>
    <xf numFmtId="0" fontId="8" fillId="0" borderId="0" xfId="14" applyFont="1" applyBorder="1" applyAlignment="1"/>
    <xf numFmtId="0" fontId="12" fillId="0" borderId="3" xfId="14" applyFont="1" applyFill="1" applyBorder="1" applyAlignment="1">
      <alignment horizontal="center" wrapText="1"/>
    </xf>
    <xf numFmtId="0" fontId="12" fillId="0" borderId="3" xfId="14" applyFont="1" applyFill="1" applyBorder="1" applyAlignment="1">
      <alignment horizontal="center"/>
    </xf>
    <xf numFmtId="49" fontId="1" fillId="0" borderId="3" xfId="14" applyNumberFormat="1" applyFont="1" applyFill="1" applyBorder="1" applyAlignment="1">
      <alignment horizontal="center" wrapText="1"/>
    </xf>
    <xf numFmtId="3" fontId="14" fillId="0" borderId="3" xfId="20" applyNumberFormat="1" applyFont="1" applyBorder="1" applyAlignment="1">
      <alignment horizontal="center"/>
    </xf>
    <xf numFmtId="4" fontId="13" fillId="0" borderId="3" xfId="20" applyNumberFormat="1" applyFont="1" applyBorder="1" applyAlignment="1"/>
    <xf numFmtId="4" fontId="1" fillId="0" borderId="3" xfId="14" applyNumberFormat="1" applyFont="1" applyFill="1" applyBorder="1" applyAlignment="1">
      <alignment wrapText="1"/>
    </xf>
    <xf numFmtId="0" fontId="11" fillId="0" borderId="0" xfId="14" applyFont="1" applyBorder="1" applyAlignment="1">
      <alignment wrapText="1"/>
    </xf>
    <xf numFmtId="4" fontId="8" fillId="3" borderId="3" xfId="14" applyNumberFormat="1" applyFont="1" applyFill="1" applyBorder="1" applyAlignment="1"/>
    <xf numFmtId="9" fontId="8" fillId="3" borderId="3" xfId="14" applyNumberFormat="1" applyFont="1" applyFill="1" applyBorder="1" applyAlignment="1"/>
    <xf numFmtId="0" fontId="1" fillId="0" borderId="0" xfId="14" applyFont="1" applyBorder="1" applyAlignment="1"/>
    <xf numFmtId="0" fontId="1" fillId="0" borderId="8" xfId="14" applyFont="1" applyBorder="1" applyAlignment="1">
      <alignment horizontal="center"/>
    </xf>
    <xf numFmtId="4" fontId="8" fillId="0" borderId="0" xfId="14" applyNumberFormat="1" applyFont="1" applyBorder="1" applyAlignment="1"/>
    <xf numFmtId="3" fontId="8" fillId="0" borderId="3" xfId="14" applyNumberFormat="1" applyFont="1" applyFill="1" applyBorder="1" applyAlignment="1">
      <alignment horizontal="center"/>
    </xf>
    <xf numFmtId="4" fontId="1" fillId="0" borderId="0" xfId="14" applyNumberFormat="1" applyFont="1"/>
    <xf numFmtId="49" fontId="1" fillId="0" borderId="0" xfId="14" applyNumberFormat="1" applyFont="1" applyAlignment="1">
      <alignment wrapText="1"/>
    </xf>
    <xf numFmtId="0" fontId="1" fillId="0" borderId="3" xfId="14" applyFont="1" applyBorder="1" applyAlignment="1">
      <alignment wrapText="1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8" fillId="0" borderId="0" xfId="14" applyFont="1" applyBorder="1" applyAlignment="1">
      <alignment horizontal="left" wrapText="1"/>
    </xf>
    <xf numFmtId="0" fontId="1" fillId="0" borderId="0" xfId="14" applyFont="1" applyAlignment="1">
      <alignment horizontal="left" wrapText="1"/>
    </xf>
    <xf numFmtId="0" fontId="8" fillId="3" borderId="1" xfId="14" applyFont="1" applyFill="1" applyBorder="1" applyAlignment="1">
      <alignment horizontal="center" vertical="center" wrapText="1"/>
    </xf>
    <xf numFmtId="0" fontId="8" fillId="0" borderId="0" xfId="14" applyFont="1" applyBorder="1" applyAlignment="1">
      <alignment horizontal="left"/>
    </xf>
    <xf numFmtId="0" fontId="8" fillId="0" borderId="0" xfId="14" applyFont="1" applyFill="1" applyBorder="1" applyAlignment="1">
      <alignment horizontal="left" vertical="center"/>
    </xf>
    <xf numFmtId="0" fontId="1" fillId="0" borderId="6" xfId="14" applyFont="1" applyBorder="1" applyAlignment="1">
      <alignment vertical="center" wrapText="1"/>
    </xf>
    <xf numFmtId="0" fontId="1" fillId="0" borderId="9" xfId="14" applyFont="1" applyBorder="1" applyAlignment="1">
      <alignment vertical="center" wrapText="1"/>
    </xf>
    <xf numFmtId="0" fontId="1" fillId="0" borderId="7" xfId="14" applyFont="1" applyBorder="1" applyAlignment="1">
      <alignment vertical="center" wrapText="1"/>
    </xf>
    <xf numFmtId="0" fontId="8" fillId="0" borderId="0" xfId="14" applyFont="1" applyAlignment="1">
      <alignment horizontal="right"/>
    </xf>
    <xf numFmtId="0" fontId="1" fillId="0" borderId="6" xfId="14" applyFont="1" applyBorder="1" applyAlignment="1">
      <alignment horizontal="left" vertical="center" wrapText="1"/>
    </xf>
    <xf numFmtId="0" fontId="1" fillId="0" borderId="9" xfId="14" applyFont="1" applyBorder="1" applyAlignment="1">
      <alignment horizontal="left" vertical="center" wrapText="1"/>
    </xf>
    <xf numFmtId="0" fontId="1" fillId="0" borderId="7" xfId="14" applyFont="1" applyBorder="1" applyAlignment="1">
      <alignment horizontal="left" vertical="center" wrapText="1"/>
    </xf>
    <xf numFmtId="0" fontId="8" fillId="0" borderId="0" xfId="14" applyFont="1" applyFill="1" applyAlignment="1">
      <alignment horizontal="center" vertical="center"/>
    </xf>
    <xf numFmtId="0" fontId="8" fillId="0" borderId="5" xfId="14" applyFont="1" applyBorder="1" applyAlignment="1">
      <alignment horizontal="left" vertical="center"/>
    </xf>
    <xf numFmtId="0" fontId="8" fillId="0" borderId="3" xfId="14" applyFont="1" applyBorder="1" applyAlignment="1">
      <alignment vertical="center" wrapText="1"/>
    </xf>
    <xf numFmtId="0" fontId="1" fillId="0" borderId="3" xfId="14" applyFont="1" applyBorder="1" applyAlignment="1">
      <alignment wrapText="1"/>
    </xf>
    <xf numFmtId="49" fontId="8" fillId="0" borderId="0" xfId="14" applyNumberFormat="1" applyFont="1" applyBorder="1" applyAlignment="1">
      <alignment horizontal="left" vertical="center" wrapText="1"/>
    </xf>
    <xf numFmtId="0" fontId="1" fillId="0" borderId="0" xfId="14" applyFont="1" applyAlignment="1">
      <alignment horizontal="left" vertical="center" wrapText="1"/>
    </xf>
    <xf numFmtId="0" fontId="8" fillId="0" borderId="0" xfId="14" applyFont="1" applyBorder="1" applyAlignment="1">
      <alignment vertical="center"/>
    </xf>
    <xf numFmtId="0" fontId="8" fillId="0" borderId="0" xfId="14" applyFont="1" applyBorder="1" applyAlignment="1">
      <alignment horizontal="left" vertical="center" wrapText="1"/>
    </xf>
    <xf numFmtId="0" fontId="8" fillId="0" borderId="0" xfId="14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2" xfId="14" applyFont="1" applyBorder="1" applyAlignment="1">
      <alignment horizontal="center" wrapText="1"/>
    </xf>
    <xf numFmtId="0" fontId="10" fillId="3" borderId="3" xfId="14" applyFont="1" applyFill="1" applyBorder="1" applyAlignment="1">
      <alignment horizontal="center" vertical="center"/>
    </xf>
    <xf numFmtId="0" fontId="1" fillId="0" borderId="0" xfId="14" applyFont="1" applyFill="1" applyBorder="1"/>
    <xf numFmtId="0" fontId="14" fillId="3" borderId="11" xfId="0" applyFont="1" applyFill="1" applyBorder="1" applyAlignment="1">
      <alignment horizontal="right"/>
    </xf>
    <xf numFmtId="4" fontId="8" fillId="3" borderId="11" xfId="14" applyNumberFormat="1" applyFont="1" applyFill="1" applyBorder="1" applyAlignment="1">
      <alignment horizontal="right" vertical="center"/>
    </xf>
    <xf numFmtId="9" fontId="8" fillId="3" borderId="11" xfId="14" applyNumberFormat="1" applyFont="1" applyFill="1" applyBorder="1" applyAlignment="1">
      <alignment horizontal="right"/>
    </xf>
    <xf numFmtId="0" fontId="1" fillId="0" borderId="3" xfId="14" applyFont="1" applyBorder="1" applyAlignment="1">
      <alignment horizontal="center" wrapText="1"/>
    </xf>
    <xf numFmtId="168" fontId="1" fillId="0" borderId="3" xfId="14" applyNumberFormat="1" applyFont="1" applyBorder="1" applyAlignment="1">
      <alignment horizontal="center" wrapText="1"/>
    </xf>
    <xf numFmtId="0" fontId="8" fillId="4" borderId="3" xfId="14" applyFont="1" applyFill="1" applyBorder="1" applyAlignment="1">
      <alignment horizontal="center" wrapText="1"/>
    </xf>
    <xf numFmtId="4" fontId="1" fillId="0" borderId="3" xfId="14" applyNumberFormat="1" applyFont="1" applyBorder="1" applyAlignment="1">
      <alignment horizontal="right" wrapText="1"/>
    </xf>
    <xf numFmtId="4" fontId="1" fillId="0" borderId="3" xfId="14" applyNumberFormat="1" applyFont="1" applyBorder="1" applyAlignment="1">
      <alignment horizontal="right"/>
    </xf>
    <xf numFmtId="9" fontId="1" fillId="0" borderId="3" xfId="14" applyNumberFormat="1" applyFont="1" applyBorder="1" applyAlignment="1">
      <alignment horizontal="right"/>
    </xf>
    <xf numFmtId="0" fontId="1" fillId="4" borderId="3" xfId="14" applyFont="1" applyFill="1" applyBorder="1" applyAlignment="1">
      <alignment horizontal="center" vertical="center" wrapText="1"/>
    </xf>
    <xf numFmtId="0" fontId="8" fillId="3" borderId="3" xfId="14" applyFont="1" applyFill="1" applyBorder="1" applyAlignment="1">
      <alignment horizontal="center" vertical="center" wrapText="1"/>
    </xf>
    <xf numFmtId="0" fontId="1" fillId="0" borderId="3" xfId="14" applyNumberFormat="1" applyFont="1" applyBorder="1" applyAlignment="1">
      <alignment horizontal="center" wrapText="1"/>
    </xf>
    <xf numFmtId="0" fontId="1" fillId="0" borderId="3" xfId="14" applyFont="1" applyBorder="1" applyAlignment="1">
      <alignment horizontal="center"/>
    </xf>
    <xf numFmtId="3" fontId="8" fillId="4" borderId="3" xfId="14" applyNumberFormat="1" applyFont="1" applyFill="1" applyBorder="1" applyAlignment="1">
      <alignment horizontal="center"/>
    </xf>
    <xf numFmtId="49" fontId="1" fillId="0" borderId="3" xfId="14" applyNumberFormat="1" applyFont="1" applyBorder="1" applyAlignment="1">
      <alignment horizontal="center" wrapText="1"/>
    </xf>
    <xf numFmtId="168" fontId="1" fillId="0" borderId="3" xfId="14" applyNumberFormat="1" applyFont="1" applyFill="1" applyBorder="1" applyAlignment="1">
      <alignment horizontal="center" wrapText="1"/>
    </xf>
    <xf numFmtId="4" fontId="1" fillId="0" borderId="3" xfId="14" applyNumberFormat="1" applyFont="1" applyFill="1" applyBorder="1" applyAlignment="1">
      <alignment horizontal="right" wrapText="1"/>
    </xf>
    <xf numFmtId="9" fontId="1" fillId="0" borderId="3" xfId="14" applyNumberFormat="1" applyFont="1" applyFill="1" applyBorder="1" applyAlignment="1">
      <alignment horizontal="right"/>
    </xf>
    <xf numFmtId="3" fontId="8" fillId="0" borderId="3" xfId="14" applyNumberFormat="1" applyFont="1" applyFill="1" applyBorder="1" applyAlignment="1">
      <alignment horizontal="center" wrapText="1"/>
    </xf>
    <xf numFmtId="3" fontId="8" fillId="4" borderId="3" xfId="14" applyNumberFormat="1" applyFont="1" applyFill="1" applyBorder="1" applyAlignment="1">
      <alignment horizontal="center" wrapText="1"/>
    </xf>
    <xf numFmtId="11" fontId="1" fillId="4" borderId="3" xfId="14" applyNumberFormat="1" applyFont="1" applyFill="1" applyBorder="1" applyAlignment="1">
      <alignment horizontal="center" vertical="center" wrapText="1"/>
    </xf>
    <xf numFmtId="0" fontId="1" fillId="4" borderId="3" xfId="14" applyNumberFormat="1" applyFont="1" applyFill="1" applyBorder="1" applyAlignment="1">
      <alignment horizontal="center" wrapText="1"/>
    </xf>
    <xf numFmtId="0" fontId="1" fillId="4" borderId="3" xfId="14" applyFont="1" applyFill="1" applyBorder="1" applyAlignment="1">
      <alignment horizontal="center" wrapText="1"/>
    </xf>
    <xf numFmtId="168" fontId="1" fillId="4" borderId="3" xfId="14" applyNumberFormat="1" applyFont="1" applyFill="1" applyBorder="1" applyAlignment="1">
      <alignment horizontal="center" wrapText="1"/>
    </xf>
    <xf numFmtId="0" fontId="8" fillId="4" borderId="3" xfId="14" applyFont="1" applyFill="1" applyBorder="1" applyAlignment="1">
      <alignment horizontal="center"/>
    </xf>
    <xf numFmtId="2" fontId="1" fillId="4" borderId="3" xfId="14" applyNumberFormat="1" applyFont="1" applyFill="1" applyBorder="1" applyAlignment="1">
      <alignment horizontal="right" wrapText="1"/>
    </xf>
    <xf numFmtId="2" fontId="1" fillId="4" borderId="3" xfId="14" applyNumberFormat="1" applyFont="1" applyFill="1" applyBorder="1" applyAlignment="1">
      <alignment horizontal="right"/>
    </xf>
    <xf numFmtId="9" fontId="1" fillId="4" borderId="3" xfId="14" applyNumberFormat="1" applyFont="1" applyFill="1" applyBorder="1" applyAlignment="1">
      <alignment horizontal="right"/>
    </xf>
    <xf numFmtId="2" fontId="1" fillId="0" borderId="3" xfId="14" applyNumberFormat="1" applyFont="1" applyBorder="1" applyAlignment="1">
      <alignment horizontal="right"/>
    </xf>
    <xf numFmtId="0" fontId="1" fillId="5" borderId="3" xfId="14" applyFont="1" applyFill="1" applyBorder="1" applyAlignment="1">
      <alignment horizontal="center" wrapText="1"/>
    </xf>
    <xf numFmtId="0" fontId="1" fillId="5" borderId="3" xfId="14" applyNumberFormat="1" applyFont="1" applyFill="1" applyBorder="1" applyAlignment="1">
      <alignment horizontal="center" wrapText="1"/>
    </xf>
    <xf numFmtId="168" fontId="1" fillId="5" borderId="3" xfId="14" applyNumberFormat="1" applyFont="1" applyFill="1" applyBorder="1" applyAlignment="1">
      <alignment horizontal="center" wrapText="1"/>
    </xf>
    <xf numFmtId="0" fontId="8" fillId="5" borderId="3" xfId="14" applyFont="1" applyFill="1" applyBorder="1" applyAlignment="1">
      <alignment horizontal="center"/>
    </xf>
    <xf numFmtId="4" fontId="1" fillId="5" borderId="3" xfId="14" applyNumberFormat="1" applyFont="1" applyFill="1" applyBorder="1" applyAlignment="1">
      <alignment horizontal="right"/>
    </xf>
    <xf numFmtId="9" fontId="1" fillId="5" borderId="3" xfId="14" applyNumberFormat="1" applyFont="1" applyFill="1" applyBorder="1" applyAlignment="1">
      <alignment horizontal="right"/>
    </xf>
    <xf numFmtId="0" fontId="8" fillId="5" borderId="3" xfId="14" applyFont="1" applyFill="1" applyBorder="1" applyAlignment="1">
      <alignment horizontal="center" vertical="center" wrapText="1"/>
    </xf>
    <xf numFmtId="3" fontId="8" fillId="0" borderId="3" xfId="14" applyNumberFormat="1" applyFont="1" applyBorder="1" applyAlignment="1">
      <alignment horizontal="center"/>
    </xf>
    <xf numFmtId="0" fontId="8" fillId="0" borderId="3" xfId="14" applyFont="1" applyBorder="1" applyAlignment="1">
      <alignment horizontal="center" wrapText="1"/>
    </xf>
  </cellXfs>
  <cellStyles count="22">
    <cellStyle name="Dziesiętny 2" xfId="1"/>
    <cellStyle name="Dziesiętny 3" xfId="10"/>
    <cellStyle name="Excel Built-in Explanatory Text" xfId="19"/>
    <cellStyle name="Excel Built-in Normal" xfId="9"/>
    <cellStyle name="Normal 2" xfId="2"/>
    <cellStyle name="Normal 3" xfId="3"/>
    <cellStyle name="Normal 3 2" xfId="20"/>
    <cellStyle name="Normal 4" xfId="15"/>
    <cellStyle name="Normalny" xfId="0" builtinId="0"/>
    <cellStyle name="Normalny 2" xfId="4"/>
    <cellStyle name="Normalny 2 2" xfId="17"/>
    <cellStyle name="Normalny 3" xfId="5"/>
    <cellStyle name="Normalny 3 2" xfId="18"/>
    <cellStyle name="Normalny 4" xfId="6"/>
    <cellStyle name="Normalny 5" xfId="7"/>
    <cellStyle name="Normalny 6" xfId="8"/>
    <cellStyle name="Normalny 7" xfId="14"/>
    <cellStyle name="Normalny 8" xfId="11"/>
    <cellStyle name="Procentowy 2" xfId="21"/>
    <cellStyle name="Standard_Tabelle1" xfId="16"/>
    <cellStyle name="Walutowy" xfId="12" builtinId="4"/>
    <cellStyle name="Walutowy 3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69A2E"/>
      <rgbColor rgb="00000080"/>
      <rgbColor rgb="00808000"/>
      <rgbColor rgb="00800080"/>
      <rgbColor rgb="00008080"/>
      <rgbColor rgb="00AFD095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BBE33D"/>
      <rgbColor rgb="00FFCC00"/>
      <rgbColor rgb="00FF9900"/>
      <rgbColor rgb="00FF6600"/>
      <rgbColor rgb="00666699"/>
      <rgbColor rgb="0077BC65"/>
      <rgbColor rgb="00003366"/>
      <rgbColor rgb="003FAF46"/>
      <rgbColor rgb="00003300"/>
      <rgbColor rgb="00333300"/>
      <rgbColor rgb="00C9211E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</xdr:colOff>
      <xdr:row>27</xdr:row>
      <xdr:rowOff>47625</xdr:rowOff>
    </xdr:from>
    <xdr:to>
      <xdr:col>14</xdr:col>
      <xdr:colOff>0</xdr:colOff>
      <xdr:row>29</xdr:row>
      <xdr:rowOff>228600</xdr:rowOff>
    </xdr:to>
    <xdr:sp macro="" textlink="" fLocksText="0">
      <xdr:nvSpPr>
        <xdr:cNvPr id="2" name="pole tekstowe 1"/>
        <xdr:cNvSpPr txBox="1">
          <a:spLocks noChangeArrowheads="1"/>
        </xdr:cNvSpPr>
      </xdr:nvSpPr>
      <xdr:spPr bwMode="auto">
        <a:xfrm>
          <a:off x="9027795" y="7789545"/>
          <a:ext cx="1091565" cy="805815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ctr"/>
        <a:lstStyle/>
        <a:p>
          <a:pPr algn="ctr" rtl="0">
            <a:defRPr sz="1000"/>
          </a:pPr>
          <a:r>
            <a:rPr lang="pl-PL" sz="2800" b="0" i="0" u="none" strike="noStrike" baseline="0">
              <a:solidFill>
                <a:srgbClr val="333399"/>
              </a:solidFill>
              <a:latin typeface="Calibri"/>
              <a:cs typeface="Calibri"/>
            </a:rPr>
            <a:t>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"/>
  <sheetViews>
    <sheetView tabSelected="1" view="pageBreakPreview" zoomScaleNormal="100" zoomScaleSheetLayoutView="100" workbookViewId="0">
      <selection activeCell="P8" sqref="P8"/>
    </sheetView>
  </sheetViews>
  <sheetFormatPr defaultRowHeight="13.2"/>
  <cols>
    <col min="1" max="1" width="3.5546875" customWidth="1"/>
    <col min="2" max="2" width="46" customWidth="1"/>
    <col min="3" max="3" width="4.44140625" customWidth="1"/>
    <col min="4" max="4" width="5.109375" customWidth="1"/>
    <col min="5" max="5" width="10" customWidth="1"/>
    <col min="6" max="6" width="11.109375" customWidth="1"/>
    <col min="7" max="7" width="4.44140625" customWidth="1"/>
    <col min="8" max="8" width="10" customWidth="1"/>
    <col min="9" max="9" width="11.109375" customWidth="1"/>
    <col min="10" max="10" width="19.6640625" customWidth="1"/>
  </cols>
  <sheetData>
    <row r="1" spans="1:15">
      <c r="A1" s="103" t="s">
        <v>39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5">
      <c r="A2" s="104" t="s">
        <v>142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5">
      <c r="A3" s="126" t="s">
        <v>227</v>
      </c>
      <c r="B3" s="126"/>
      <c r="C3" s="126"/>
      <c r="D3" s="126"/>
      <c r="E3" s="126"/>
      <c r="F3" s="126"/>
      <c r="G3" s="126"/>
      <c r="H3" s="126"/>
      <c r="I3" s="126"/>
      <c r="J3" s="126"/>
    </row>
    <row r="4" spans="1:15" ht="52.8">
      <c r="A4" s="26" t="s">
        <v>0</v>
      </c>
      <c r="B4" s="26" t="s">
        <v>17</v>
      </c>
      <c r="C4" s="27" t="s">
        <v>41</v>
      </c>
      <c r="D4" s="27" t="s">
        <v>1</v>
      </c>
      <c r="E4" s="26" t="s">
        <v>45</v>
      </c>
      <c r="F4" s="26" t="s">
        <v>145</v>
      </c>
      <c r="G4" s="26" t="s">
        <v>47</v>
      </c>
      <c r="H4" s="26" t="s">
        <v>48</v>
      </c>
      <c r="I4" s="26" t="s">
        <v>20</v>
      </c>
      <c r="J4" s="7" t="s">
        <v>49</v>
      </c>
    </row>
    <row r="5" spans="1:15" s="77" customFormat="1" ht="10.199999999999999">
      <c r="A5" s="10" t="s">
        <v>2</v>
      </c>
      <c r="B5" s="11" t="s">
        <v>6</v>
      </c>
      <c r="C5" s="10" t="s">
        <v>7</v>
      </c>
      <c r="D5" s="11" t="s">
        <v>8</v>
      </c>
      <c r="E5" s="12" t="s">
        <v>11</v>
      </c>
      <c r="F5" s="11" t="s">
        <v>139</v>
      </c>
      <c r="G5" s="11" t="s">
        <v>13</v>
      </c>
      <c r="H5" s="11" t="s">
        <v>140</v>
      </c>
      <c r="I5" s="11" t="s">
        <v>141</v>
      </c>
      <c r="J5" s="10" t="s">
        <v>16</v>
      </c>
    </row>
    <row r="6" spans="1:15" ht="44.4" customHeight="1">
      <c r="A6" s="22" t="s">
        <v>2</v>
      </c>
      <c r="B6" s="25" t="s">
        <v>146</v>
      </c>
      <c r="C6" s="22" t="s">
        <v>3</v>
      </c>
      <c r="D6" s="23">
        <v>60</v>
      </c>
      <c r="E6" s="19"/>
      <c r="F6" s="20">
        <f>D6*E6</f>
        <v>0</v>
      </c>
      <c r="G6" s="21">
        <v>0.08</v>
      </c>
      <c r="H6" s="18">
        <f>F6*G6</f>
        <v>0</v>
      </c>
      <c r="I6" s="18">
        <f>F6+H6</f>
        <v>0</v>
      </c>
      <c r="J6" s="3"/>
    </row>
    <row r="7" spans="1:15" ht="39.6">
      <c r="A7" s="22" t="s">
        <v>6</v>
      </c>
      <c r="B7" s="25" t="s">
        <v>147</v>
      </c>
      <c r="C7" s="22" t="s">
        <v>3</v>
      </c>
      <c r="D7" s="23">
        <v>60</v>
      </c>
      <c r="E7" s="19"/>
      <c r="F7" s="20">
        <f t="shared" ref="F7:F9" si="0">D7*E7</f>
        <v>0</v>
      </c>
      <c r="G7" s="21">
        <v>0.08</v>
      </c>
      <c r="H7" s="18">
        <f t="shared" ref="H7:H9" si="1">F7*G7</f>
        <v>0</v>
      </c>
      <c r="I7" s="18">
        <f t="shared" ref="I7:I9" si="2">F7+H7</f>
        <v>0</v>
      </c>
      <c r="J7" s="3"/>
    </row>
    <row r="8" spans="1:15" ht="39.6">
      <c r="A8" s="22" t="s">
        <v>7</v>
      </c>
      <c r="B8" s="25" t="s">
        <v>148</v>
      </c>
      <c r="C8" s="22" t="s">
        <v>3</v>
      </c>
      <c r="D8" s="23">
        <v>120</v>
      </c>
      <c r="E8" s="19"/>
      <c r="F8" s="20">
        <f t="shared" si="0"/>
        <v>0</v>
      </c>
      <c r="G8" s="21">
        <v>0.08</v>
      </c>
      <c r="H8" s="18">
        <f t="shared" si="1"/>
        <v>0</v>
      </c>
      <c r="I8" s="18">
        <f t="shared" si="2"/>
        <v>0</v>
      </c>
      <c r="J8" s="3"/>
    </row>
    <row r="9" spans="1:15" ht="39.6">
      <c r="A9" s="3" t="s">
        <v>8</v>
      </c>
      <c r="B9" s="25" t="s">
        <v>149</v>
      </c>
      <c r="C9" s="3" t="s">
        <v>3</v>
      </c>
      <c r="D9" s="24">
        <v>180</v>
      </c>
      <c r="E9" s="19"/>
      <c r="F9" s="20">
        <f t="shared" si="0"/>
        <v>0</v>
      </c>
      <c r="G9" s="5">
        <v>0.08</v>
      </c>
      <c r="H9" s="4">
        <f t="shared" si="1"/>
        <v>0</v>
      </c>
      <c r="I9" s="4">
        <f t="shared" si="2"/>
        <v>0</v>
      </c>
      <c r="J9" s="3"/>
      <c r="O9" s="32"/>
    </row>
    <row r="10" spans="1:15">
      <c r="A10" s="13"/>
      <c r="B10" s="13"/>
      <c r="C10" s="14"/>
      <c r="D10" s="14"/>
      <c r="E10" s="28" t="s">
        <v>4</v>
      </c>
      <c r="F10" s="29">
        <f>SUM(F6:F9)</f>
        <v>0</v>
      </c>
      <c r="G10" s="30"/>
      <c r="H10" s="31">
        <f>SUM(H6:H9)</f>
        <v>0</v>
      </c>
      <c r="I10" s="31">
        <f>SUM(I6:I9)</f>
        <v>0</v>
      </c>
      <c r="J10" s="8"/>
    </row>
    <row r="11" spans="1:15">
      <c r="A11" s="13"/>
      <c r="B11" s="13"/>
      <c r="C11" s="14"/>
      <c r="D11" s="14"/>
      <c r="E11" s="15"/>
      <c r="F11" s="16"/>
      <c r="G11" s="13"/>
      <c r="H11" s="17"/>
      <c r="I11" s="13"/>
      <c r="J11" s="8"/>
    </row>
  </sheetData>
  <mergeCells count="3">
    <mergeCell ref="A1:J1"/>
    <mergeCell ref="A2:J2"/>
    <mergeCell ref="A3:J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70"/>
  <sheetViews>
    <sheetView view="pageBreakPreview" zoomScaleNormal="100" zoomScaleSheetLayoutView="100" workbookViewId="0">
      <selection activeCell="S53" sqref="S53"/>
    </sheetView>
  </sheetViews>
  <sheetFormatPr defaultColWidth="9.109375" defaultRowHeight="13.2"/>
  <cols>
    <col min="1" max="1" width="3.5546875" style="33" customWidth="1"/>
    <col min="2" max="2" width="8.44140625" style="33" customWidth="1"/>
    <col min="3" max="4" width="11" style="33" customWidth="1"/>
    <col min="5" max="5" width="9.88671875" style="33" customWidth="1"/>
    <col min="6" max="6" width="16" style="33" customWidth="1"/>
    <col min="7" max="7" width="5.44140625" style="33" customWidth="1"/>
    <col min="8" max="8" width="7.88671875" style="33" customWidth="1"/>
    <col min="9" max="9" width="8.88671875" style="33" customWidth="1"/>
    <col min="10" max="10" width="11.109375" style="33" customWidth="1"/>
    <col min="11" max="11" width="4.44140625" style="33" customWidth="1"/>
    <col min="12" max="12" width="10" style="33" customWidth="1"/>
    <col min="13" max="13" width="11.109375" style="33" customWidth="1"/>
    <col min="14" max="14" width="22.21875" style="46" customWidth="1"/>
    <col min="15" max="15" width="9.109375" style="129"/>
    <col min="16" max="16" width="10.109375" style="33" bestFit="1" customWidth="1"/>
    <col min="17" max="17" width="9.109375" style="33"/>
    <col min="18" max="18" width="9.33203125" style="33" bestFit="1" customWidth="1"/>
    <col min="19" max="19" width="10.109375" style="33" bestFit="1" customWidth="1"/>
    <col min="20" max="255" width="9.109375" style="33"/>
    <col min="256" max="256" width="4.5546875" style="33" customWidth="1"/>
    <col min="257" max="257" width="7.33203125" style="33" customWidth="1"/>
    <col min="258" max="259" width="11" style="33" customWidth="1"/>
    <col min="260" max="260" width="9" style="33" customWidth="1"/>
    <col min="261" max="261" width="16" style="33" customWidth="1"/>
    <col min="262" max="262" width="5.44140625" style="33" customWidth="1"/>
    <col min="263" max="263" width="7.33203125" style="33" customWidth="1"/>
    <col min="264" max="264" width="8.88671875" style="33" customWidth="1"/>
    <col min="265" max="265" width="14.6640625" style="33" customWidth="1"/>
    <col min="266" max="266" width="6.5546875" style="33" customWidth="1"/>
    <col min="267" max="267" width="13.88671875" style="33" customWidth="1"/>
    <col min="268" max="268" width="15.5546875" style="33" customWidth="1"/>
    <col min="269" max="269" width="16.33203125" style="33" customWidth="1"/>
    <col min="270" max="511" width="9.109375" style="33"/>
    <col min="512" max="512" width="4.5546875" style="33" customWidth="1"/>
    <col min="513" max="513" width="7.33203125" style="33" customWidth="1"/>
    <col min="514" max="515" width="11" style="33" customWidth="1"/>
    <col min="516" max="516" width="9" style="33" customWidth="1"/>
    <col min="517" max="517" width="16" style="33" customWidth="1"/>
    <col min="518" max="518" width="5.44140625" style="33" customWidth="1"/>
    <col min="519" max="519" width="7.33203125" style="33" customWidth="1"/>
    <col min="520" max="520" width="8.88671875" style="33" customWidth="1"/>
    <col min="521" max="521" width="14.6640625" style="33" customWidth="1"/>
    <col min="522" max="522" width="6.5546875" style="33" customWidth="1"/>
    <col min="523" max="523" width="13.88671875" style="33" customWidth="1"/>
    <col min="524" max="524" width="15.5546875" style="33" customWidth="1"/>
    <col min="525" max="525" width="16.33203125" style="33" customWidth="1"/>
    <col min="526" max="767" width="9.109375" style="33"/>
    <col min="768" max="768" width="4.5546875" style="33" customWidth="1"/>
    <col min="769" max="769" width="7.33203125" style="33" customWidth="1"/>
    <col min="770" max="771" width="11" style="33" customWidth="1"/>
    <col min="772" max="772" width="9" style="33" customWidth="1"/>
    <col min="773" max="773" width="16" style="33" customWidth="1"/>
    <col min="774" max="774" width="5.44140625" style="33" customWidth="1"/>
    <col min="775" max="775" width="7.33203125" style="33" customWidth="1"/>
    <col min="776" max="776" width="8.88671875" style="33" customWidth="1"/>
    <col min="777" max="777" width="14.6640625" style="33" customWidth="1"/>
    <col min="778" max="778" width="6.5546875" style="33" customWidth="1"/>
    <col min="779" max="779" width="13.88671875" style="33" customWidth="1"/>
    <col min="780" max="780" width="15.5546875" style="33" customWidth="1"/>
    <col min="781" max="781" width="16.33203125" style="33" customWidth="1"/>
    <col min="782" max="1023" width="9.109375" style="33"/>
    <col min="1024" max="1024" width="4.5546875" style="33" customWidth="1"/>
    <col min="1025" max="1025" width="7.33203125" style="33" customWidth="1"/>
    <col min="1026" max="1027" width="11" style="33" customWidth="1"/>
    <col min="1028" max="1028" width="9" style="33" customWidth="1"/>
    <col min="1029" max="1029" width="16" style="33" customWidth="1"/>
    <col min="1030" max="1030" width="5.44140625" style="33" customWidth="1"/>
    <col min="1031" max="1031" width="7.33203125" style="33" customWidth="1"/>
    <col min="1032" max="1032" width="8.88671875" style="33" customWidth="1"/>
    <col min="1033" max="1033" width="14.6640625" style="33" customWidth="1"/>
    <col min="1034" max="1034" width="6.5546875" style="33" customWidth="1"/>
    <col min="1035" max="1035" width="13.88671875" style="33" customWidth="1"/>
    <col min="1036" max="1036" width="15.5546875" style="33" customWidth="1"/>
    <col min="1037" max="1037" width="16.33203125" style="33" customWidth="1"/>
    <col min="1038" max="1279" width="9.109375" style="33"/>
    <col min="1280" max="1280" width="4.5546875" style="33" customWidth="1"/>
    <col min="1281" max="1281" width="7.33203125" style="33" customWidth="1"/>
    <col min="1282" max="1283" width="11" style="33" customWidth="1"/>
    <col min="1284" max="1284" width="9" style="33" customWidth="1"/>
    <col min="1285" max="1285" width="16" style="33" customWidth="1"/>
    <col min="1286" max="1286" width="5.44140625" style="33" customWidth="1"/>
    <col min="1287" max="1287" width="7.33203125" style="33" customWidth="1"/>
    <col min="1288" max="1288" width="8.88671875" style="33" customWidth="1"/>
    <col min="1289" max="1289" width="14.6640625" style="33" customWidth="1"/>
    <col min="1290" max="1290" width="6.5546875" style="33" customWidth="1"/>
    <col min="1291" max="1291" width="13.88671875" style="33" customWidth="1"/>
    <col min="1292" max="1292" width="15.5546875" style="33" customWidth="1"/>
    <col min="1293" max="1293" width="16.33203125" style="33" customWidth="1"/>
    <col min="1294" max="1535" width="9.109375" style="33"/>
    <col min="1536" max="1536" width="4.5546875" style="33" customWidth="1"/>
    <col min="1537" max="1537" width="7.33203125" style="33" customWidth="1"/>
    <col min="1538" max="1539" width="11" style="33" customWidth="1"/>
    <col min="1540" max="1540" width="9" style="33" customWidth="1"/>
    <col min="1541" max="1541" width="16" style="33" customWidth="1"/>
    <col min="1542" max="1542" width="5.44140625" style="33" customWidth="1"/>
    <col min="1543" max="1543" width="7.33203125" style="33" customWidth="1"/>
    <col min="1544" max="1544" width="8.88671875" style="33" customWidth="1"/>
    <col min="1545" max="1545" width="14.6640625" style="33" customWidth="1"/>
    <col min="1546" max="1546" width="6.5546875" style="33" customWidth="1"/>
    <col min="1547" max="1547" width="13.88671875" style="33" customWidth="1"/>
    <col min="1548" max="1548" width="15.5546875" style="33" customWidth="1"/>
    <col min="1549" max="1549" width="16.33203125" style="33" customWidth="1"/>
    <col min="1550" max="1791" width="9.109375" style="33"/>
    <col min="1792" max="1792" width="4.5546875" style="33" customWidth="1"/>
    <col min="1793" max="1793" width="7.33203125" style="33" customWidth="1"/>
    <col min="1794" max="1795" width="11" style="33" customWidth="1"/>
    <col min="1796" max="1796" width="9" style="33" customWidth="1"/>
    <col min="1797" max="1797" width="16" style="33" customWidth="1"/>
    <col min="1798" max="1798" width="5.44140625" style="33" customWidth="1"/>
    <col min="1799" max="1799" width="7.33203125" style="33" customWidth="1"/>
    <col min="1800" max="1800" width="8.88671875" style="33" customWidth="1"/>
    <col min="1801" max="1801" width="14.6640625" style="33" customWidth="1"/>
    <col min="1802" max="1802" width="6.5546875" style="33" customWidth="1"/>
    <col min="1803" max="1803" width="13.88671875" style="33" customWidth="1"/>
    <col min="1804" max="1804" width="15.5546875" style="33" customWidth="1"/>
    <col min="1805" max="1805" width="16.33203125" style="33" customWidth="1"/>
    <col min="1806" max="2047" width="9.109375" style="33"/>
    <col min="2048" max="2048" width="4.5546875" style="33" customWidth="1"/>
    <col min="2049" max="2049" width="7.33203125" style="33" customWidth="1"/>
    <col min="2050" max="2051" width="11" style="33" customWidth="1"/>
    <col min="2052" max="2052" width="9" style="33" customWidth="1"/>
    <col min="2053" max="2053" width="16" style="33" customWidth="1"/>
    <col min="2054" max="2054" width="5.44140625" style="33" customWidth="1"/>
    <col min="2055" max="2055" width="7.33203125" style="33" customWidth="1"/>
    <col min="2056" max="2056" width="8.88671875" style="33" customWidth="1"/>
    <col min="2057" max="2057" width="14.6640625" style="33" customWidth="1"/>
    <col min="2058" max="2058" width="6.5546875" style="33" customWidth="1"/>
    <col min="2059" max="2059" width="13.88671875" style="33" customWidth="1"/>
    <col min="2060" max="2060" width="15.5546875" style="33" customWidth="1"/>
    <col min="2061" max="2061" width="16.33203125" style="33" customWidth="1"/>
    <col min="2062" max="2303" width="9.109375" style="33"/>
    <col min="2304" max="2304" width="4.5546875" style="33" customWidth="1"/>
    <col min="2305" max="2305" width="7.33203125" style="33" customWidth="1"/>
    <col min="2306" max="2307" width="11" style="33" customWidth="1"/>
    <col min="2308" max="2308" width="9" style="33" customWidth="1"/>
    <col min="2309" max="2309" width="16" style="33" customWidth="1"/>
    <col min="2310" max="2310" width="5.44140625" style="33" customWidth="1"/>
    <col min="2311" max="2311" width="7.33203125" style="33" customWidth="1"/>
    <col min="2312" max="2312" width="8.88671875" style="33" customWidth="1"/>
    <col min="2313" max="2313" width="14.6640625" style="33" customWidth="1"/>
    <col min="2314" max="2314" width="6.5546875" style="33" customWidth="1"/>
    <col min="2315" max="2315" width="13.88671875" style="33" customWidth="1"/>
    <col min="2316" max="2316" width="15.5546875" style="33" customWidth="1"/>
    <col min="2317" max="2317" width="16.33203125" style="33" customWidth="1"/>
    <col min="2318" max="2559" width="9.109375" style="33"/>
    <col min="2560" max="2560" width="4.5546875" style="33" customWidth="1"/>
    <col min="2561" max="2561" width="7.33203125" style="33" customWidth="1"/>
    <col min="2562" max="2563" width="11" style="33" customWidth="1"/>
    <col min="2564" max="2564" width="9" style="33" customWidth="1"/>
    <col min="2565" max="2565" width="16" style="33" customWidth="1"/>
    <col min="2566" max="2566" width="5.44140625" style="33" customWidth="1"/>
    <col min="2567" max="2567" width="7.33203125" style="33" customWidth="1"/>
    <col min="2568" max="2568" width="8.88671875" style="33" customWidth="1"/>
    <col min="2569" max="2569" width="14.6640625" style="33" customWidth="1"/>
    <col min="2570" max="2570" width="6.5546875" style="33" customWidth="1"/>
    <col min="2571" max="2571" width="13.88671875" style="33" customWidth="1"/>
    <col min="2572" max="2572" width="15.5546875" style="33" customWidth="1"/>
    <col min="2573" max="2573" width="16.33203125" style="33" customWidth="1"/>
    <col min="2574" max="2815" width="9.109375" style="33"/>
    <col min="2816" max="2816" width="4.5546875" style="33" customWidth="1"/>
    <col min="2817" max="2817" width="7.33203125" style="33" customWidth="1"/>
    <col min="2818" max="2819" width="11" style="33" customWidth="1"/>
    <col min="2820" max="2820" width="9" style="33" customWidth="1"/>
    <col min="2821" max="2821" width="16" style="33" customWidth="1"/>
    <col min="2822" max="2822" width="5.44140625" style="33" customWidth="1"/>
    <col min="2823" max="2823" width="7.33203125" style="33" customWidth="1"/>
    <col min="2824" max="2824" width="8.88671875" style="33" customWidth="1"/>
    <col min="2825" max="2825" width="14.6640625" style="33" customWidth="1"/>
    <col min="2826" max="2826" width="6.5546875" style="33" customWidth="1"/>
    <col min="2827" max="2827" width="13.88671875" style="33" customWidth="1"/>
    <col min="2828" max="2828" width="15.5546875" style="33" customWidth="1"/>
    <col min="2829" max="2829" width="16.33203125" style="33" customWidth="1"/>
    <col min="2830" max="3071" width="9.109375" style="33"/>
    <col min="3072" max="3072" width="4.5546875" style="33" customWidth="1"/>
    <col min="3073" max="3073" width="7.33203125" style="33" customWidth="1"/>
    <col min="3074" max="3075" width="11" style="33" customWidth="1"/>
    <col min="3076" max="3076" width="9" style="33" customWidth="1"/>
    <col min="3077" max="3077" width="16" style="33" customWidth="1"/>
    <col min="3078" max="3078" width="5.44140625" style="33" customWidth="1"/>
    <col min="3079" max="3079" width="7.33203125" style="33" customWidth="1"/>
    <col min="3080" max="3080" width="8.88671875" style="33" customWidth="1"/>
    <col min="3081" max="3081" width="14.6640625" style="33" customWidth="1"/>
    <col min="3082" max="3082" width="6.5546875" style="33" customWidth="1"/>
    <col min="3083" max="3083" width="13.88671875" style="33" customWidth="1"/>
    <col min="3084" max="3084" width="15.5546875" style="33" customWidth="1"/>
    <col min="3085" max="3085" width="16.33203125" style="33" customWidth="1"/>
    <col min="3086" max="3327" width="9.109375" style="33"/>
    <col min="3328" max="3328" width="4.5546875" style="33" customWidth="1"/>
    <col min="3329" max="3329" width="7.33203125" style="33" customWidth="1"/>
    <col min="3330" max="3331" width="11" style="33" customWidth="1"/>
    <col min="3332" max="3332" width="9" style="33" customWidth="1"/>
    <col min="3333" max="3333" width="16" style="33" customWidth="1"/>
    <col min="3334" max="3334" width="5.44140625" style="33" customWidth="1"/>
    <col min="3335" max="3335" width="7.33203125" style="33" customWidth="1"/>
    <col min="3336" max="3336" width="8.88671875" style="33" customWidth="1"/>
    <col min="3337" max="3337" width="14.6640625" style="33" customWidth="1"/>
    <col min="3338" max="3338" width="6.5546875" style="33" customWidth="1"/>
    <col min="3339" max="3339" width="13.88671875" style="33" customWidth="1"/>
    <col min="3340" max="3340" width="15.5546875" style="33" customWidth="1"/>
    <col min="3341" max="3341" width="16.33203125" style="33" customWidth="1"/>
    <col min="3342" max="3583" width="9.109375" style="33"/>
    <col min="3584" max="3584" width="4.5546875" style="33" customWidth="1"/>
    <col min="3585" max="3585" width="7.33203125" style="33" customWidth="1"/>
    <col min="3586" max="3587" width="11" style="33" customWidth="1"/>
    <col min="3588" max="3588" width="9" style="33" customWidth="1"/>
    <col min="3589" max="3589" width="16" style="33" customWidth="1"/>
    <col min="3590" max="3590" width="5.44140625" style="33" customWidth="1"/>
    <col min="3591" max="3591" width="7.33203125" style="33" customWidth="1"/>
    <col min="3592" max="3592" width="8.88671875" style="33" customWidth="1"/>
    <col min="3593" max="3593" width="14.6640625" style="33" customWidth="1"/>
    <col min="3594" max="3594" width="6.5546875" style="33" customWidth="1"/>
    <col min="3595" max="3595" width="13.88671875" style="33" customWidth="1"/>
    <col min="3596" max="3596" width="15.5546875" style="33" customWidth="1"/>
    <col min="3597" max="3597" width="16.33203125" style="33" customWidth="1"/>
    <col min="3598" max="3839" width="9.109375" style="33"/>
    <col min="3840" max="3840" width="4.5546875" style="33" customWidth="1"/>
    <col min="3841" max="3841" width="7.33203125" style="33" customWidth="1"/>
    <col min="3842" max="3843" width="11" style="33" customWidth="1"/>
    <col min="3844" max="3844" width="9" style="33" customWidth="1"/>
    <col min="3845" max="3845" width="16" style="33" customWidth="1"/>
    <col min="3846" max="3846" width="5.44140625" style="33" customWidth="1"/>
    <col min="3847" max="3847" width="7.33203125" style="33" customWidth="1"/>
    <col min="3848" max="3848" width="8.88671875" style="33" customWidth="1"/>
    <col min="3849" max="3849" width="14.6640625" style="33" customWidth="1"/>
    <col min="3850" max="3850" width="6.5546875" style="33" customWidth="1"/>
    <col min="3851" max="3851" width="13.88671875" style="33" customWidth="1"/>
    <col min="3852" max="3852" width="15.5546875" style="33" customWidth="1"/>
    <col min="3853" max="3853" width="16.33203125" style="33" customWidth="1"/>
    <col min="3854" max="4095" width="9.109375" style="33"/>
    <col min="4096" max="4096" width="4.5546875" style="33" customWidth="1"/>
    <col min="4097" max="4097" width="7.33203125" style="33" customWidth="1"/>
    <col min="4098" max="4099" width="11" style="33" customWidth="1"/>
    <col min="4100" max="4100" width="9" style="33" customWidth="1"/>
    <col min="4101" max="4101" width="16" style="33" customWidth="1"/>
    <col min="4102" max="4102" width="5.44140625" style="33" customWidth="1"/>
    <col min="4103" max="4103" width="7.33203125" style="33" customWidth="1"/>
    <col min="4104" max="4104" width="8.88671875" style="33" customWidth="1"/>
    <col min="4105" max="4105" width="14.6640625" style="33" customWidth="1"/>
    <col min="4106" max="4106" width="6.5546875" style="33" customWidth="1"/>
    <col min="4107" max="4107" width="13.88671875" style="33" customWidth="1"/>
    <col min="4108" max="4108" width="15.5546875" style="33" customWidth="1"/>
    <col min="4109" max="4109" width="16.33203125" style="33" customWidth="1"/>
    <col min="4110" max="4351" width="9.109375" style="33"/>
    <col min="4352" max="4352" width="4.5546875" style="33" customWidth="1"/>
    <col min="4353" max="4353" width="7.33203125" style="33" customWidth="1"/>
    <col min="4354" max="4355" width="11" style="33" customWidth="1"/>
    <col min="4356" max="4356" width="9" style="33" customWidth="1"/>
    <col min="4357" max="4357" width="16" style="33" customWidth="1"/>
    <col min="4358" max="4358" width="5.44140625" style="33" customWidth="1"/>
    <col min="4359" max="4359" width="7.33203125" style="33" customWidth="1"/>
    <col min="4360" max="4360" width="8.88671875" style="33" customWidth="1"/>
    <col min="4361" max="4361" width="14.6640625" style="33" customWidth="1"/>
    <col min="4362" max="4362" width="6.5546875" style="33" customWidth="1"/>
    <col min="4363" max="4363" width="13.88671875" style="33" customWidth="1"/>
    <col min="4364" max="4364" width="15.5546875" style="33" customWidth="1"/>
    <col min="4365" max="4365" width="16.33203125" style="33" customWidth="1"/>
    <col min="4366" max="4607" width="9.109375" style="33"/>
    <col min="4608" max="4608" width="4.5546875" style="33" customWidth="1"/>
    <col min="4609" max="4609" width="7.33203125" style="33" customWidth="1"/>
    <col min="4610" max="4611" width="11" style="33" customWidth="1"/>
    <col min="4612" max="4612" width="9" style="33" customWidth="1"/>
    <col min="4613" max="4613" width="16" style="33" customWidth="1"/>
    <col min="4614" max="4614" width="5.44140625" style="33" customWidth="1"/>
    <col min="4615" max="4615" width="7.33203125" style="33" customWidth="1"/>
    <col min="4616" max="4616" width="8.88671875" style="33" customWidth="1"/>
    <col min="4617" max="4617" width="14.6640625" style="33" customWidth="1"/>
    <col min="4618" max="4618" width="6.5546875" style="33" customWidth="1"/>
    <col min="4619" max="4619" width="13.88671875" style="33" customWidth="1"/>
    <col min="4620" max="4620" width="15.5546875" style="33" customWidth="1"/>
    <col min="4621" max="4621" width="16.33203125" style="33" customWidth="1"/>
    <col min="4622" max="4863" width="9.109375" style="33"/>
    <col min="4864" max="4864" width="4.5546875" style="33" customWidth="1"/>
    <col min="4865" max="4865" width="7.33203125" style="33" customWidth="1"/>
    <col min="4866" max="4867" width="11" style="33" customWidth="1"/>
    <col min="4868" max="4868" width="9" style="33" customWidth="1"/>
    <col min="4869" max="4869" width="16" style="33" customWidth="1"/>
    <col min="4870" max="4870" width="5.44140625" style="33" customWidth="1"/>
    <col min="4871" max="4871" width="7.33203125" style="33" customWidth="1"/>
    <col min="4872" max="4872" width="8.88671875" style="33" customWidth="1"/>
    <col min="4873" max="4873" width="14.6640625" style="33" customWidth="1"/>
    <col min="4874" max="4874" width="6.5546875" style="33" customWidth="1"/>
    <col min="4875" max="4875" width="13.88671875" style="33" customWidth="1"/>
    <col min="4876" max="4876" width="15.5546875" style="33" customWidth="1"/>
    <col min="4877" max="4877" width="16.33203125" style="33" customWidth="1"/>
    <col min="4878" max="5119" width="9.109375" style="33"/>
    <col min="5120" max="5120" width="4.5546875" style="33" customWidth="1"/>
    <col min="5121" max="5121" width="7.33203125" style="33" customWidth="1"/>
    <col min="5122" max="5123" width="11" style="33" customWidth="1"/>
    <col min="5124" max="5124" width="9" style="33" customWidth="1"/>
    <col min="5125" max="5125" width="16" style="33" customWidth="1"/>
    <col min="5126" max="5126" width="5.44140625" style="33" customWidth="1"/>
    <col min="5127" max="5127" width="7.33203125" style="33" customWidth="1"/>
    <col min="5128" max="5128" width="8.88671875" style="33" customWidth="1"/>
    <col min="5129" max="5129" width="14.6640625" style="33" customWidth="1"/>
    <col min="5130" max="5130" width="6.5546875" style="33" customWidth="1"/>
    <col min="5131" max="5131" width="13.88671875" style="33" customWidth="1"/>
    <col min="5132" max="5132" width="15.5546875" style="33" customWidth="1"/>
    <col min="5133" max="5133" width="16.33203125" style="33" customWidth="1"/>
    <col min="5134" max="5375" width="9.109375" style="33"/>
    <col min="5376" max="5376" width="4.5546875" style="33" customWidth="1"/>
    <col min="5377" max="5377" width="7.33203125" style="33" customWidth="1"/>
    <col min="5378" max="5379" width="11" style="33" customWidth="1"/>
    <col min="5380" max="5380" width="9" style="33" customWidth="1"/>
    <col min="5381" max="5381" width="16" style="33" customWidth="1"/>
    <col min="5382" max="5382" width="5.44140625" style="33" customWidth="1"/>
    <col min="5383" max="5383" width="7.33203125" style="33" customWidth="1"/>
    <col min="5384" max="5384" width="8.88671875" style="33" customWidth="1"/>
    <col min="5385" max="5385" width="14.6640625" style="33" customWidth="1"/>
    <col min="5386" max="5386" width="6.5546875" style="33" customWidth="1"/>
    <col min="5387" max="5387" width="13.88671875" style="33" customWidth="1"/>
    <col min="5388" max="5388" width="15.5546875" style="33" customWidth="1"/>
    <col min="5389" max="5389" width="16.33203125" style="33" customWidth="1"/>
    <col min="5390" max="5631" width="9.109375" style="33"/>
    <col min="5632" max="5632" width="4.5546875" style="33" customWidth="1"/>
    <col min="5633" max="5633" width="7.33203125" style="33" customWidth="1"/>
    <col min="5634" max="5635" width="11" style="33" customWidth="1"/>
    <col min="5636" max="5636" width="9" style="33" customWidth="1"/>
    <col min="5637" max="5637" width="16" style="33" customWidth="1"/>
    <col min="5638" max="5638" width="5.44140625" style="33" customWidth="1"/>
    <col min="5639" max="5639" width="7.33203125" style="33" customWidth="1"/>
    <col min="5640" max="5640" width="8.88671875" style="33" customWidth="1"/>
    <col min="5641" max="5641" width="14.6640625" style="33" customWidth="1"/>
    <col min="5642" max="5642" width="6.5546875" style="33" customWidth="1"/>
    <col min="5643" max="5643" width="13.88671875" style="33" customWidth="1"/>
    <col min="5644" max="5644" width="15.5546875" style="33" customWidth="1"/>
    <col min="5645" max="5645" width="16.33203125" style="33" customWidth="1"/>
    <col min="5646" max="5887" width="9.109375" style="33"/>
    <col min="5888" max="5888" width="4.5546875" style="33" customWidth="1"/>
    <col min="5889" max="5889" width="7.33203125" style="33" customWidth="1"/>
    <col min="5890" max="5891" width="11" style="33" customWidth="1"/>
    <col min="5892" max="5892" width="9" style="33" customWidth="1"/>
    <col min="5893" max="5893" width="16" style="33" customWidth="1"/>
    <col min="5894" max="5894" width="5.44140625" style="33" customWidth="1"/>
    <col min="5895" max="5895" width="7.33203125" style="33" customWidth="1"/>
    <col min="5896" max="5896" width="8.88671875" style="33" customWidth="1"/>
    <col min="5897" max="5897" width="14.6640625" style="33" customWidth="1"/>
    <col min="5898" max="5898" width="6.5546875" style="33" customWidth="1"/>
    <col min="5899" max="5899" width="13.88671875" style="33" customWidth="1"/>
    <col min="5900" max="5900" width="15.5546875" style="33" customWidth="1"/>
    <col min="5901" max="5901" width="16.33203125" style="33" customWidth="1"/>
    <col min="5902" max="6143" width="9.109375" style="33"/>
    <col min="6144" max="6144" width="4.5546875" style="33" customWidth="1"/>
    <col min="6145" max="6145" width="7.33203125" style="33" customWidth="1"/>
    <col min="6146" max="6147" width="11" style="33" customWidth="1"/>
    <col min="6148" max="6148" width="9" style="33" customWidth="1"/>
    <col min="6149" max="6149" width="16" style="33" customWidth="1"/>
    <col min="6150" max="6150" width="5.44140625" style="33" customWidth="1"/>
    <col min="6151" max="6151" width="7.33203125" style="33" customWidth="1"/>
    <col min="6152" max="6152" width="8.88671875" style="33" customWidth="1"/>
    <col min="6153" max="6153" width="14.6640625" style="33" customWidth="1"/>
    <col min="6154" max="6154" width="6.5546875" style="33" customWidth="1"/>
    <col min="6155" max="6155" width="13.88671875" style="33" customWidth="1"/>
    <col min="6156" max="6156" width="15.5546875" style="33" customWidth="1"/>
    <col min="6157" max="6157" width="16.33203125" style="33" customWidth="1"/>
    <col min="6158" max="6399" width="9.109375" style="33"/>
    <col min="6400" max="6400" width="4.5546875" style="33" customWidth="1"/>
    <col min="6401" max="6401" width="7.33203125" style="33" customWidth="1"/>
    <col min="6402" max="6403" width="11" style="33" customWidth="1"/>
    <col min="6404" max="6404" width="9" style="33" customWidth="1"/>
    <col min="6405" max="6405" width="16" style="33" customWidth="1"/>
    <col min="6406" max="6406" width="5.44140625" style="33" customWidth="1"/>
    <col min="6407" max="6407" width="7.33203125" style="33" customWidth="1"/>
    <col min="6408" max="6408" width="8.88671875" style="33" customWidth="1"/>
    <col min="6409" max="6409" width="14.6640625" style="33" customWidth="1"/>
    <col min="6410" max="6410" width="6.5546875" style="33" customWidth="1"/>
    <col min="6411" max="6411" width="13.88671875" style="33" customWidth="1"/>
    <col min="6412" max="6412" width="15.5546875" style="33" customWidth="1"/>
    <col min="6413" max="6413" width="16.33203125" style="33" customWidth="1"/>
    <col min="6414" max="6655" width="9.109375" style="33"/>
    <col min="6656" max="6656" width="4.5546875" style="33" customWidth="1"/>
    <col min="6657" max="6657" width="7.33203125" style="33" customWidth="1"/>
    <col min="6658" max="6659" width="11" style="33" customWidth="1"/>
    <col min="6660" max="6660" width="9" style="33" customWidth="1"/>
    <col min="6661" max="6661" width="16" style="33" customWidth="1"/>
    <col min="6662" max="6662" width="5.44140625" style="33" customWidth="1"/>
    <col min="6663" max="6663" width="7.33203125" style="33" customWidth="1"/>
    <col min="6664" max="6664" width="8.88671875" style="33" customWidth="1"/>
    <col min="6665" max="6665" width="14.6640625" style="33" customWidth="1"/>
    <col min="6666" max="6666" width="6.5546875" style="33" customWidth="1"/>
    <col min="6667" max="6667" width="13.88671875" style="33" customWidth="1"/>
    <col min="6668" max="6668" width="15.5546875" style="33" customWidth="1"/>
    <col min="6669" max="6669" width="16.33203125" style="33" customWidth="1"/>
    <col min="6670" max="6911" width="9.109375" style="33"/>
    <col min="6912" max="6912" width="4.5546875" style="33" customWidth="1"/>
    <col min="6913" max="6913" width="7.33203125" style="33" customWidth="1"/>
    <col min="6914" max="6915" width="11" style="33" customWidth="1"/>
    <col min="6916" max="6916" width="9" style="33" customWidth="1"/>
    <col min="6917" max="6917" width="16" style="33" customWidth="1"/>
    <col min="6918" max="6918" width="5.44140625" style="33" customWidth="1"/>
    <col min="6919" max="6919" width="7.33203125" style="33" customWidth="1"/>
    <col min="6920" max="6920" width="8.88671875" style="33" customWidth="1"/>
    <col min="6921" max="6921" width="14.6640625" style="33" customWidth="1"/>
    <col min="6922" max="6922" width="6.5546875" style="33" customWidth="1"/>
    <col min="6923" max="6923" width="13.88671875" style="33" customWidth="1"/>
    <col min="6924" max="6924" width="15.5546875" style="33" customWidth="1"/>
    <col min="6925" max="6925" width="16.33203125" style="33" customWidth="1"/>
    <col min="6926" max="7167" width="9.109375" style="33"/>
    <col min="7168" max="7168" width="4.5546875" style="33" customWidth="1"/>
    <col min="7169" max="7169" width="7.33203125" style="33" customWidth="1"/>
    <col min="7170" max="7171" width="11" style="33" customWidth="1"/>
    <col min="7172" max="7172" width="9" style="33" customWidth="1"/>
    <col min="7173" max="7173" width="16" style="33" customWidth="1"/>
    <col min="7174" max="7174" width="5.44140625" style="33" customWidth="1"/>
    <col min="7175" max="7175" width="7.33203125" style="33" customWidth="1"/>
    <col min="7176" max="7176" width="8.88671875" style="33" customWidth="1"/>
    <col min="7177" max="7177" width="14.6640625" style="33" customWidth="1"/>
    <col min="7178" max="7178" width="6.5546875" style="33" customWidth="1"/>
    <col min="7179" max="7179" width="13.88671875" style="33" customWidth="1"/>
    <col min="7180" max="7180" width="15.5546875" style="33" customWidth="1"/>
    <col min="7181" max="7181" width="16.33203125" style="33" customWidth="1"/>
    <col min="7182" max="7423" width="9.109375" style="33"/>
    <col min="7424" max="7424" width="4.5546875" style="33" customWidth="1"/>
    <col min="7425" max="7425" width="7.33203125" style="33" customWidth="1"/>
    <col min="7426" max="7427" width="11" style="33" customWidth="1"/>
    <col min="7428" max="7428" width="9" style="33" customWidth="1"/>
    <col min="7429" max="7429" width="16" style="33" customWidth="1"/>
    <col min="7430" max="7430" width="5.44140625" style="33" customWidth="1"/>
    <col min="7431" max="7431" width="7.33203125" style="33" customWidth="1"/>
    <col min="7432" max="7432" width="8.88671875" style="33" customWidth="1"/>
    <col min="7433" max="7433" width="14.6640625" style="33" customWidth="1"/>
    <col min="7434" max="7434" width="6.5546875" style="33" customWidth="1"/>
    <col min="7435" max="7435" width="13.88671875" style="33" customWidth="1"/>
    <col min="7436" max="7436" width="15.5546875" style="33" customWidth="1"/>
    <col min="7437" max="7437" width="16.33203125" style="33" customWidth="1"/>
    <col min="7438" max="7679" width="9.109375" style="33"/>
    <col min="7680" max="7680" width="4.5546875" style="33" customWidth="1"/>
    <col min="7681" max="7681" width="7.33203125" style="33" customWidth="1"/>
    <col min="7682" max="7683" width="11" style="33" customWidth="1"/>
    <col min="7684" max="7684" width="9" style="33" customWidth="1"/>
    <col min="7685" max="7685" width="16" style="33" customWidth="1"/>
    <col min="7686" max="7686" width="5.44140625" style="33" customWidth="1"/>
    <col min="7687" max="7687" width="7.33203125" style="33" customWidth="1"/>
    <col min="7688" max="7688" width="8.88671875" style="33" customWidth="1"/>
    <col min="7689" max="7689" width="14.6640625" style="33" customWidth="1"/>
    <col min="7690" max="7690" width="6.5546875" style="33" customWidth="1"/>
    <col min="7691" max="7691" width="13.88671875" style="33" customWidth="1"/>
    <col min="7692" max="7692" width="15.5546875" style="33" customWidth="1"/>
    <col min="7693" max="7693" width="16.33203125" style="33" customWidth="1"/>
    <col min="7694" max="7935" width="9.109375" style="33"/>
    <col min="7936" max="7936" width="4.5546875" style="33" customWidth="1"/>
    <col min="7937" max="7937" width="7.33203125" style="33" customWidth="1"/>
    <col min="7938" max="7939" width="11" style="33" customWidth="1"/>
    <col min="7940" max="7940" width="9" style="33" customWidth="1"/>
    <col min="7941" max="7941" width="16" style="33" customWidth="1"/>
    <col min="7942" max="7942" width="5.44140625" style="33" customWidth="1"/>
    <col min="7943" max="7943" width="7.33203125" style="33" customWidth="1"/>
    <col min="7944" max="7944" width="8.88671875" style="33" customWidth="1"/>
    <col min="7945" max="7945" width="14.6640625" style="33" customWidth="1"/>
    <col min="7946" max="7946" width="6.5546875" style="33" customWidth="1"/>
    <col min="7947" max="7947" width="13.88671875" style="33" customWidth="1"/>
    <col min="7948" max="7948" width="15.5546875" style="33" customWidth="1"/>
    <col min="7949" max="7949" width="16.33203125" style="33" customWidth="1"/>
    <col min="7950" max="8191" width="9.109375" style="33"/>
    <col min="8192" max="8192" width="4.5546875" style="33" customWidth="1"/>
    <col min="8193" max="8193" width="7.33203125" style="33" customWidth="1"/>
    <col min="8194" max="8195" width="11" style="33" customWidth="1"/>
    <col min="8196" max="8196" width="9" style="33" customWidth="1"/>
    <col min="8197" max="8197" width="16" style="33" customWidth="1"/>
    <col min="8198" max="8198" width="5.44140625" style="33" customWidth="1"/>
    <col min="8199" max="8199" width="7.33203125" style="33" customWidth="1"/>
    <col min="8200" max="8200" width="8.88671875" style="33" customWidth="1"/>
    <col min="8201" max="8201" width="14.6640625" style="33" customWidth="1"/>
    <col min="8202" max="8202" width="6.5546875" style="33" customWidth="1"/>
    <col min="8203" max="8203" width="13.88671875" style="33" customWidth="1"/>
    <col min="8204" max="8204" width="15.5546875" style="33" customWidth="1"/>
    <col min="8205" max="8205" width="16.33203125" style="33" customWidth="1"/>
    <col min="8206" max="8447" width="9.109375" style="33"/>
    <col min="8448" max="8448" width="4.5546875" style="33" customWidth="1"/>
    <col min="8449" max="8449" width="7.33203125" style="33" customWidth="1"/>
    <col min="8450" max="8451" width="11" style="33" customWidth="1"/>
    <col min="8452" max="8452" width="9" style="33" customWidth="1"/>
    <col min="8453" max="8453" width="16" style="33" customWidth="1"/>
    <col min="8454" max="8454" width="5.44140625" style="33" customWidth="1"/>
    <col min="8455" max="8455" width="7.33203125" style="33" customWidth="1"/>
    <col min="8456" max="8456" width="8.88671875" style="33" customWidth="1"/>
    <col min="8457" max="8457" width="14.6640625" style="33" customWidth="1"/>
    <col min="8458" max="8458" width="6.5546875" style="33" customWidth="1"/>
    <col min="8459" max="8459" width="13.88671875" style="33" customWidth="1"/>
    <col min="8460" max="8460" width="15.5546875" style="33" customWidth="1"/>
    <col min="8461" max="8461" width="16.33203125" style="33" customWidth="1"/>
    <col min="8462" max="8703" width="9.109375" style="33"/>
    <col min="8704" max="8704" width="4.5546875" style="33" customWidth="1"/>
    <col min="8705" max="8705" width="7.33203125" style="33" customWidth="1"/>
    <col min="8706" max="8707" width="11" style="33" customWidth="1"/>
    <col min="8708" max="8708" width="9" style="33" customWidth="1"/>
    <col min="8709" max="8709" width="16" style="33" customWidth="1"/>
    <col min="8710" max="8710" width="5.44140625" style="33" customWidth="1"/>
    <col min="8711" max="8711" width="7.33203125" style="33" customWidth="1"/>
    <col min="8712" max="8712" width="8.88671875" style="33" customWidth="1"/>
    <col min="8713" max="8713" width="14.6640625" style="33" customWidth="1"/>
    <col min="8714" max="8714" width="6.5546875" style="33" customWidth="1"/>
    <col min="8715" max="8715" width="13.88671875" style="33" customWidth="1"/>
    <col min="8716" max="8716" width="15.5546875" style="33" customWidth="1"/>
    <col min="8717" max="8717" width="16.33203125" style="33" customWidth="1"/>
    <col min="8718" max="8959" width="9.109375" style="33"/>
    <col min="8960" max="8960" width="4.5546875" style="33" customWidth="1"/>
    <col min="8961" max="8961" width="7.33203125" style="33" customWidth="1"/>
    <col min="8962" max="8963" width="11" style="33" customWidth="1"/>
    <col min="8964" max="8964" width="9" style="33" customWidth="1"/>
    <col min="8965" max="8965" width="16" style="33" customWidth="1"/>
    <col min="8966" max="8966" width="5.44140625" style="33" customWidth="1"/>
    <col min="8967" max="8967" width="7.33203125" style="33" customWidth="1"/>
    <col min="8968" max="8968" width="8.88671875" style="33" customWidth="1"/>
    <col min="8969" max="8969" width="14.6640625" style="33" customWidth="1"/>
    <col min="8970" max="8970" width="6.5546875" style="33" customWidth="1"/>
    <col min="8971" max="8971" width="13.88671875" style="33" customWidth="1"/>
    <col min="8972" max="8972" width="15.5546875" style="33" customWidth="1"/>
    <col min="8973" max="8973" width="16.33203125" style="33" customWidth="1"/>
    <col min="8974" max="9215" width="9.109375" style="33"/>
    <col min="9216" max="9216" width="4.5546875" style="33" customWidth="1"/>
    <col min="9217" max="9217" width="7.33203125" style="33" customWidth="1"/>
    <col min="9218" max="9219" width="11" style="33" customWidth="1"/>
    <col min="9220" max="9220" width="9" style="33" customWidth="1"/>
    <col min="9221" max="9221" width="16" style="33" customWidth="1"/>
    <col min="9222" max="9222" width="5.44140625" style="33" customWidth="1"/>
    <col min="9223" max="9223" width="7.33203125" style="33" customWidth="1"/>
    <col min="9224" max="9224" width="8.88671875" style="33" customWidth="1"/>
    <col min="9225" max="9225" width="14.6640625" style="33" customWidth="1"/>
    <col min="9226" max="9226" width="6.5546875" style="33" customWidth="1"/>
    <col min="9227" max="9227" width="13.88671875" style="33" customWidth="1"/>
    <col min="9228" max="9228" width="15.5546875" style="33" customWidth="1"/>
    <col min="9229" max="9229" width="16.33203125" style="33" customWidth="1"/>
    <col min="9230" max="9471" width="9.109375" style="33"/>
    <col min="9472" max="9472" width="4.5546875" style="33" customWidth="1"/>
    <col min="9473" max="9473" width="7.33203125" style="33" customWidth="1"/>
    <col min="9474" max="9475" width="11" style="33" customWidth="1"/>
    <col min="9476" max="9476" width="9" style="33" customWidth="1"/>
    <col min="9477" max="9477" width="16" style="33" customWidth="1"/>
    <col min="9478" max="9478" width="5.44140625" style="33" customWidth="1"/>
    <col min="9479" max="9479" width="7.33203125" style="33" customWidth="1"/>
    <col min="9480" max="9480" width="8.88671875" style="33" customWidth="1"/>
    <col min="9481" max="9481" width="14.6640625" style="33" customWidth="1"/>
    <col min="9482" max="9482" width="6.5546875" style="33" customWidth="1"/>
    <col min="9483" max="9483" width="13.88671875" style="33" customWidth="1"/>
    <col min="9484" max="9484" width="15.5546875" style="33" customWidth="1"/>
    <col min="9485" max="9485" width="16.33203125" style="33" customWidth="1"/>
    <col min="9486" max="9727" width="9.109375" style="33"/>
    <col min="9728" max="9728" width="4.5546875" style="33" customWidth="1"/>
    <col min="9729" max="9729" width="7.33203125" style="33" customWidth="1"/>
    <col min="9730" max="9731" width="11" style="33" customWidth="1"/>
    <col min="9732" max="9732" width="9" style="33" customWidth="1"/>
    <col min="9733" max="9733" width="16" style="33" customWidth="1"/>
    <col min="9734" max="9734" width="5.44140625" style="33" customWidth="1"/>
    <col min="9735" max="9735" width="7.33203125" style="33" customWidth="1"/>
    <col min="9736" max="9736" width="8.88671875" style="33" customWidth="1"/>
    <col min="9737" max="9737" width="14.6640625" style="33" customWidth="1"/>
    <col min="9738" max="9738" width="6.5546875" style="33" customWidth="1"/>
    <col min="9739" max="9739" width="13.88671875" style="33" customWidth="1"/>
    <col min="9740" max="9740" width="15.5546875" style="33" customWidth="1"/>
    <col min="9741" max="9741" width="16.33203125" style="33" customWidth="1"/>
    <col min="9742" max="9983" width="9.109375" style="33"/>
    <col min="9984" max="9984" width="4.5546875" style="33" customWidth="1"/>
    <col min="9985" max="9985" width="7.33203125" style="33" customWidth="1"/>
    <col min="9986" max="9987" width="11" style="33" customWidth="1"/>
    <col min="9988" max="9988" width="9" style="33" customWidth="1"/>
    <col min="9989" max="9989" width="16" style="33" customWidth="1"/>
    <col min="9990" max="9990" width="5.44140625" style="33" customWidth="1"/>
    <col min="9991" max="9991" width="7.33203125" style="33" customWidth="1"/>
    <col min="9992" max="9992" width="8.88671875" style="33" customWidth="1"/>
    <col min="9993" max="9993" width="14.6640625" style="33" customWidth="1"/>
    <col min="9994" max="9994" width="6.5546875" style="33" customWidth="1"/>
    <col min="9995" max="9995" width="13.88671875" style="33" customWidth="1"/>
    <col min="9996" max="9996" width="15.5546875" style="33" customWidth="1"/>
    <col min="9997" max="9997" width="16.33203125" style="33" customWidth="1"/>
    <col min="9998" max="10239" width="9.109375" style="33"/>
    <col min="10240" max="10240" width="4.5546875" style="33" customWidth="1"/>
    <col min="10241" max="10241" width="7.33203125" style="33" customWidth="1"/>
    <col min="10242" max="10243" width="11" style="33" customWidth="1"/>
    <col min="10244" max="10244" width="9" style="33" customWidth="1"/>
    <col min="10245" max="10245" width="16" style="33" customWidth="1"/>
    <col min="10246" max="10246" width="5.44140625" style="33" customWidth="1"/>
    <col min="10247" max="10247" width="7.33203125" style="33" customWidth="1"/>
    <col min="10248" max="10248" width="8.88671875" style="33" customWidth="1"/>
    <col min="10249" max="10249" width="14.6640625" style="33" customWidth="1"/>
    <col min="10250" max="10250" width="6.5546875" style="33" customWidth="1"/>
    <col min="10251" max="10251" width="13.88671875" style="33" customWidth="1"/>
    <col min="10252" max="10252" width="15.5546875" style="33" customWidth="1"/>
    <col min="10253" max="10253" width="16.33203125" style="33" customWidth="1"/>
    <col min="10254" max="10495" width="9.109375" style="33"/>
    <col min="10496" max="10496" width="4.5546875" style="33" customWidth="1"/>
    <col min="10497" max="10497" width="7.33203125" style="33" customWidth="1"/>
    <col min="10498" max="10499" width="11" style="33" customWidth="1"/>
    <col min="10500" max="10500" width="9" style="33" customWidth="1"/>
    <col min="10501" max="10501" width="16" style="33" customWidth="1"/>
    <col min="10502" max="10502" width="5.44140625" style="33" customWidth="1"/>
    <col min="10503" max="10503" width="7.33203125" style="33" customWidth="1"/>
    <col min="10504" max="10504" width="8.88671875" style="33" customWidth="1"/>
    <col min="10505" max="10505" width="14.6640625" style="33" customWidth="1"/>
    <col min="10506" max="10506" width="6.5546875" style="33" customWidth="1"/>
    <col min="10507" max="10507" width="13.88671875" style="33" customWidth="1"/>
    <col min="10508" max="10508" width="15.5546875" style="33" customWidth="1"/>
    <col min="10509" max="10509" width="16.33203125" style="33" customWidth="1"/>
    <col min="10510" max="10751" width="9.109375" style="33"/>
    <col min="10752" max="10752" width="4.5546875" style="33" customWidth="1"/>
    <col min="10753" max="10753" width="7.33203125" style="33" customWidth="1"/>
    <col min="10754" max="10755" width="11" style="33" customWidth="1"/>
    <col min="10756" max="10756" width="9" style="33" customWidth="1"/>
    <col min="10757" max="10757" width="16" style="33" customWidth="1"/>
    <col min="10758" max="10758" width="5.44140625" style="33" customWidth="1"/>
    <col min="10759" max="10759" width="7.33203125" style="33" customWidth="1"/>
    <col min="10760" max="10760" width="8.88671875" style="33" customWidth="1"/>
    <col min="10761" max="10761" width="14.6640625" style="33" customWidth="1"/>
    <col min="10762" max="10762" width="6.5546875" style="33" customWidth="1"/>
    <col min="10763" max="10763" width="13.88671875" style="33" customWidth="1"/>
    <col min="10764" max="10764" width="15.5546875" style="33" customWidth="1"/>
    <col min="10765" max="10765" width="16.33203125" style="33" customWidth="1"/>
    <col min="10766" max="11007" width="9.109375" style="33"/>
    <col min="11008" max="11008" width="4.5546875" style="33" customWidth="1"/>
    <col min="11009" max="11009" width="7.33203125" style="33" customWidth="1"/>
    <col min="11010" max="11011" width="11" style="33" customWidth="1"/>
    <col min="11012" max="11012" width="9" style="33" customWidth="1"/>
    <col min="11013" max="11013" width="16" style="33" customWidth="1"/>
    <col min="11014" max="11014" width="5.44140625" style="33" customWidth="1"/>
    <col min="11015" max="11015" width="7.33203125" style="33" customWidth="1"/>
    <col min="11016" max="11016" width="8.88671875" style="33" customWidth="1"/>
    <col min="11017" max="11017" width="14.6640625" style="33" customWidth="1"/>
    <col min="11018" max="11018" width="6.5546875" style="33" customWidth="1"/>
    <col min="11019" max="11019" width="13.88671875" style="33" customWidth="1"/>
    <col min="11020" max="11020" width="15.5546875" style="33" customWidth="1"/>
    <col min="11021" max="11021" width="16.33203125" style="33" customWidth="1"/>
    <col min="11022" max="11263" width="9.109375" style="33"/>
    <col min="11264" max="11264" width="4.5546875" style="33" customWidth="1"/>
    <col min="11265" max="11265" width="7.33203125" style="33" customWidth="1"/>
    <col min="11266" max="11267" width="11" style="33" customWidth="1"/>
    <col min="11268" max="11268" width="9" style="33" customWidth="1"/>
    <col min="11269" max="11269" width="16" style="33" customWidth="1"/>
    <col min="11270" max="11270" width="5.44140625" style="33" customWidth="1"/>
    <col min="11271" max="11271" width="7.33203125" style="33" customWidth="1"/>
    <col min="11272" max="11272" width="8.88671875" style="33" customWidth="1"/>
    <col min="11273" max="11273" width="14.6640625" style="33" customWidth="1"/>
    <col min="11274" max="11274" width="6.5546875" style="33" customWidth="1"/>
    <col min="11275" max="11275" width="13.88671875" style="33" customWidth="1"/>
    <col min="11276" max="11276" width="15.5546875" style="33" customWidth="1"/>
    <col min="11277" max="11277" width="16.33203125" style="33" customWidth="1"/>
    <col min="11278" max="11519" width="9.109375" style="33"/>
    <col min="11520" max="11520" width="4.5546875" style="33" customWidth="1"/>
    <col min="11521" max="11521" width="7.33203125" style="33" customWidth="1"/>
    <col min="11522" max="11523" width="11" style="33" customWidth="1"/>
    <col min="11524" max="11524" width="9" style="33" customWidth="1"/>
    <col min="11525" max="11525" width="16" style="33" customWidth="1"/>
    <col min="11526" max="11526" width="5.44140625" style="33" customWidth="1"/>
    <col min="11527" max="11527" width="7.33203125" style="33" customWidth="1"/>
    <col min="11528" max="11528" width="8.88671875" style="33" customWidth="1"/>
    <col min="11529" max="11529" width="14.6640625" style="33" customWidth="1"/>
    <col min="11530" max="11530" width="6.5546875" style="33" customWidth="1"/>
    <col min="11531" max="11531" width="13.88671875" style="33" customWidth="1"/>
    <col min="11532" max="11532" width="15.5546875" style="33" customWidth="1"/>
    <col min="11533" max="11533" width="16.33203125" style="33" customWidth="1"/>
    <col min="11534" max="11775" width="9.109375" style="33"/>
    <col min="11776" max="11776" width="4.5546875" style="33" customWidth="1"/>
    <col min="11777" max="11777" width="7.33203125" style="33" customWidth="1"/>
    <col min="11778" max="11779" width="11" style="33" customWidth="1"/>
    <col min="11780" max="11780" width="9" style="33" customWidth="1"/>
    <col min="11781" max="11781" width="16" style="33" customWidth="1"/>
    <col min="11782" max="11782" width="5.44140625" style="33" customWidth="1"/>
    <col min="11783" max="11783" width="7.33203125" style="33" customWidth="1"/>
    <col min="11784" max="11784" width="8.88671875" style="33" customWidth="1"/>
    <col min="11785" max="11785" width="14.6640625" style="33" customWidth="1"/>
    <col min="11786" max="11786" width="6.5546875" style="33" customWidth="1"/>
    <col min="11787" max="11787" width="13.88671875" style="33" customWidth="1"/>
    <col min="11788" max="11788" width="15.5546875" style="33" customWidth="1"/>
    <col min="11789" max="11789" width="16.33203125" style="33" customWidth="1"/>
    <col min="11790" max="12031" width="9.109375" style="33"/>
    <col min="12032" max="12032" width="4.5546875" style="33" customWidth="1"/>
    <col min="12033" max="12033" width="7.33203125" style="33" customWidth="1"/>
    <col min="12034" max="12035" width="11" style="33" customWidth="1"/>
    <col min="12036" max="12036" width="9" style="33" customWidth="1"/>
    <col min="12037" max="12037" width="16" style="33" customWidth="1"/>
    <col min="12038" max="12038" width="5.44140625" style="33" customWidth="1"/>
    <col min="12039" max="12039" width="7.33203125" style="33" customWidth="1"/>
    <col min="12040" max="12040" width="8.88671875" style="33" customWidth="1"/>
    <col min="12041" max="12041" width="14.6640625" style="33" customWidth="1"/>
    <col min="12042" max="12042" width="6.5546875" style="33" customWidth="1"/>
    <col min="12043" max="12043" width="13.88671875" style="33" customWidth="1"/>
    <col min="12044" max="12044" width="15.5546875" style="33" customWidth="1"/>
    <col min="12045" max="12045" width="16.33203125" style="33" customWidth="1"/>
    <col min="12046" max="12287" width="9.109375" style="33"/>
    <col min="12288" max="12288" width="4.5546875" style="33" customWidth="1"/>
    <col min="12289" max="12289" width="7.33203125" style="33" customWidth="1"/>
    <col min="12290" max="12291" width="11" style="33" customWidth="1"/>
    <col min="12292" max="12292" width="9" style="33" customWidth="1"/>
    <col min="12293" max="12293" width="16" style="33" customWidth="1"/>
    <col min="12294" max="12294" width="5.44140625" style="33" customWidth="1"/>
    <col min="12295" max="12295" width="7.33203125" style="33" customWidth="1"/>
    <col min="12296" max="12296" width="8.88671875" style="33" customWidth="1"/>
    <col min="12297" max="12297" width="14.6640625" style="33" customWidth="1"/>
    <col min="12298" max="12298" width="6.5546875" style="33" customWidth="1"/>
    <col min="12299" max="12299" width="13.88671875" style="33" customWidth="1"/>
    <col min="12300" max="12300" width="15.5546875" style="33" customWidth="1"/>
    <col min="12301" max="12301" width="16.33203125" style="33" customWidth="1"/>
    <col min="12302" max="12543" width="9.109375" style="33"/>
    <col min="12544" max="12544" width="4.5546875" style="33" customWidth="1"/>
    <col min="12545" max="12545" width="7.33203125" style="33" customWidth="1"/>
    <col min="12546" max="12547" width="11" style="33" customWidth="1"/>
    <col min="12548" max="12548" width="9" style="33" customWidth="1"/>
    <col min="12549" max="12549" width="16" style="33" customWidth="1"/>
    <col min="12550" max="12550" width="5.44140625" style="33" customWidth="1"/>
    <col min="12551" max="12551" width="7.33203125" style="33" customWidth="1"/>
    <col min="12552" max="12552" width="8.88671875" style="33" customWidth="1"/>
    <col min="12553" max="12553" width="14.6640625" style="33" customWidth="1"/>
    <col min="12554" max="12554" width="6.5546875" style="33" customWidth="1"/>
    <col min="12555" max="12555" width="13.88671875" style="33" customWidth="1"/>
    <col min="12556" max="12556" width="15.5546875" style="33" customWidth="1"/>
    <col min="12557" max="12557" width="16.33203125" style="33" customWidth="1"/>
    <col min="12558" max="12799" width="9.109375" style="33"/>
    <col min="12800" max="12800" width="4.5546875" style="33" customWidth="1"/>
    <col min="12801" max="12801" width="7.33203125" style="33" customWidth="1"/>
    <col min="12802" max="12803" width="11" style="33" customWidth="1"/>
    <col min="12804" max="12804" width="9" style="33" customWidth="1"/>
    <col min="12805" max="12805" width="16" style="33" customWidth="1"/>
    <col min="12806" max="12806" width="5.44140625" style="33" customWidth="1"/>
    <col min="12807" max="12807" width="7.33203125" style="33" customWidth="1"/>
    <col min="12808" max="12808" width="8.88671875" style="33" customWidth="1"/>
    <col min="12809" max="12809" width="14.6640625" style="33" customWidth="1"/>
    <col min="12810" max="12810" width="6.5546875" style="33" customWidth="1"/>
    <col min="12811" max="12811" width="13.88671875" style="33" customWidth="1"/>
    <col min="12812" max="12812" width="15.5546875" style="33" customWidth="1"/>
    <col min="12813" max="12813" width="16.33203125" style="33" customWidth="1"/>
    <col min="12814" max="13055" width="9.109375" style="33"/>
    <col min="13056" max="13056" width="4.5546875" style="33" customWidth="1"/>
    <col min="13057" max="13057" width="7.33203125" style="33" customWidth="1"/>
    <col min="13058" max="13059" width="11" style="33" customWidth="1"/>
    <col min="13060" max="13060" width="9" style="33" customWidth="1"/>
    <col min="13061" max="13061" width="16" style="33" customWidth="1"/>
    <col min="13062" max="13062" width="5.44140625" style="33" customWidth="1"/>
    <col min="13063" max="13063" width="7.33203125" style="33" customWidth="1"/>
    <col min="13064" max="13064" width="8.88671875" style="33" customWidth="1"/>
    <col min="13065" max="13065" width="14.6640625" style="33" customWidth="1"/>
    <col min="13066" max="13066" width="6.5546875" style="33" customWidth="1"/>
    <col min="13067" max="13067" width="13.88671875" style="33" customWidth="1"/>
    <col min="13068" max="13068" width="15.5546875" style="33" customWidth="1"/>
    <col min="13069" max="13069" width="16.33203125" style="33" customWidth="1"/>
    <col min="13070" max="13311" width="9.109375" style="33"/>
    <col min="13312" max="13312" width="4.5546875" style="33" customWidth="1"/>
    <col min="13313" max="13313" width="7.33203125" style="33" customWidth="1"/>
    <col min="13314" max="13315" width="11" style="33" customWidth="1"/>
    <col min="13316" max="13316" width="9" style="33" customWidth="1"/>
    <col min="13317" max="13317" width="16" style="33" customWidth="1"/>
    <col min="13318" max="13318" width="5.44140625" style="33" customWidth="1"/>
    <col min="13319" max="13319" width="7.33203125" style="33" customWidth="1"/>
    <col min="13320" max="13320" width="8.88671875" style="33" customWidth="1"/>
    <col min="13321" max="13321" width="14.6640625" style="33" customWidth="1"/>
    <col min="13322" max="13322" width="6.5546875" style="33" customWidth="1"/>
    <col min="13323" max="13323" width="13.88671875" style="33" customWidth="1"/>
    <col min="13324" max="13324" width="15.5546875" style="33" customWidth="1"/>
    <col min="13325" max="13325" width="16.33203125" style="33" customWidth="1"/>
    <col min="13326" max="13567" width="9.109375" style="33"/>
    <col min="13568" max="13568" width="4.5546875" style="33" customWidth="1"/>
    <col min="13569" max="13569" width="7.33203125" style="33" customWidth="1"/>
    <col min="13570" max="13571" width="11" style="33" customWidth="1"/>
    <col min="13572" max="13572" width="9" style="33" customWidth="1"/>
    <col min="13573" max="13573" width="16" style="33" customWidth="1"/>
    <col min="13574" max="13574" width="5.44140625" style="33" customWidth="1"/>
    <col min="13575" max="13575" width="7.33203125" style="33" customWidth="1"/>
    <col min="13576" max="13576" width="8.88671875" style="33" customWidth="1"/>
    <col min="13577" max="13577" width="14.6640625" style="33" customWidth="1"/>
    <col min="13578" max="13578" width="6.5546875" style="33" customWidth="1"/>
    <col min="13579" max="13579" width="13.88671875" style="33" customWidth="1"/>
    <col min="13580" max="13580" width="15.5546875" style="33" customWidth="1"/>
    <col min="13581" max="13581" width="16.33203125" style="33" customWidth="1"/>
    <col min="13582" max="13823" width="9.109375" style="33"/>
    <col min="13824" max="13824" width="4.5546875" style="33" customWidth="1"/>
    <col min="13825" max="13825" width="7.33203125" style="33" customWidth="1"/>
    <col min="13826" max="13827" width="11" style="33" customWidth="1"/>
    <col min="13828" max="13828" width="9" style="33" customWidth="1"/>
    <col min="13829" max="13829" width="16" style="33" customWidth="1"/>
    <col min="13830" max="13830" width="5.44140625" style="33" customWidth="1"/>
    <col min="13831" max="13831" width="7.33203125" style="33" customWidth="1"/>
    <col min="13832" max="13832" width="8.88671875" style="33" customWidth="1"/>
    <col min="13833" max="13833" width="14.6640625" style="33" customWidth="1"/>
    <col min="13834" max="13834" width="6.5546875" style="33" customWidth="1"/>
    <col min="13835" max="13835" width="13.88671875" style="33" customWidth="1"/>
    <col min="13836" max="13836" width="15.5546875" style="33" customWidth="1"/>
    <col min="13837" max="13837" width="16.33203125" style="33" customWidth="1"/>
    <col min="13838" max="14079" width="9.109375" style="33"/>
    <col min="14080" max="14080" width="4.5546875" style="33" customWidth="1"/>
    <col min="14081" max="14081" width="7.33203125" style="33" customWidth="1"/>
    <col min="14082" max="14083" width="11" style="33" customWidth="1"/>
    <col min="14084" max="14084" width="9" style="33" customWidth="1"/>
    <col min="14085" max="14085" width="16" style="33" customWidth="1"/>
    <col min="14086" max="14086" width="5.44140625" style="33" customWidth="1"/>
    <col min="14087" max="14087" width="7.33203125" style="33" customWidth="1"/>
    <col min="14088" max="14088" width="8.88671875" style="33" customWidth="1"/>
    <col min="14089" max="14089" width="14.6640625" style="33" customWidth="1"/>
    <col min="14090" max="14090" width="6.5546875" style="33" customWidth="1"/>
    <col min="14091" max="14091" width="13.88671875" style="33" customWidth="1"/>
    <col min="14092" max="14092" width="15.5546875" style="33" customWidth="1"/>
    <col min="14093" max="14093" width="16.33203125" style="33" customWidth="1"/>
    <col min="14094" max="14335" width="9.109375" style="33"/>
    <col min="14336" max="14336" width="4.5546875" style="33" customWidth="1"/>
    <col min="14337" max="14337" width="7.33203125" style="33" customWidth="1"/>
    <col min="14338" max="14339" width="11" style="33" customWidth="1"/>
    <col min="14340" max="14340" width="9" style="33" customWidth="1"/>
    <col min="14341" max="14341" width="16" style="33" customWidth="1"/>
    <col min="14342" max="14342" width="5.44140625" style="33" customWidth="1"/>
    <col min="14343" max="14343" width="7.33203125" style="33" customWidth="1"/>
    <col min="14344" max="14344" width="8.88671875" style="33" customWidth="1"/>
    <col min="14345" max="14345" width="14.6640625" style="33" customWidth="1"/>
    <col min="14346" max="14346" width="6.5546875" style="33" customWidth="1"/>
    <col min="14347" max="14347" width="13.88671875" style="33" customWidth="1"/>
    <col min="14348" max="14348" width="15.5546875" style="33" customWidth="1"/>
    <col min="14349" max="14349" width="16.33203125" style="33" customWidth="1"/>
    <col min="14350" max="14591" width="9.109375" style="33"/>
    <col min="14592" max="14592" width="4.5546875" style="33" customWidth="1"/>
    <col min="14593" max="14593" width="7.33203125" style="33" customWidth="1"/>
    <col min="14594" max="14595" width="11" style="33" customWidth="1"/>
    <col min="14596" max="14596" width="9" style="33" customWidth="1"/>
    <col min="14597" max="14597" width="16" style="33" customWidth="1"/>
    <col min="14598" max="14598" width="5.44140625" style="33" customWidth="1"/>
    <col min="14599" max="14599" width="7.33203125" style="33" customWidth="1"/>
    <col min="14600" max="14600" width="8.88671875" style="33" customWidth="1"/>
    <col min="14601" max="14601" width="14.6640625" style="33" customWidth="1"/>
    <col min="14602" max="14602" width="6.5546875" style="33" customWidth="1"/>
    <col min="14603" max="14603" width="13.88671875" style="33" customWidth="1"/>
    <col min="14604" max="14604" width="15.5546875" style="33" customWidth="1"/>
    <col min="14605" max="14605" width="16.33203125" style="33" customWidth="1"/>
    <col min="14606" max="14847" width="9.109375" style="33"/>
    <col min="14848" max="14848" width="4.5546875" style="33" customWidth="1"/>
    <col min="14849" max="14849" width="7.33203125" style="33" customWidth="1"/>
    <col min="14850" max="14851" width="11" style="33" customWidth="1"/>
    <col min="14852" max="14852" width="9" style="33" customWidth="1"/>
    <col min="14853" max="14853" width="16" style="33" customWidth="1"/>
    <col min="14854" max="14854" width="5.44140625" style="33" customWidth="1"/>
    <col min="14855" max="14855" width="7.33203125" style="33" customWidth="1"/>
    <col min="14856" max="14856" width="8.88671875" style="33" customWidth="1"/>
    <col min="14857" max="14857" width="14.6640625" style="33" customWidth="1"/>
    <col min="14858" max="14858" width="6.5546875" style="33" customWidth="1"/>
    <col min="14859" max="14859" width="13.88671875" style="33" customWidth="1"/>
    <col min="14860" max="14860" width="15.5546875" style="33" customWidth="1"/>
    <col min="14861" max="14861" width="16.33203125" style="33" customWidth="1"/>
    <col min="14862" max="15103" width="9.109375" style="33"/>
    <col min="15104" max="15104" width="4.5546875" style="33" customWidth="1"/>
    <col min="15105" max="15105" width="7.33203125" style="33" customWidth="1"/>
    <col min="15106" max="15107" width="11" style="33" customWidth="1"/>
    <col min="15108" max="15108" width="9" style="33" customWidth="1"/>
    <col min="15109" max="15109" width="16" style="33" customWidth="1"/>
    <col min="15110" max="15110" width="5.44140625" style="33" customWidth="1"/>
    <col min="15111" max="15111" width="7.33203125" style="33" customWidth="1"/>
    <col min="15112" max="15112" width="8.88671875" style="33" customWidth="1"/>
    <col min="15113" max="15113" width="14.6640625" style="33" customWidth="1"/>
    <col min="15114" max="15114" width="6.5546875" style="33" customWidth="1"/>
    <col min="15115" max="15115" width="13.88671875" style="33" customWidth="1"/>
    <col min="15116" max="15116" width="15.5546875" style="33" customWidth="1"/>
    <col min="15117" max="15117" width="16.33203125" style="33" customWidth="1"/>
    <col min="15118" max="15359" width="9.109375" style="33"/>
    <col min="15360" max="15360" width="4.5546875" style="33" customWidth="1"/>
    <col min="15361" max="15361" width="7.33203125" style="33" customWidth="1"/>
    <col min="15362" max="15363" width="11" style="33" customWidth="1"/>
    <col min="15364" max="15364" width="9" style="33" customWidth="1"/>
    <col min="15365" max="15365" width="16" style="33" customWidth="1"/>
    <col min="15366" max="15366" width="5.44140625" style="33" customWidth="1"/>
    <col min="15367" max="15367" width="7.33203125" style="33" customWidth="1"/>
    <col min="15368" max="15368" width="8.88671875" style="33" customWidth="1"/>
    <col min="15369" max="15369" width="14.6640625" style="33" customWidth="1"/>
    <col min="15370" max="15370" width="6.5546875" style="33" customWidth="1"/>
    <col min="15371" max="15371" width="13.88671875" style="33" customWidth="1"/>
    <col min="15372" max="15372" width="15.5546875" style="33" customWidth="1"/>
    <col min="15373" max="15373" width="16.33203125" style="33" customWidth="1"/>
    <col min="15374" max="15615" width="9.109375" style="33"/>
    <col min="15616" max="15616" width="4.5546875" style="33" customWidth="1"/>
    <col min="15617" max="15617" width="7.33203125" style="33" customWidth="1"/>
    <col min="15618" max="15619" width="11" style="33" customWidth="1"/>
    <col min="15620" max="15620" width="9" style="33" customWidth="1"/>
    <col min="15621" max="15621" width="16" style="33" customWidth="1"/>
    <col min="15622" max="15622" width="5.44140625" style="33" customWidth="1"/>
    <col min="15623" max="15623" width="7.33203125" style="33" customWidth="1"/>
    <col min="15624" max="15624" width="8.88671875" style="33" customWidth="1"/>
    <col min="15625" max="15625" width="14.6640625" style="33" customWidth="1"/>
    <col min="15626" max="15626" width="6.5546875" style="33" customWidth="1"/>
    <col min="15627" max="15627" width="13.88671875" style="33" customWidth="1"/>
    <col min="15628" max="15628" width="15.5546875" style="33" customWidth="1"/>
    <col min="15629" max="15629" width="16.33203125" style="33" customWidth="1"/>
    <col min="15630" max="15871" width="9.109375" style="33"/>
    <col min="15872" max="15872" width="4.5546875" style="33" customWidth="1"/>
    <col min="15873" max="15873" width="7.33203125" style="33" customWidth="1"/>
    <col min="15874" max="15875" width="11" style="33" customWidth="1"/>
    <col min="15876" max="15876" width="9" style="33" customWidth="1"/>
    <col min="15877" max="15877" width="16" style="33" customWidth="1"/>
    <col min="15878" max="15878" width="5.44140625" style="33" customWidth="1"/>
    <col min="15879" max="15879" width="7.33203125" style="33" customWidth="1"/>
    <col min="15880" max="15880" width="8.88671875" style="33" customWidth="1"/>
    <col min="15881" max="15881" width="14.6640625" style="33" customWidth="1"/>
    <col min="15882" max="15882" width="6.5546875" style="33" customWidth="1"/>
    <col min="15883" max="15883" width="13.88671875" style="33" customWidth="1"/>
    <col min="15884" max="15884" width="15.5546875" style="33" customWidth="1"/>
    <col min="15885" max="15885" width="16.33203125" style="33" customWidth="1"/>
    <col min="15886" max="16127" width="9.109375" style="33"/>
    <col min="16128" max="16128" width="4.5546875" style="33" customWidth="1"/>
    <col min="16129" max="16129" width="7.33203125" style="33" customWidth="1"/>
    <col min="16130" max="16131" width="11" style="33" customWidth="1"/>
    <col min="16132" max="16132" width="9" style="33" customWidth="1"/>
    <col min="16133" max="16133" width="16" style="33" customWidth="1"/>
    <col min="16134" max="16134" width="5.44140625" style="33" customWidth="1"/>
    <col min="16135" max="16135" width="7.33203125" style="33" customWidth="1"/>
    <col min="16136" max="16136" width="8.88671875" style="33" customWidth="1"/>
    <col min="16137" max="16137" width="14.6640625" style="33" customWidth="1"/>
    <col min="16138" max="16138" width="6.5546875" style="33" customWidth="1"/>
    <col min="16139" max="16139" width="13.88671875" style="33" customWidth="1"/>
    <col min="16140" max="16140" width="15.5546875" style="33" customWidth="1"/>
    <col min="16141" max="16141" width="16.33203125" style="33" customWidth="1"/>
    <col min="16142" max="16384" width="9.109375" style="33"/>
  </cols>
  <sheetData>
    <row r="1" spans="1:15">
      <c r="A1" s="103" t="s">
        <v>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5">
      <c r="A2" s="104" t="s">
        <v>142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5">
      <c r="A3" s="109" t="s">
        <v>230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5" ht="18" customHeight="1">
      <c r="A4" s="107" t="s">
        <v>174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</row>
    <row r="5" spans="1:15" ht="39.6">
      <c r="A5" s="6" t="s">
        <v>0</v>
      </c>
      <c r="B5" s="7" t="s">
        <v>42</v>
      </c>
      <c r="C5" s="7" t="s">
        <v>181</v>
      </c>
      <c r="D5" s="7" t="s">
        <v>180</v>
      </c>
      <c r="E5" s="7" t="s">
        <v>43</v>
      </c>
      <c r="F5" s="7" t="s">
        <v>44</v>
      </c>
      <c r="G5" s="6" t="s">
        <v>41</v>
      </c>
      <c r="H5" s="6" t="s">
        <v>1</v>
      </c>
      <c r="I5" s="7" t="s">
        <v>45</v>
      </c>
      <c r="J5" s="7" t="s">
        <v>46</v>
      </c>
      <c r="K5" s="7" t="s">
        <v>47</v>
      </c>
      <c r="L5" s="7" t="s">
        <v>48</v>
      </c>
      <c r="M5" s="7" t="s">
        <v>20</v>
      </c>
      <c r="N5" s="7" t="s">
        <v>49</v>
      </c>
    </row>
    <row r="6" spans="1:15" s="57" customFormat="1">
      <c r="A6" s="10" t="s">
        <v>2</v>
      </c>
      <c r="B6" s="11" t="s">
        <v>6</v>
      </c>
      <c r="C6" s="10" t="s">
        <v>7</v>
      </c>
      <c r="D6" s="10" t="s">
        <v>8</v>
      </c>
      <c r="E6" s="11" t="s">
        <v>11</v>
      </c>
      <c r="F6" s="11" t="s">
        <v>11</v>
      </c>
      <c r="G6" s="10" t="s">
        <v>12</v>
      </c>
      <c r="H6" s="10" t="s">
        <v>13</v>
      </c>
      <c r="I6" s="10" t="s">
        <v>14</v>
      </c>
      <c r="J6" s="11" t="s">
        <v>50</v>
      </c>
      <c r="K6" s="11" t="s">
        <v>16</v>
      </c>
      <c r="L6" s="11" t="s">
        <v>51</v>
      </c>
      <c r="M6" s="11" t="s">
        <v>52</v>
      </c>
      <c r="N6" s="11" t="s">
        <v>23</v>
      </c>
      <c r="O6" s="129"/>
    </row>
    <row r="7" spans="1:15" ht="26.4">
      <c r="A7" s="133" t="s">
        <v>2</v>
      </c>
      <c r="B7" s="133" t="s">
        <v>56</v>
      </c>
      <c r="C7" s="133">
        <v>26</v>
      </c>
      <c r="D7" s="133">
        <v>75</v>
      </c>
      <c r="E7" s="134">
        <v>0.5</v>
      </c>
      <c r="F7" s="133" t="s">
        <v>150</v>
      </c>
      <c r="G7" s="133" t="s">
        <v>55</v>
      </c>
      <c r="H7" s="135">
        <v>72</v>
      </c>
      <c r="I7" s="136"/>
      <c r="J7" s="137">
        <f>H7*I7</f>
        <v>0</v>
      </c>
      <c r="K7" s="138">
        <v>0.08</v>
      </c>
      <c r="L7" s="137">
        <f>J7*K7</f>
        <v>0</v>
      </c>
      <c r="M7" s="137">
        <f>J7+L7</f>
        <v>0</v>
      </c>
      <c r="N7" s="139"/>
    </row>
    <row r="8" spans="1:15" ht="26.4">
      <c r="A8" s="133" t="s">
        <v>6</v>
      </c>
      <c r="B8" s="133" t="s">
        <v>53</v>
      </c>
      <c r="C8" s="133">
        <v>26</v>
      </c>
      <c r="D8" s="133">
        <v>75</v>
      </c>
      <c r="E8" s="134">
        <v>0.5</v>
      </c>
      <c r="F8" s="133" t="s">
        <v>150</v>
      </c>
      <c r="G8" s="133" t="s">
        <v>55</v>
      </c>
      <c r="H8" s="135">
        <v>24</v>
      </c>
      <c r="I8" s="136"/>
      <c r="J8" s="137">
        <f>H8*I8</f>
        <v>0</v>
      </c>
      <c r="K8" s="138">
        <v>0.08</v>
      </c>
      <c r="L8" s="137">
        <f>J8*K8</f>
        <v>0</v>
      </c>
      <c r="M8" s="137">
        <f>J8+L8</f>
        <v>0</v>
      </c>
      <c r="N8" s="139"/>
    </row>
    <row r="9" spans="1:15" ht="26.4">
      <c r="A9" s="133" t="s">
        <v>7</v>
      </c>
      <c r="B9" s="133">
        <v>0</v>
      </c>
      <c r="C9" s="133">
        <v>48</v>
      </c>
      <c r="D9" s="133">
        <v>90</v>
      </c>
      <c r="E9" s="134">
        <v>0.5</v>
      </c>
      <c r="F9" s="133" t="s">
        <v>150</v>
      </c>
      <c r="G9" s="133" t="s">
        <v>55</v>
      </c>
      <c r="H9" s="135">
        <v>60</v>
      </c>
      <c r="I9" s="136"/>
      <c r="J9" s="137">
        <f>H9*I9</f>
        <v>0</v>
      </c>
      <c r="K9" s="138">
        <v>0.08</v>
      </c>
      <c r="L9" s="137">
        <f>J9*K9</f>
        <v>0</v>
      </c>
      <c r="M9" s="137">
        <f>J9+L9</f>
        <v>0</v>
      </c>
      <c r="N9" s="139"/>
    </row>
    <row r="10" spans="1:15" ht="26.4">
      <c r="A10" s="133" t="s">
        <v>8</v>
      </c>
      <c r="B10" s="133">
        <v>1</v>
      </c>
      <c r="C10" s="133">
        <v>48</v>
      </c>
      <c r="D10" s="133">
        <v>90</v>
      </c>
      <c r="E10" s="134">
        <v>0.5</v>
      </c>
      <c r="F10" s="133" t="s">
        <v>150</v>
      </c>
      <c r="G10" s="133" t="s">
        <v>55</v>
      </c>
      <c r="H10" s="135">
        <v>72</v>
      </c>
      <c r="I10" s="136"/>
      <c r="J10" s="137">
        <f>H10*I10</f>
        <v>0</v>
      </c>
      <c r="K10" s="138">
        <v>0.08</v>
      </c>
      <c r="L10" s="137">
        <f>J10*K10</f>
        <v>0</v>
      </c>
      <c r="M10" s="137">
        <f>J10+L10</f>
        <v>0</v>
      </c>
      <c r="N10" s="139"/>
    </row>
    <row r="11" spans="1:15" ht="18" customHeight="1">
      <c r="A11" s="140" t="s">
        <v>175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</row>
    <row r="12" spans="1:15">
      <c r="A12" s="133" t="s">
        <v>11</v>
      </c>
      <c r="B12" s="133" t="s">
        <v>53</v>
      </c>
      <c r="C12" s="133">
        <v>26</v>
      </c>
      <c r="D12" s="141" t="s">
        <v>151</v>
      </c>
      <c r="E12" s="134">
        <v>0.5</v>
      </c>
      <c r="F12" s="142" t="s">
        <v>57</v>
      </c>
      <c r="G12" s="133" t="s">
        <v>55</v>
      </c>
      <c r="H12" s="143">
        <v>720</v>
      </c>
      <c r="I12" s="136"/>
      <c r="J12" s="137">
        <f t="shared" ref="J12:J36" si="0">H12*I12</f>
        <v>0</v>
      </c>
      <c r="K12" s="138">
        <v>0.08</v>
      </c>
      <c r="L12" s="137">
        <f t="shared" ref="L12:L36" si="1">J12*K12</f>
        <v>0</v>
      </c>
      <c r="M12" s="137">
        <f t="shared" ref="M12:M36" si="2">J12+L12</f>
        <v>0</v>
      </c>
      <c r="N12" s="139"/>
    </row>
    <row r="13" spans="1:15" ht="26.4">
      <c r="A13" s="133" t="s">
        <v>12</v>
      </c>
      <c r="B13" s="133" t="s">
        <v>56</v>
      </c>
      <c r="C13" s="133" t="s">
        <v>56</v>
      </c>
      <c r="D13" s="144" t="s">
        <v>152</v>
      </c>
      <c r="E13" s="134">
        <v>0.5</v>
      </c>
      <c r="F13" s="133" t="s">
        <v>153</v>
      </c>
      <c r="G13" s="133" t="s">
        <v>55</v>
      </c>
      <c r="H13" s="143">
        <v>576</v>
      </c>
      <c r="I13" s="136"/>
      <c r="J13" s="137">
        <f t="shared" si="0"/>
        <v>0</v>
      </c>
      <c r="K13" s="138">
        <v>0.08</v>
      </c>
      <c r="L13" s="137">
        <f t="shared" si="1"/>
        <v>0</v>
      </c>
      <c r="M13" s="137">
        <f t="shared" si="2"/>
        <v>0</v>
      </c>
      <c r="N13" s="139"/>
    </row>
    <row r="14" spans="1:15">
      <c r="A14" s="133" t="s">
        <v>13</v>
      </c>
      <c r="B14" s="133" t="s">
        <v>56</v>
      </c>
      <c r="C14" s="133">
        <v>30</v>
      </c>
      <c r="D14" s="144" t="s">
        <v>151</v>
      </c>
      <c r="E14" s="134">
        <v>0.5</v>
      </c>
      <c r="F14" s="142" t="s">
        <v>57</v>
      </c>
      <c r="G14" s="133" t="s">
        <v>55</v>
      </c>
      <c r="H14" s="143">
        <v>456</v>
      </c>
      <c r="I14" s="136"/>
      <c r="J14" s="137">
        <f t="shared" si="0"/>
        <v>0</v>
      </c>
      <c r="K14" s="138">
        <v>0.08</v>
      </c>
      <c r="L14" s="137">
        <f t="shared" si="1"/>
        <v>0</v>
      </c>
      <c r="M14" s="137">
        <f t="shared" si="2"/>
        <v>0</v>
      </c>
      <c r="N14" s="139"/>
    </row>
    <row r="15" spans="1:15">
      <c r="A15" s="133" t="s">
        <v>14</v>
      </c>
      <c r="B15" s="133" t="s">
        <v>56</v>
      </c>
      <c r="C15" s="133">
        <v>37</v>
      </c>
      <c r="D15" s="144" t="s">
        <v>152</v>
      </c>
      <c r="E15" s="134">
        <v>0.5</v>
      </c>
      <c r="F15" s="133" t="s">
        <v>58</v>
      </c>
      <c r="G15" s="133" t="s">
        <v>55</v>
      </c>
      <c r="H15" s="143">
        <v>1476</v>
      </c>
      <c r="I15" s="136"/>
      <c r="J15" s="137">
        <f t="shared" si="0"/>
        <v>0</v>
      </c>
      <c r="K15" s="138">
        <v>0.08</v>
      </c>
      <c r="L15" s="137">
        <f t="shared" si="1"/>
        <v>0</v>
      </c>
      <c r="M15" s="137">
        <f t="shared" si="2"/>
        <v>0</v>
      </c>
      <c r="N15" s="139"/>
    </row>
    <row r="16" spans="1:15" s="34" customFormat="1">
      <c r="A16" s="133" t="s">
        <v>15</v>
      </c>
      <c r="B16" s="83" t="s">
        <v>56</v>
      </c>
      <c r="C16" s="83">
        <v>48</v>
      </c>
      <c r="D16" s="89" t="s">
        <v>152</v>
      </c>
      <c r="E16" s="145">
        <v>0.5</v>
      </c>
      <c r="F16" s="83" t="s">
        <v>57</v>
      </c>
      <c r="G16" s="83" t="s">
        <v>55</v>
      </c>
      <c r="H16" s="143">
        <v>1392</v>
      </c>
      <c r="I16" s="146"/>
      <c r="J16" s="137">
        <f t="shared" si="0"/>
        <v>0</v>
      </c>
      <c r="K16" s="147">
        <v>0.08</v>
      </c>
      <c r="L16" s="137">
        <f t="shared" si="1"/>
        <v>0</v>
      </c>
      <c r="M16" s="137">
        <f t="shared" si="2"/>
        <v>0</v>
      </c>
      <c r="N16" s="139"/>
      <c r="O16" s="129"/>
    </row>
    <row r="17" spans="1:15" s="34" customFormat="1">
      <c r="A17" s="133" t="s">
        <v>16</v>
      </c>
      <c r="B17" s="83" t="s">
        <v>56</v>
      </c>
      <c r="C17" s="83">
        <v>54</v>
      </c>
      <c r="D17" s="89" t="s">
        <v>152</v>
      </c>
      <c r="E17" s="145">
        <v>0.5</v>
      </c>
      <c r="F17" s="83" t="s">
        <v>57</v>
      </c>
      <c r="G17" s="83" t="s">
        <v>55</v>
      </c>
      <c r="H17" s="148">
        <v>240</v>
      </c>
      <c r="I17" s="146"/>
      <c r="J17" s="137">
        <f t="shared" si="0"/>
        <v>0</v>
      </c>
      <c r="K17" s="147">
        <v>0.08</v>
      </c>
      <c r="L17" s="137">
        <f t="shared" si="1"/>
        <v>0</v>
      </c>
      <c r="M17" s="137">
        <f t="shared" si="2"/>
        <v>0</v>
      </c>
      <c r="N17" s="139"/>
      <c r="O17" s="129"/>
    </row>
    <row r="18" spans="1:15">
      <c r="A18" s="133" t="s">
        <v>21</v>
      </c>
      <c r="B18" s="133" t="s">
        <v>56</v>
      </c>
      <c r="C18" s="133">
        <v>65</v>
      </c>
      <c r="D18" s="144" t="s">
        <v>151</v>
      </c>
      <c r="E18" s="134">
        <v>0.5</v>
      </c>
      <c r="F18" s="133" t="s">
        <v>57</v>
      </c>
      <c r="G18" s="133" t="s">
        <v>55</v>
      </c>
      <c r="H18" s="143">
        <v>492</v>
      </c>
      <c r="I18" s="136"/>
      <c r="J18" s="137">
        <f t="shared" si="0"/>
        <v>0</v>
      </c>
      <c r="K18" s="138">
        <v>0.08</v>
      </c>
      <c r="L18" s="137">
        <f t="shared" si="1"/>
        <v>0</v>
      </c>
      <c r="M18" s="137">
        <f t="shared" si="2"/>
        <v>0</v>
      </c>
      <c r="N18" s="139"/>
    </row>
    <row r="19" spans="1:15" ht="26.4">
      <c r="A19" s="133" t="s">
        <v>22</v>
      </c>
      <c r="B19" s="133">
        <v>0</v>
      </c>
      <c r="C19" s="133">
        <v>30</v>
      </c>
      <c r="D19" s="144" t="s">
        <v>152</v>
      </c>
      <c r="E19" s="134">
        <v>0.5</v>
      </c>
      <c r="F19" s="133" t="s">
        <v>64</v>
      </c>
      <c r="G19" s="133" t="s">
        <v>55</v>
      </c>
      <c r="H19" s="143">
        <v>780</v>
      </c>
      <c r="I19" s="136"/>
      <c r="J19" s="137">
        <f t="shared" si="0"/>
        <v>0</v>
      </c>
      <c r="K19" s="138">
        <v>0.08</v>
      </c>
      <c r="L19" s="137">
        <f t="shared" si="1"/>
        <v>0</v>
      </c>
      <c r="M19" s="137">
        <f t="shared" si="2"/>
        <v>0</v>
      </c>
      <c r="N19" s="139"/>
    </row>
    <row r="20" spans="1:15" ht="26.4">
      <c r="A20" s="133" t="s">
        <v>23</v>
      </c>
      <c r="B20" s="133">
        <v>0</v>
      </c>
      <c r="C20" s="133">
        <v>40</v>
      </c>
      <c r="D20" s="144" t="s">
        <v>152</v>
      </c>
      <c r="E20" s="134">
        <v>0.5</v>
      </c>
      <c r="F20" s="133" t="s">
        <v>64</v>
      </c>
      <c r="G20" s="133" t="s">
        <v>55</v>
      </c>
      <c r="H20" s="143">
        <v>1272</v>
      </c>
      <c r="I20" s="136"/>
      <c r="J20" s="137">
        <f t="shared" si="0"/>
        <v>0</v>
      </c>
      <c r="K20" s="138">
        <v>0.08</v>
      </c>
      <c r="L20" s="137">
        <f t="shared" si="1"/>
        <v>0</v>
      </c>
      <c r="M20" s="137">
        <f t="shared" si="2"/>
        <v>0</v>
      </c>
      <c r="N20" s="139"/>
    </row>
    <row r="21" spans="1:15" ht="26.4">
      <c r="A21" s="133" t="s">
        <v>24</v>
      </c>
      <c r="B21" s="133">
        <v>0</v>
      </c>
      <c r="C21" s="133">
        <v>48</v>
      </c>
      <c r="D21" s="144" t="s">
        <v>151</v>
      </c>
      <c r="E21" s="134">
        <v>0.5</v>
      </c>
      <c r="F21" s="133" t="s">
        <v>64</v>
      </c>
      <c r="G21" s="133" t="s">
        <v>55</v>
      </c>
      <c r="H21" s="143">
        <v>480</v>
      </c>
      <c r="I21" s="136"/>
      <c r="J21" s="137">
        <f t="shared" si="0"/>
        <v>0</v>
      </c>
      <c r="K21" s="138">
        <v>0.08</v>
      </c>
      <c r="L21" s="137">
        <f t="shared" si="1"/>
        <v>0</v>
      </c>
      <c r="M21" s="137">
        <f t="shared" si="2"/>
        <v>0</v>
      </c>
      <c r="N21" s="139"/>
    </row>
    <row r="22" spans="1:15">
      <c r="A22" s="133" t="s">
        <v>25</v>
      </c>
      <c r="B22" s="133">
        <v>1</v>
      </c>
      <c r="C22" s="133">
        <v>30</v>
      </c>
      <c r="D22" s="144" t="s">
        <v>151</v>
      </c>
      <c r="E22" s="134">
        <v>0.5</v>
      </c>
      <c r="F22" s="133" t="s">
        <v>58</v>
      </c>
      <c r="G22" s="133" t="s">
        <v>55</v>
      </c>
      <c r="H22" s="143">
        <v>456</v>
      </c>
      <c r="I22" s="136"/>
      <c r="J22" s="137">
        <f t="shared" si="0"/>
        <v>0</v>
      </c>
      <c r="K22" s="138">
        <v>0.08</v>
      </c>
      <c r="L22" s="137">
        <f t="shared" si="1"/>
        <v>0</v>
      </c>
      <c r="M22" s="137">
        <f t="shared" si="2"/>
        <v>0</v>
      </c>
      <c r="N22" s="139"/>
    </row>
    <row r="23" spans="1:15" ht="26.4">
      <c r="A23" s="133" t="s">
        <v>26</v>
      </c>
      <c r="B23" s="133">
        <v>1</v>
      </c>
      <c r="C23" s="133">
        <v>37</v>
      </c>
      <c r="D23" s="144" t="s">
        <v>151</v>
      </c>
      <c r="E23" s="134">
        <v>0.5</v>
      </c>
      <c r="F23" s="133" t="s">
        <v>64</v>
      </c>
      <c r="G23" s="133" t="s">
        <v>55</v>
      </c>
      <c r="H23" s="143">
        <v>456</v>
      </c>
      <c r="I23" s="136"/>
      <c r="J23" s="137">
        <f t="shared" si="0"/>
        <v>0</v>
      </c>
      <c r="K23" s="138">
        <v>0.08</v>
      </c>
      <c r="L23" s="137">
        <f t="shared" si="1"/>
        <v>0</v>
      </c>
      <c r="M23" s="137">
        <f t="shared" si="2"/>
        <v>0</v>
      </c>
      <c r="N23" s="139"/>
    </row>
    <row r="24" spans="1:15" ht="26.4">
      <c r="A24" s="133" t="s">
        <v>27</v>
      </c>
      <c r="B24" s="133">
        <v>1</v>
      </c>
      <c r="C24" s="133">
        <v>40</v>
      </c>
      <c r="D24" s="144" t="s">
        <v>151</v>
      </c>
      <c r="E24" s="134">
        <v>0.5</v>
      </c>
      <c r="F24" s="133" t="s">
        <v>64</v>
      </c>
      <c r="G24" s="133" t="s">
        <v>55</v>
      </c>
      <c r="H24" s="143">
        <v>276</v>
      </c>
      <c r="I24" s="136"/>
      <c r="J24" s="137">
        <f t="shared" si="0"/>
        <v>0</v>
      </c>
      <c r="K24" s="138">
        <v>0.08</v>
      </c>
      <c r="L24" s="137">
        <f t="shared" si="1"/>
        <v>0</v>
      </c>
      <c r="M24" s="137">
        <f t="shared" si="2"/>
        <v>0</v>
      </c>
      <c r="N24" s="139"/>
    </row>
    <row r="25" spans="1:15" ht="26.4">
      <c r="A25" s="133" t="s">
        <v>28</v>
      </c>
      <c r="B25" s="133">
        <v>1</v>
      </c>
      <c r="C25" s="133">
        <v>48</v>
      </c>
      <c r="D25" s="144" t="s">
        <v>152</v>
      </c>
      <c r="E25" s="134">
        <v>0.5</v>
      </c>
      <c r="F25" s="133" t="s">
        <v>64</v>
      </c>
      <c r="G25" s="133" t="s">
        <v>55</v>
      </c>
      <c r="H25" s="143">
        <v>180</v>
      </c>
      <c r="I25" s="136"/>
      <c r="J25" s="137">
        <f t="shared" si="0"/>
        <v>0</v>
      </c>
      <c r="K25" s="138">
        <v>0.08</v>
      </c>
      <c r="L25" s="137">
        <f t="shared" si="1"/>
        <v>0</v>
      </c>
      <c r="M25" s="137">
        <f t="shared" si="2"/>
        <v>0</v>
      </c>
      <c r="N25" s="139"/>
    </row>
    <row r="26" spans="1:15">
      <c r="A26" s="133" t="s">
        <v>29</v>
      </c>
      <c r="B26" s="133">
        <v>1</v>
      </c>
      <c r="C26" s="133">
        <v>65</v>
      </c>
      <c r="D26" s="144" t="s">
        <v>151</v>
      </c>
      <c r="E26" s="134">
        <v>0.5</v>
      </c>
      <c r="F26" s="133" t="s">
        <v>58</v>
      </c>
      <c r="G26" s="133" t="s">
        <v>55</v>
      </c>
      <c r="H26" s="143">
        <v>48</v>
      </c>
      <c r="I26" s="136"/>
      <c r="J26" s="137">
        <f t="shared" si="0"/>
        <v>0</v>
      </c>
      <c r="K26" s="138">
        <v>0.08</v>
      </c>
      <c r="L26" s="137">
        <f t="shared" si="1"/>
        <v>0</v>
      </c>
      <c r="M26" s="137">
        <f t="shared" si="2"/>
        <v>0</v>
      </c>
      <c r="N26" s="139"/>
    </row>
    <row r="27" spans="1:15" ht="26.4">
      <c r="A27" s="133" t="s">
        <v>30</v>
      </c>
      <c r="B27" s="133">
        <v>2</v>
      </c>
      <c r="C27" s="133">
        <v>30</v>
      </c>
      <c r="D27" s="133">
        <v>75</v>
      </c>
      <c r="E27" s="134">
        <v>0.5</v>
      </c>
      <c r="F27" s="133" t="s">
        <v>154</v>
      </c>
      <c r="G27" s="133" t="s">
        <v>55</v>
      </c>
      <c r="H27" s="143">
        <v>468</v>
      </c>
      <c r="I27" s="136"/>
      <c r="J27" s="137">
        <f t="shared" si="0"/>
        <v>0</v>
      </c>
      <c r="K27" s="138">
        <v>0.08</v>
      </c>
      <c r="L27" s="137">
        <f t="shared" si="1"/>
        <v>0</v>
      </c>
      <c r="M27" s="137">
        <f t="shared" si="2"/>
        <v>0</v>
      </c>
      <c r="N27" s="139"/>
    </row>
    <row r="28" spans="1:15" s="34" customFormat="1" ht="26.4">
      <c r="A28" s="133" t="s">
        <v>31</v>
      </c>
      <c r="B28" s="83">
        <v>2</v>
      </c>
      <c r="C28" s="83">
        <v>37</v>
      </c>
      <c r="D28" s="83">
        <v>90</v>
      </c>
      <c r="E28" s="145">
        <v>0.5</v>
      </c>
      <c r="F28" s="83" t="s">
        <v>64</v>
      </c>
      <c r="G28" s="83" t="s">
        <v>55</v>
      </c>
      <c r="H28" s="143">
        <v>600</v>
      </c>
      <c r="I28" s="136"/>
      <c r="J28" s="137">
        <f t="shared" si="0"/>
        <v>0</v>
      </c>
      <c r="K28" s="147">
        <v>0.08</v>
      </c>
      <c r="L28" s="137">
        <f t="shared" si="1"/>
        <v>0</v>
      </c>
      <c r="M28" s="137">
        <f t="shared" si="2"/>
        <v>0</v>
      </c>
      <c r="N28" s="139"/>
      <c r="O28" s="129"/>
    </row>
    <row r="29" spans="1:15" ht="26.4">
      <c r="A29" s="133" t="s">
        <v>32</v>
      </c>
      <c r="B29" s="133">
        <v>2</v>
      </c>
      <c r="C29" s="133">
        <v>40</v>
      </c>
      <c r="D29" s="133">
        <v>90</v>
      </c>
      <c r="E29" s="134">
        <v>0.5</v>
      </c>
      <c r="F29" s="133" t="s">
        <v>64</v>
      </c>
      <c r="G29" s="133" t="s">
        <v>55</v>
      </c>
      <c r="H29" s="143">
        <v>948</v>
      </c>
      <c r="I29" s="136"/>
      <c r="J29" s="137">
        <f t="shared" si="0"/>
        <v>0</v>
      </c>
      <c r="K29" s="138">
        <v>0.08</v>
      </c>
      <c r="L29" s="137">
        <f t="shared" si="1"/>
        <v>0</v>
      </c>
      <c r="M29" s="137">
        <f t="shared" si="2"/>
        <v>0</v>
      </c>
      <c r="N29" s="139"/>
    </row>
    <row r="30" spans="1:15" ht="26.4">
      <c r="A30" s="133" t="s">
        <v>33</v>
      </c>
      <c r="B30" s="133">
        <v>2</v>
      </c>
      <c r="C30" s="133">
        <v>48</v>
      </c>
      <c r="D30" s="133">
        <v>90</v>
      </c>
      <c r="E30" s="134">
        <v>0.5</v>
      </c>
      <c r="F30" s="133" t="s">
        <v>64</v>
      </c>
      <c r="G30" s="133" t="s">
        <v>55</v>
      </c>
      <c r="H30" s="143">
        <v>1908</v>
      </c>
      <c r="I30" s="136"/>
      <c r="J30" s="137">
        <f t="shared" si="0"/>
        <v>0</v>
      </c>
      <c r="K30" s="138">
        <v>0.08</v>
      </c>
      <c r="L30" s="137">
        <f t="shared" si="1"/>
        <v>0</v>
      </c>
      <c r="M30" s="137">
        <f t="shared" si="2"/>
        <v>0</v>
      </c>
      <c r="N30" s="139"/>
    </row>
    <row r="31" spans="1:15" s="34" customFormat="1">
      <c r="A31" s="133" t="s">
        <v>34</v>
      </c>
      <c r="B31" s="83">
        <v>2</v>
      </c>
      <c r="C31" s="83">
        <v>65</v>
      </c>
      <c r="D31" s="83" t="s">
        <v>155</v>
      </c>
      <c r="E31" s="145">
        <v>0.5</v>
      </c>
      <c r="F31" s="83" t="s">
        <v>58</v>
      </c>
      <c r="G31" s="83" t="s">
        <v>55</v>
      </c>
      <c r="H31" s="143">
        <v>2064</v>
      </c>
      <c r="I31" s="146"/>
      <c r="J31" s="137">
        <f t="shared" si="0"/>
        <v>0</v>
      </c>
      <c r="K31" s="147">
        <v>0.08</v>
      </c>
      <c r="L31" s="137">
        <f t="shared" si="1"/>
        <v>0</v>
      </c>
      <c r="M31" s="137">
        <f t="shared" si="2"/>
        <v>0</v>
      </c>
      <c r="N31" s="139"/>
      <c r="O31" s="129"/>
    </row>
    <row r="32" spans="1:15" s="34" customFormat="1">
      <c r="A32" s="133" t="s">
        <v>35</v>
      </c>
      <c r="B32" s="83">
        <v>2</v>
      </c>
      <c r="C32" s="83">
        <v>76</v>
      </c>
      <c r="D32" s="83">
        <v>100</v>
      </c>
      <c r="E32" s="145">
        <v>0.5</v>
      </c>
      <c r="F32" s="83" t="s">
        <v>58</v>
      </c>
      <c r="G32" s="83" t="s">
        <v>55</v>
      </c>
      <c r="H32" s="149">
        <v>24</v>
      </c>
      <c r="I32" s="146"/>
      <c r="J32" s="137">
        <f t="shared" si="0"/>
        <v>0</v>
      </c>
      <c r="K32" s="147">
        <v>0.08</v>
      </c>
      <c r="L32" s="137">
        <f t="shared" si="1"/>
        <v>0</v>
      </c>
      <c r="M32" s="137">
        <f t="shared" si="2"/>
        <v>0</v>
      </c>
      <c r="N32" s="139"/>
      <c r="O32" s="129"/>
    </row>
    <row r="33" spans="1:15" s="34" customFormat="1" ht="26.4">
      <c r="A33" s="133" t="s">
        <v>36</v>
      </c>
      <c r="B33" s="83">
        <v>1</v>
      </c>
      <c r="C33" s="83">
        <v>30</v>
      </c>
      <c r="D33" s="83">
        <v>75</v>
      </c>
      <c r="E33" s="145" t="s">
        <v>156</v>
      </c>
      <c r="F33" s="83" t="s">
        <v>157</v>
      </c>
      <c r="G33" s="83" t="s">
        <v>55</v>
      </c>
      <c r="H33" s="143">
        <v>792</v>
      </c>
      <c r="I33" s="146"/>
      <c r="J33" s="137">
        <f t="shared" si="0"/>
        <v>0</v>
      </c>
      <c r="K33" s="147">
        <v>0.08</v>
      </c>
      <c r="L33" s="137">
        <f t="shared" si="1"/>
        <v>0</v>
      </c>
      <c r="M33" s="137">
        <f t="shared" si="2"/>
        <v>0</v>
      </c>
      <c r="N33" s="139"/>
      <c r="O33" s="129"/>
    </row>
    <row r="34" spans="1:15">
      <c r="A34" s="133" t="s">
        <v>37</v>
      </c>
      <c r="B34" s="133" t="s">
        <v>53</v>
      </c>
      <c r="C34" s="133" t="s">
        <v>54</v>
      </c>
      <c r="D34" s="133">
        <v>150</v>
      </c>
      <c r="E34" s="134"/>
      <c r="F34" s="133"/>
      <c r="G34" s="133" t="s">
        <v>55</v>
      </c>
      <c r="H34" s="143">
        <v>636</v>
      </c>
      <c r="I34" s="136"/>
      <c r="J34" s="137">
        <f t="shared" si="0"/>
        <v>0</v>
      </c>
      <c r="K34" s="138">
        <v>0.08</v>
      </c>
      <c r="L34" s="137">
        <f t="shared" si="1"/>
        <v>0</v>
      </c>
      <c r="M34" s="137">
        <f t="shared" si="2"/>
        <v>0</v>
      </c>
      <c r="N34" s="139"/>
    </row>
    <row r="35" spans="1:15">
      <c r="A35" s="133" t="s">
        <v>59</v>
      </c>
      <c r="B35" s="133" t="s">
        <v>56</v>
      </c>
      <c r="C35" s="133" t="s">
        <v>54</v>
      </c>
      <c r="D35" s="133">
        <v>150</v>
      </c>
      <c r="E35" s="134"/>
      <c r="F35" s="133"/>
      <c r="G35" s="133" t="s">
        <v>55</v>
      </c>
      <c r="H35" s="143">
        <v>1056</v>
      </c>
      <c r="I35" s="136"/>
      <c r="J35" s="137">
        <f t="shared" si="0"/>
        <v>0</v>
      </c>
      <c r="K35" s="138">
        <v>0.08</v>
      </c>
      <c r="L35" s="137">
        <f t="shared" si="1"/>
        <v>0</v>
      </c>
      <c r="M35" s="137">
        <f t="shared" si="2"/>
        <v>0</v>
      </c>
      <c r="N35" s="150"/>
    </row>
    <row r="36" spans="1:15">
      <c r="A36" s="133" t="s">
        <v>62</v>
      </c>
      <c r="B36" s="133">
        <v>0</v>
      </c>
      <c r="C36" s="133" t="s">
        <v>54</v>
      </c>
      <c r="D36" s="133">
        <v>150</v>
      </c>
      <c r="E36" s="134"/>
      <c r="F36" s="133"/>
      <c r="G36" s="133" t="s">
        <v>55</v>
      </c>
      <c r="H36" s="143">
        <v>708</v>
      </c>
      <c r="I36" s="136"/>
      <c r="J36" s="137">
        <f t="shared" si="0"/>
        <v>0</v>
      </c>
      <c r="K36" s="138">
        <v>0.08</v>
      </c>
      <c r="L36" s="137">
        <f t="shared" si="1"/>
        <v>0</v>
      </c>
      <c r="M36" s="137">
        <f t="shared" si="2"/>
        <v>0</v>
      </c>
      <c r="N36" s="139"/>
    </row>
    <row r="37" spans="1:15" ht="18" customHeight="1">
      <c r="A37" s="140" t="s">
        <v>176</v>
      </c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5">
      <c r="A38" s="133" t="s">
        <v>63</v>
      </c>
      <c r="B38" s="151">
        <v>1</v>
      </c>
      <c r="C38" s="152">
        <v>40</v>
      </c>
      <c r="D38" s="152" t="s">
        <v>158</v>
      </c>
      <c r="E38" s="153">
        <v>0.5</v>
      </c>
      <c r="F38" s="152" t="s">
        <v>159</v>
      </c>
      <c r="G38" s="152" t="s">
        <v>55</v>
      </c>
      <c r="H38" s="154">
        <v>360</v>
      </c>
      <c r="I38" s="155"/>
      <c r="J38" s="156">
        <f t="shared" ref="J38:J46" si="3">H38*I38</f>
        <v>0</v>
      </c>
      <c r="K38" s="157">
        <v>0.08</v>
      </c>
      <c r="L38" s="156">
        <f t="shared" ref="L38:L46" si="4">J38*K38</f>
        <v>0</v>
      </c>
      <c r="M38" s="158">
        <f t="shared" ref="M38:M46" si="5">J38+L38</f>
        <v>0</v>
      </c>
      <c r="N38" s="139"/>
    </row>
    <row r="39" spans="1:15" ht="26.4">
      <c r="A39" s="133" t="s">
        <v>65</v>
      </c>
      <c r="B39" s="151">
        <v>2</v>
      </c>
      <c r="C39" s="152">
        <v>40</v>
      </c>
      <c r="D39" s="152" t="s">
        <v>160</v>
      </c>
      <c r="E39" s="153">
        <v>0.5</v>
      </c>
      <c r="F39" s="133" t="s">
        <v>64</v>
      </c>
      <c r="G39" s="152" t="s">
        <v>55</v>
      </c>
      <c r="H39" s="154">
        <v>252</v>
      </c>
      <c r="I39" s="155"/>
      <c r="J39" s="156">
        <f t="shared" si="3"/>
        <v>0</v>
      </c>
      <c r="K39" s="157">
        <v>0.08</v>
      </c>
      <c r="L39" s="156">
        <f t="shared" si="4"/>
        <v>0</v>
      </c>
      <c r="M39" s="158">
        <f t="shared" si="5"/>
        <v>0</v>
      </c>
      <c r="N39" s="139"/>
    </row>
    <row r="40" spans="1:15">
      <c r="A40" s="133" t="s">
        <v>66</v>
      </c>
      <c r="B40" s="133">
        <v>0</v>
      </c>
      <c r="C40" s="152">
        <v>37</v>
      </c>
      <c r="D40" s="152" t="s">
        <v>160</v>
      </c>
      <c r="E40" s="153">
        <v>0.5</v>
      </c>
      <c r="F40" s="152" t="s">
        <v>57</v>
      </c>
      <c r="G40" s="152" t="s">
        <v>55</v>
      </c>
      <c r="H40" s="154">
        <v>240</v>
      </c>
      <c r="I40" s="155"/>
      <c r="J40" s="156">
        <f t="shared" si="3"/>
        <v>0</v>
      </c>
      <c r="K40" s="157">
        <v>0.08</v>
      </c>
      <c r="L40" s="156">
        <f t="shared" si="4"/>
        <v>0</v>
      </c>
      <c r="M40" s="158">
        <f t="shared" si="5"/>
        <v>0</v>
      </c>
      <c r="N40" s="139"/>
    </row>
    <row r="41" spans="1:15">
      <c r="A41" s="133" t="s">
        <v>68</v>
      </c>
      <c r="B41" s="133">
        <v>0</v>
      </c>
      <c r="C41" s="152">
        <v>30</v>
      </c>
      <c r="D41" s="152">
        <v>90</v>
      </c>
      <c r="E41" s="153">
        <v>0.5</v>
      </c>
      <c r="F41" s="152" t="s">
        <v>57</v>
      </c>
      <c r="G41" s="152" t="s">
        <v>55</v>
      </c>
      <c r="H41" s="154">
        <v>60</v>
      </c>
      <c r="I41" s="155"/>
      <c r="J41" s="156">
        <f t="shared" si="3"/>
        <v>0</v>
      </c>
      <c r="K41" s="157">
        <v>0.08</v>
      </c>
      <c r="L41" s="156">
        <f t="shared" si="4"/>
        <v>0</v>
      </c>
      <c r="M41" s="158">
        <f t="shared" si="5"/>
        <v>0</v>
      </c>
      <c r="N41" s="139"/>
    </row>
    <row r="42" spans="1:15">
      <c r="A42" s="133" t="s">
        <v>107</v>
      </c>
      <c r="B42" s="133" t="s">
        <v>56</v>
      </c>
      <c r="C42" s="152">
        <v>26</v>
      </c>
      <c r="D42" s="152">
        <v>75</v>
      </c>
      <c r="E42" s="153">
        <v>0.5</v>
      </c>
      <c r="F42" s="152" t="s">
        <v>57</v>
      </c>
      <c r="G42" s="152" t="s">
        <v>55</v>
      </c>
      <c r="H42" s="154">
        <v>552</v>
      </c>
      <c r="I42" s="155"/>
      <c r="J42" s="156">
        <f t="shared" si="3"/>
        <v>0</v>
      </c>
      <c r="K42" s="157">
        <v>0.08</v>
      </c>
      <c r="L42" s="156">
        <f t="shared" si="4"/>
        <v>0</v>
      </c>
      <c r="M42" s="158">
        <f t="shared" si="5"/>
        <v>0</v>
      </c>
      <c r="N42" s="139"/>
    </row>
    <row r="43" spans="1:15">
      <c r="A43" s="133" t="s">
        <v>110</v>
      </c>
      <c r="B43" s="133" t="s">
        <v>56</v>
      </c>
      <c r="C43" s="152">
        <v>30</v>
      </c>
      <c r="D43" s="152">
        <v>90</v>
      </c>
      <c r="E43" s="153">
        <v>0.5</v>
      </c>
      <c r="F43" s="152" t="s">
        <v>57</v>
      </c>
      <c r="G43" s="152" t="s">
        <v>55</v>
      </c>
      <c r="H43" s="154">
        <v>276</v>
      </c>
      <c r="I43" s="155"/>
      <c r="J43" s="156">
        <f t="shared" si="3"/>
        <v>0</v>
      </c>
      <c r="K43" s="157">
        <v>0.08</v>
      </c>
      <c r="L43" s="156">
        <f t="shared" si="4"/>
        <v>0</v>
      </c>
      <c r="M43" s="158">
        <f t="shared" si="5"/>
        <v>0</v>
      </c>
      <c r="N43" s="139"/>
    </row>
    <row r="44" spans="1:15">
      <c r="A44" s="133" t="s">
        <v>112</v>
      </c>
      <c r="B44" s="133" t="s">
        <v>53</v>
      </c>
      <c r="C44" s="152">
        <v>26</v>
      </c>
      <c r="D44" s="152">
        <v>75</v>
      </c>
      <c r="E44" s="153">
        <v>0.5</v>
      </c>
      <c r="F44" s="152" t="s">
        <v>57</v>
      </c>
      <c r="G44" s="152" t="s">
        <v>55</v>
      </c>
      <c r="H44" s="154">
        <v>216</v>
      </c>
      <c r="I44" s="155"/>
      <c r="J44" s="156">
        <f t="shared" si="3"/>
        <v>0</v>
      </c>
      <c r="K44" s="157">
        <v>0.08</v>
      </c>
      <c r="L44" s="156">
        <f t="shared" si="4"/>
        <v>0</v>
      </c>
      <c r="M44" s="158">
        <f t="shared" si="5"/>
        <v>0</v>
      </c>
      <c r="N44" s="139"/>
    </row>
    <row r="45" spans="1:15">
      <c r="A45" s="133" t="s">
        <v>113</v>
      </c>
      <c r="B45" s="133" t="s">
        <v>53</v>
      </c>
      <c r="C45" s="152">
        <v>22</v>
      </c>
      <c r="D45" s="152">
        <v>75</v>
      </c>
      <c r="E45" s="153">
        <v>0.5</v>
      </c>
      <c r="F45" s="152" t="s">
        <v>57</v>
      </c>
      <c r="G45" s="152" t="s">
        <v>55</v>
      </c>
      <c r="H45" s="154">
        <v>240</v>
      </c>
      <c r="I45" s="155"/>
      <c r="J45" s="156">
        <f t="shared" si="3"/>
        <v>0</v>
      </c>
      <c r="K45" s="157">
        <v>0.08</v>
      </c>
      <c r="L45" s="156">
        <f t="shared" si="4"/>
        <v>0</v>
      </c>
      <c r="M45" s="158">
        <f t="shared" si="5"/>
        <v>0</v>
      </c>
      <c r="N45" s="139"/>
    </row>
    <row r="46" spans="1:15" ht="39.6">
      <c r="A46" s="133" t="s">
        <v>114</v>
      </c>
      <c r="B46" s="133" t="s">
        <v>74</v>
      </c>
      <c r="C46" s="152">
        <v>16</v>
      </c>
      <c r="D46" s="152" t="s">
        <v>160</v>
      </c>
      <c r="E46" s="153">
        <v>0.375</v>
      </c>
      <c r="F46" s="152" t="s">
        <v>161</v>
      </c>
      <c r="G46" s="152" t="s">
        <v>55</v>
      </c>
      <c r="H46" s="154">
        <v>144</v>
      </c>
      <c r="I46" s="155"/>
      <c r="J46" s="156">
        <f t="shared" si="3"/>
        <v>0</v>
      </c>
      <c r="K46" s="157">
        <v>0.08</v>
      </c>
      <c r="L46" s="156">
        <f t="shared" si="4"/>
        <v>0</v>
      </c>
      <c r="M46" s="158">
        <f t="shared" si="5"/>
        <v>0</v>
      </c>
      <c r="N46" s="139"/>
    </row>
    <row r="47" spans="1:15" ht="18" customHeight="1">
      <c r="A47" s="140" t="s">
        <v>177</v>
      </c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</row>
    <row r="48" spans="1:15" ht="26.4">
      <c r="A48" s="159" t="s">
        <v>115</v>
      </c>
      <c r="B48" s="160">
        <v>1</v>
      </c>
      <c r="C48" s="159">
        <v>40</v>
      </c>
      <c r="D48" s="159" t="s">
        <v>158</v>
      </c>
      <c r="E48" s="161" t="s">
        <v>61</v>
      </c>
      <c r="F48" s="159" t="s">
        <v>162</v>
      </c>
      <c r="G48" s="159" t="s">
        <v>55</v>
      </c>
      <c r="H48" s="162">
        <v>72</v>
      </c>
      <c r="I48" s="163"/>
      <c r="J48" s="163">
        <f>H48*I48</f>
        <v>0</v>
      </c>
      <c r="K48" s="164">
        <v>0.08</v>
      </c>
      <c r="L48" s="163">
        <f>J48*K48</f>
        <v>0</v>
      </c>
      <c r="M48" s="163">
        <f>J48+L48</f>
        <v>0</v>
      </c>
      <c r="N48" s="165"/>
    </row>
    <row r="49" spans="1:19">
      <c r="A49" s="159" t="s">
        <v>116</v>
      </c>
      <c r="B49" s="160">
        <v>1</v>
      </c>
      <c r="C49" s="159">
        <v>65</v>
      </c>
      <c r="D49" s="159" t="s">
        <v>158</v>
      </c>
      <c r="E49" s="161" t="s">
        <v>61</v>
      </c>
      <c r="F49" s="159" t="s">
        <v>58</v>
      </c>
      <c r="G49" s="159" t="s">
        <v>55</v>
      </c>
      <c r="H49" s="162">
        <v>24</v>
      </c>
      <c r="I49" s="163"/>
      <c r="J49" s="163">
        <f>H49*I49</f>
        <v>0</v>
      </c>
      <c r="K49" s="164">
        <v>0.08</v>
      </c>
      <c r="L49" s="163">
        <f>J49*K49</f>
        <v>0</v>
      </c>
      <c r="M49" s="163">
        <f>J49+L49</f>
        <v>0</v>
      </c>
      <c r="N49" s="165"/>
    </row>
    <row r="50" spans="1:19" ht="18" customHeight="1">
      <c r="A50" s="140" t="s">
        <v>178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</row>
    <row r="51" spans="1:19" ht="39.6">
      <c r="A51" s="133" t="s">
        <v>117</v>
      </c>
      <c r="B51" s="133" t="s">
        <v>74</v>
      </c>
      <c r="C51" s="133">
        <v>19</v>
      </c>
      <c r="D51" s="133">
        <v>45</v>
      </c>
      <c r="E51" s="144" t="s">
        <v>163</v>
      </c>
      <c r="F51" s="133" t="s">
        <v>164</v>
      </c>
      <c r="G51" s="102" t="s">
        <v>55</v>
      </c>
      <c r="H51" s="166">
        <v>636</v>
      </c>
      <c r="I51" s="136"/>
      <c r="J51" s="137">
        <f t="shared" ref="J51:J58" si="6">H51*I51</f>
        <v>0</v>
      </c>
      <c r="K51" s="138">
        <v>0.08</v>
      </c>
      <c r="L51" s="137">
        <f t="shared" ref="L51:L58" si="7">J51*K51</f>
        <v>0</v>
      </c>
      <c r="M51" s="137">
        <f t="shared" ref="M51:M58" si="8">J51+L51</f>
        <v>0</v>
      </c>
      <c r="N51" s="139"/>
    </row>
    <row r="52" spans="1:19" ht="39.6">
      <c r="A52" s="133" t="s">
        <v>118</v>
      </c>
      <c r="B52" s="83" t="s">
        <v>74</v>
      </c>
      <c r="C52" s="83">
        <v>26</v>
      </c>
      <c r="D52" s="83">
        <v>90</v>
      </c>
      <c r="E52" s="89" t="s">
        <v>163</v>
      </c>
      <c r="F52" s="133" t="s">
        <v>165</v>
      </c>
      <c r="G52" s="83" t="s">
        <v>55</v>
      </c>
      <c r="H52" s="166">
        <v>2256</v>
      </c>
      <c r="I52" s="146"/>
      <c r="J52" s="137">
        <f t="shared" si="6"/>
        <v>0</v>
      </c>
      <c r="K52" s="147">
        <v>0.08</v>
      </c>
      <c r="L52" s="137">
        <f t="shared" si="7"/>
        <v>0</v>
      </c>
      <c r="M52" s="137">
        <f t="shared" si="8"/>
        <v>0</v>
      </c>
      <c r="N52" s="139"/>
    </row>
    <row r="53" spans="1:19" ht="39.6">
      <c r="A53" s="133" t="s">
        <v>119</v>
      </c>
      <c r="B53" s="133" t="s">
        <v>53</v>
      </c>
      <c r="C53" s="133">
        <v>24</v>
      </c>
      <c r="D53" s="133">
        <v>75</v>
      </c>
      <c r="E53" s="144" t="s">
        <v>163</v>
      </c>
      <c r="F53" s="133" t="s">
        <v>165</v>
      </c>
      <c r="G53" s="133" t="s">
        <v>55</v>
      </c>
      <c r="H53" s="166">
        <v>2604</v>
      </c>
      <c r="I53" s="136"/>
      <c r="J53" s="137">
        <f t="shared" si="6"/>
        <v>0</v>
      </c>
      <c r="K53" s="138">
        <v>0.08</v>
      </c>
      <c r="L53" s="137">
        <f t="shared" si="7"/>
        <v>0</v>
      </c>
      <c r="M53" s="137">
        <f t="shared" si="8"/>
        <v>0</v>
      </c>
      <c r="N53" s="139"/>
    </row>
    <row r="54" spans="1:19" ht="39.6">
      <c r="A54" s="133" t="s">
        <v>120</v>
      </c>
      <c r="B54" s="133" t="s">
        <v>53</v>
      </c>
      <c r="C54" s="133">
        <v>26</v>
      </c>
      <c r="D54" s="133">
        <v>75</v>
      </c>
      <c r="E54" s="144" t="s">
        <v>163</v>
      </c>
      <c r="F54" s="133" t="s">
        <v>165</v>
      </c>
      <c r="G54" s="133" t="s">
        <v>55</v>
      </c>
      <c r="H54" s="166">
        <v>2940</v>
      </c>
      <c r="I54" s="136"/>
      <c r="J54" s="137">
        <f t="shared" si="6"/>
        <v>0</v>
      </c>
      <c r="K54" s="138">
        <v>0.08</v>
      </c>
      <c r="L54" s="137">
        <f t="shared" si="7"/>
        <v>0</v>
      </c>
      <c r="M54" s="137">
        <f t="shared" si="8"/>
        <v>0</v>
      </c>
      <c r="N54" s="139"/>
    </row>
    <row r="55" spans="1:19" ht="39.6">
      <c r="A55" s="133" t="s">
        <v>121</v>
      </c>
      <c r="B55" s="133" t="s">
        <v>56</v>
      </c>
      <c r="C55" s="133">
        <v>26</v>
      </c>
      <c r="D55" s="133">
        <v>75</v>
      </c>
      <c r="E55" s="144" t="s">
        <v>163</v>
      </c>
      <c r="F55" s="133" t="s">
        <v>165</v>
      </c>
      <c r="G55" s="133" t="s">
        <v>55</v>
      </c>
      <c r="H55" s="166">
        <v>3252</v>
      </c>
      <c r="I55" s="136"/>
      <c r="J55" s="137">
        <f t="shared" si="6"/>
        <v>0</v>
      </c>
      <c r="K55" s="138">
        <v>0.08</v>
      </c>
      <c r="L55" s="137">
        <f t="shared" si="7"/>
        <v>0</v>
      </c>
      <c r="M55" s="137">
        <f t="shared" si="8"/>
        <v>0</v>
      </c>
      <c r="N55" s="139"/>
    </row>
    <row r="56" spans="1:19">
      <c r="A56" s="133" t="s">
        <v>122</v>
      </c>
      <c r="B56" s="133" t="s">
        <v>56</v>
      </c>
      <c r="C56" s="133">
        <v>30</v>
      </c>
      <c r="D56" s="133">
        <v>75</v>
      </c>
      <c r="E56" s="144" t="s">
        <v>163</v>
      </c>
      <c r="F56" s="133" t="s">
        <v>166</v>
      </c>
      <c r="G56" s="133" t="s">
        <v>55</v>
      </c>
      <c r="H56" s="166">
        <v>468</v>
      </c>
      <c r="I56" s="136"/>
      <c r="J56" s="137">
        <f t="shared" si="6"/>
        <v>0</v>
      </c>
      <c r="K56" s="138">
        <v>0.08</v>
      </c>
      <c r="L56" s="137">
        <f t="shared" si="7"/>
        <v>0</v>
      </c>
      <c r="M56" s="137">
        <f t="shared" si="8"/>
        <v>0</v>
      </c>
      <c r="N56" s="139"/>
      <c r="S56" s="35"/>
    </row>
    <row r="57" spans="1:19">
      <c r="A57" s="133" t="s">
        <v>123</v>
      </c>
      <c r="B57" s="133">
        <v>0</v>
      </c>
      <c r="C57" s="133">
        <v>37</v>
      </c>
      <c r="D57" s="133">
        <v>75</v>
      </c>
      <c r="E57" s="144" t="s">
        <v>163</v>
      </c>
      <c r="F57" s="133" t="s">
        <v>166</v>
      </c>
      <c r="G57" s="133" t="s">
        <v>55</v>
      </c>
      <c r="H57" s="166">
        <v>516</v>
      </c>
      <c r="I57" s="136"/>
      <c r="J57" s="137">
        <f t="shared" si="6"/>
        <v>0</v>
      </c>
      <c r="K57" s="138">
        <v>0.08</v>
      </c>
      <c r="L57" s="137">
        <f t="shared" si="7"/>
        <v>0</v>
      </c>
      <c r="M57" s="137">
        <f t="shared" si="8"/>
        <v>0</v>
      </c>
      <c r="N57" s="139"/>
    </row>
    <row r="58" spans="1:19">
      <c r="A58" s="133" t="s">
        <v>125</v>
      </c>
      <c r="B58" s="133">
        <v>0</v>
      </c>
      <c r="C58" s="133">
        <v>40</v>
      </c>
      <c r="D58" s="133">
        <v>75</v>
      </c>
      <c r="E58" s="144" t="s">
        <v>163</v>
      </c>
      <c r="F58" s="133" t="s">
        <v>166</v>
      </c>
      <c r="G58" s="133" t="s">
        <v>55</v>
      </c>
      <c r="H58" s="166">
        <v>348</v>
      </c>
      <c r="I58" s="136"/>
      <c r="J58" s="137">
        <f t="shared" si="6"/>
        <v>0</v>
      </c>
      <c r="K58" s="138">
        <v>0.08</v>
      </c>
      <c r="L58" s="137">
        <f t="shared" si="7"/>
        <v>0</v>
      </c>
      <c r="M58" s="137">
        <f t="shared" si="8"/>
        <v>0</v>
      </c>
      <c r="N58" s="139"/>
    </row>
    <row r="59" spans="1:19" ht="18" customHeight="1">
      <c r="A59" s="140" t="s">
        <v>179</v>
      </c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</row>
    <row r="60" spans="1:19">
      <c r="A60" s="133" t="s">
        <v>126</v>
      </c>
      <c r="B60" s="133">
        <v>0</v>
      </c>
      <c r="C60" s="133">
        <v>36</v>
      </c>
      <c r="D60" s="133">
        <v>90</v>
      </c>
      <c r="E60" s="153">
        <v>0.5</v>
      </c>
      <c r="F60" s="152" t="s">
        <v>57</v>
      </c>
      <c r="G60" s="152" t="s">
        <v>55</v>
      </c>
      <c r="H60" s="167">
        <v>288</v>
      </c>
      <c r="I60" s="136"/>
      <c r="J60" s="137">
        <f>H60*I60</f>
        <v>0</v>
      </c>
      <c r="K60" s="138">
        <v>0.08</v>
      </c>
      <c r="L60" s="137">
        <f>J60*K60</f>
        <v>0</v>
      </c>
      <c r="M60" s="137">
        <f>J60+L60</f>
        <v>0</v>
      </c>
      <c r="N60" s="139"/>
      <c r="P60" s="100"/>
      <c r="Q60" s="100"/>
      <c r="R60" s="100"/>
      <c r="S60" s="100"/>
    </row>
    <row r="61" spans="1:19" ht="26.4">
      <c r="A61" s="133" t="s">
        <v>127</v>
      </c>
      <c r="B61" s="133">
        <v>2</v>
      </c>
      <c r="C61" s="133">
        <v>40</v>
      </c>
      <c r="D61" s="133">
        <v>75</v>
      </c>
      <c r="E61" s="153">
        <v>0.5</v>
      </c>
      <c r="F61" s="152" t="s">
        <v>167</v>
      </c>
      <c r="G61" s="152" t="s">
        <v>55</v>
      </c>
      <c r="H61" s="167">
        <v>576</v>
      </c>
      <c r="I61" s="136"/>
      <c r="J61" s="137">
        <f>H61*I61</f>
        <v>0</v>
      </c>
      <c r="K61" s="138">
        <v>0.08</v>
      </c>
      <c r="L61" s="137">
        <f>J61*K61</f>
        <v>0</v>
      </c>
      <c r="M61" s="137">
        <f>J61+L61</f>
        <v>0</v>
      </c>
      <c r="N61" s="139"/>
    </row>
    <row r="62" spans="1:19">
      <c r="A62" s="36"/>
      <c r="B62" s="36"/>
      <c r="C62" s="36"/>
      <c r="D62" s="36"/>
      <c r="E62" s="36"/>
      <c r="F62" s="36"/>
      <c r="G62" s="37"/>
      <c r="H62" s="37"/>
      <c r="I62" s="130" t="s">
        <v>38</v>
      </c>
      <c r="J62" s="131">
        <f>SUM(J7:J10)+SUM(J12:J36)+SUM(J38:J46)+SUM(J48:J49)+SUM(J51:J58)+SUM(J60:J61)</f>
        <v>0</v>
      </c>
      <c r="K62" s="132"/>
      <c r="L62" s="131">
        <f>SUM(L7:L10)+SUM(L12:L36)+SUM(L38:L46)+SUM(L48:L49)+SUM(L51:L58)+SUM(L60:L61)</f>
        <v>0</v>
      </c>
      <c r="M62" s="131">
        <f>SUM(M7:M10)+SUM(M12:M36)+SUM(M38:M46)+SUM(M48:M49)+SUM(M51:M58)+SUM(M60:M61)</f>
        <v>0</v>
      </c>
      <c r="N62" s="38"/>
    </row>
    <row r="63" spans="1:19" ht="7.2" customHeight="1">
      <c r="A63" s="39"/>
      <c r="B63" s="39"/>
      <c r="C63" s="39"/>
      <c r="D63" s="39"/>
      <c r="E63" s="39"/>
      <c r="F63" s="39"/>
      <c r="G63" s="40"/>
      <c r="H63" s="40"/>
      <c r="I63" s="41"/>
      <c r="J63" s="42"/>
      <c r="K63" s="43"/>
      <c r="L63" s="42"/>
      <c r="M63" s="42"/>
      <c r="N63" s="44"/>
    </row>
    <row r="64" spans="1:19">
      <c r="A64" s="108" t="s">
        <v>138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</row>
    <row r="65" spans="1:14">
      <c r="A65" s="108" t="s">
        <v>168</v>
      </c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</row>
    <row r="66" spans="1:14" ht="28.2" customHeight="1">
      <c r="A66" s="105" t="s">
        <v>169</v>
      </c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</row>
    <row r="67" spans="1:14" ht="28.2" customHeight="1">
      <c r="A67" s="105" t="s">
        <v>170</v>
      </c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</row>
    <row r="68" spans="1:14" ht="26.4" customHeight="1">
      <c r="A68" s="105" t="s">
        <v>171</v>
      </c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  <c r="N68" s="105"/>
    </row>
    <row r="69" spans="1:14" ht="13.8" customHeight="1">
      <c r="A69" s="105" t="s">
        <v>172</v>
      </c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5"/>
    </row>
    <row r="70" spans="1:14" ht="42" customHeight="1">
      <c r="A70" s="106" t="s">
        <v>173</v>
      </c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</row>
  </sheetData>
  <sheetProtection selectLockedCells="1" selectUnlockedCells="1"/>
  <mergeCells count="16">
    <mergeCell ref="A68:N68"/>
    <mergeCell ref="A69:N69"/>
    <mergeCell ref="A70:N70"/>
    <mergeCell ref="A1:N1"/>
    <mergeCell ref="A2:N2"/>
    <mergeCell ref="A50:N50"/>
    <mergeCell ref="A59:N59"/>
    <mergeCell ref="A64:N64"/>
    <mergeCell ref="A65:N65"/>
    <mergeCell ref="A66:N66"/>
    <mergeCell ref="A67:N67"/>
    <mergeCell ref="A3:N3"/>
    <mergeCell ref="A4:N4"/>
    <mergeCell ref="A11:N11"/>
    <mergeCell ref="A37:N37"/>
    <mergeCell ref="A47:N47"/>
  </mergeCells>
  <printOptions horizontalCentered="1"/>
  <pageMargins left="0.43307086614173229" right="0.43307086614173229" top="0.55118110236220474" bottom="0.55118110236220474" header="0.51181102362204722" footer="0.31496062992125984"/>
  <pageSetup paperSize="9" firstPageNumber="0" fitToWidth="0" fitToHeight="0" orientation="landscape" horizontalDpi="300" verticalDpi="300" r:id="rId1"/>
  <headerFooter alignWithMargins="0"/>
  <ignoredErrors>
    <ignoredError sqref="D12 D13:D20 D21:D26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88"/>
  <sheetViews>
    <sheetView view="pageBreakPreview" zoomScaleNormal="95" zoomScaleSheetLayoutView="100" workbookViewId="0">
      <selection activeCell="O6" sqref="O6"/>
    </sheetView>
  </sheetViews>
  <sheetFormatPr defaultRowHeight="13.2"/>
  <cols>
    <col min="1" max="1" width="3.44140625" style="33" customWidth="1"/>
    <col min="2" max="2" width="9" style="79" customWidth="1"/>
    <col min="3" max="3" width="9.44140625" style="79" customWidth="1"/>
    <col min="4" max="4" width="11.33203125" style="79" bestFit="1" customWidth="1"/>
    <col min="5" max="5" width="10.6640625" style="79" customWidth="1"/>
    <col min="6" max="6" width="16.33203125" style="79" customWidth="1"/>
    <col min="7" max="7" width="6.33203125" style="79" customWidth="1"/>
    <col min="8" max="8" width="7.5546875" style="79" customWidth="1"/>
    <col min="9" max="9" width="8.88671875" style="79"/>
    <col min="10" max="10" width="11.88671875" style="79" customWidth="1"/>
    <col min="11" max="11" width="4.44140625" style="79" customWidth="1"/>
    <col min="12" max="12" width="10.77734375" style="79" customWidth="1"/>
    <col min="13" max="13" width="12.6640625" style="79" customWidth="1"/>
    <col min="14" max="14" width="21.109375" style="79" customWidth="1"/>
    <col min="15" max="15" width="8.88671875" style="33"/>
    <col min="16" max="16" width="18.6640625" style="33" bestFit="1" customWidth="1"/>
    <col min="17" max="256" width="8.88671875" style="33"/>
    <col min="257" max="257" width="4.6640625" style="33" customWidth="1"/>
    <col min="258" max="258" width="10" style="33" customWidth="1"/>
    <col min="259" max="259" width="9.44140625" style="33" customWidth="1"/>
    <col min="260" max="260" width="11.33203125" style="33" bestFit="1" customWidth="1"/>
    <col min="261" max="261" width="11.88671875" style="33" customWidth="1"/>
    <col min="262" max="262" width="17.109375" style="33" customWidth="1"/>
    <col min="263" max="263" width="6.33203125" style="33" customWidth="1"/>
    <col min="264" max="264" width="8.33203125" style="33" customWidth="1"/>
    <col min="265" max="265" width="8.88671875" style="33"/>
    <col min="266" max="266" width="14.44140625" style="33" customWidth="1"/>
    <col min="267" max="267" width="6.109375" style="33" customWidth="1"/>
    <col min="268" max="268" width="13.44140625" style="33" customWidth="1"/>
    <col min="269" max="269" width="12.6640625" style="33" customWidth="1"/>
    <col min="270" max="270" width="15.6640625" style="33" customWidth="1"/>
    <col min="271" max="271" width="8.88671875" style="33"/>
    <col min="272" max="272" width="18.6640625" style="33" bestFit="1" customWidth="1"/>
    <col min="273" max="512" width="8.88671875" style="33"/>
    <col min="513" max="513" width="4.6640625" style="33" customWidth="1"/>
    <col min="514" max="514" width="10" style="33" customWidth="1"/>
    <col min="515" max="515" width="9.44140625" style="33" customWidth="1"/>
    <col min="516" max="516" width="11.33203125" style="33" bestFit="1" customWidth="1"/>
    <col min="517" max="517" width="11.88671875" style="33" customWidth="1"/>
    <col min="518" max="518" width="17.109375" style="33" customWidth="1"/>
    <col min="519" max="519" width="6.33203125" style="33" customWidth="1"/>
    <col min="520" max="520" width="8.33203125" style="33" customWidth="1"/>
    <col min="521" max="521" width="8.88671875" style="33"/>
    <col min="522" max="522" width="14.44140625" style="33" customWidth="1"/>
    <col min="523" max="523" width="6.109375" style="33" customWidth="1"/>
    <col min="524" max="524" width="13.44140625" style="33" customWidth="1"/>
    <col min="525" max="525" width="12.6640625" style="33" customWidth="1"/>
    <col min="526" max="526" width="15.6640625" style="33" customWidth="1"/>
    <col min="527" max="527" width="8.88671875" style="33"/>
    <col min="528" max="528" width="18.6640625" style="33" bestFit="1" customWidth="1"/>
    <col min="529" max="768" width="8.88671875" style="33"/>
    <col min="769" max="769" width="4.6640625" style="33" customWidth="1"/>
    <col min="770" max="770" width="10" style="33" customWidth="1"/>
    <col min="771" max="771" width="9.44140625" style="33" customWidth="1"/>
    <col min="772" max="772" width="11.33203125" style="33" bestFit="1" customWidth="1"/>
    <col min="773" max="773" width="11.88671875" style="33" customWidth="1"/>
    <col min="774" max="774" width="17.109375" style="33" customWidth="1"/>
    <col min="775" max="775" width="6.33203125" style="33" customWidth="1"/>
    <col min="776" max="776" width="8.33203125" style="33" customWidth="1"/>
    <col min="777" max="777" width="8.88671875" style="33"/>
    <col min="778" max="778" width="14.44140625" style="33" customWidth="1"/>
    <col min="779" max="779" width="6.109375" style="33" customWidth="1"/>
    <col min="780" max="780" width="13.44140625" style="33" customWidth="1"/>
    <col min="781" max="781" width="12.6640625" style="33" customWidth="1"/>
    <col min="782" max="782" width="15.6640625" style="33" customWidth="1"/>
    <col min="783" max="783" width="8.88671875" style="33"/>
    <col min="784" max="784" width="18.6640625" style="33" bestFit="1" customWidth="1"/>
    <col min="785" max="1024" width="8.88671875" style="33"/>
    <col min="1025" max="1025" width="4.6640625" style="33" customWidth="1"/>
    <col min="1026" max="1026" width="10" style="33" customWidth="1"/>
    <col min="1027" max="1027" width="9.44140625" style="33" customWidth="1"/>
    <col min="1028" max="1028" width="11.33203125" style="33" bestFit="1" customWidth="1"/>
    <col min="1029" max="1029" width="11.88671875" style="33" customWidth="1"/>
    <col min="1030" max="1030" width="17.109375" style="33" customWidth="1"/>
    <col min="1031" max="1031" width="6.33203125" style="33" customWidth="1"/>
    <col min="1032" max="1032" width="8.33203125" style="33" customWidth="1"/>
    <col min="1033" max="1033" width="8.88671875" style="33"/>
    <col min="1034" max="1034" width="14.44140625" style="33" customWidth="1"/>
    <col min="1035" max="1035" width="6.109375" style="33" customWidth="1"/>
    <col min="1036" max="1036" width="13.44140625" style="33" customWidth="1"/>
    <col min="1037" max="1037" width="12.6640625" style="33" customWidth="1"/>
    <col min="1038" max="1038" width="15.6640625" style="33" customWidth="1"/>
    <col min="1039" max="1039" width="8.88671875" style="33"/>
    <col min="1040" max="1040" width="18.6640625" style="33" bestFit="1" customWidth="1"/>
    <col min="1041" max="1280" width="8.88671875" style="33"/>
    <col min="1281" max="1281" width="4.6640625" style="33" customWidth="1"/>
    <col min="1282" max="1282" width="10" style="33" customWidth="1"/>
    <col min="1283" max="1283" width="9.44140625" style="33" customWidth="1"/>
    <col min="1284" max="1284" width="11.33203125" style="33" bestFit="1" customWidth="1"/>
    <col min="1285" max="1285" width="11.88671875" style="33" customWidth="1"/>
    <col min="1286" max="1286" width="17.109375" style="33" customWidth="1"/>
    <col min="1287" max="1287" width="6.33203125" style="33" customWidth="1"/>
    <col min="1288" max="1288" width="8.33203125" style="33" customWidth="1"/>
    <col min="1289" max="1289" width="8.88671875" style="33"/>
    <col min="1290" max="1290" width="14.44140625" style="33" customWidth="1"/>
    <col min="1291" max="1291" width="6.109375" style="33" customWidth="1"/>
    <col min="1292" max="1292" width="13.44140625" style="33" customWidth="1"/>
    <col min="1293" max="1293" width="12.6640625" style="33" customWidth="1"/>
    <col min="1294" max="1294" width="15.6640625" style="33" customWidth="1"/>
    <col min="1295" max="1295" width="8.88671875" style="33"/>
    <col min="1296" max="1296" width="18.6640625" style="33" bestFit="1" customWidth="1"/>
    <col min="1297" max="1536" width="8.88671875" style="33"/>
    <col min="1537" max="1537" width="4.6640625" style="33" customWidth="1"/>
    <col min="1538" max="1538" width="10" style="33" customWidth="1"/>
    <col min="1539" max="1539" width="9.44140625" style="33" customWidth="1"/>
    <col min="1540" max="1540" width="11.33203125" style="33" bestFit="1" customWidth="1"/>
    <col min="1541" max="1541" width="11.88671875" style="33" customWidth="1"/>
    <col min="1542" max="1542" width="17.109375" style="33" customWidth="1"/>
    <col min="1543" max="1543" width="6.33203125" style="33" customWidth="1"/>
    <col min="1544" max="1544" width="8.33203125" style="33" customWidth="1"/>
    <col min="1545" max="1545" width="8.88671875" style="33"/>
    <col min="1546" max="1546" width="14.44140625" style="33" customWidth="1"/>
    <col min="1547" max="1547" width="6.109375" style="33" customWidth="1"/>
    <col min="1548" max="1548" width="13.44140625" style="33" customWidth="1"/>
    <col min="1549" max="1549" width="12.6640625" style="33" customWidth="1"/>
    <col min="1550" max="1550" width="15.6640625" style="33" customWidth="1"/>
    <col min="1551" max="1551" width="8.88671875" style="33"/>
    <col min="1552" max="1552" width="18.6640625" style="33" bestFit="1" customWidth="1"/>
    <col min="1553" max="1792" width="8.88671875" style="33"/>
    <col min="1793" max="1793" width="4.6640625" style="33" customWidth="1"/>
    <col min="1794" max="1794" width="10" style="33" customWidth="1"/>
    <col min="1795" max="1795" width="9.44140625" style="33" customWidth="1"/>
    <col min="1796" max="1796" width="11.33203125" style="33" bestFit="1" customWidth="1"/>
    <col min="1797" max="1797" width="11.88671875" style="33" customWidth="1"/>
    <col min="1798" max="1798" width="17.109375" style="33" customWidth="1"/>
    <col min="1799" max="1799" width="6.33203125" style="33" customWidth="1"/>
    <col min="1800" max="1800" width="8.33203125" style="33" customWidth="1"/>
    <col min="1801" max="1801" width="8.88671875" style="33"/>
    <col min="1802" max="1802" width="14.44140625" style="33" customWidth="1"/>
    <col min="1803" max="1803" width="6.109375" style="33" customWidth="1"/>
    <col min="1804" max="1804" width="13.44140625" style="33" customWidth="1"/>
    <col min="1805" max="1805" width="12.6640625" style="33" customWidth="1"/>
    <col min="1806" max="1806" width="15.6640625" style="33" customWidth="1"/>
    <col min="1807" max="1807" width="8.88671875" style="33"/>
    <col min="1808" max="1808" width="18.6640625" style="33" bestFit="1" customWidth="1"/>
    <col min="1809" max="2048" width="8.88671875" style="33"/>
    <col min="2049" max="2049" width="4.6640625" style="33" customWidth="1"/>
    <col min="2050" max="2050" width="10" style="33" customWidth="1"/>
    <col min="2051" max="2051" width="9.44140625" style="33" customWidth="1"/>
    <col min="2052" max="2052" width="11.33203125" style="33" bestFit="1" customWidth="1"/>
    <col min="2053" max="2053" width="11.88671875" style="33" customWidth="1"/>
    <col min="2054" max="2054" width="17.109375" style="33" customWidth="1"/>
    <col min="2055" max="2055" width="6.33203125" style="33" customWidth="1"/>
    <col min="2056" max="2056" width="8.33203125" style="33" customWidth="1"/>
    <col min="2057" max="2057" width="8.88671875" style="33"/>
    <col min="2058" max="2058" width="14.44140625" style="33" customWidth="1"/>
    <col min="2059" max="2059" width="6.109375" style="33" customWidth="1"/>
    <col min="2060" max="2060" width="13.44140625" style="33" customWidth="1"/>
    <col min="2061" max="2061" width="12.6640625" style="33" customWidth="1"/>
    <col min="2062" max="2062" width="15.6640625" style="33" customWidth="1"/>
    <col min="2063" max="2063" width="8.88671875" style="33"/>
    <col min="2064" max="2064" width="18.6640625" style="33" bestFit="1" customWidth="1"/>
    <col min="2065" max="2304" width="8.88671875" style="33"/>
    <col min="2305" max="2305" width="4.6640625" style="33" customWidth="1"/>
    <col min="2306" max="2306" width="10" style="33" customWidth="1"/>
    <col min="2307" max="2307" width="9.44140625" style="33" customWidth="1"/>
    <col min="2308" max="2308" width="11.33203125" style="33" bestFit="1" customWidth="1"/>
    <col min="2309" max="2309" width="11.88671875" style="33" customWidth="1"/>
    <col min="2310" max="2310" width="17.109375" style="33" customWidth="1"/>
    <col min="2311" max="2311" width="6.33203125" style="33" customWidth="1"/>
    <col min="2312" max="2312" width="8.33203125" style="33" customWidth="1"/>
    <col min="2313" max="2313" width="8.88671875" style="33"/>
    <col min="2314" max="2314" width="14.44140625" style="33" customWidth="1"/>
    <col min="2315" max="2315" width="6.109375" style="33" customWidth="1"/>
    <col min="2316" max="2316" width="13.44140625" style="33" customWidth="1"/>
    <col min="2317" max="2317" width="12.6640625" style="33" customWidth="1"/>
    <col min="2318" max="2318" width="15.6640625" style="33" customWidth="1"/>
    <col min="2319" max="2319" width="8.88671875" style="33"/>
    <col min="2320" max="2320" width="18.6640625" style="33" bestFit="1" customWidth="1"/>
    <col min="2321" max="2560" width="8.88671875" style="33"/>
    <col min="2561" max="2561" width="4.6640625" style="33" customWidth="1"/>
    <col min="2562" max="2562" width="10" style="33" customWidth="1"/>
    <col min="2563" max="2563" width="9.44140625" style="33" customWidth="1"/>
    <col min="2564" max="2564" width="11.33203125" style="33" bestFit="1" customWidth="1"/>
    <col min="2565" max="2565" width="11.88671875" style="33" customWidth="1"/>
    <col min="2566" max="2566" width="17.109375" style="33" customWidth="1"/>
    <col min="2567" max="2567" width="6.33203125" style="33" customWidth="1"/>
    <col min="2568" max="2568" width="8.33203125" style="33" customWidth="1"/>
    <col min="2569" max="2569" width="8.88671875" style="33"/>
    <col min="2570" max="2570" width="14.44140625" style="33" customWidth="1"/>
    <col min="2571" max="2571" width="6.109375" style="33" customWidth="1"/>
    <col min="2572" max="2572" width="13.44140625" style="33" customWidth="1"/>
    <col min="2573" max="2573" width="12.6640625" style="33" customWidth="1"/>
    <col min="2574" max="2574" width="15.6640625" style="33" customWidth="1"/>
    <col min="2575" max="2575" width="8.88671875" style="33"/>
    <col min="2576" max="2576" width="18.6640625" style="33" bestFit="1" customWidth="1"/>
    <col min="2577" max="2816" width="8.88671875" style="33"/>
    <col min="2817" max="2817" width="4.6640625" style="33" customWidth="1"/>
    <col min="2818" max="2818" width="10" style="33" customWidth="1"/>
    <col min="2819" max="2819" width="9.44140625" style="33" customWidth="1"/>
    <col min="2820" max="2820" width="11.33203125" style="33" bestFit="1" customWidth="1"/>
    <col min="2821" max="2821" width="11.88671875" style="33" customWidth="1"/>
    <col min="2822" max="2822" width="17.109375" style="33" customWidth="1"/>
    <col min="2823" max="2823" width="6.33203125" style="33" customWidth="1"/>
    <col min="2824" max="2824" width="8.33203125" style="33" customWidth="1"/>
    <col min="2825" max="2825" width="8.88671875" style="33"/>
    <col min="2826" max="2826" width="14.44140625" style="33" customWidth="1"/>
    <col min="2827" max="2827" width="6.109375" style="33" customWidth="1"/>
    <col min="2828" max="2828" width="13.44140625" style="33" customWidth="1"/>
    <col min="2829" max="2829" width="12.6640625" style="33" customWidth="1"/>
    <col min="2830" max="2830" width="15.6640625" style="33" customWidth="1"/>
    <col min="2831" max="2831" width="8.88671875" style="33"/>
    <col min="2832" max="2832" width="18.6640625" style="33" bestFit="1" customWidth="1"/>
    <col min="2833" max="3072" width="8.88671875" style="33"/>
    <col min="3073" max="3073" width="4.6640625" style="33" customWidth="1"/>
    <col min="3074" max="3074" width="10" style="33" customWidth="1"/>
    <col min="3075" max="3075" width="9.44140625" style="33" customWidth="1"/>
    <col min="3076" max="3076" width="11.33203125" style="33" bestFit="1" customWidth="1"/>
    <col min="3077" max="3077" width="11.88671875" style="33" customWidth="1"/>
    <col min="3078" max="3078" width="17.109375" style="33" customWidth="1"/>
    <col min="3079" max="3079" width="6.33203125" style="33" customWidth="1"/>
    <col min="3080" max="3080" width="8.33203125" style="33" customWidth="1"/>
    <col min="3081" max="3081" width="8.88671875" style="33"/>
    <col min="3082" max="3082" width="14.44140625" style="33" customWidth="1"/>
    <col min="3083" max="3083" width="6.109375" style="33" customWidth="1"/>
    <col min="3084" max="3084" width="13.44140625" style="33" customWidth="1"/>
    <col min="3085" max="3085" width="12.6640625" style="33" customWidth="1"/>
    <col min="3086" max="3086" width="15.6640625" style="33" customWidth="1"/>
    <col min="3087" max="3087" width="8.88671875" style="33"/>
    <col min="3088" max="3088" width="18.6640625" style="33" bestFit="1" customWidth="1"/>
    <col min="3089" max="3328" width="8.88671875" style="33"/>
    <col min="3329" max="3329" width="4.6640625" style="33" customWidth="1"/>
    <col min="3330" max="3330" width="10" style="33" customWidth="1"/>
    <col min="3331" max="3331" width="9.44140625" style="33" customWidth="1"/>
    <col min="3332" max="3332" width="11.33203125" style="33" bestFit="1" customWidth="1"/>
    <col min="3333" max="3333" width="11.88671875" style="33" customWidth="1"/>
    <col min="3334" max="3334" width="17.109375" style="33" customWidth="1"/>
    <col min="3335" max="3335" width="6.33203125" style="33" customWidth="1"/>
    <col min="3336" max="3336" width="8.33203125" style="33" customWidth="1"/>
    <col min="3337" max="3337" width="8.88671875" style="33"/>
    <col min="3338" max="3338" width="14.44140625" style="33" customWidth="1"/>
    <col min="3339" max="3339" width="6.109375" style="33" customWidth="1"/>
    <col min="3340" max="3340" width="13.44140625" style="33" customWidth="1"/>
    <col min="3341" max="3341" width="12.6640625" style="33" customWidth="1"/>
    <col min="3342" max="3342" width="15.6640625" style="33" customWidth="1"/>
    <col min="3343" max="3343" width="8.88671875" style="33"/>
    <col min="3344" max="3344" width="18.6640625" style="33" bestFit="1" customWidth="1"/>
    <col min="3345" max="3584" width="8.88671875" style="33"/>
    <col min="3585" max="3585" width="4.6640625" style="33" customWidth="1"/>
    <col min="3586" max="3586" width="10" style="33" customWidth="1"/>
    <col min="3587" max="3587" width="9.44140625" style="33" customWidth="1"/>
    <col min="3588" max="3588" width="11.33203125" style="33" bestFit="1" customWidth="1"/>
    <col min="3589" max="3589" width="11.88671875" style="33" customWidth="1"/>
    <col min="3590" max="3590" width="17.109375" style="33" customWidth="1"/>
    <col min="3591" max="3591" width="6.33203125" style="33" customWidth="1"/>
    <col min="3592" max="3592" width="8.33203125" style="33" customWidth="1"/>
    <col min="3593" max="3593" width="8.88671875" style="33"/>
    <col min="3594" max="3594" width="14.44140625" style="33" customWidth="1"/>
    <col min="3595" max="3595" width="6.109375" style="33" customWidth="1"/>
    <col min="3596" max="3596" width="13.44140625" style="33" customWidth="1"/>
    <col min="3597" max="3597" width="12.6640625" style="33" customWidth="1"/>
    <col min="3598" max="3598" width="15.6640625" style="33" customWidth="1"/>
    <col min="3599" max="3599" width="8.88671875" style="33"/>
    <col min="3600" max="3600" width="18.6640625" style="33" bestFit="1" customWidth="1"/>
    <col min="3601" max="3840" width="8.88671875" style="33"/>
    <col min="3841" max="3841" width="4.6640625" style="33" customWidth="1"/>
    <col min="3842" max="3842" width="10" style="33" customWidth="1"/>
    <col min="3843" max="3843" width="9.44140625" style="33" customWidth="1"/>
    <col min="3844" max="3844" width="11.33203125" style="33" bestFit="1" customWidth="1"/>
    <col min="3845" max="3845" width="11.88671875" style="33" customWidth="1"/>
    <col min="3846" max="3846" width="17.109375" style="33" customWidth="1"/>
    <col min="3847" max="3847" width="6.33203125" style="33" customWidth="1"/>
    <col min="3848" max="3848" width="8.33203125" style="33" customWidth="1"/>
    <col min="3849" max="3849" width="8.88671875" style="33"/>
    <col min="3850" max="3850" width="14.44140625" style="33" customWidth="1"/>
    <col min="3851" max="3851" width="6.109375" style="33" customWidth="1"/>
    <col min="3852" max="3852" width="13.44140625" style="33" customWidth="1"/>
    <col min="3853" max="3853" width="12.6640625" style="33" customWidth="1"/>
    <col min="3854" max="3854" width="15.6640625" style="33" customWidth="1"/>
    <col min="3855" max="3855" width="8.88671875" style="33"/>
    <col min="3856" max="3856" width="18.6640625" style="33" bestFit="1" customWidth="1"/>
    <col min="3857" max="4096" width="8.88671875" style="33"/>
    <col min="4097" max="4097" width="4.6640625" style="33" customWidth="1"/>
    <col min="4098" max="4098" width="10" style="33" customWidth="1"/>
    <col min="4099" max="4099" width="9.44140625" style="33" customWidth="1"/>
    <col min="4100" max="4100" width="11.33203125" style="33" bestFit="1" customWidth="1"/>
    <col min="4101" max="4101" width="11.88671875" style="33" customWidth="1"/>
    <col min="4102" max="4102" width="17.109375" style="33" customWidth="1"/>
    <col min="4103" max="4103" width="6.33203125" style="33" customWidth="1"/>
    <col min="4104" max="4104" width="8.33203125" style="33" customWidth="1"/>
    <col min="4105" max="4105" width="8.88671875" style="33"/>
    <col min="4106" max="4106" width="14.44140625" style="33" customWidth="1"/>
    <col min="4107" max="4107" width="6.109375" style="33" customWidth="1"/>
    <col min="4108" max="4108" width="13.44140625" style="33" customWidth="1"/>
    <col min="4109" max="4109" width="12.6640625" style="33" customWidth="1"/>
    <col min="4110" max="4110" width="15.6640625" style="33" customWidth="1"/>
    <col min="4111" max="4111" width="8.88671875" style="33"/>
    <col min="4112" max="4112" width="18.6640625" style="33" bestFit="1" customWidth="1"/>
    <col min="4113" max="4352" width="8.88671875" style="33"/>
    <col min="4353" max="4353" width="4.6640625" style="33" customWidth="1"/>
    <col min="4354" max="4354" width="10" style="33" customWidth="1"/>
    <col min="4355" max="4355" width="9.44140625" style="33" customWidth="1"/>
    <col min="4356" max="4356" width="11.33203125" style="33" bestFit="1" customWidth="1"/>
    <col min="4357" max="4357" width="11.88671875" style="33" customWidth="1"/>
    <col min="4358" max="4358" width="17.109375" style="33" customWidth="1"/>
    <col min="4359" max="4359" width="6.33203125" style="33" customWidth="1"/>
    <col min="4360" max="4360" width="8.33203125" style="33" customWidth="1"/>
    <col min="4361" max="4361" width="8.88671875" style="33"/>
    <col min="4362" max="4362" width="14.44140625" style="33" customWidth="1"/>
    <col min="4363" max="4363" width="6.109375" style="33" customWidth="1"/>
    <col min="4364" max="4364" width="13.44140625" style="33" customWidth="1"/>
    <col min="4365" max="4365" width="12.6640625" style="33" customWidth="1"/>
    <col min="4366" max="4366" width="15.6640625" style="33" customWidth="1"/>
    <col min="4367" max="4367" width="8.88671875" style="33"/>
    <col min="4368" max="4368" width="18.6640625" style="33" bestFit="1" customWidth="1"/>
    <col min="4369" max="4608" width="8.88671875" style="33"/>
    <col min="4609" max="4609" width="4.6640625" style="33" customWidth="1"/>
    <col min="4610" max="4610" width="10" style="33" customWidth="1"/>
    <col min="4611" max="4611" width="9.44140625" style="33" customWidth="1"/>
    <col min="4612" max="4612" width="11.33203125" style="33" bestFit="1" customWidth="1"/>
    <col min="4613" max="4613" width="11.88671875" style="33" customWidth="1"/>
    <col min="4614" max="4614" width="17.109375" style="33" customWidth="1"/>
    <col min="4615" max="4615" width="6.33203125" style="33" customWidth="1"/>
    <col min="4616" max="4616" width="8.33203125" style="33" customWidth="1"/>
    <col min="4617" max="4617" width="8.88671875" style="33"/>
    <col min="4618" max="4618" width="14.44140625" style="33" customWidth="1"/>
    <col min="4619" max="4619" width="6.109375" style="33" customWidth="1"/>
    <col min="4620" max="4620" width="13.44140625" style="33" customWidth="1"/>
    <col min="4621" max="4621" width="12.6640625" style="33" customWidth="1"/>
    <col min="4622" max="4622" width="15.6640625" style="33" customWidth="1"/>
    <col min="4623" max="4623" width="8.88671875" style="33"/>
    <col min="4624" max="4624" width="18.6640625" style="33" bestFit="1" customWidth="1"/>
    <col min="4625" max="4864" width="8.88671875" style="33"/>
    <col min="4865" max="4865" width="4.6640625" style="33" customWidth="1"/>
    <col min="4866" max="4866" width="10" style="33" customWidth="1"/>
    <col min="4867" max="4867" width="9.44140625" style="33" customWidth="1"/>
    <col min="4868" max="4868" width="11.33203125" style="33" bestFit="1" customWidth="1"/>
    <col min="4869" max="4869" width="11.88671875" style="33" customWidth="1"/>
    <col min="4870" max="4870" width="17.109375" style="33" customWidth="1"/>
    <col min="4871" max="4871" width="6.33203125" style="33" customWidth="1"/>
    <col min="4872" max="4872" width="8.33203125" style="33" customWidth="1"/>
    <col min="4873" max="4873" width="8.88671875" style="33"/>
    <col min="4874" max="4874" width="14.44140625" style="33" customWidth="1"/>
    <col min="4875" max="4875" width="6.109375" style="33" customWidth="1"/>
    <col min="4876" max="4876" width="13.44140625" style="33" customWidth="1"/>
    <col min="4877" max="4877" width="12.6640625" style="33" customWidth="1"/>
    <col min="4878" max="4878" width="15.6640625" style="33" customWidth="1"/>
    <col min="4879" max="4879" width="8.88671875" style="33"/>
    <col min="4880" max="4880" width="18.6640625" style="33" bestFit="1" customWidth="1"/>
    <col min="4881" max="5120" width="8.88671875" style="33"/>
    <col min="5121" max="5121" width="4.6640625" style="33" customWidth="1"/>
    <col min="5122" max="5122" width="10" style="33" customWidth="1"/>
    <col min="5123" max="5123" width="9.44140625" style="33" customWidth="1"/>
    <col min="5124" max="5124" width="11.33203125" style="33" bestFit="1" customWidth="1"/>
    <col min="5125" max="5125" width="11.88671875" style="33" customWidth="1"/>
    <col min="5126" max="5126" width="17.109375" style="33" customWidth="1"/>
    <col min="5127" max="5127" width="6.33203125" style="33" customWidth="1"/>
    <col min="5128" max="5128" width="8.33203125" style="33" customWidth="1"/>
    <col min="5129" max="5129" width="8.88671875" style="33"/>
    <col min="5130" max="5130" width="14.44140625" style="33" customWidth="1"/>
    <col min="5131" max="5131" width="6.109375" style="33" customWidth="1"/>
    <col min="5132" max="5132" width="13.44140625" style="33" customWidth="1"/>
    <col min="5133" max="5133" width="12.6640625" style="33" customWidth="1"/>
    <col min="5134" max="5134" width="15.6640625" style="33" customWidth="1"/>
    <col min="5135" max="5135" width="8.88671875" style="33"/>
    <col min="5136" max="5136" width="18.6640625" style="33" bestFit="1" customWidth="1"/>
    <col min="5137" max="5376" width="8.88671875" style="33"/>
    <col min="5377" max="5377" width="4.6640625" style="33" customWidth="1"/>
    <col min="5378" max="5378" width="10" style="33" customWidth="1"/>
    <col min="5379" max="5379" width="9.44140625" style="33" customWidth="1"/>
    <col min="5380" max="5380" width="11.33203125" style="33" bestFit="1" customWidth="1"/>
    <col min="5381" max="5381" width="11.88671875" style="33" customWidth="1"/>
    <col min="5382" max="5382" width="17.109375" style="33" customWidth="1"/>
    <col min="5383" max="5383" width="6.33203125" style="33" customWidth="1"/>
    <col min="5384" max="5384" width="8.33203125" style="33" customWidth="1"/>
    <col min="5385" max="5385" width="8.88671875" style="33"/>
    <col min="5386" max="5386" width="14.44140625" style="33" customWidth="1"/>
    <col min="5387" max="5387" width="6.109375" style="33" customWidth="1"/>
    <col min="5388" max="5388" width="13.44140625" style="33" customWidth="1"/>
    <col min="5389" max="5389" width="12.6640625" style="33" customWidth="1"/>
    <col min="5390" max="5390" width="15.6640625" style="33" customWidth="1"/>
    <col min="5391" max="5391" width="8.88671875" style="33"/>
    <col min="5392" max="5392" width="18.6640625" style="33" bestFit="1" customWidth="1"/>
    <col min="5393" max="5632" width="8.88671875" style="33"/>
    <col min="5633" max="5633" width="4.6640625" style="33" customWidth="1"/>
    <col min="5634" max="5634" width="10" style="33" customWidth="1"/>
    <col min="5635" max="5635" width="9.44140625" style="33" customWidth="1"/>
    <col min="5636" max="5636" width="11.33203125" style="33" bestFit="1" customWidth="1"/>
    <col min="5637" max="5637" width="11.88671875" style="33" customWidth="1"/>
    <col min="5638" max="5638" width="17.109375" style="33" customWidth="1"/>
    <col min="5639" max="5639" width="6.33203125" style="33" customWidth="1"/>
    <col min="5640" max="5640" width="8.33203125" style="33" customWidth="1"/>
    <col min="5641" max="5641" width="8.88671875" style="33"/>
    <col min="5642" max="5642" width="14.44140625" style="33" customWidth="1"/>
    <col min="5643" max="5643" width="6.109375" style="33" customWidth="1"/>
    <col min="5644" max="5644" width="13.44140625" style="33" customWidth="1"/>
    <col min="5645" max="5645" width="12.6640625" style="33" customWidth="1"/>
    <col min="5646" max="5646" width="15.6640625" style="33" customWidth="1"/>
    <col min="5647" max="5647" width="8.88671875" style="33"/>
    <col min="5648" max="5648" width="18.6640625" style="33" bestFit="1" customWidth="1"/>
    <col min="5649" max="5888" width="8.88671875" style="33"/>
    <col min="5889" max="5889" width="4.6640625" style="33" customWidth="1"/>
    <col min="5890" max="5890" width="10" style="33" customWidth="1"/>
    <col min="5891" max="5891" width="9.44140625" style="33" customWidth="1"/>
    <col min="5892" max="5892" width="11.33203125" style="33" bestFit="1" customWidth="1"/>
    <col min="5893" max="5893" width="11.88671875" style="33" customWidth="1"/>
    <col min="5894" max="5894" width="17.109375" style="33" customWidth="1"/>
    <col min="5895" max="5895" width="6.33203125" style="33" customWidth="1"/>
    <col min="5896" max="5896" width="8.33203125" style="33" customWidth="1"/>
    <col min="5897" max="5897" width="8.88671875" style="33"/>
    <col min="5898" max="5898" width="14.44140625" style="33" customWidth="1"/>
    <col min="5899" max="5899" width="6.109375" style="33" customWidth="1"/>
    <col min="5900" max="5900" width="13.44140625" style="33" customWidth="1"/>
    <col min="5901" max="5901" width="12.6640625" style="33" customWidth="1"/>
    <col min="5902" max="5902" width="15.6640625" style="33" customWidth="1"/>
    <col min="5903" max="5903" width="8.88671875" style="33"/>
    <col min="5904" max="5904" width="18.6640625" style="33" bestFit="1" customWidth="1"/>
    <col min="5905" max="6144" width="8.88671875" style="33"/>
    <col min="6145" max="6145" width="4.6640625" style="33" customWidth="1"/>
    <col min="6146" max="6146" width="10" style="33" customWidth="1"/>
    <col min="6147" max="6147" width="9.44140625" style="33" customWidth="1"/>
    <col min="6148" max="6148" width="11.33203125" style="33" bestFit="1" customWidth="1"/>
    <col min="6149" max="6149" width="11.88671875" style="33" customWidth="1"/>
    <col min="6150" max="6150" width="17.109375" style="33" customWidth="1"/>
    <col min="6151" max="6151" width="6.33203125" style="33" customWidth="1"/>
    <col min="6152" max="6152" width="8.33203125" style="33" customWidth="1"/>
    <col min="6153" max="6153" width="8.88671875" style="33"/>
    <col min="6154" max="6154" width="14.44140625" style="33" customWidth="1"/>
    <col min="6155" max="6155" width="6.109375" style="33" customWidth="1"/>
    <col min="6156" max="6156" width="13.44140625" style="33" customWidth="1"/>
    <col min="6157" max="6157" width="12.6640625" style="33" customWidth="1"/>
    <col min="6158" max="6158" width="15.6640625" style="33" customWidth="1"/>
    <col min="6159" max="6159" width="8.88671875" style="33"/>
    <col min="6160" max="6160" width="18.6640625" style="33" bestFit="1" customWidth="1"/>
    <col min="6161" max="6400" width="8.88671875" style="33"/>
    <col min="6401" max="6401" width="4.6640625" style="33" customWidth="1"/>
    <col min="6402" max="6402" width="10" style="33" customWidth="1"/>
    <col min="6403" max="6403" width="9.44140625" style="33" customWidth="1"/>
    <col min="6404" max="6404" width="11.33203125" style="33" bestFit="1" customWidth="1"/>
    <col min="6405" max="6405" width="11.88671875" style="33" customWidth="1"/>
    <col min="6406" max="6406" width="17.109375" style="33" customWidth="1"/>
    <col min="6407" max="6407" width="6.33203125" style="33" customWidth="1"/>
    <col min="6408" max="6408" width="8.33203125" style="33" customWidth="1"/>
    <col min="6409" max="6409" width="8.88671875" style="33"/>
    <col min="6410" max="6410" width="14.44140625" style="33" customWidth="1"/>
    <col min="6411" max="6411" width="6.109375" style="33" customWidth="1"/>
    <col min="6412" max="6412" width="13.44140625" style="33" customWidth="1"/>
    <col min="6413" max="6413" width="12.6640625" style="33" customWidth="1"/>
    <col min="6414" max="6414" width="15.6640625" style="33" customWidth="1"/>
    <col min="6415" max="6415" width="8.88671875" style="33"/>
    <col min="6416" max="6416" width="18.6640625" style="33" bestFit="1" customWidth="1"/>
    <col min="6417" max="6656" width="8.88671875" style="33"/>
    <col min="6657" max="6657" width="4.6640625" style="33" customWidth="1"/>
    <col min="6658" max="6658" width="10" style="33" customWidth="1"/>
    <col min="6659" max="6659" width="9.44140625" style="33" customWidth="1"/>
    <col min="6660" max="6660" width="11.33203125" style="33" bestFit="1" customWidth="1"/>
    <col min="6661" max="6661" width="11.88671875" style="33" customWidth="1"/>
    <col min="6662" max="6662" width="17.109375" style="33" customWidth="1"/>
    <col min="6663" max="6663" width="6.33203125" style="33" customWidth="1"/>
    <col min="6664" max="6664" width="8.33203125" style="33" customWidth="1"/>
    <col min="6665" max="6665" width="8.88671875" style="33"/>
    <col min="6666" max="6666" width="14.44140625" style="33" customWidth="1"/>
    <col min="6667" max="6667" width="6.109375" style="33" customWidth="1"/>
    <col min="6668" max="6668" width="13.44140625" style="33" customWidth="1"/>
    <col min="6669" max="6669" width="12.6640625" style="33" customWidth="1"/>
    <col min="6670" max="6670" width="15.6640625" style="33" customWidth="1"/>
    <col min="6671" max="6671" width="8.88671875" style="33"/>
    <col min="6672" max="6672" width="18.6640625" style="33" bestFit="1" customWidth="1"/>
    <col min="6673" max="6912" width="8.88671875" style="33"/>
    <col min="6913" max="6913" width="4.6640625" style="33" customWidth="1"/>
    <col min="6914" max="6914" width="10" style="33" customWidth="1"/>
    <col min="6915" max="6915" width="9.44140625" style="33" customWidth="1"/>
    <col min="6916" max="6916" width="11.33203125" style="33" bestFit="1" customWidth="1"/>
    <col min="6917" max="6917" width="11.88671875" style="33" customWidth="1"/>
    <col min="6918" max="6918" width="17.109375" style="33" customWidth="1"/>
    <col min="6919" max="6919" width="6.33203125" style="33" customWidth="1"/>
    <col min="6920" max="6920" width="8.33203125" style="33" customWidth="1"/>
    <col min="6921" max="6921" width="8.88671875" style="33"/>
    <col min="6922" max="6922" width="14.44140625" style="33" customWidth="1"/>
    <col min="6923" max="6923" width="6.109375" style="33" customWidth="1"/>
    <col min="6924" max="6924" width="13.44140625" style="33" customWidth="1"/>
    <col min="6925" max="6925" width="12.6640625" style="33" customWidth="1"/>
    <col min="6926" max="6926" width="15.6640625" style="33" customWidth="1"/>
    <col min="6927" max="6927" width="8.88671875" style="33"/>
    <col min="6928" max="6928" width="18.6640625" style="33" bestFit="1" customWidth="1"/>
    <col min="6929" max="7168" width="8.88671875" style="33"/>
    <col min="7169" max="7169" width="4.6640625" style="33" customWidth="1"/>
    <col min="7170" max="7170" width="10" style="33" customWidth="1"/>
    <col min="7171" max="7171" width="9.44140625" style="33" customWidth="1"/>
    <col min="7172" max="7172" width="11.33203125" style="33" bestFit="1" customWidth="1"/>
    <col min="7173" max="7173" width="11.88671875" style="33" customWidth="1"/>
    <col min="7174" max="7174" width="17.109375" style="33" customWidth="1"/>
    <col min="7175" max="7175" width="6.33203125" style="33" customWidth="1"/>
    <col min="7176" max="7176" width="8.33203125" style="33" customWidth="1"/>
    <col min="7177" max="7177" width="8.88671875" style="33"/>
    <col min="7178" max="7178" width="14.44140625" style="33" customWidth="1"/>
    <col min="7179" max="7179" width="6.109375" style="33" customWidth="1"/>
    <col min="7180" max="7180" width="13.44140625" style="33" customWidth="1"/>
    <col min="7181" max="7181" width="12.6640625" style="33" customWidth="1"/>
    <col min="7182" max="7182" width="15.6640625" style="33" customWidth="1"/>
    <col min="7183" max="7183" width="8.88671875" style="33"/>
    <col min="7184" max="7184" width="18.6640625" style="33" bestFit="1" customWidth="1"/>
    <col min="7185" max="7424" width="8.88671875" style="33"/>
    <col min="7425" max="7425" width="4.6640625" style="33" customWidth="1"/>
    <col min="7426" max="7426" width="10" style="33" customWidth="1"/>
    <col min="7427" max="7427" width="9.44140625" style="33" customWidth="1"/>
    <col min="7428" max="7428" width="11.33203125" style="33" bestFit="1" customWidth="1"/>
    <col min="7429" max="7429" width="11.88671875" style="33" customWidth="1"/>
    <col min="7430" max="7430" width="17.109375" style="33" customWidth="1"/>
    <col min="7431" max="7431" width="6.33203125" style="33" customWidth="1"/>
    <col min="7432" max="7432" width="8.33203125" style="33" customWidth="1"/>
    <col min="7433" max="7433" width="8.88671875" style="33"/>
    <col min="7434" max="7434" width="14.44140625" style="33" customWidth="1"/>
    <col min="7435" max="7435" width="6.109375" style="33" customWidth="1"/>
    <col min="7436" max="7436" width="13.44140625" style="33" customWidth="1"/>
    <col min="7437" max="7437" width="12.6640625" style="33" customWidth="1"/>
    <col min="7438" max="7438" width="15.6640625" style="33" customWidth="1"/>
    <col min="7439" max="7439" width="8.88671875" style="33"/>
    <col min="7440" max="7440" width="18.6640625" style="33" bestFit="1" customWidth="1"/>
    <col min="7441" max="7680" width="8.88671875" style="33"/>
    <col min="7681" max="7681" width="4.6640625" style="33" customWidth="1"/>
    <col min="7682" max="7682" width="10" style="33" customWidth="1"/>
    <col min="7683" max="7683" width="9.44140625" style="33" customWidth="1"/>
    <col min="7684" max="7684" width="11.33203125" style="33" bestFit="1" customWidth="1"/>
    <col min="7685" max="7685" width="11.88671875" style="33" customWidth="1"/>
    <col min="7686" max="7686" width="17.109375" style="33" customWidth="1"/>
    <col min="7687" max="7687" width="6.33203125" style="33" customWidth="1"/>
    <col min="7688" max="7688" width="8.33203125" style="33" customWidth="1"/>
    <col min="7689" max="7689" width="8.88671875" style="33"/>
    <col min="7690" max="7690" width="14.44140625" style="33" customWidth="1"/>
    <col min="7691" max="7691" width="6.109375" style="33" customWidth="1"/>
    <col min="7692" max="7692" width="13.44140625" style="33" customWidth="1"/>
    <col min="7693" max="7693" width="12.6640625" style="33" customWidth="1"/>
    <col min="7694" max="7694" width="15.6640625" style="33" customWidth="1"/>
    <col min="7695" max="7695" width="8.88671875" style="33"/>
    <col min="7696" max="7696" width="18.6640625" style="33" bestFit="1" customWidth="1"/>
    <col min="7697" max="7936" width="8.88671875" style="33"/>
    <col min="7937" max="7937" width="4.6640625" style="33" customWidth="1"/>
    <col min="7938" max="7938" width="10" style="33" customWidth="1"/>
    <col min="7939" max="7939" width="9.44140625" style="33" customWidth="1"/>
    <col min="7940" max="7940" width="11.33203125" style="33" bestFit="1" customWidth="1"/>
    <col min="7941" max="7941" width="11.88671875" style="33" customWidth="1"/>
    <col min="7942" max="7942" width="17.109375" style="33" customWidth="1"/>
    <col min="7943" max="7943" width="6.33203125" style="33" customWidth="1"/>
    <col min="7944" max="7944" width="8.33203125" style="33" customWidth="1"/>
    <col min="7945" max="7945" width="8.88671875" style="33"/>
    <col min="7946" max="7946" width="14.44140625" style="33" customWidth="1"/>
    <col min="7947" max="7947" width="6.109375" style="33" customWidth="1"/>
    <col min="7948" max="7948" width="13.44140625" style="33" customWidth="1"/>
    <col min="7949" max="7949" width="12.6640625" style="33" customWidth="1"/>
    <col min="7950" max="7950" width="15.6640625" style="33" customWidth="1"/>
    <col min="7951" max="7951" width="8.88671875" style="33"/>
    <col min="7952" max="7952" width="18.6640625" style="33" bestFit="1" customWidth="1"/>
    <col min="7953" max="8192" width="8.88671875" style="33"/>
    <col min="8193" max="8193" width="4.6640625" style="33" customWidth="1"/>
    <col min="8194" max="8194" width="10" style="33" customWidth="1"/>
    <col min="8195" max="8195" width="9.44140625" style="33" customWidth="1"/>
    <col min="8196" max="8196" width="11.33203125" style="33" bestFit="1" customWidth="1"/>
    <col min="8197" max="8197" width="11.88671875" style="33" customWidth="1"/>
    <col min="8198" max="8198" width="17.109375" style="33" customWidth="1"/>
    <col min="8199" max="8199" width="6.33203125" style="33" customWidth="1"/>
    <col min="8200" max="8200" width="8.33203125" style="33" customWidth="1"/>
    <col min="8201" max="8201" width="8.88671875" style="33"/>
    <col min="8202" max="8202" width="14.44140625" style="33" customWidth="1"/>
    <col min="8203" max="8203" width="6.109375" style="33" customWidth="1"/>
    <col min="8204" max="8204" width="13.44140625" style="33" customWidth="1"/>
    <col min="8205" max="8205" width="12.6640625" style="33" customWidth="1"/>
    <col min="8206" max="8206" width="15.6640625" style="33" customWidth="1"/>
    <col min="8207" max="8207" width="8.88671875" style="33"/>
    <col min="8208" max="8208" width="18.6640625" style="33" bestFit="1" customWidth="1"/>
    <col min="8209" max="8448" width="8.88671875" style="33"/>
    <col min="8449" max="8449" width="4.6640625" style="33" customWidth="1"/>
    <col min="8450" max="8450" width="10" style="33" customWidth="1"/>
    <col min="8451" max="8451" width="9.44140625" style="33" customWidth="1"/>
    <col min="8452" max="8452" width="11.33203125" style="33" bestFit="1" customWidth="1"/>
    <col min="8453" max="8453" width="11.88671875" style="33" customWidth="1"/>
    <col min="8454" max="8454" width="17.109375" style="33" customWidth="1"/>
    <col min="8455" max="8455" width="6.33203125" style="33" customWidth="1"/>
    <col min="8456" max="8456" width="8.33203125" style="33" customWidth="1"/>
    <col min="8457" max="8457" width="8.88671875" style="33"/>
    <col min="8458" max="8458" width="14.44140625" style="33" customWidth="1"/>
    <col min="8459" max="8459" width="6.109375" style="33" customWidth="1"/>
    <col min="8460" max="8460" width="13.44140625" style="33" customWidth="1"/>
    <col min="8461" max="8461" width="12.6640625" style="33" customWidth="1"/>
    <col min="8462" max="8462" width="15.6640625" style="33" customWidth="1"/>
    <col min="8463" max="8463" width="8.88671875" style="33"/>
    <col min="8464" max="8464" width="18.6640625" style="33" bestFit="1" customWidth="1"/>
    <col min="8465" max="8704" width="8.88671875" style="33"/>
    <col min="8705" max="8705" width="4.6640625" style="33" customWidth="1"/>
    <col min="8706" max="8706" width="10" style="33" customWidth="1"/>
    <col min="8707" max="8707" width="9.44140625" style="33" customWidth="1"/>
    <col min="8708" max="8708" width="11.33203125" style="33" bestFit="1" customWidth="1"/>
    <col min="8709" max="8709" width="11.88671875" style="33" customWidth="1"/>
    <col min="8710" max="8710" width="17.109375" style="33" customWidth="1"/>
    <col min="8711" max="8711" width="6.33203125" style="33" customWidth="1"/>
    <col min="8712" max="8712" width="8.33203125" style="33" customWidth="1"/>
    <col min="8713" max="8713" width="8.88671875" style="33"/>
    <col min="8714" max="8714" width="14.44140625" style="33" customWidth="1"/>
    <col min="8715" max="8715" width="6.109375" style="33" customWidth="1"/>
    <col min="8716" max="8716" width="13.44140625" style="33" customWidth="1"/>
    <col min="8717" max="8717" width="12.6640625" style="33" customWidth="1"/>
    <col min="8718" max="8718" width="15.6640625" style="33" customWidth="1"/>
    <col min="8719" max="8719" width="8.88671875" style="33"/>
    <col min="8720" max="8720" width="18.6640625" style="33" bestFit="1" customWidth="1"/>
    <col min="8721" max="8960" width="8.88671875" style="33"/>
    <col min="8961" max="8961" width="4.6640625" style="33" customWidth="1"/>
    <col min="8962" max="8962" width="10" style="33" customWidth="1"/>
    <col min="8963" max="8963" width="9.44140625" style="33" customWidth="1"/>
    <col min="8964" max="8964" width="11.33203125" style="33" bestFit="1" customWidth="1"/>
    <col min="8965" max="8965" width="11.88671875" style="33" customWidth="1"/>
    <col min="8966" max="8966" width="17.109375" style="33" customWidth="1"/>
    <col min="8967" max="8967" width="6.33203125" style="33" customWidth="1"/>
    <col min="8968" max="8968" width="8.33203125" style="33" customWidth="1"/>
    <col min="8969" max="8969" width="8.88671875" style="33"/>
    <col min="8970" max="8970" width="14.44140625" style="33" customWidth="1"/>
    <col min="8971" max="8971" width="6.109375" style="33" customWidth="1"/>
    <col min="8972" max="8972" width="13.44140625" style="33" customWidth="1"/>
    <col min="8973" max="8973" width="12.6640625" style="33" customWidth="1"/>
    <col min="8974" max="8974" width="15.6640625" style="33" customWidth="1"/>
    <col min="8975" max="8975" width="8.88671875" style="33"/>
    <col min="8976" max="8976" width="18.6640625" style="33" bestFit="1" customWidth="1"/>
    <col min="8977" max="9216" width="8.88671875" style="33"/>
    <col min="9217" max="9217" width="4.6640625" style="33" customWidth="1"/>
    <col min="9218" max="9218" width="10" style="33" customWidth="1"/>
    <col min="9219" max="9219" width="9.44140625" style="33" customWidth="1"/>
    <col min="9220" max="9220" width="11.33203125" style="33" bestFit="1" customWidth="1"/>
    <col min="9221" max="9221" width="11.88671875" style="33" customWidth="1"/>
    <col min="9222" max="9222" width="17.109375" style="33" customWidth="1"/>
    <col min="9223" max="9223" width="6.33203125" style="33" customWidth="1"/>
    <col min="9224" max="9224" width="8.33203125" style="33" customWidth="1"/>
    <col min="9225" max="9225" width="8.88671875" style="33"/>
    <col min="9226" max="9226" width="14.44140625" style="33" customWidth="1"/>
    <col min="9227" max="9227" width="6.109375" style="33" customWidth="1"/>
    <col min="9228" max="9228" width="13.44140625" style="33" customWidth="1"/>
    <col min="9229" max="9229" width="12.6640625" style="33" customWidth="1"/>
    <col min="9230" max="9230" width="15.6640625" style="33" customWidth="1"/>
    <col min="9231" max="9231" width="8.88671875" style="33"/>
    <col min="9232" max="9232" width="18.6640625" style="33" bestFit="1" customWidth="1"/>
    <col min="9233" max="9472" width="8.88671875" style="33"/>
    <col min="9473" max="9473" width="4.6640625" style="33" customWidth="1"/>
    <col min="9474" max="9474" width="10" style="33" customWidth="1"/>
    <col min="9475" max="9475" width="9.44140625" style="33" customWidth="1"/>
    <col min="9476" max="9476" width="11.33203125" style="33" bestFit="1" customWidth="1"/>
    <col min="9477" max="9477" width="11.88671875" style="33" customWidth="1"/>
    <col min="9478" max="9478" width="17.109375" style="33" customWidth="1"/>
    <col min="9479" max="9479" width="6.33203125" style="33" customWidth="1"/>
    <col min="9480" max="9480" width="8.33203125" style="33" customWidth="1"/>
    <col min="9481" max="9481" width="8.88671875" style="33"/>
    <col min="9482" max="9482" width="14.44140625" style="33" customWidth="1"/>
    <col min="9483" max="9483" width="6.109375" style="33" customWidth="1"/>
    <col min="9484" max="9484" width="13.44140625" style="33" customWidth="1"/>
    <col min="9485" max="9485" width="12.6640625" style="33" customWidth="1"/>
    <col min="9486" max="9486" width="15.6640625" style="33" customWidth="1"/>
    <col min="9487" max="9487" width="8.88671875" style="33"/>
    <col min="9488" max="9488" width="18.6640625" style="33" bestFit="1" customWidth="1"/>
    <col min="9489" max="9728" width="8.88671875" style="33"/>
    <col min="9729" max="9729" width="4.6640625" style="33" customWidth="1"/>
    <col min="9730" max="9730" width="10" style="33" customWidth="1"/>
    <col min="9731" max="9731" width="9.44140625" style="33" customWidth="1"/>
    <col min="9732" max="9732" width="11.33203125" style="33" bestFit="1" customWidth="1"/>
    <col min="9733" max="9733" width="11.88671875" style="33" customWidth="1"/>
    <col min="9734" max="9734" width="17.109375" style="33" customWidth="1"/>
    <col min="9735" max="9735" width="6.33203125" style="33" customWidth="1"/>
    <col min="9736" max="9736" width="8.33203125" style="33" customWidth="1"/>
    <col min="9737" max="9737" width="8.88671875" style="33"/>
    <col min="9738" max="9738" width="14.44140625" style="33" customWidth="1"/>
    <col min="9739" max="9739" width="6.109375" style="33" customWidth="1"/>
    <col min="9740" max="9740" width="13.44140625" style="33" customWidth="1"/>
    <col min="9741" max="9741" width="12.6640625" style="33" customWidth="1"/>
    <col min="9742" max="9742" width="15.6640625" style="33" customWidth="1"/>
    <col min="9743" max="9743" width="8.88671875" style="33"/>
    <col min="9744" max="9744" width="18.6640625" style="33" bestFit="1" customWidth="1"/>
    <col min="9745" max="9984" width="8.88671875" style="33"/>
    <col min="9985" max="9985" width="4.6640625" style="33" customWidth="1"/>
    <col min="9986" max="9986" width="10" style="33" customWidth="1"/>
    <col min="9987" max="9987" width="9.44140625" style="33" customWidth="1"/>
    <col min="9988" max="9988" width="11.33203125" style="33" bestFit="1" customWidth="1"/>
    <col min="9989" max="9989" width="11.88671875" style="33" customWidth="1"/>
    <col min="9990" max="9990" width="17.109375" style="33" customWidth="1"/>
    <col min="9991" max="9991" width="6.33203125" style="33" customWidth="1"/>
    <col min="9992" max="9992" width="8.33203125" style="33" customWidth="1"/>
    <col min="9993" max="9993" width="8.88671875" style="33"/>
    <col min="9994" max="9994" width="14.44140625" style="33" customWidth="1"/>
    <col min="9995" max="9995" width="6.109375" style="33" customWidth="1"/>
    <col min="9996" max="9996" width="13.44140625" style="33" customWidth="1"/>
    <col min="9997" max="9997" width="12.6640625" style="33" customWidth="1"/>
    <col min="9998" max="9998" width="15.6640625" style="33" customWidth="1"/>
    <col min="9999" max="9999" width="8.88671875" style="33"/>
    <col min="10000" max="10000" width="18.6640625" style="33" bestFit="1" customWidth="1"/>
    <col min="10001" max="10240" width="8.88671875" style="33"/>
    <col min="10241" max="10241" width="4.6640625" style="33" customWidth="1"/>
    <col min="10242" max="10242" width="10" style="33" customWidth="1"/>
    <col min="10243" max="10243" width="9.44140625" style="33" customWidth="1"/>
    <col min="10244" max="10244" width="11.33203125" style="33" bestFit="1" customWidth="1"/>
    <col min="10245" max="10245" width="11.88671875" style="33" customWidth="1"/>
    <col min="10246" max="10246" width="17.109375" style="33" customWidth="1"/>
    <col min="10247" max="10247" width="6.33203125" style="33" customWidth="1"/>
    <col min="10248" max="10248" width="8.33203125" style="33" customWidth="1"/>
    <col min="10249" max="10249" width="8.88671875" style="33"/>
    <col min="10250" max="10250" width="14.44140625" style="33" customWidth="1"/>
    <col min="10251" max="10251" width="6.109375" style="33" customWidth="1"/>
    <col min="10252" max="10252" width="13.44140625" style="33" customWidth="1"/>
    <col min="10253" max="10253" width="12.6640625" style="33" customWidth="1"/>
    <col min="10254" max="10254" width="15.6640625" style="33" customWidth="1"/>
    <col min="10255" max="10255" width="8.88671875" style="33"/>
    <col min="10256" max="10256" width="18.6640625" style="33" bestFit="1" customWidth="1"/>
    <col min="10257" max="10496" width="8.88671875" style="33"/>
    <col min="10497" max="10497" width="4.6640625" style="33" customWidth="1"/>
    <col min="10498" max="10498" width="10" style="33" customWidth="1"/>
    <col min="10499" max="10499" width="9.44140625" style="33" customWidth="1"/>
    <col min="10500" max="10500" width="11.33203125" style="33" bestFit="1" customWidth="1"/>
    <col min="10501" max="10501" width="11.88671875" style="33" customWidth="1"/>
    <col min="10502" max="10502" width="17.109375" style="33" customWidth="1"/>
    <col min="10503" max="10503" width="6.33203125" style="33" customWidth="1"/>
    <col min="10504" max="10504" width="8.33203125" style="33" customWidth="1"/>
    <col min="10505" max="10505" width="8.88671875" style="33"/>
    <col min="10506" max="10506" width="14.44140625" style="33" customWidth="1"/>
    <col min="10507" max="10507" width="6.109375" style="33" customWidth="1"/>
    <col min="10508" max="10508" width="13.44140625" style="33" customWidth="1"/>
    <col min="10509" max="10509" width="12.6640625" style="33" customWidth="1"/>
    <col min="10510" max="10510" width="15.6640625" style="33" customWidth="1"/>
    <col min="10511" max="10511" width="8.88671875" style="33"/>
    <col min="10512" max="10512" width="18.6640625" style="33" bestFit="1" customWidth="1"/>
    <col min="10513" max="10752" width="8.88671875" style="33"/>
    <col min="10753" max="10753" width="4.6640625" style="33" customWidth="1"/>
    <col min="10754" max="10754" width="10" style="33" customWidth="1"/>
    <col min="10755" max="10755" width="9.44140625" style="33" customWidth="1"/>
    <col min="10756" max="10756" width="11.33203125" style="33" bestFit="1" customWidth="1"/>
    <col min="10757" max="10757" width="11.88671875" style="33" customWidth="1"/>
    <col min="10758" max="10758" width="17.109375" style="33" customWidth="1"/>
    <col min="10759" max="10759" width="6.33203125" style="33" customWidth="1"/>
    <col min="10760" max="10760" width="8.33203125" style="33" customWidth="1"/>
    <col min="10761" max="10761" width="8.88671875" style="33"/>
    <col min="10762" max="10762" width="14.44140625" style="33" customWidth="1"/>
    <col min="10763" max="10763" width="6.109375" style="33" customWidth="1"/>
    <col min="10764" max="10764" width="13.44140625" style="33" customWidth="1"/>
    <col min="10765" max="10765" width="12.6640625" style="33" customWidth="1"/>
    <col min="10766" max="10766" width="15.6640625" style="33" customWidth="1"/>
    <col min="10767" max="10767" width="8.88671875" style="33"/>
    <col min="10768" max="10768" width="18.6640625" style="33" bestFit="1" customWidth="1"/>
    <col min="10769" max="11008" width="8.88671875" style="33"/>
    <col min="11009" max="11009" width="4.6640625" style="33" customWidth="1"/>
    <col min="11010" max="11010" width="10" style="33" customWidth="1"/>
    <col min="11011" max="11011" width="9.44140625" style="33" customWidth="1"/>
    <col min="11012" max="11012" width="11.33203125" style="33" bestFit="1" customWidth="1"/>
    <col min="11013" max="11013" width="11.88671875" style="33" customWidth="1"/>
    <col min="11014" max="11014" width="17.109375" style="33" customWidth="1"/>
    <col min="11015" max="11015" width="6.33203125" style="33" customWidth="1"/>
    <col min="11016" max="11016" width="8.33203125" style="33" customWidth="1"/>
    <col min="11017" max="11017" width="8.88671875" style="33"/>
    <col min="11018" max="11018" width="14.44140625" style="33" customWidth="1"/>
    <col min="11019" max="11019" width="6.109375" style="33" customWidth="1"/>
    <col min="11020" max="11020" width="13.44140625" style="33" customWidth="1"/>
    <col min="11021" max="11021" width="12.6640625" style="33" customWidth="1"/>
    <col min="11022" max="11022" width="15.6640625" style="33" customWidth="1"/>
    <col min="11023" max="11023" width="8.88671875" style="33"/>
    <col min="11024" max="11024" width="18.6640625" style="33" bestFit="1" customWidth="1"/>
    <col min="11025" max="11264" width="8.88671875" style="33"/>
    <col min="11265" max="11265" width="4.6640625" style="33" customWidth="1"/>
    <col min="11266" max="11266" width="10" style="33" customWidth="1"/>
    <col min="11267" max="11267" width="9.44140625" style="33" customWidth="1"/>
    <col min="11268" max="11268" width="11.33203125" style="33" bestFit="1" customWidth="1"/>
    <col min="11269" max="11269" width="11.88671875" style="33" customWidth="1"/>
    <col min="11270" max="11270" width="17.109375" style="33" customWidth="1"/>
    <col min="11271" max="11271" width="6.33203125" style="33" customWidth="1"/>
    <col min="11272" max="11272" width="8.33203125" style="33" customWidth="1"/>
    <col min="11273" max="11273" width="8.88671875" style="33"/>
    <col min="11274" max="11274" width="14.44140625" style="33" customWidth="1"/>
    <col min="11275" max="11275" width="6.109375" style="33" customWidth="1"/>
    <col min="11276" max="11276" width="13.44140625" style="33" customWidth="1"/>
    <col min="11277" max="11277" width="12.6640625" style="33" customWidth="1"/>
    <col min="11278" max="11278" width="15.6640625" style="33" customWidth="1"/>
    <col min="11279" max="11279" width="8.88671875" style="33"/>
    <col min="11280" max="11280" width="18.6640625" style="33" bestFit="1" customWidth="1"/>
    <col min="11281" max="11520" width="8.88671875" style="33"/>
    <col min="11521" max="11521" width="4.6640625" style="33" customWidth="1"/>
    <col min="11522" max="11522" width="10" style="33" customWidth="1"/>
    <col min="11523" max="11523" width="9.44140625" style="33" customWidth="1"/>
    <col min="11524" max="11524" width="11.33203125" style="33" bestFit="1" customWidth="1"/>
    <col min="11525" max="11525" width="11.88671875" style="33" customWidth="1"/>
    <col min="11526" max="11526" width="17.109375" style="33" customWidth="1"/>
    <col min="11527" max="11527" width="6.33203125" style="33" customWidth="1"/>
    <col min="11528" max="11528" width="8.33203125" style="33" customWidth="1"/>
    <col min="11529" max="11529" width="8.88671875" style="33"/>
    <col min="11530" max="11530" width="14.44140625" style="33" customWidth="1"/>
    <col min="11531" max="11531" width="6.109375" style="33" customWidth="1"/>
    <col min="11532" max="11532" width="13.44140625" style="33" customWidth="1"/>
    <col min="11533" max="11533" width="12.6640625" style="33" customWidth="1"/>
    <col min="11534" max="11534" width="15.6640625" style="33" customWidth="1"/>
    <col min="11535" max="11535" width="8.88671875" style="33"/>
    <col min="11536" max="11536" width="18.6640625" style="33" bestFit="1" customWidth="1"/>
    <col min="11537" max="11776" width="8.88671875" style="33"/>
    <col min="11777" max="11777" width="4.6640625" style="33" customWidth="1"/>
    <col min="11778" max="11778" width="10" style="33" customWidth="1"/>
    <col min="11779" max="11779" width="9.44140625" style="33" customWidth="1"/>
    <col min="11780" max="11780" width="11.33203125" style="33" bestFit="1" customWidth="1"/>
    <col min="11781" max="11781" width="11.88671875" style="33" customWidth="1"/>
    <col min="11782" max="11782" width="17.109375" style="33" customWidth="1"/>
    <col min="11783" max="11783" width="6.33203125" style="33" customWidth="1"/>
    <col min="11784" max="11784" width="8.33203125" style="33" customWidth="1"/>
    <col min="11785" max="11785" width="8.88671875" style="33"/>
    <col min="11786" max="11786" width="14.44140625" style="33" customWidth="1"/>
    <col min="11787" max="11787" width="6.109375" style="33" customWidth="1"/>
    <col min="11788" max="11788" width="13.44140625" style="33" customWidth="1"/>
    <col min="11789" max="11789" width="12.6640625" style="33" customWidth="1"/>
    <col min="11790" max="11790" width="15.6640625" style="33" customWidth="1"/>
    <col min="11791" max="11791" width="8.88671875" style="33"/>
    <col min="11792" max="11792" width="18.6640625" style="33" bestFit="1" customWidth="1"/>
    <col min="11793" max="12032" width="8.88671875" style="33"/>
    <col min="12033" max="12033" width="4.6640625" style="33" customWidth="1"/>
    <col min="12034" max="12034" width="10" style="33" customWidth="1"/>
    <col min="12035" max="12035" width="9.44140625" style="33" customWidth="1"/>
    <col min="12036" max="12036" width="11.33203125" style="33" bestFit="1" customWidth="1"/>
    <col min="12037" max="12037" width="11.88671875" style="33" customWidth="1"/>
    <col min="12038" max="12038" width="17.109375" style="33" customWidth="1"/>
    <col min="12039" max="12039" width="6.33203125" style="33" customWidth="1"/>
    <col min="12040" max="12040" width="8.33203125" style="33" customWidth="1"/>
    <col min="12041" max="12041" width="8.88671875" style="33"/>
    <col min="12042" max="12042" width="14.44140625" style="33" customWidth="1"/>
    <col min="12043" max="12043" width="6.109375" style="33" customWidth="1"/>
    <col min="12044" max="12044" width="13.44140625" style="33" customWidth="1"/>
    <col min="12045" max="12045" width="12.6640625" style="33" customWidth="1"/>
    <col min="12046" max="12046" width="15.6640625" style="33" customWidth="1"/>
    <col min="12047" max="12047" width="8.88671875" style="33"/>
    <col min="12048" max="12048" width="18.6640625" style="33" bestFit="1" customWidth="1"/>
    <col min="12049" max="12288" width="8.88671875" style="33"/>
    <col min="12289" max="12289" width="4.6640625" style="33" customWidth="1"/>
    <col min="12290" max="12290" width="10" style="33" customWidth="1"/>
    <col min="12291" max="12291" width="9.44140625" style="33" customWidth="1"/>
    <col min="12292" max="12292" width="11.33203125" style="33" bestFit="1" customWidth="1"/>
    <col min="12293" max="12293" width="11.88671875" style="33" customWidth="1"/>
    <col min="12294" max="12294" width="17.109375" style="33" customWidth="1"/>
    <col min="12295" max="12295" width="6.33203125" style="33" customWidth="1"/>
    <col min="12296" max="12296" width="8.33203125" style="33" customWidth="1"/>
    <col min="12297" max="12297" width="8.88671875" style="33"/>
    <col min="12298" max="12298" width="14.44140625" style="33" customWidth="1"/>
    <col min="12299" max="12299" width="6.109375" style="33" customWidth="1"/>
    <col min="12300" max="12300" width="13.44140625" style="33" customWidth="1"/>
    <col min="12301" max="12301" width="12.6640625" style="33" customWidth="1"/>
    <col min="12302" max="12302" width="15.6640625" style="33" customWidth="1"/>
    <col min="12303" max="12303" width="8.88671875" style="33"/>
    <col min="12304" max="12304" width="18.6640625" style="33" bestFit="1" customWidth="1"/>
    <col min="12305" max="12544" width="8.88671875" style="33"/>
    <col min="12545" max="12545" width="4.6640625" style="33" customWidth="1"/>
    <col min="12546" max="12546" width="10" style="33" customWidth="1"/>
    <col min="12547" max="12547" width="9.44140625" style="33" customWidth="1"/>
    <col min="12548" max="12548" width="11.33203125" style="33" bestFit="1" customWidth="1"/>
    <col min="12549" max="12549" width="11.88671875" style="33" customWidth="1"/>
    <col min="12550" max="12550" width="17.109375" style="33" customWidth="1"/>
    <col min="12551" max="12551" width="6.33203125" style="33" customWidth="1"/>
    <col min="12552" max="12552" width="8.33203125" style="33" customWidth="1"/>
    <col min="12553" max="12553" width="8.88671875" style="33"/>
    <col min="12554" max="12554" width="14.44140625" style="33" customWidth="1"/>
    <col min="12555" max="12555" width="6.109375" style="33" customWidth="1"/>
    <col min="12556" max="12556" width="13.44140625" style="33" customWidth="1"/>
    <col min="12557" max="12557" width="12.6640625" style="33" customWidth="1"/>
    <col min="12558" max="12558" width="15.6640625" style="33" customWidth="1"/>
    <col min="12559" max="12559" width="8.88671875" style="33"/>
    <col min="12560" max="12560" width="18.6640625" style="33" bestFit="1" customWidth="1"/>
    <col min="12561" max="12800" width="8.88671875" style="33"/>
    <col min="12801" max="12801" width="4.6640625" style="33" customWidth="1"/>
    <col min="12802" max="12802" width="10" style="33" customWidth="1"/>
    <col min="12803" max="12803" width="9.44140625" style="33" customWidth="1"/>
    <col min="12804" max="12804" width="11.33203125" style="33" bestFit="1" customWidth="1"/>
    <col min="12805" max="12805" width="11.88671875" style="33" customWidth="1"/>
    <col min="12806" max="12806" width="17.109375" style="33" customWidth="1"/>
    <col min="12807" max="12807" width="6.33203125" style="33" customWidth="1"/>
    <col min="12808" max="12808" width="8.33203125" style="33" customWidth="1"/>
    <col min="12809" max="12809" width="8.88671875" style="33"/>
    <col min="12810" max="12810" width="14.44140625" style="33" customWidth="1"/>
    <col min="12811" max="12811" width="6.109375" style="33" customWidth="1"/>
    <col min="12812" max="12812" width="13.44140625" style="33" customWidth="1"/>
    <col min="12813" max="12813" width="12.6640625" style="33" customWidth="1"/>
    <col min="12814" max="12814" width="15.6640625" style="33" customWidth="1"/>
    <col min="12815" max="12815" width="8.88671875" style="33"/>
    <col min="12816" max="12816" width="18.6640625" style="33" bestFit="1" customWidth="1"/>
    <col min="12817" max="13056" width="8.88671875" style="33"/>
    <col min="13057" max="13057" width="4.6640625" style="33" customWidth="1"/>
    <col min="13058" max="13058" width="10" style="33" customWidth="1"/>
    <col min="13059" max="13059" width="9.44140625" style="33" customWidth="1"/>
    <col min="13060" max="13060" width="11.33203125" style="33" bestFit="1" customWidth="1"/>
    <col min="13061" max="13061" width="11.88671875" style="33" customWidth="1"/>
    <col min="13062" max="13062" width="17.109375" style="33" customWidth="1"/>
    <col min="13063" max="13063" width="6.33203125" style="33" customWidth="1"/>
    <col min="13064" max="13064" width="8.33203125" style="33" customWidth="1"/>
    <col min="13065" max="13065" width="8.88671875" style="33"/>
    <col min="13066" max="13066" width="14.44140625" style="33" customWidth="1"/>
    <col min="13067" max="13067" width="6.109375" style="33" customWidth="1"/>
    <col min="13068" max="13068" width="13.44140625" style="33" customWidth="1"/>
    <col min="13069" max="13069" width="12.6640625" style="33" customWidth="1"/>
    <col min="13070" max="13070" width="15.6640625" style="33" customWidth="1"/>
    <col min="13071" max="13071" width="8.88671875" style="33"/>
    <col min="13072" max="13072" width="18.6640625" style="33" bestFit="1" customWidth="1"/>
    <col min="13073" max="13312" width="8.88671875" style="33"/>
    <col min="13313" max="13313" width="4.6640625" style="33" customWidth="1"/>
    <col min="13314" max="13314" width="10" style="33" customWidth="1"/>
    <col min="13315" max="13315" width="9.44140625" style="33" customWidth="1"/>
    <col min="13316" max="13316" width="11.33203125" style="33" bestFit="1" customWidth="1"/>
    <col min="13317" max="13317" width="11.88671875" style="33" customWidth="1"/>
    <col min="13318" max="13318" width="17.109375" style="33" customWidth="1"/>
    <col min="13319" max="13319" width="6.33203125" style="33" customWidth="1"/>
    <col min="13320" max="13320" width="8.33203125" style="33" customWidth="1"/>
    <col min="13321" max="13321" width="8.88671875" style="33"/>
    <col min="13322" max="13322" width="14.44140625" style="33" customWidth="1"/>
    <col min="13323" max="13323" width="6.109375" style="33" customWidth="1"/>
    <col min="13324" max="13324" width="13.44140625" style="33" customWidth="1"/>
    <col min="13325" max="13325" width="12.6640625" style="33" customWidth="1"/>
    <col min="13326" max="13326" width="15.6640625" style="33" customWidth="1"/>
    <col min="13327" max="13327" width="8.88671875" style="33"/>
    <col min="13328" max="13328" width="18.6640625" style="33" bestFit="1" customWidth="1"/>
    <col min="13329" max="13568" width="8.88671875" style="33"/>
    <col min="13569" max="13569" width="4.6640625" style="33" customWidth="1"/>
    <col min="13570" max="13570" width="10" style="33" customWidth="1"/>
    <col min="13571" max="13571" width="9.44140625" style="33" customWidth="1"/>
    <col min="13572" max="13572" width="11.33203125" style="33" bestFit="1" customWidth="1"/>
    <col min="13573" max="13573" width="11.88671875" style="33" customWidth="1"/>
    <col min="13574" max="13574" width="17.109375" style="33" customWidth="1"/>
    <col min="13575" max="13575" width="6.33203125" style="33" customWidth="1"/>
    <col min="13576" max="13576" width="8.33203125" style="33" customWidth="1"/>
    <col min="13577" max="13577" width="8.88671875" style="33"/>
    <col min="13578" max="13578" width="14.44140625" style="33" customWidth="1"/>
    <col min="13579" max="13579" width="6.109375" style="33" customWidth="1"/>
    <col min="13580" max="13580" width="13.44140625" style="33" customWidth="1"/>
    <col min="13581" max="13581" width="12.6640625" style="33" customWidth="1"/>
    <col min="13582" max="13582" width="15.6640625" style="33" customWidth="1"/>
    <col min="13583" max="13583" width="8.88671875" style="33"/>
    <col min="13584" max="13584" width="18.6640625" style="33" bestFit="1" customWidth="1"/>
    <col min="13585" max="13824" width="8.88671875" style="33"/>
    <col min="13825" max="13825" width="4.6640625" style="33" customWidth="1"/>
    <col min="13826" max="13826" width="10" style="33" customWidth="1"/>
    <col min="13827" max="13827" width="9.44140625" style="33" customWidth="1"/>
    <col min="13828" max="13828" width="11.33203125" style="33" bestFit="1" customWidth="1"/>
    <col min="13829" max="13829" width="11.88671875" style="33" customWidth="1"/>
    <col min="13830" max="13830" width="17.109375" style="33" customWidth="1"/>
    <col min="13831" max="13831" width="6.33203125" style="33" customWidth="1"/>
    <col min="13832" max="13832" width="8.33203125" style="33" customWidth="1"/>
    <col min="13833" max="13833" width="8.88671875" style="33"/>
    <col min="13834" max="13834" width="14.44140625" style="33" customWidth="1"/>
    <col min="13835" max="13835" width="6.109375" style="33" customWidth="1"/>
    <col min="13836" max="13836" width="13.44140625" style="33" customWidth="1"/>
    <col min="13837" max="13837" width="12.6640625" style="33" customWidth="1"/>
    <col min="13838" max="13838" width="15.6640625" style="33" customWidth="1"/>
    <col min="13839" max="13839" width="8.88671875" style="33"/>
    <col min="13840" max="13840" width="18.6640625" style="33" bestFit="1" customWidth="1"/>
    <col min="13841" max="14080" width="8.88671875" style="33"/>
    <col min="14081" max="14081" width="4.6640625" style="33" customWidth="1"/>
    <col min="14082" max="14082" width="10" style="33" customWidth="1"/>
    <col min="14083" max="14083" width="9.44140625" style="33" customWidth="1"/>
    <col min="14084" max="14084" width="11.33203125" style="33" bestFit="1" customWidth="1"/>
    <col min="14085" max="14085" width="11.88671875" style="33" customWidth="1"/>
    <col min="14086" max="14086" width="17.109375" style="33" customWidth="1"/>
    <col min="14087" max="14087" width="6.33203125" style="33" customWidth="1"/>
    <col min="14088" max="14088" width="8.33203125" style="33" customWidth="1"/>
    <col min="14089" max="14089" width="8.88671875" style="33"/>
    <col min="14090" max="14090" width="14.44140625" style="33" customWidth="1"/>
    <col min="14091" max="14091" width="6.109375" style="33" customWidth="1"/>
    <col min="14092" max="14092" width="13.44140625" style="33" customWidth="1"/>
    <col min="14093" max="14093" width="12.6640625" style="33" customWidth="1"/>
    <col min="14094" max="14094" width="15.6640625" style="33" customWidth="1"/>
    <col min="14095" max="14095" width="8.88671875" style="33"/>
    <col min="14096" max="14096" width="18.6640625" style="33" bestFit="1" customWidth="1"/>
    <col min="14097" max="14336" width="8.88671875" style="33"/>
    <col min="14337" max="14337" width="4.6640625" style="33" customWidth="1"/>
    <col min="14338" max="14338" width="10" style="33" customWidth="1"/>
    <col min="14339" max="14339" width="9.44140625" style="33" customWidth="1"/>
    <col min="14340" max="14340" width="11.33203125" style="33" bestFit="1" customWidth="1"/>
    <col min="14341" max="14341" width="11.88671875" style="33" customWidth="1"/>
    <col min="14342" max="14342" width="17.109375" style="33" customWidth="1"/>
    <col min="14343" max="14343" width="6.33203125" style="33" customWidth="1"/>
    <col min="14344" max="14344" width="8.33203125" style="33" customWidth="1"/>
    <col min="14345" max="14345" width="8.88671875" style="33"/>
    <col min="14346" max="14346" width="14.44140625" style="33" customWidth="1"/>
    <col min="14347" max="14347" width="6.109375" style="33" customWidth="1"/>
    <col min="14348" max="14348" width="13.44140625" style="33" customWidth="1"/>
    <col min="14349" max="14349" width="12.6640625" style="33" customWidth="1"/>
    <col min="14350" max="14350" width="15.6640625" style="33" customWidth="1"/>
    <col min="14351" max="14351" width="8.88671875" style="33"/>
    <col min="14352" max="14352" width="18.6640625" style="33" bestFit="1" customWidth="1"/>
    <col min="14353" max="14592" width="8.88671875" style="33"/>
    <col min="14593" max="14593" width="4.6640625" style="33" customWidth="1"/>
    <col min="14594" max="14594" width="10" style="33" customWidth="1"/>
    <col min="14595" max="14595" width="9.44140625" style="33" customWidth="1"/>
    <col min="14596" max="14596" width="11.33203125" style="33" bestFit="1" customWidth="1"/>
    <col min="14597" max="14597" width="11.88671875" style="33" customWidth="1"/>
    <col min="14598" max="14598" width="17.109375" style="33" customWidth="1"/>
    <col min="14599" max="14599" width="6.33203125" style="33" customWidth="1"/>
    <col min="14600" max="14600" width="8.33203125" style="33" customWidth="1"/>
    <col min="14601" max="14601" width="8.88671875" style="33"/>
    <col min="14602" max="14602" width="14.44140625" style="33" customWidth="1"/>
    <col min="14603" max="14603" width="6.109375" style="33" customWidth="1"/>
    <col min="14604" max="14604" width="13.44140625" style="33" customWidth="1"/>
    <col min="14605" max="14605" width="12.6640625" style="33" customWidth="1"/>
    <col min="14606" max="14606" width="15.6640625" style="33" customWidth="1"/>
    <col min="14607" max="14607" width="8.88671875" style="33"/>
    <col min="14608" max="14608" width="18.6640625" style="33" bestFit="1" customWidth="1"/>
    <col min="14609" max="14848" width="8.88671875" style="33"/>
    <col min="14849" max="14849" width="4.6640625" style="33" customWidth="1"/>
    <col min="14850" max="14850" width="10" style="33" customWidth="1"/>
    <col min="14851" max="14851" width="9.44140625" style="33" customWidth="1"/>
    <col min="14852" max="14852" width="11.33203125" style="33" bestFit="1" customWidth="1"/>
    <col min="14853" max="14853" width="11.88671875" style="33" customWidth="1"/>
    <col min="14854" max="14854" width="17.109375" style="33" customWidth="1"/>
    <col min="14855" max="14855" width="6.33203125" style="33" customWidth="1"/>
    <col min="14856" max="14856" width="8.33203125" style="33" customWidth="1"/>
    <col min="14857" max="14857" width="8.88671875" style="33"/>
    <col min="14858" max="14858" width="14.44140625" style="33" customWidth="1"/>
    <col min="14859" max="14859" width="6.109375" style="33" customWidth="1"/>
    <col min="14860" max="14860" width="13.44140625" style="33" customWidth="1"/>
    <col min="14861" max="14861" width="12.6640625" style="33" customWidth="1"/>
    <col min="14862" max="14862" width="15.6640625" style="33" customWidth="1"/>
    <col min="14863" max="14863" width="8.88671875" style="33"/>
    <col min="14864" max="14864" width="18.6640625" style="33" bestFit="1" customWidth="1"/>
    <col min="14865" max="15104" width="8.88671875" style="33"/>
    <col min="15105" max="15105" width="4.6640625" style="33" customWidth="1"/>
    <col min="15106" max="15106" width="10" style="33" customWidth="1"/>
    <col min="15107" max="15107" width="9.44140625" style="33" customWidth="1"/>
    <col min="15108" max="15108" width="11.33203125" style="33" bestFit="1" customWidth="1"/>
    <col min="15109" max="15109" width="11.88671875" style="33" customWidth="1"/>
    <col min="15110" max="15110" width="17.109375" style="33" customWidth="1"/>
    <col min="15111" max="15111" width="6.33203125" style="33" customWidth="1"/>
    <col min="15112" max="15112" width="8.33203125" style="33" customWidth="1"/>
    <col min="15113" max="15113" width="8.88671875" style="33"/>
    <col min="15114" max="15114" width="14.44140625" style="33" customWidth="1"/>
    <col min="15115" max="15115" width="6.109375" style="33" customWidth="1"/>
    <col min="15116" max="15116" width="13.44140625" style="33" customWidth="1"/>
    <col min="15117" max="15117" width="12.6640625" style="33" customWidth="1"/>
    <col min="15118" max="15118" width="15.6640625" style="33" customWidth="1"/>
    <col min="15119" max="15119" width="8.88671875" style="33"/>
    <col min="15120" max="15120" width="18.6640625" style="33" bestFit="1" customWidth="1"/>
    <col min="15121" max="15360" width="8.88671875" style="33"/>
    <col min="15361" max="15361" width="4.6640625" style="33" customWidth="1"/>
    <col min="15362" max="15362" width="10" style="33" customWidth="1"/>
    <col min="15363" max="15363" width="9.44140625" style="33" customWidth="1"/>
    <col min="15364" max="15364" width="11.33203125" style="33" bestFit="1" customWidth="1"/>
    <col min="15365" max="15365" width="11.88671875" style="33" customWidth="1"/>
    <col min="15366" max="15366" width="17.109375" style="33" customWidth="1"/>
    <col min="15367" max="15367" width="6.33203125" style="33" customWidth="1"/>
    <col min="15368" max="15368" width="8.33203125" style="33" customWidth="1"/>
    <col min="15369" max="15369" width="8.88671875" style="33"/>
    <col min="15370" max="15370" width="14.44140625" style="33" customWidth="1"/>
    <col min="15371" max="15371" width="6.109375" style="33" customWidth="1"/>
    <col min="15372" max="15372" width="13.44140625" style="33" customWidth="1"/>
    <col min="15373" max="15373" width="12.6640625" style="33" customWidth="1"/>
    <col min="15374" max="15374" width="15.6640625" style="33" customWidth="1"/>
    <col min="15375" max="15375" width="8.88671875" style="33"/>
    <col min="15376" max="15376" width="18.6640625" style="33" bestFit="1" customWidth="1"/>
    <col min="15377" max="15616" width="8.88671875" style="33"/>
    <col min="15617" max="15617" width="4.6640625" style="33" customWidth="1"/>
    <col min="15618" max="15618" width="10" style="33" customWidth="1"/>
    <col min="15619" max="15619" width="9.44140625" style="33" customWidth="1"/>
    <col min="15620" max="15620" width="11.33203125" style="33" bestFit="1" customWidth="1"/>
    <col min="15621" max="15621" width="11.88671875" style="33" customWidth="1"/>
    <col min="15622" max="15622" width="17.109375" style="33" customWidth="1"/>
    <col min="15623" max="15623" width="6.33203125" style="33" customWidth="1"/>
    <col min="15624" max="15624" width="8.33203125" style="33" customWidth="1"/>
    <col min="15625" max="15625" width="8.88671875" style="33"/>
    <col min="15626" max="15626" width="14.44140625" style="33" customWidth="1"/>
    <col min="15627" max="15627" width="6.109375" style="33" customWidth="1"/>
    <col min="15628" max="15628" width="13.44140625" style="33" customWidth="1"/>
    <col min="15629" max="15629" width="12.6640625" style="33" customWidth="1"/>
    <col min="15630" max="15630" width="15.6640625" style="33" customWidth="1"/>
    <col min="15631" max="15631" width="8.88671875" style="33"/>
    <col min="15632" max="15632" width="18.6640625" style="33" bestFit="1" customWidth="1"/>
    <col min="15633" max="15872" width="8.88671875" style="33"/>
    <col min="15873" max="15873" width="4.6640625" style="33" customWidth="1"/>
    <col min="15874" max="15874" width="10" style="33" customWidth="1"/>
    <col min="15875" max="15875" width="9.44140625" style="33" customWidth="1"/>
    <col min="15876" max="15876" width="11.33203125" style="33" bestFit="1" customWidth="1"/>
    <col min="15877" max="15877" width="11.88671875" style="33" customWidth="1"/>
    <col min="15878" max="15878" width="17.109375" style="33" customWidth="1"/>
    <col min="15879" max="15879" width="6.33203125" style="33" customWidth="1"/>
    <col min="15880" max="15880" width="8.33203125" style="33" customWidth="1"/>
    <col min="15881" max="15881" width="8.88671875" style="33"/>
    <col min="15882" max="15882" width="14.44140625" style="33" customWidth="1"/>
    <col min="15883" max="15883" width="6.109375" style="33" customWidth="1"/>
    <col min="15884" max="15884" width="13.44140625" style="33" customWidth="1"/>
    <col min="15885" max="15885" width="12.6640625" style="33" customWidth="1"/>
    <col min="15886" max="15886" width="15.6640625" style="33" customWidth="1"/>
    <col min="15887" max="15887" width="8.88671875" style="33"/>
    <col min="15888" max="15888" width="18.6640625" style="33" bestFit="1" customWidth="1"/>
    <col min="15889" max="16128" width="8.88671875" style="33"/>
    <col min="16129" max="16129" width="4.6640625" style="33" customWidth="1"/>
    <col min="16130" max="16130" width="10" style="33" customWidth="1"/>
    <col min="16131" max="16131" width="9.44140625" style="33" customWidth="1"/>
    <col min="16132" max="16132" width="11.33203125" style="33" bestFit="1" customWidth="1"/>
    <col min="16133" max="16133" width="11.88671875" style="33" customWidth="1"/>
    <col min="16134" max="16134" width="17.109375" style="33" customWidth="1"/>
    <col min="16135" max="16135" width="6.33203125" style="33" customWidth="1"/>
    <col min="16136" max="16136" width="8.33203125" style="33" customWidth="1"/>
    <col min="16137" max="16137" width="8.88671875" style="33"/>
    <col min="16138" max="16138" width="14.44140625" style="33" customWidth="1"/>
    <col min="16139" max="16139" width="6.109375" style="33" customWidth="1"/>
    <col min="16140" max="16140" width="13.44140625" style="33" customWidth="1"/>
    <col min="16141" max="16141" width="12.6640625" style="33" customWidth="1"/>
    <col min="16142" max="16142" width="15.6640625" style="33" customWidth="1"/>
    <col min="16143" max="16143" width="8.88671875" style="33"/>
    <col min="16144" max="16144" width="18.6640625" style="33" bestFit="1" customWidth="1"/>
    <col min="16145" max="16384" width="8.88671875" style="33"/>
  </cols>
  <sheetData>
    <row r="1" spans="1:14">
      <c r="A1" s="113" t="s">
        <v>9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4">
      <c r="A2" s="117" t="s">
        <v>142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</row>
    <row r="3" spans="1:14">
      <c r="A3" s="118" t="s">
        <v>229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</row>
    <row r="4" spans="1:14" ht="52.8">
      <c r="A4" s="6" t="s">
        <v>0</v>
      </c>
      <c r="B4" s="7" t="s">
        <v>42</v>
      </c>
      <c r="C4" s="7" t="s">
        <v>181</v>
      </c>
      <c r="D4" s="7" t="s">
        <v>180</v>
      </c>
      <c r="E4" s="7" t="s">
        <v>43</v>
      </c>
      <c r="F4" s="7" t="s">
        <v>44</v>
      </c>
      <c r="G4" s="6" t="s">
        <v>41</v>
      </c>
      <c r="H4" s="6" t="s">
        <v>1</v>
      </c>
      <c r="I4" s="7" t="s">
        <v>45</v>
      </c>
      <c r="J4" s="7" t="s">
        <v>46</v>
      </c>
      <c r="K4" s="7" t="s">
        <v>47</v>
      </c>
      <c r="L4" s="7" t="s">
        <v>48</v>
      </c>
      <c r="M4" s="7" t="s">
        <v>20</v>
      </c>
      <c r="N4" s="7" t="s">
        <v>49</v>
      </c>
    </row>
    <row r="5" spans="1:14" s="78" customFormat="1" ht="10.199999999999999">
      <c r="A5" s="10" t="s">
        <v>2</v>
      </c>
      <c r="B5" s="11" t="s">
        <v>6</v>
      </c>
      <c r="C5" s="10" t="s">
        <v>7</v>
      </c>
      <c r="D5" s="10" t="s">
        <v>8</v>
      </c>
      <c r="E5" s="11" t="s">
        <v>11</v>
      </c>
      <c r="F5" s="11" t="s">
        <v>11</v>
      </c>
      <c r="G5" s="10" t="s">
        <v>12</v>
      </c>
      <c r="H5" s="10" t="s">
        <v>13</v>
      </c>
      <c r="I5" s="10" t="s">
        <v>14</v>
      </c>
      <c r="J5" s="11" t="s">
        <v>50</v>
      </c>
      <c r="K5" s="11" t="s">
        <v>16</v>
      </c>
      <c r="L5" s="11" t="s">
        <v>51</v>
      </c>
      <c r="M5" s="11" t="s">
        <v>52</v>
      </c>
      <c r="N5" s="11" t="s">
        <v>23</v>
      </c>
    </row>
    <row r="6" spans="1:14" ht="52.8">
      <c r="A6" s="80" t="s">
        <v>2</v>
      </c>
      <c r="B6" s="87" t="s">
        <v>69</v>
      </c>
      <c r="C6" s="87" t="s">
        <v>70</v>
      </c>
      <c r="D6" s="87" t="s">
        <v>71</v>
      </c>
      <c r="E6" s="83" t="s">
        <v>72</v>
      </c>
      <c r="F6" s="83" t="s">
        <v>73</v>
      </c>
      <c r="G6" s="80" t="s">
        <v>55</v>
      </c>
      <c r="H6" s="90">
        <v>72</v>
      </c>
      <c r="I6" s="91"/>
      <c r="J6" s="92">
        <f>H6*I6</f>
        <v>0</v>
      </c>
      <c r="K6" s="82">
        <v>0.08</v>
      </c>
      <c r="L6" s="92">
        <f>J6*K6</f>
        <v>0</v>
      </c>
      <c r="M6" s="92">
        <f>J6+L6</f>
        <v>0</v>
      </c>
      <c r="N6" s="81"/>
    </row>
    <row r="7" spans="1:14">
      <c r="A7" s="80" t="s">
        <v>6</v>
      </c>
      <c r="B7" s="87" t="s">
        <v>74</v>
      </c>
      <c r="C7" s="87" t="s">
        <v>75</v>
      </c>
      <c r="D7" s="87" t="s">
        <v>76</v>
      </c>
      <c r="E7" s="83" t="s">
        <v>72</v>
      </c>
      <c r="F7" s="83" t="s">
        <v>77</v>
      </c>
      <c r="G7" s="80" t="s">
        <v>55</v>
      </c>
      <c r="H7" s="90">
        <v>288</v>
      </c>
      <c r="I7" s="91"/>
      <c r="J7" s="92">
        <f t="shared" ref="J7:J74" si="0">H7*I7</f>
        <v>0</v>
      </c>
      <c r="K7" s="82">
        <v>0.08</v>
      </c>
      <c r="L7" s="92">
        <f t="shared" ref="L7:L74" si="1">J7*K7</f>
        <v>0</v>
      </c>
      <c r="M7" s="92">
        <f t="shared" ref="M7:M74" si="2">J7+L7</f>
        <v>0</v>
      </c>
      <c r="N7" s="81"/>
    </row>
    <row r="8" spans="1:14">
      <c r="A8" s="80" t="s">
        <v>7</v>
      </c>
      <c r="B8" s="87" t="s">
        <v>56</v>
      </c>
      <c r="C8" s="87" t="s">
        <v>78</v>
      </c>
      <c r="D8" s="87" t="s">
        <v>76</v>
      </c>
      <c r="E8" s="89" t="s">
        <v>61</v>
      </c>
      <c r="F8" s="83" t="s">
        <v>77</v>
      </c>
      <c r="G8" s="80" t="s">
        <v>55</v>
      </c>
      <c r="H8" s="90">
        <v>72</v>
      </c>
      <c r="I8" s="91"/>
      <c r="J8" s="92">
        <f t="shared" si="0"/>
        <v>0</v>
      </c>
      <c r="K8" s="84">
        <v>0.08</v>
      </c>
      <c r="L8" s="92">
        <f t="shared" si="1"/>
        <v>0</v>
      </c>
      <c r="M8" s="92">
        <f t="shared" si="2"/>
        <v>0</v>
      </c>
      <c r="N8" s="81"/>
    </row>
    <row r="9" spans="1:14" s="34" customFormat="1">
      <c r="A9" s="80" t="s">
        <v>8</v>
      </c>
      <c r="B9" s="87" t="s">
        <v>74</v>
      </c>
      <c r="C9" s="87" t="s">
        <v>79</v>
      </c>
      <c r="D9" s="87" t="s">
        <v>80</v>
      </c>
      <c r="E9" s="89" t="s">
        <v>61</v>
      </c>
      <c r="F9" s="83" t="s">
        <v>73</v>
      </c>
      <c r="G9" s="80" t="s">
        <v>55</v>
      </c>
      <c r="H9" s="90">
        <v>36</v>
      </c>
      <c r="I9" s="91"/>
      <c r="J9" s="92">
        <f t="shared" si="0"/>
        <v>0</v>
      </c>
      <c r="K9" s="84">
        <v>0.08</v>
      </c>
      <c r="L9" s="92">
        <f t="shared" si="1"/>
        <v>0</v>
      </c>
      <c r="M9" s="92">
        <f t="shared" si="2"/>
        <v>0</v>
      </c>
      <c r="N9" s="81"/>
    </row>
    <row r="10" spans="1:14">
      <c r="A10" s="80" t="s">
        <v>11</v>
      </c>
      <c r="B10" s="87" t="s">
        <v>81</v>
      </c>
      <c r="C10" s="87" t="s">
        <v>79</v>
      </c>
      <c r="D10" s="87" t="s">
        <v>80</v>
      </c>
      <c r="E10" s="89" t="s">
        <v>61</v>
      </c>
      <c r="F10" s="83" t="s">
        <v>77</v>
      </c>
      <c r="G10" s="80" t="s">
        <v>55</v>
      </c>
      <c r="H10" s="90">
        <v>24</v>
      </c>
      <c r="I10" s="91"/>
      <c r="J10" s="92">
        <f t="shared" si="0"/>
        <v>0</v>
      </c>
      <c r="K10" s="84">
        <v>0.08</v>
      </c>
      <c r="L10" s="92">
        <f t="shared" si="1"/>
        <v>0</v>
      </c>
      <c r="M10" s="92">
        <f t="shared" si="2"/>
        <v>0</v>
      </c>
      <c r="N10" s="81"/>
    </row>
    <row r="11" spans="1:14">
      <c r="A11" s="80" t="s">
        <v>12</v>
      </c>
      <c r="B11" s="87" t="s">
        <v>82</v>
      </c>
      <c r="C11" s="87" t="s">
        <v>79</v>
      </c>
      <c r="D11" s="87" t="s">
        <v>83</v>
      </c>
      <c r="E11" s="89" t="s">
        <v>84</v>
      </c>
      <c r="F11" s="83" t="s">
        <v>77</v>
      </c>
      <c r="G11" s="80" t="s">
        <v>55</v>
      </c>
      <c r="H11" s="90">
        <v>24</v>
      </c>
      <c r="I11" s="91"/>
      <c r="J11" s="92">
        <f t="shared" si="0"/>
        <v>0</v>
      </c>
      <c r="K11" s="84">
        <v>0.08</v>
      </c>
      <c r="L11" s="92">
        <f t="shared" si="1"/>
        <v>0</v>
      </c>
      <c r="M11" s="92">
        <f t="shared" si="2"/>
        <v>0</v>
      </c>
      <c r="N11" s="81"/>
    </row>
    <row r="12" spans="1:14">
      <c r="A12" s="80" t="s">
        <v>13</v>
      </c>
      <c r="B12" s="80" t="s">
        <v>82</v>
      </c>
      <c r="C12" s="88" t="s">
        <v>79</v>
      </c>
      <c r="D12" s="80" t="s">
        <v>80</v>
      </c>
      <c r="E12" s="88" t="s">
        <v>61</v>
      </c>
      <c r="F12" s="83" t="s">
        <v>85</v>
      </c>
      <c r="G12" s="80" t="s">
        <v>55</v>
      </c>
      <c r="H12" s="90">
        <v>36</v>
      </c>
      <c r="I12" s="91"/>
      <c r="J12" s="92">
        <f t="shared" si="0"/>
        <v>0</v>
      </c>
      <c r="K12" s="84">
        <v>0.08</v>
      </c>
      <c r="L12" s="92">
        <f t="shared" si="1"/>
        <v>0</v>
      </c>
      <c r="M12" s="92">
        <f t="shared" si="2"/>
        <v>0</v>
      </c>
      <c r="N12" s="81"/>
    </row>
    <row r="13" spans="1:14" ht="52.8">
      <c r="A13" s="80" t="s">
        <v>14</v>
      </c>
      <c r="B13" s="80" t="s">
        <v>56</v>
      </c>
      <c r="C13" s="80" t="s">
        <v>192</v>
      </c>
      <c r="D13" s="80" t="s">
        <v>80</v>
      </c>
      <c r="E13" s="89" t="s">
        <v>86</v>
      </c>
      <c r="F13" s="83" t="s">
        <v>87</v>
      </c>
      <c r="G13" s="80" t="s">
        <v>55</v>
      </c>
      <c r="H13" s="90">
        <v>12</v>
      </c>
      <c r="I13" s="91"/>
      <c r="J13" s="92">
        <f t="shared" si="0"/>
        <v>0</v>
      </c>
      <c r="K13" s="84">
        <v>0.08</v>
      </c>
      <c r="L13" s="92">
        <f t="shared" si="1"/>
        <v>0</v>
      </c>
      <c r="M13" s="92">
        <f t="shared" si="2"/>
        <v>0</v>
      </c>
      <c r="N13" s="81"/>
    </row>
    <row r="14" spans="1:14">
      <c r="A14" s="80" t="s">
        <v>15</v>
      </c>
      <c r="B14" s="80" t="s">
        <v>74</v>
      </c>
      <c r="C14" s="80" t="s">
        <v>88</v>
      </c>
      <c r="D14" s="80" t="s">
        <v>89</v>
      </c>
      <c r="E14" s="89" t="s">
        <v>61</v>
      </c>
      <c r="F14" s="83" t="s">
        <v>57</v>
      </c>
      <c r="G14" s="80" t="s">
        <v>55</v>
      </c>
      <c r="H14" s="90">
        <v>36</v>
      </c>
      <c r="I14" s="91"/>
      <c r="J14" s="92">
        <f t="shared" si="0"/>
        <v>0</v>
      </c>
      <c r="K14" s="84">
        <v>0.08</v>
      </c>
      <c r="L14" s="92">
        <f t="shared" si="1"/>
        <v>0</v>
      </c>
      <c r="M14" s="92">
        <f t="shared" si="2"/>
        <v>0</v>
      </c>
      <c r="N14" s="81"/>
    </row>
    <row r="15" spans="1:14">
      <c r="A15" s="80" t="s">
        <v>16</v>
      </c>
      <c r="B15" s="80" t="s">
        <v>53</v>
      </c>
      <c r="C15" s="80" t="s">
        <v>193</v>
      </c>
      <c r="D15" s="80" t="s">
        <v>90</v>
      </c>
      <c r="E15" s="89" t="s">
        <v>91</v>
      </c>
      <c r="F15" s="83" t="s">
        <v>85</v>
      </c>
      <c r="G15" s="80" t="s">
        <v>55</v>
      </c>
      <c r="H15" s="90">
        <v>36</v>
      </c>
      <c r="I15" s="91"/>
      <c r="J15" s="92">
        <f t="shared" si="0"/>
        <v>0</v>
      </c>
      <c r="K15" s="84">
        <v>0.08</v>
      </c>
      <c r="L15" s="92">
        <f t="shared" si="1"/>
        <v>0</v>
      </c>
      <c r="M15" s="92">
        <f t="shared" si="2"/>
        <v>0</v>
      </c>
      <c r="N15" s="81"/>
    </row>
    <row r="16" spans="1:14" ht="26.4">
      <c r="A16" s="80" t="s">
        <v>21</v>
      </c>
      <c r="B16" s="87" t="s">
        <v>74</v>
      </c>
      <c r="C16" s="87" t="s">
        <v>75</v>
      </c>
      <c r="D16" s="87" t="s">
        <v>92</v>
      </c>
      <c r="E16" s="88" t="s">
        <v>84</v>
      </c>
      <c r="F16" s="83" t="s">
        <v>85</v>
      </c>
      <c r="G16" s="80" t="s">
        <v>55</v>
      </c>
      <c r="H16" s="99">
        <v>576</v>
      </c>
      <c r="I16" s="91"/>
      <c r="J16" s="92">
        <f t="shared" si="0"/>
        <v>0</v>
      </c>
      <c r="K16" s="84">
        <v>0.08</v>
      </c>
      <c r="L16" s="92">
        <f t="shared" si="1"/>
        <v>0</v>
      </c>
      <c r="M16" s="92">
        <f t="shared" si="2"/>
        <v>0</v>
      </c>
      <c r="N16" s="81"/>
    </row>
    <row r="17" spans="1:14" ht="26.4">
      <c r="A17" s="80" t="s">
        <v>22</v>
      </c>
      <c r="B17" s="87" t="s">
        <v>53</v>
      </c>
      <c r="C17" s="87" t="s">
        <v>93</v>
      </c>
      <c r="D17" s="87" t="s">
        <v>92</v>
      </c>
      <c r="E17" s="88" t="s">
        <v>61</v>
      </c>
      <c r="F17" s="83" t="s">
        <v>85</v>
      </c>
      <c r="G17" s="80" t="s">
        <v>55</v>
      </c>
      <c r="H17" s="99">
        <v>36</v>
      </c>
      <c r="I17" s="91"/>
      <c r="J17" s="92">
        <f t="shared" si="0"/>
        <v>0</v>
      </c>
      <c r="K17" s="84">
        <v>0.08</v>
      </c>
      <c r="L17" s="92">
        <f t="shared" si="1"/>
        <v>0</v>
      </c>
      <c r="M17" s="92">
        <f t="shared" si="2"/>
        <v>0</v>
      </c>
      <c r="N17" s="81"/>
    </row>
    <row r="18" spans="1:14" ht="26.4">
      <c r="A18" s="80" t="s">
        <v>23</v>
      </c>
      <c r="B18" s="87" t="s">
        <v>74</v>
      </c>
      <c r="C18" s="87" t="s">
        <v>93</v>
      </c>
      <c r="D18" s="87" t="s">
        <v>60</v>
      </c>
      <c r="E18" s="88" t="s">
        <v>61</v>
      </c>
      <c r="F18" s="83" t="s">
        <v>85</v>
      </c>
      <c r="G18" s="80" t="s">
        <v>55</v>
      </c>
      <c r="H18" s="99">
        <v>36</v>
      </c>
      <c r="I18" s="91"/>
      <c r="J18" s="92">
        <f t="shared" si="0"/>
        <v>0</v>
      </c>
      <c r="K18" s="84">
        <v>0.08</v>
      </c>
      <c r="L18" s="92">
        <f t="shared" si="1"/>
        <v>0</v>
      </c>
      <c r="M18" s="92">
        <f t="shared" si="2"/>
        <v>0</v>
      </c>
      <c r="N18" s="81"/>
    </row>
    <row r="19" spans="1:14" ht="26.4">
      <c r="A19" s="80" t="s">
        <v>24</v>
      </c>
      <c r="B19" s="87" t="s">
        <v>53</v>
      </c>
      <c r="C19" s="87" t="s">
        <v>67</v>
      </c>
      <c r="D19" s="87" t="s">
        <v>92</v>
      </c>
      <c r="E19" s="88" t="s">
        <v>61</v>
      </c>
      <c r="F19" s="83" t="s">
        <v>94</v>
      </c>
      <c r="G19" s="80" t="s">
        <v>55</v>
      </c>
      <c r="H19" s="99">
        <v>360</v>
      </c>
      <c r="I19" s="91"/>
      <c r="J19" s="92">
        <f t="shared" si="0"/>
        <v>0</v>
      </c>
      <c r="K19" s="84">
        <v>0.08</v>
      </c>
      <c r="L19" s="92">
        <f t="shared" si="1"/>
        <v>0</v>
      </c>
      <c r="M19" s="92">
        <f t="shared" si="2"/>
        <v>0</v>
      </c>
      <c r="N19" s="81"/>
    </row>
    <row r="20" spans="1:14" ht="26.4">
      <c r="A20" s="80" t="s">
        <v>25</v>
      </c>
      <c r="B20" s="87" t="s">
        <v>56</v>
      </c>
      <c r="C20" s="87" t="s">
        <v>67</v>
      </c>
      <c r="D20" s="87" t="s">
        <v>92</v>
      </c>
      <c r="E20" s="88" t="s">
        <v>61</v>
      </c>
      <c r="F20" s="83" t="s">
        <v>94</v>
      </c>
      <c r="G20" s="80" t="s">
        <v>55</v>
      </c>
      <c r="H20" s="99">
        <v>288</v>
      </c>
      <c r="I20" s="91"/>
      <c r="J20" s="92">
        <f t="shared" si="0"/>
        <v>0</v>
      </c>
      <c r="K20" s="84">
        <v>0.08</v>
      </c>
      <c r="L20" s="92">
        <f t="shared" si="1"/>
        <v>0</v>
      </c>
      <c r="M20" s="92">
        <f t="shared" si="2"/>
        <v>0</v>
      </c>
      <c r="N20" s="81"/>
    </row>
    <row r="21" spans="1:14" ht="26.4">
      <c r="A21" s="80" t="s">
        <v>26</v>
      </c>
      <c r="B21" s="87">
        <v>0</v>
      </c>
      <c r="C21" s="87" t="s">
        <v>95</v>
      </c>
      <c r="D21" s="87" t="s">
        <v>92</v>
      </c>
      <c r="E21" s="88" t="s">
        <v>61</v>
      </c>
      <c r="F21" s="83" t="s">
        <v>94</v>
      </c>
      <c r="G21" s="80" t="s">
        <v>55</v>
      </c>
      <c r="H21" s="99">
        <v>360</v>
      </c>
      <c r="I21" s="91"/>
      <c r="J21" s="92">
        <f t="shared" si="0"/>
        <v>0</v>
      </c>
      <c r="K21" s="84">
        <v>0.08</v>
      </c>
      <c r="L21" s="92">
        <f t="shared" si="1"/>
        <v>0</v>
      </c>
      <c r="M21" s="92">
        <f t="shared" si="2"/>
        <v>0</v>
      </c>
      <c r="N21" s="81"/>
    </row>
    <row r="22" spans="1:14" ht="26.4">
      <c r="A22" s="80" t="s">
        <v>27</v>
      </c>
      <c r="B22" s="87">
        <v>1</v>
      </c>
      <c r="C22" s="87" t="s">
        <v>95</v>
      </c>
      <c r="D22" s="87" t="s">
        <v>92</v>
      </c>
      <c r="E22" s="88" t="s">
        <v>61</v>
      </c>
      <c r="F22" s="83" t="s">
        <v>94</v>
      </c>
      <c r="G22" s="80" t="s">
        <v>55</v>
      </c>
      <c r="H22" s="99">
        <v>720</v>
      </c>
      <c r="I22" s="91"/>
      <c r="J22" s="92">
        <f t="shared" si="0"/>
        <v>0</v>
      </c>
      <c r="K22" s="84">
        <v>0.08</v>
      </c>
      <c r="L22" s="92">
        <f t="shared" si="1"/>
        <v>0</v>
      </c>
      <c r="M22" s="92">
        <f t="shared" si="2"/>
        <v>0</v>
      </c>
      <c r="N22" s="81"/>
    </row>
    <row r="23" spans="1:14">
      <c r="A23" s="80" t="s">
        <v>28</v>
      </c>
      <c r="B23" s="87">
        <v>1</v>
      </c>
      <c r="C23" s="87" t="s">
        <v>96</v>
      </c>
      <c r="D23" s="87" t="s">
        <v>90</v>
      </c>
      <c r="E23" s="88" t="s">
        <v>61</v>
      </c>
      <c r="F23" s="83" t="s">
        <v>57</v>
      </c>
      <c r="G23" s="80" t="s">
        <v>55</v>
      </c>
      <c r="H23" s="99">
        <v>144</v>
      </c>
      <c r="I23" s="91"/>
      <c r="J23" s="92">
        <f t="shared" si="0"/>
        <v>0</v>
      </c>
      <c r="K23" s="84">
        <v>0.08</v>
      </c>
      <c r="L23" s="92">
        <f t="shared" si="1"/>
        <v>0</v>
      </c>
      <c r="M23" s="92">
        <f t="shared" si="2"/>
        <v>0</v>
      </c>
      <c r="N23" s="81"/>
    </row>
    <row r="24" spans="1:14">
      <c r="A24" s="80" t="s">
        <v>29</v>
      </c>
      <c r="B24" s="87">
        <v>1</v>
      </c>
      <c r="C24" s="87" t="s">
        <v>96</v>
      </c>
      <c r="D24" s="87" t="s">
        <v>97</v>
      </c>
      <c r="E24" s="88" t="s">
        <v>61</v>
      </c>
      <c r="F24" s="83" t="s">
        <v>57</v>
      </c>
      <c r="G24" s="80" t="s">
        <v>55</v>
      </c>
      <c r="H24" s="99">
        <v>12</v>
      </c>
      <c r="I24" s="91"/>
      <c r="J24" s="92">
        <f t="shared" si="0"/>
        <v>0</v>
      </c>
      <c r="K24" s="84">
        <v>0.08</v>
      </c>
      <c r="L24" s="92">
        <f t="shared" si="1"/>
        <v>0</v>
      </c>
      <c r="M24" s="92">
        <f t="shared" si="2"/>
        <v>0</v>
      </c>
      <c r="N24" s="81"/>
    </row>
    <row r="25" spans="1:14" ht="39.6">
      <c r="A25" s="80" t="s">
        <v>30</v>
      </c>
      <c r="B25" s="87">
        <v>0</v>
      </c>
      <c r="C25" s="87" t="s">
        <v>98</v>
      </c>
      <c r="D25" s="87" t="s">
        <v>99</v>
      </c>
      <c r="E25" s="88" t="s">
        <v>61</v>
      </c>
      <c r="F25" s="83" t="s">
        <v>94</v>
      </c>
      <c r="G25" s="80" t="s">
        <v>55</v>
      </c>
      <c r="H25" s="99">
        <v>24</v>
      </c>
      <c r="I25" s="91"/>
      <c r="J25" s="92">
        <f t="shared" si="0"/>
        <v>0</v>
      </c>
      <c r="K25" s="84">
        <v>0.08</v>
      </c>
      <c r="L25" s="92">
        <f t="shared" si="1"/>
        <v>0</v>
      </c>
      <c r="M25" s="92">
        <f t="shared" si="2"/>
        <v>0</v>
      </c>
      <c r="N25" s="81"/>
    </row>
    <row r="26" spans="1:14" ht="39.6">
      <c r="A26" s="80" t="s">
        <v>31</v>
      </c>
      <c r="B26" s="87">
        <v>1</v>
      </c>
      <c r="C26" s="87" t="s">
        <v>98</v>
      </c>
      <c r="D26" s="87" t="s">
        <v>99</v>
      </c>
      <c r="E26" s="88" t="s">
        <v>61</v>
      </c>
      <c r="F26" s="83" t="s">
        <v>94</v>
      </c>
      <c r="G26" s="80" t="s">
        <v>55</v>
      </c>
      <c r="H26" s="99">
        <v>192</v>
      </c>
      <c r="I26" s="91"/>
      <c r="J26" s="92">
        <f t="shared" si="0"/>
        <v>0</v>
      </c>
      <c r="K26" s="84">
        <v>0.08</v>
      </c>
      <c r="L26" s="92">
        <f t="shared" si="1"/>
        <v>0</v>
      </c>
      <c r="M26" s="92">
        <f t="shared" si="2"/>
        <v>0</v>
      </c>
      <c r="N26" s="81"/>
    </row>
    <row r="27" spans="1:14">
      <c r="A27" s="80" t="s">
        <v>32</v>
      </c>
      <c r="B27" s="80" t="s">
        <v>74</v>
      </c>
      <c r="C27" s="80" t="s">
        <v>88</v>
      </c>
      <c r="D27" s="80" t="s">
        <v>100</v>
      </c>
      <c r="E27" s="89" t="s">
        <v>61</v>
      </c>
      <c r="F27" s="83" t="s">
        <v>102</v>
      </c>
      <c r="G27" s="80" t="s">
        <v>55</v>
      </c>
      <c r="H27" s="99">
        <v>288</v>
      </c>
      <c r="I27" s="91"/>
      <c r="J27" s="92">
        <f t="shared" si="0"/>
        <v>0</v>
      </c>
      <c r="K27" s="84">
        <v>0.08</v>
      </c>
      <c r="L27" s="92">
        <f t="shared" si="1"/>
        <v>0</v>
      </c>
      <c r="M27" s="92">
        <f t="shared" si="2"/>
        <v>0</v>
      </c>
      <c r="N27" s="85"/>
    </row>
    <row r="28" spans="1:14">
      <c r="A28" s="80" t="s">
        <v>33</v>
      </c>
      <c r="B28" s="80" t="s">
        <v>53</v>
      </c>
      <c r="C28" s="80" t="s">
        <v>67</v>
      </c>
      <c r="D28" s="80" t="s">
        <v>109</v>
      </c>
      <c r="E28" s="89" t="s">
        <v>61</v>
      </c>
      <c r="F28" s="83" t="s">
        <v>102</v>
      </c>
      <c r="G28" s="80" t="s">
        <v>55</v>
      </c>
      <c r="H28" s="99">
        <v>288</v>
      </c>
      <c r="I28" s="91"/>
      <c r="J28" s="92">
        <f t="shared" si="0"/>
        <v>0</v>
      </c>
      <c r="K28" s="84">
        <v>0.08</v>
      </c>
      <c r="L28" s="92">
        <f t="shared" si="1"/>
        <v>0</v>
      </c>
      <c r="M28" s="92">
        <f t="shared" si="2"/>
        <v>0</v>
      </c>
      <c r="N28" s="85"/>
    </row>
    <row r="29" spans="1:14">
      <c r="A29" s="80" t="s">
        <v>34</v>
      </c>
      <c r="B29" s="80" t="s">
        <v>74</v>
      </c>
      <c r="C29" s="80" t="s">
        <v>67</v>
      </c>
      <c r="D29" s="80" t="s">
        <v>109</v>
      </c>
      <c r="E29" s="89" t="s">
        <v>61</v>
      </c>
      <c r="F29" s="83" t="s">
        <v>102</v>
      </c>
      <c r="G29" s="80" t="s">
        <v>55</v>
      </c>
      <c r="H29" s="99">
        <v>144</v>
      </c>
      <c r="I29" s="91"/>
      <c r="J29" s="92">
        <f t="shared" si="0"/>
        <v>0</v>
      </c>
      <c r="K29" s="84">
        <v>0.08</v>
      </c>
      <c r="L29" s="92">
        <f t="shared" si="1"/>
        <v>0</v>
      </c>
      <c r="M29" s="92">
        <f t="shared" si="2"/>
        <v>0</v>
      </c>
      <c r="N29" s="85"/>
    </row>
    <row r="30" spans="1:14">
      <c r="A30" s="80" t="s">
        <v>35</v>
      </c>
      <c r="B30" s="80" t="s">
        <v>56</v>
      </c>
      <c r="C30" s="80" t="s">
        <v>67</v>
      </c>
      <c r="D30" s="80" t="s">
        <v>109</v>
      </c>
      <c r="E30" s="89" t="s">
        <v>61</v>
      </c>
      <c r="F30" s="83" t="s">
        <v>102</v>
      </c>
      <c r="G30" s="80" t="s">
        <v>55</v>
      </c>
      <c r="H30" s="99">
        <v>36</v>
      </c>
      <c r="I30" s="91"/>
      <c r="J30" s="92">
        <f t="shared" si="0"/>
        <v>0</v>
      </c>
      <c r="K30" s="84">
        <v>0.08</v>
      </c>
      <c r="L30" s="92">
        <f t="shared" si="1"/>
        <v>0</v>
      </c>
      <c r="M30" s="92">
        <f t="shared" si="2"/>
        <v>0</v>
      </c>
      <c r="N30" s="85"/>
    </row>
    <row r="31" spans="1:14" ht="26.4">
      <c r="A31" s="80" t="s">
        <v>36</v>
      </c>
      <c r="B31" s="80">
        <v>0</v>
      </c>
      <c r="C31" s="80" t="s">
        <v>106</v>
      </c>
      <c r="D31" s="80" t="s">
        <v>90</v>
      </c>
      <c r="E31" s="89" t="s">
        <v>61</v>
      </c>
      <c r="F31" s="83" t="s">
        <v>94</v>
      </c>
      <c r="G31" s="80" t="s">
        <v>55</v>
      </c>
      <c r="H31" s="99">
        <v>24</v>
      </c>
      <c r="I31" s="91"/>
      <c r="J31" s="92">
        <f t="shared" si="0"/>
        <v>0</v>
      </c>
      <c r="K31" s="84">
        <v>0.08</v>
      </c>
      <c r="L31" s="92">
        <f t="shared" si="1"/>
        <v>0</v>
      </c>
      <c r="M31" s="92">
        <f t="shared" si="2"/>
        <v>0</v>
      </c>
      <c r="N31" s="85"/>
    </row>
    <row r="32" spans="1:14" ht="26.4">
      <c r="A32" s="80" t="s">
        <v>37</v>
      </c>
      <c r="B32" s="80" t="s">
        <v>56</v>
      </c>
      <c r="C32" s="80" t="s">
        <v>103</v>
      </c>
      <c r="D32" s="80" t="s">
        <v>109</v>
      </c>
      <c r="E32" s="89" t="s">
        <v>61</v>
      </c>
      <c r="F32" s="83" t="s">
        <v>94</v>
      </c>
      <c r="G32" s="80" t="s">
        <v>55</v>
      </c>
      <c r="H32" s="99">
        <v>144</v>
      </c>
      <c r="I32" s="91"/>
      <c r="J32" s="92">
        <f t="shared" si="0"/>
        <v>0</v>
      </c>
      <c r="K32" s="84">
        <v>0.08</v>
      </c>
      <c r="L32" s="92">
        <f t="shared" si="1"/>
        <v>0</v>
      </c>
      <c r="M32" s="92">
        <f t="shared" si="2"/>
        <v>0</v>
      </c>
      <c r="N32" s="85"/>
    </row>
    <row r="33" spans="1:14" ht="26.4">
      <c r="A33" s="80" t="s">
        <v>59</v>
      </c>
      <c r="B33" s="80">
        <v>1</v>
      </c>
      <c r="C33" s="80" t="s">
        <v>124</v>
      </c>
      <c r="D33" s="80" t="s">
        <v>90</v>
      </c>
      <c r="E33" s="89" t="s">
        <v>61</v>
      </c>
      <c r="F33" s="83" t="s">
        <v>94</v>
      </c>
      <c r="G33" s="80" t="s">
        <v>55</v>
      </c>
      <c r="H33" s="99">
        <v>144</v>
      </c>
      <c r="I33" s="91"/>
      <c r="J33" s="92">
        <f t="shared" si="0"/>
        <v>0</v>
      </c>
      <c r="K33" s="84">
        <v>0.08</v>
      </c>
      <c r="L33" s="92">
        <f t="shared" si="1"/>
        <v>0</v>
      </c>
      <c r="M33" s="92">
        <f t="shared" si="2"/>
        <v>0</v>
      </c>
      <c r="N33" s="85"/>
    </row>
    <row r="34" spans="1:14" ht="26.4">
      <c r="A34" s="80" t="s">
        <v>62</v>
      </c>
      <c r="B34" s="87">
        <v>2</v>
      </c>
      <c r="C34" s="87" t="s">
        <v>106</v>
      </c>
      <c r="D34" s="87" t="s">
        <v>76</v>
      </c>
      <c r="E34" s="88" t="s">
        <v>61</v>
      </c>
      <c r="F34" s="83" t="s">
        <v>64</v>
      </c>
      <c r="G34" s="80" t="s">
        <v>55</v>
      </c>
      <c r="H34" s="99">
        <v>2088</v>
      </c>
      <c r="I34" s="91"/>
      <c r="J34" s="92">
        <f t="shared" si="0"/>
        <v>0</v>
      </c>
      <c r="K34" s="84">
        <v>0.08</v>
      </c>
      <c r="L34" s="92">
        <f t="shared" si="1"/>
        <v>0</v>
      </c>
      <c r="M34" s="92">
        <f t="shared" si="2"/>
        <v>0</v>
      </c>
      <c r="N34" s="81"/>
    </row>
    <row r="35" spans="1:14" ht="26.4">
      <c r="A35" s="80" t="s">
        <v>63</v>
      </c>
      <c r="B35" s="87" t="s">
        <v>56</v>
      </c>
      <c r="C35" s="87" t="s">
        <v>106</v>
      </c>
      <c r="D35" s="87" t="s">
        <v>100</v>
      </c>
      <c r="E35" s="88" t="s">
        <v>61</v>
      </c>
      <c r="F35" s="83" t="s">
        <v>105</v>
      </c>
      <c r="G35" s="80" t="s">
        <v>55</v>
      </c>
      <c r="H35" s="99">
        <v>2592</v>
      </c>
      <c r="I35" s="91"/>
      <c r="J35" s="92">
        <f t="shared" si="0"/>
        <v>0</v>
      </c>
      <c r="K35" s="84">
        <v>0.08</v>
      </c>
      <c r="L35" s="92">
        <f t="shared" si="1"/>
        <v>0</v>
      </c>
      <c r="M35" s="92">
        <f t="shared" si="2"/>
        <v>0</v>
      </c>
      <c r="N35" s="81"/>
    </row>
    <row r="36" spans="1:14" ht="26.4">
      <c r="A36" s="80" t="s">
        <v>65</v>
      </c>
      <c r="B36" s="87" t="s">
        <v>56</v>
      </c>
      <c r="C36" s="87" t="s">
        <v>95</v>
      </c>
      <c r="D36" s="87" t="s">
        <v>76</v>
      </c>
      <c r="E36" s="88" t="s">
        <v>61</v>
      </c>
      <c r="F36" s="83" t="s">
        <v>64</v>
      </c>
      <c r="G36" s="80" t="s">
        <v>55</v>
      </c>
      <c r="H36" s="99">
        <v>720</v>
      </c>
      <c r="I36" s="91"/>
      <c r="J36" s="92">
        <f t="shared" si="0"/>
        <v>0</v>
      </c>
      <c r="K36" s="84">
        <v>0.08</v>
      </c>
      <c r="L36" s="92">
        <f t="shared" si="1"/>
        <v>0</v>
      </c>
      <c r="M36" s="92">
        <f t="shared" si="2"/>
        <v>0</v>
      </c>
      <c r="N36" s="81"/>
    </row>
    <row r="37" spans="1:14" ht="26.4">
      <c r="A37" s="80" t="s">
        <v>66</v>
      </c>
      <c r="B37" s="87" t="s">
        <v>53</v>
      </c>
      <c r="C37" s="87" t="s">
        <v>95</v>
      </c>
      <c r="D37" s="87" t="s">
        <v>76</v>
      </c>
      <c r="E37" s="88" t="s">
        <v>61</v>
      </c>
      <c r="F37" s="83" t="s">
        <v>105</v>
      </c>
      <c r="G37" s="80" t="s">
        <v>55</v>
      </c>
      <c r="H37" s="99">
        <v>720</v>
      </c>
      <c r="I37" s="91"/>
      <c r="J37" s="92">
        <f t="shared" si="0"/>
        <v>0</v>
      </c>
      <c r="K37" s="84">
        <v>0.08</v>
      </c>
      <c r="L37" s="92">
        <f t="shared" si="1"/>
        <v>0</v>
      </c>
      <c r="M37" s="92">
        <f t="shared" si="2"/>
        <v>0</v>
      </c>
      <c r="N37" s="81"/>
    </row>
    <row r="38" spans="1:14" ht="26.4">
      <c r="A38" s="80" t="s">
        <v>68</v>
      </c>
      <c r="B38" s="87" t="s">
        <v>56</v>
      </c>
      <c r="C38" s="87" t="s">
        <v>67</v>
      </c>
      <c r="D38" s="87" t="s">
        <v>76</v>
      </c>
      <c r="E38" s="88" t="s">
        <v>61</v>
      </c>
      <c r="F38" s="83" t="s">
        <v>64</v>
      </c>
      <c r="G38" s="80" t="s">
        <v>55</v>
      </c>
      <c r="H38" s="99">
        <v>720</v>
      </c>
      <c r="I38" s="91"/>
      <c r="J38" s="92">
        <f t="shared" si="0"/>
        <v>0</v>
      </c>
      <c r="K38" s="84">
        <v>0.08</v>
      </c>
      <c r="L38" s="92">
        <f t="shared" si="1"/>
        <v>0</v>
      </c>
      <c r="M38" s="92">
        <f t="shared" si="2"/>
        <v>0</v>
      </c>
      <c r="N38" s="81"/>
    </row>
    <row r="39" spans="1:14" ht="26.4">
      <c r="A39" s="80" t="s">
        <v>107</v>
      </c>
      <c r="B39" s="87" t="s">
        <v>53</v>
      </c>
      <c r="C39" s="87" t="s">
        <v>67</v>
      </c>
      <c r="D39" s="87" t="s">
        <v>90</v>
      </c>
      <c r="E39" s="88" t="s">
        <v>61</v>
      </c>
      <c r="F39" s="83" t="s">
        <v>105</v>
      </c>
      <c r="G39" s="80" t="s">
        <v>55</v>
      </c>
      <c r="H39" s="99">
        <v>720</v>
      </c>
      <c r="I39" s="91"/>
      <c r="J39" s="92">
        <f t="shared" si="0"/>
        <v>0</v>
      </c>
      <c r="K39" s="84">
        <v>0.08</v>
      </c>
      <c r="L39" s="92">
        <f t="shared" si="1"/>
        <v>0</v>
      </c>
      <c r="M39" s="92">
        <f t="shared" si="2"/>
        <v>0</v>
      </c>
      <c r="N39" s="81"/>
    </row>
    <row r="40" spans="1:14" ht="26.4">
      <c r="A40" s="80" t="s">
        <v>110</v>
      </c>
      <c r="B40" s="80">
        <v>0</v>
      </c>
      <c r="C40" s="80" t="s">
        <v>108</v>
      </c>
      <c r="D40" s="80" t="s">
        <v>109</v>
      </c>
      <c r="E40" s="88" t="s">
        <v>61</v>
      </c>
      <c r="F40" s="83" t="s">
        <v>64</v>
      </c>
      <c r="G40" s="80" t="s">
        <v>55</v>
      </c>
      <c r="H40" s="99">
        <v>36</v>
      </c>
      <c r="I40" s="91"/>
      <c r="J40" s="92">
        <f t="shared" si="0"/>
        <v>0</v>
      </c>
      <c r="K40" s="84">
        <v>0.08</v>
      </c>
      <c r="L40" s="92">
        <f t="shared" si="1"/>
        <v>0</v>
      </c>
      <c r="M40" s="92">
        <f t="shared" si="2"/>
        <v>0</v>
      </c>
      <c r="N40" s="81"/>
    </row>
    <row r="41" spans="1:14">
      <c r="A41" s="80" t="s">
        <v>112</v>
      </c>
      <c r="B41" s="80">
        <v>0</v>
      </c>
      <c r="C41" s="80" t="s">
        <v>111</v>
      </c>
      <c r="D41" s="80" t="s">
        <v>109</v>
      </c>
      <c r="E41" s="89" t="s">
        <v>101</v>
      </c>
      <c r="F41" s="83" t="s">
        <v>57</v>
      </c>
      <c r="G41" s="80" t="s">
        <v>55</v>
      </c>
      <c r="H41" s="99">
        <v>1440</v>
      </c>
      <c r="I41" s="91"/>
      <c r="J41" s="92">
        <f t="shared" si="0"/>
        <v>0</v>
      </c>
      <c r="K41" s="84">
        <v>0.08</v>
      </c>
      <c r="L41" s="92">
        <f t="shared" si="1"/>
        <v>0</v>
      </c>
      <c r="M41" s="92">
        <f t="shared" si="2"/>
        <v>0</v>
      </c>
      <c r="N41" s="81"/>
    </row>
    <row r="42" spans="1:14" ht="26.4">
      <c r="A42" s="80" t="s">
        <v>113</v>
      </c>
      <c r="B42" s="80">
        <v>1</v>
      </c>
      <c r="C42" s="80" t="s">
        <v>108</v>
      </c>
      <c r="D42" s="80" t="s">
        <v>90</v>
      </c>
      <c r="E42" s="88" t="s">
        <v>61</v>
      </c>
      <c r="F42" s="83" t="s">
        <v>64</v>
      </c>
      <c r="G42" s="80" t="s">
        <v>55</v>
      </c>
      <c r="H42" s="99">
        <v>216</v>
      </c>
      <c r="I42" s="91"/>
      <c r="J42" s="92">
        <f t="shared" si="0"/>
        <v>0</v>
      </c>
      <c r="K42" s="84">
        <v>0.08</v>
      </c>
      <c r="L42" s="92">
        <f t="shared" si="1"/>
        <v>0</v>
      </c>
      <c r="M42" s="92">
        <f t="shared" si="2"/>
        <v>0</v>
      </c>
      <c r="N42" s="81"/>
    </row>
    <row r="43" spans="1:14" ht="26.4">
      <c r="A43" s="80" t="s">
        <v>114</v>
      </c>
      <c r="B43" s="80" t="s">
        <v>56</v>
      </c>
      <c r="C43" s="80" t="s">
        <v>95</v>
      </c>
      <c r="D43" s="80" t="s">
        <v>109</v>
      </c>
      <c r="E43" s="88" t="s">
        <v>61</v>
      </c>
      <c r="F43" s="83" t="s">
        <v>64</v>
      </c>
      <c r="G43" s="80" t="s">
        <v>55</v>
      </c>
      <c r="H43" s="99">
        <v>576</v>
      </c>
      <c r="I43" s="91"/>
      <c r="J43" s="92">
        <f t="shared" si="0"/>
        <v>0</v>
      </c>
      <c r="K43" s="84">
        <v>0.08</v>
      </c>
      <c r="L43" s="92">
        <f t="shared" si="1"/>
        <v>0</v>
      </c>
      <c r="M43" s="92">
        <f t="shared" si="2"/>
        <v>0</v>
      </c>
      <c r="N43" s="81"/>
    </row>
    <row r="44" spans="1:14" ht="26.4">
      <c r="A44" s="80" t="s">
        <v>115</v>
      </c>
      <c r="B44" s="80">
        <v>0</v>
      </c>
      <c r="C44" s="80" t="s">
        <v>95</v>
      </c>
      <c r="D44" s="80" t="s">
        <v>109</v>
      </c>
      <c r="E44" s="88" t="s">
        <v>61</v>
      </c>
      <c r="F44" s="83" t="s">
        <v>64</v>
      </c>
      <c r="G44" s="80" t="s">
        <v>55</v>
      </c>
      <c r="H44" s="99">
        <v>864</v>
      </c>
      <c r="I44" s="91"/>
      <c r="J44" s="92">
        <f t="shared" si="0"/>
        <v>0</v>
      </c>
      <c r="K44" s="84">
        <v>0.08</v>
      </c>
      <c r="L44" s="92">
        <f t="shared" si="1"/>
        <v>0</v>
      </c>
      <c r="M44" s="92">
        <f t="shared" si="2"/>
        <v>0</v>
      </c>
      <c r="N44" s="81"/>
    </row>
    <row r="45" spans="1:14" ht="26.4">
      <c r="A45" s="80" t="s">
        <v>116</v>
      </c>
      <c r="B45" s="80">
        <v>1</v>
      </c>
      <c r="C45" s="80" t="s">
        <v>95</v>
      </c>
      <c r="D45" s="80" t="s">
        <v>109</v>
      </c>
      <c r="E45" s="88" t="s">
        <v>61</v>
      </c>
      <c r="F45" s="83" t="s">
        <v>64</v>
      </c>
      <c r="G45" s="80" t="s">
        <v>55</v>
      </c>
      <c r="H45" s="99">
        <v>864</v>
      </c>
      <c r="I45" s="91"/>
      <c r="J45" s="92">
        <f t="shared" si="0"/>
        <v>0</v>
      </c>
      <c r="K45" s="84">
        <v>0.08</v>
      </c>
      <c r="L45" s="92">
        <f t="shared" si="1"/>
        <v>0</v>
      </c>
      <c r="M45" s="92">
        <f t="shared" si="2"/>
        <v>0</v>
      </c>
      <c r="N45" s="81"/>
    </row>
    <row r="46" spans="1:14" ht="26.4">
      <c r="A46" s="80" t="s">
        <v>117</v>
      </c>
      <c r="B46" s="80">
        <v>2</v>
      </c>
      <c r="C46" s="80" t="s">
        <v>98</v>
      </c>
      <c r="D46" s="80" t="s">
        <v>90</v>
      </c>
      <c r="E46" s="88" t="s">
        <v>61</v>
      </c>
      <c r="F46" s="83" t="s">
        <v>64</v>
      </c>
      <c r="G46" s="80" t="s">
        <v>55</v>
      </c>
      <c r="H46" s="99">
        <v>1440</v>
      </c>
      <c r="I46" s="91"/>
      <c r="J46" s="92">
        <f t="shared" si="0"/>
        <v>0</v>
      </c>
      <c r="K46" s="84">
        <v>0.08</v>
      </c>
      <c r="L46" s="92">
        <f t="shared" si="1"/>
        <v>0</v>
      </c>
      <c r="M46" s="92">
        <f t="shared" si="2"/>
        <v>0</v>
      </c>
      <c r="N46" s="81"/>
    </row>
    <row r="47" spans="1:14" ht="26.4">
      <c r="A47" s="80" t="s">
        <v>118</v>
      </c>
      <c r="B47" s="80" t="s">
        <v>56</v>
      </c>
      <c r="C47" s="80" t="s">
        <v>67</v>
      </c>
      <c r="D47" s="80" t="s">
        <v>109</v>
      </c>
      <c r="E47" s="88" t="s">
        <v>61</v>
      </c>
      <c r="F47" s="83" t="s">
        <v>105</v>
      </c>
      <c r="G47" s="80" t="s">
        <v>55</v>
      </c>
      <c r="H47" s="99">
        <v>396</v>
      </c>
      <c r="I47" s="91"/>
      <c r="J47" s="92">
        <f t="shared" si="0"/>
        <v>0</v>
      </c>
      <c r="K47" s="84">
        <v>0.08</v>
      </c>
      <c r="L47" s="92">
        <f t="shared" si="1"/>
        <v>0</v>
      </c>
      <c r="M47" s="92">
        <f t="shared" si="2"/>
        <v>0</v>
      </c>
      <c r="N47" s="81"/>
    </row>
    <row r="48" spans="1:14" ht="26.4">
      <c r="A48" s="80" t="s">
        <v>119</v>
      </c>
      <c r="B48" s="80">
        <v>0</v>
      </c>
      <c r="C48" s="80" t="s">
        <v>67</v>
      </c>
      <c r="D48" s="80" t="s">
        <v>109</v>
      </c>
      <c r="E48" s="88" t="s">
        <v>61</v>
      </c>
      <c r="F48" s="83" t="s">
        <v>105</v>
      </c>
      <c r="G48" s="80" t="s">
        <v>55</v>
      </c>
      <c r="H48" s="99">
        <v>576</v>
      </c>
      <c r="I48" s="91"/>
      <c r="J48" s="92">
        <f t="shared" si="0"/>
        <v>0</v>
      </c>
      <c r="K48" s="84">
        <v>0.08</v>
      </c>
      <c r="L48" s="92">
        <f t="shared" si="1"/>
        <v>0</v>
      </c>
      <c r="M48" s="92">
        <f t="shared" si="2"/>
        <v>0</v>
      </c>
      <c r="N48" s="81"/>
    </row>
    <row r="49" spans="1:14">
      <c r="A49" s="80" t="s">
        <v>120</v>
      </c>
      <c r="B49" s="80">
        <v>1</v>
      </c>
      <c r="C49" s="80" t="s">
        <v>108</v>
      </c>
      <c r="D49" s="80" t="s">
        <v>109</v>
      </c>
      <c r="E49" s="88" t="s">
        <v>101</v>
      </c>
      <c r="F49" s="83" t="s">
        <v>194</v>
      </c>
      <c r="G49" s="80" t="s">
        <v>55</v>
      </c>
      <c r="H49" s="99">
        <v>864</v>
      </c>
      <c r="I49" s="91"/>
      <c r="J49" s="92">
        <f t="shared" si="0"/>
        <v>0</v>
      </c>
      <c r="K49" s="84">
        <v>0.08</v>
      </c>
      <c r="L49" s="92">
        <f t="shared" si="1"/>
        <v>0</v>
      </c>
      <c r="M49" s="92">
        <f t="shared" si="2"/>
        <v>0</v>
      </c>
      <c r="N49" s="81"/>
    </row>
    <row r="50" spans="1:14" ht="26.4">
      <c r="A50" s="80" t="s">
        <v>121</v>
      </c>
      <c r="B50" s="80" t="s">
        <v>53</v>
      </c>
      <c r="C50" s="80" t="s">
        <v>103</v>
      </c>
      <c r="D50" s="80" t="s">
        <v>109</v>
      </c>
      <c r="E50" s="88" t="s">
        <v>61</v>
      </c>
      <c r="F50" s="83" t="s">
        <v>105</v>
      </c>
      <c r="G50" s="80" t="s">
        <v>55</v>
      </c>
      <c r="H50" s="99">
        <v>432</v>
      </c>
      <c r="I50" s="91"/>
      <c r="J50" s="92">
        <f t="shared" si="0"/>
        <v>0</v>
      </c>
      <c r="K50" s="84">
        <v>0.08</v>
      </c>
      <c r="L50" s="92">
        <f t="shared" si="1"/>
        <v>0</v>
      </c>
      <c r="M50" s="92">
        <f t="shared" si="2"/>
        <v>0</v>
      </c>
      <c r="N50" s="81"/>
    </row>
    <row r="51" spans="1:14" ht="39.6">
      <c r="A51" s="80" t="s">
        <v>122</v>
      </c>
      <c r="B51" s="80" t="s">
        <v>74</v>
      </c>
      <c r="C51" s="80" t="s">
        <v>103</v>
      </c>
      <c r="D51" s="80" t="s">
        <v>109</v>
      </c>
      <c r="E51" s="88" t="s">
        <v>61</v>
      </c>
      <c r="F51" s="83" t="s">
        <v>195</v>
      </c>
      <c r="G51" s="80" t="s">
        <v>55</v>
      </c>
      <c r="H51" s="99">
        <v>432</v>
      </c>
      <c r="I51" s="91"/>
      <c r="J51" s="92">
        <f t="shared" si="0"/>
        <v>0</v>
      </c>
      <c r="K51" s="84">
        <v>0.08</v>
      </c>
      <c r="L51" s="92">
        <f t="shared" si="1"/>
        <v>0</v>
      </c>
      <c r="M51" s="92">
        <f t="shared" si="2"/>
        <v>0</v>
      </c>
      <c r="N51" s="81"/>
    </row>
    <row r="52" spans="1:14" ht="26.4">
      <c r="A52" s="80" t="s">
        <v>123</v>
      </c>
      <c r="B52" s="80">
        <v>1</v>
      </c>
      <c r="C52" s="80" t="s">
        <v>98</v>
      </c>
      <c r="D52" s="80" t="s">
        <v>109</v>
      </c>
      <c r="E52" s="88" t="s">
        <v>61</v>
      </c>
      <c r="F52" s="83" t="s">
        <v>64</v>
      </c>
      <c r="G52" s="80" t="s">
        <v>55</v>
      </c>
      <c r="H52" s="99">
        <v>1728</v>
      </c>
      <c r="I52" s="91"/>
      <c r="J52" s="92">
        <f t="shared" si="0"/>
        <v>0</v>
      </c>
      <c r="K52" s="84">
        <v>0.08</v>
      </c>
      <c r="L52" s="92">
        <f t="shared" si="1"/>
        <v>0</v>
      </c>
      <c r="M52" s="92">
        <f t="shared" si="2"/>
        <v>0</v>
      </c>
      <c r="N52" s="81"/>
    </row>
    <row r="53" spans="1:14" ht="26.4">
      <c r="A53" s="80" t="s">
        <v>125</v>
      </c>
      <c r="B53" s="80">
        <v>0</v>
      </c>
      <c r="C53" s="80" t="s">
        <v>106</v>
      </c>
      <c r="D53" s="80" t="s">
        <v>90</v>
      </c>
      <c r="E53" s="88" t="s">
        <v>61</v>
      </c>
      <c r="F53" s="83" t="s">
        <v>64</v>
      </c>
      <c r="G53" s="80" t="s">
        <v>55</v>
      </c>
      <c r="H53" s="99">
        <v>1728</v>
      </c>
      <c r="I53" s="91"/>
      <c r="J53" s="92">
        <f t="shared" si="0"/>
        <v>0</v>
      </c>
      <c r="K53" s="84">
        <v>0.08</v>
      </c>
      <c r="L53" s="92">
        <f t="shared" si="1"/>
        <v>0</v>
      </c>
      <c r="M53" s="92">
        <f t="shared" si="2"/>
        <v>0</v>
      </c>
      <c r="N53" s="81"/>
    </row>
    <row r="54" spans="1:14" ht="26.4">
      <c r="A54" s="80" t="s">
        <v>126</v>
      </c>
      <c r="B54" s="80">
        <v>1</v>
      </c>
      <c r="C54" s="80" t="s">
        <v>124</v>
      </c>
      <c r="D54" s="80" t="s">
        <v>109</v>
      </c>
      <c r="E54" s="88" t="s">
        <v>61</v>
      </c>
      <c r="F54" s="83" t="s">
        <v>64</v>
      </c>
      <c r="G54" s="80" t="s">
        <v>55</v>
      </c>
      <c r="H54" s="99">
        <v>864</v>
      </c>
      <c r="I54" s="91"/>
      <c r="J54" s="92">
        <f t="shared" si="0"/>
        <v>0</v>
      </c>
      <c r="K54" s="84">
        <v>0.08</v>
      </c>
      <c r="L54" s="92">
        <f t="shared" si="1"/>
        <v>0</v>
      </c>
      <c r="M54" s="92">
        <f t="shared" si="2"/>
        <v>0</v>
      </c>
      <c r="N54" s="81"/>
    </row>
    <row r="55" spans="1:14">
      <c r="A55" s="80" t="s">
        <v>127</v>
      </c>
      <c r="B55" s="80">
        <v>1</v>
      </c>
      <c r="C55" s="80" t="s">
        <v>196</v>
      </c>
      <c r="D55" s="80" t="s">
        <v>197</v>
      </c>
      <c r="E55" s="88" t="s">
        <v>61</v>
      </c>
      <c r="F55" s="83" t="s">
        <v>57</v>
      </c>
      <c r="G55" s="80" t="s">
        <v>55</v>
      </c>
      <c r="H55" s="99">
        <v>288</v>
      </c>
      <c r="I55" s="91"/>
      <c r="J55" s="92">
        <f t="shared" si="0"/>
        <v>0</v>
      </c>
      <c r="K55" s="84">
        <v>0.08</v>
      </c>
      <c r="L55" s="92">
        <f t="shared" si="1"/>
        <v>0</v>
      </c>
      <c r="M55" s="92">
        <f t="shared" si="2"/>
        <v>0</v>
      </c>
      <c r="N55" s="81"/>
    </row>
    <row r="56" spans="1:14" ht="26.4">
      <c r="A56" s="80" t="s">
        <v>128</v>
      </c>
      <c r="B56" s="80">
        <v>2</v>
      </c>
      <c r="C56" s="80" t="s">
        <v>95</v>
      </c>
      <c r="D56" s="80" t="s">
        <v>90</v>
      </c>
      <c r="E56" s="88" t="s">
        <v>61</v>
      </c>
      <c r="F56" s="83" t="s">
        <v>64</v>
      </c>
      <c r="G56" s="80" t="s">
        <v>55</v>
      </c>
      <c r="H56" s="99">
        <v>1728</v>
      </c>
      <c r="I56" s="91"/>
      <c r="J56" s="92">
        <f t="shared" si="0"/>
        <v>0</v>
      </c>
      <c r="K56" s="84">
        <v>0.08</v>
      </c>
      <c r="L56" s="92">
        <f t="shared" si="1"/>
        <v>0</v>
      </c>
      <c r="M56" s="92">
        <f t="shared" si="2"/>
        <v>0</v>
      </c>
      <c r="N56" s="81"/>
    </row>
    <row r="57" spans="1:14" ht="26.4">
      <c r="A57" s="80" t="s">
        <v>130</v>
      </c>
      <c r="B57" s="80">
        <v>1</v>
      </c>
      <c r="C57" s="80" t="s">
        <v>98</v>
      </c>
      <c r="D57" s="80" t="s">
        <v>90</v>
      </c>
      <c r="E57" s="88" t="s">
        <v>61</v>
      </c>
      <c r="F57" s="83" t="s">
        <v>64</v>
      </c>
      <c r="G57" s="80" t="s">
        <v>55</v>
      </c>
      <c r="H57" s="99">
        <v>1728</v>
      </c>
      <c r="I57" s="91"/>
      <c r="J57" s="92">
        <f t="shared" si="0"/>
        <v>0</v>
      </c>
      <c r="K57" s="84">
        <v>0.08</v>
      </c>
      <c r="L57" s="92">
        <f t="shared" si="1"/>
        <v>0</v>
      </c>
      <c r="M57" s="92">
        <f t="shared" si="2"/>
        <v>0</v>
      </c>
      <c r="N57" s="81"/>
    </row>
    <row r="58" spans="1:14">
      <c r="A58" s="80" t="s">
        <v>131</v>
      </c>
      <c r="B58" s="80" t="s">
        <v>56</v>
      </c>
      <c r="C58" s="80" t="s">
        <v>67</v>
      </c>
      <c r="D58" s="80" t="s">
        <v>109</v>
      </c>
      <c r="E58" s="88" t="s">
        <v>84</v>
      </c>
      <c r="F58" s="83" t="s">
        <v>166</v>
      </c>
      <c r="G58" s="80" t="s">
        <v>55</v>
      </c>
      <c r="H58" s="99">
        <v>432</v>
      </c>
      <c r="I58" s="91"/>
      <c r="J58" s="92">
        <f t="shared" si="0"/>
        <v>0</v>
      </c>
      <c r="K58" s="84">
        <v>0.08</v>
      </c>
      <c r="L58" s="92">
        <f t="shared" si="1"/>
        <v>0</v>
      </c>
      <c r="M58" s="92">
        <f t="shared" si="2"/>
        <v>0</v>
      </c>
      <c r="N58" s="81"/>
    </row>
    <row r="59" spans="1:14" ht="26.4">
      <c r="A59" s="80" t="s">
        <v>132</v>
      </c>
      <c r="B59" s="80" t="s">
        <v>56</v>
      </c>
      <c r="C59" s="80" t="s">
        <v>98</v>
      </c>
      <c r="D59" s="80" t="s">
        <v>90</v>
      </c>
      <c r="E59" s="88" t="s">
        <v>61</v>
      </c>
      <c r="F59" s="83" t="s">
        <v>64</v>
      </c>
      <c r="G59" s="80" t="s">
        <v>55</v>
      </c>
      <c r="H59" s="99">
        <v>432</v>
      </c>
      <c r="I59" s="91"/>
      <c r="J59" s="92">
        <f t="shared" si="0"/>
        <v>0</v>
      </c>
      <c r="K59" s="84">
        <v>0.08</v>
      </c>
      <c r="L59" s="92">
        <f t="shared" si="1"/>
        <v>0</v>
      </c>
      <c r="M59" s="92">
        <f t="shared" si="2"/>
        <v>0</v>
      </c>
      <c r="N59" s="81"/>
    </row>
    <row r="60" spans="1:14" ht="26.4">
      <c r="A60" s="80" t="s">
        <v>133</v>
      </c>
      <c r="B60" s="80">
        <v>0</v>
      </c>
      <c r="C60" s="80" t="s">
        <v>198</v>
      </c>
      <c r="D60" s="80" t="s">
        <v>199</v>
      </c>
      <c r="E60" s="88" t="s">
        <v>61</v>
      </c>
      <c r="F60" s="83" t="s">
        <v>64</v>
      </c>
      <c r="G60" s="80" t="s">
        <v>55</v>
      </c>
      <c r="H60" s="99">
        <v>432</v>
      </c>
      <c r="I60" s="91"/>
      <c r="J60" s="92">
        <f t="shared" si="0"/>
        <v>0</v>
      </c>
      <c r="K60" s="84">
        <v>0.08</v>
      </c>
      <c r="L60" s="92">
        <f t="shared" si="1"/>
        <v>0</v>
      </c>
      <c r="M60" s="92">
        <f t="shared" si="2"/>
        <v>0</v>
      </c>
      <c r="N60" s="81"/>
    </row>
    <row r="61" spans="1:14">
      <c r="A61" s="80" t="s">
        <v>134</v>
      </c>
      <c r="B61" s="80">
        <v>0</v>
      </c>
      <c r="C61" s="80" t="s">
        <v>67</v>
      </c>
      <c r="D61" s="80" t="s">
        <v>80</v>
      </c>
      <c r="E61" s="88" t="s">
        <v>61</v>
      </c>
      <c r="F61" s="83" t="s">
        <v>102</v>
      </c>
      <c r="G61" s="80" t="s">
        <v>55</v>
      </c>
      <c r="H61" s="99">
        <v>288</v>
      </c>
      <c r="I61" s="91"/>
      <c r="J61" s="92">
        <f t="shared" si="0"/>
        <v>0</v>
      </c>
      <c r="K61" s="84">
        <v>0.08</v>
      </c>
      <c r="L61" s="92">
        <f t="shared" si="1"/>
        <v>0</v>
      </c>
      <c r="M61" s="92">
        <f t="shared" si="2"/>
        <v>0</v>
      </c>
      <c r="N61" s="81"/>
    </row>
    <row r="62" spans="1:14">
      <c r="A62" s="80" t="s">
        <v>135</v>
      </c>
      <c r="B62" s="80">
        <v>5</v>
      </c>
      <c r="C62" s="80" t="s">
        <v>200</v>
      </c>
      <c r="D62" s="80" t="s">
        <v>201</v>
      </c>
      <c r="E62" s="88" t="s">
        <v>61</v>
      </c>
      <c r="F62" s="83" t="s">
        <v>157</v>
      </c>
      <c r="G62" s="80" t="s">
        <v>55</v>
      </c>
      <c r="H62" s="99">
        <v>288</v>
      </c>
      <c r="I62" s="91"/>
      <c r="J62" s="92">
        <f t="shared" si="0"/>
        <v>0</v>
      </c>
      <c r="K62" s="84">
        <v>0.08</v>
      </c>
      <c r="L62" s="92">
        <f t="shared" si="1"/>
        <v>0</v>
      </c>
      <c r="M62" s="92">
        <f t="shared" si="2"/>
        <v>0</v>
      </c>
      <c r="N62" s="81"/>
    </row>
    <row r="63" spans="1:14">
      <c r="A63" s="80" t="s">
        <v>137</v>
      </c>
      <c r="B63" s="80">
        <v>2</v>
      </c>
      <c r="C63" s="80" t="s">
        <v>98</v>
      </c>
      <c r="D63" s="80" t="s">
        <v>80</v>
      </c>
      <c r="E63" s="88" t="s">
        <v>61</v>
      </c>
      <c r="F63" s="83" t="s">
        <v>157</v>
      </c>
      <c r="G63" s="80" t="s">
        <v>55</v>
      </c>
      <c r="H63" s="99">
        <v>288</v>
      </c>
      <c r="I63" s="91"/>
      <c r="J63" s="92">
        <f t="shared" si="0"/>
        <v>0</v>
      </c>
      <c r="K63" s="84">
        <v>0.08</v>
      </c>
      <c r="L63" s="92">
        <f t="shared" si="1"/>
        <v>0</v>
      </c>
      <c r="M63" s="92">
        <f t="shared" si="2"/>
        <v>0</v>
      </c>
      <c r="N63" s="81"/>
    </row>
    <row r="64" spans="1:14" ht="26.4">
      <c r="A64" s="80" t="s">
        <v>206</v>
      </c>
      <c r="B64" s="80" t="s">
        <v>53</v>
      </c>
      <c r="C64" s="80" t="s">
        <v>67</v>
      </c>
      <c r="D64" s="80" t="s">
        <v>80</v>
      </c>
      <c r="E64" s="88" t="s">
        <v>72</v>
      </c>
      <c r="F64" s="83" t="s">
        <v>202</v>
      </c>
      <c r="G64" s="80" t="s">
        <v>55</v>
      </c>
      <c r="H64" s="99">
        <v>2160</v>
      </c>
      <c r="I64" s="91"/>
      <c r="J64" s="92">
        <f t="shared" si="0"/>
        <v>0</v>
      </c>
      <c r="K64" s="84">
        <v>0.08</v>
      </c>
      <c r="L64" s="92">
        <f t="shared" si="1"/>
        <v>0</v>
      </c>
      <c r="M64" s="92">
        <f t="shared" si="2"/>
        <v>0</v>
      </c>
      <c r="N64" s="81"/>
    </row>
    <row r="65" spans="1:14" ht="26.4">
      <c r="A65" s="80" t="s">
        <v>207</v>
      </c>
      <c r="B65" s="80" t="s">
        <v>56</v>
      </c>
      <c r="C65" s="80" t="s">
        <v>203</v>
      </c>
      <c r="D65" s="80" t="s">
        <v>80</v>
      </c>
      <c r="E65" s="88" t="s">
        <v>72</v>
      </c>
      <c r="F65" s="83" t="s">
        <v>202</v>
      </c>
      <c r="G65" s="80" t="s">
        <v>55</v>
      </c>
      <c r="H65" s="99">
        <v>2160</v>
      </c>
      <c r="I65" s="91"/>
      <c r="J65" s="92">
        <f t="shared" si="0"/>
        <v>0</v>
      </c>
      <c r="K65" s="84">
        <v>0.08</v>
      </c>
      <c r="L65" s="92">
        <f t="shared" si="1"/>
        <v>0</v>
      </c>
      <c r="M65" s="92">
        <f t="shared" si="2"/>
        <v>0</v>
      </c>
      <c r="N65" s="81"/>
    </row>
    <row r="66" spans="1:14">
      <c r="A66" s="80" t="s">
        <v>208</v>
      </c>
      <c r="B66" s="80">
        <v>0</v>
      </c>
      <c r="C66" s="80" t="s">
        <v>95</v>
      </c>
      <c r="D66" s="80" t="s">
        <v>80</v>
      </c>
      <c r="E66" s="88" t="s">
        <v>72</v>
      </c>
      <c r="F66" s="83" t="s">
        <v>104</v>
      </c>
      <c r="G66" s="80" t="s">
        <v>55</v>
      </c>
      <c r="H66" s="99">
        <v>2160</v>
      </c>
      <c r="I66" s="91"/>
      <c r="J66" s="92">
        <f t="shared" si="0"/>
        <v>0</v>
      </c>
      <c r="K66" s="84">
        <v>0.08</v>
      </c>
      <c r="L66" s="92">
        <f t="shared" si="1"/>
        <v>0</v>
      </c>
      <c r="M66" s="92">
        <f t="shared" si="2"/>
        <v>0</v>
      </c>
      <c r="N66" s="81"/>
    </row>
    <row r="67" spans="1:14" ht="26.4">
      <c r="A67" s="80" t="s">
        <v>209</v>
      </c>
      <c r="B67" s="87">
        <v>0</v>
      </c>
      <c r="C67" s="83" t="s">
        <v>129</v>
      </c>
      <c r="D67" s="87" t="s">
        <v>71</v>
      </c>
      <c r="E67" s="88" t="s">
        <v>61</v>
      </c>
      <c r="F67" s="83" t="s">
        <v>64</v>
      </c>
      <c r="G67" s="83" t="s">
        <v>55</v>
      </c>
      <c r="H67" s="99">
        <v>48</v>
      </c>
      <c r="I67" s="91"/>
      <c r="J67" s="92">
        <f t="shared" si="0"/>
        <v>0</v>
      </c>
      <c r="K67" s="84">
        <v>0.08</v>
      </c>
      <c r="L67" s="92">
        <f t="shared" si="1"/>
        <v>0</v>
      </c>
      <c r="M67" s="92">
        <f t="shared" si="2"/>
        <v>0</v>
      </c>
      <c r="N67" s="81"/>
    </row>
    <row r="68" spans="1:14" ht="26.4">
      <c r="A68" s="80" t="s">
        <v>210</v>
      </c>
      <c r="B68" s="87">
        <v>1</v>
      </c>
      <c r="C68" s="83" t="s">
        <v>129</v>
      </c>
      <c r="D68" s="87" t="s">
        <v>71</v>
      </c>
      <c r="E68" s="88" t="s">
        <v>61</v>
      </c>
      <c r="F68" s="83" t="s">
        <v>64</v>
      </c>
      <c r="G68" s="83" t="s">
        <v>55</v>
      </c>
      <c r="H68" s="99">
        <v>48</v>
      </c>
      <c r="I68" s="91"/>
      <c r="J68" s="92">
        <f t="shared" si="0"/>
        <v>0</v>
      </c>
      <c r="K68" s="84">
        <v>0.08</v>
      </c>
      <c r="L68" s="92">
        <f t="shared" si="1"/>
        <v>0</v>
      </c>
      <c r="M68" s="92">
        <f t="shared" si="2"/>
        <v>0</v>
      </c>
      <c r="N68" s="81"/>
    </row>
    <row r="69" spans="1:14" ht="26.4">
      <c r="A69" s="80" t="s">
        <v>211</v>
      </c>
      <c r="B69" s="87">
        <v>0</v>
      </c>
      <c r="C69" s="87" t="s">
        <v>98</v>
      </c>
      <c r="D69" s="87" t="s">
        <v>71</v>
      </c>
      <c r="E69" s="88" t="s">
        <v>61</v>
      </c>
      <c r="F69" s="83" t="s">
        <v>64</v>
      </c>
      <c r="G69" s="83" t="s">
        <v>55</v>
      </c>
      <c r="H69" s="99">
        <v>48</v>
      </c>
      <c r="I69" s="91"/>
      <c r="J69" s="92">
        <f t="shared" si="0"/>
        <v>0</v>
      </c>
      <c r="K69" s="84">
        <v>0.08</v>
      </c>
      <c r="L69" s="92">
        <f t="shared" si="1"/>
        <v>0</v>
      </c>
      <c r="M69" s="92">
        <f t="shared" si="2"/>
        <v>0</v>
      </c>
      <c r="N69" s="81"/>
    </row>
    <row r="70" spans="1:14" ht="26.4">
      <c r="A70" s="80" t="s">
        <v>212</v>
      </c>
      <c r="B70" s="87">
        <v>1</v>
      </c>
      <c r="C70" s="87" t="s">
        <v>106</v>
      </c>
      <c r="D70" s="87" t="s">
        <v>71</v>
      </c>
      <c r="E70" s="88" t="s">
        <v>61</v>
      </c>
      <c r="F70" s="83" t="s">
        <v>64</v>
      </c>
      <c r="G70" s="83" t="s">
        <v>55</v>
      </c>
      <c r="H70" s="99">
        <v>48</v>
      </c>
      <c r="I70" s="91"/>
      <c r="J70" s="92">
        <f t="shared" si="0"/>
        <v>0</v>
      </c>
      <c r="K70" s="84">
        <v>0.08</v>
      </c>
      <c r="L70" s="92">
        <f t="shared" si="1"/>
        <v>0</v>
      </c>
      <c r="M70" s="92">
        <f t="shared" si="2"/>
        <v>0</v>
      </c>
      <c r="N70" s="81"/>
    </row>
    <row r="71" spans="1:14" ht="26.4">
      <c r="A71" s="80" t="s">
        <v>213</v>
      </c>
      <c r="B71" s="87">
        <v>0</v>
      </c>
      <c r="C71" s="87" t="s">
        <v>98</v>
      </c>
      <c r="D71" s="87" t="s">
        <v>71</v>
      </c>
      <c r="E71" s="88" t="s">
        <v>61</v>
      </c>
      <c r="F71" s="83" t="s">
        <v>64</v>
      </c>
      <c r="G71" s="83" t="s">
        <v>55</v>
      </c>
      <c r="H71" s="99">
        <v>432</v>
      </c>
      <c r="I71" s="91"/>
      <c r="J71" s="92">
        <f t="shared" si="0"/>
        <v>0</v>
      </c>
      <c r="K71" s="84">
        <v>0.08</v>
      </c>
      <c r="L71" s="92">
        <f t="shared" si="1"/>
        <v>0</v>
      </c>
      <c r="M71" s="92">
        <f t="shared" si="2"/>
        <v>0</v>
      </c>
      <c r="N71" s="81"/>
    </row>
    <row r="72" spans="1:14" ht="26.4">
      <c r="A72" s="80" t="s">
        <v>214</v>
      </c>
      <c r="B72" s="87">
        <v>1</v>
      </c>
      <c r="C72" s="87" t="s">
        <v>98</v>
      </c>
      <c r="D72" s="87" t="s">
        <v>71</v>
      </c>
      <c r="E72" s="88" t="s">
        <v>61</v>
      </c>
      <c r="F72" s="83" t="s">
        <v>64</v>
      </c>
      <c r="G72" s="83" t="s">
        <v>55</v>
      </c>
      <c r="H72" s="99">
        <v>48</v>
      </c>
      <c r="I72" s="91"/>
      <c r="J72" s="92">
        <f t="shared" si="0"/>
        <v>0</v>
      </c>
      <c r="K72" s="84">
        <v>0.08</v>
      </c>
      <c r="L72" s="92">
        <f t="shared" si="1"/>
        <v>0</v>
      </c>
      <c r="M72" s="92">
        <f t="shared" si="2"/>
        <v>0</v>
      </c>
      <c r="N72" s="81"/>
    </row>
    <row r="73" spans="1:14">
      <c r="A73" s="80" t="s">
        <v>215</v>
      </c>
      <c r="B73" s="87" t="s">
        <v>53</v>
      </c>
      <c r="C73" s="87" t="s">
        <v>103</v>
      </c>
      <c r="D73" s="87" t="s">
        <v>136</v>
      </c>
      <c r="E73" s="88" t="s">
        <v>61</v>
      </c>
      <c r="F73" s="83" t="s">
        <v>57</v>
      </c>
      <c r="G73" s="83" t="s">
        <v>55</v>
      </c>
      <c r="H73" s="99">
        <v>144</v>
      </c>
      <c r="I73" s="91"/>
      <c r="J73" s="92">
        <f t="shared" si="0"/>
        <v>0</v>
      </c>
      <c r="K73" s="84">
        <v>0.08</v>
      </c>
      <c r="L73" s="92">
        <f t="shared" si="1"/>
        <v>0</v>
      </c>
      <c r="M73" s="92">
        <f t="shared" si="2"/>
        <v>0</v>
      </c>
      <c r="N73" s="81"/>
    </row>
    <row r="74" spans="1:14">
      <c r="A74" s="80" t="s">
        <v>216</v>
      </c>
      <c r="B74" s="87" t="s">
        <v>56</v>
      </c>
      <c r="C74" s="87" t="s">
        <v>67</v>
      </c>
      <c r="D74" s="87" t="s">
        <v>136</v>
      </c>
      <c r="E74" s="88" t="s">
        <v>61</v>
      </c>
      <c r="F74" s="83" t="s">
        <v>57</v>
      </c>
      <c r="G74" s="83" t="s">
        <v>55</v>
      </c>
      <c r="H74" s="99">
        <v>72</v>
      </c>
      <c r="I74" s="91"/>
      <c r="J74" s="92">
        <f t="shared" si="0"/>
        <v>0</v>
      </c>
      <c r="K74" s="84">
        <v>0.08</v>
      </c>
      <c r="L74" s="92">
        <f t="shared" si="1"/>
        <v>0</v>
      </c>
      <c r="M74" s="92">
        <f t="shared" si="2"/>
        <v>0</v>
      </c>
      <c r="N74" s="81"/>
    </row>
    <row r="75" spans="1:14">
      <c r="A75" s="80" t="s">
        <v>217</v>
      </c>
      <c r="B75" s="87" t="s">
        <v>53</v>
      </c>
      <c r="C75" s="87" t="s">
        <v>67</v>
      </c>
      <c r="D75" s="87" t="s">
        <v>204</v>
      </c>
      <c r="E75" s="88" t="s">
        <v>61</v>
      </c>
      <c r="F75" s="83" t="s">
        <v>57</v>
      </c>
      <c r="G75" s="83" t="s">
        <v>55</v>
      </c>
      <c r="H75" s="99">
        <v>72</v>
      </c>
      <c r="I75" s="91"/>
      <c r="J75" s="92">
        <f>H75*I75</f>
        <v>0</v>
      </c>
      <c r="K75" s="84">
        <v>0.08</v>
      </c>
      <c r="L75" s="92">
        <f>J75*K75</f>
        <v>0</v>
      </c>
      <c r="M75" s="92">
        <f>J75+L75</f>
        <v>0</v>
      </c>
      <c r="N75" s="81"/>
    </row>
    <row r="76" spans="1:14">
      <c r="A76" s="80" t="s">
        <v>218</v>
      </c>
      <c r="B76" s="87" t="s">
        <v>56</v>
      </c>
      <c r="C76" s="87" t="s">
        <v>203</v>
      </c>
      <c r="D76" s="87" t="s">
        <v>205</v>
      </c>
      <c r="E76" s="88" t="s">
        <v>61</v>
      </c>
      <c r="F76" s="83" t="s">
        <v>57</v>
      </c>
      <c r="G76" s="83" t="s">
        <v>55</v>
      </c>
      <c r="H76" s="99">
        <v>144</v>
      </c>
      <c r="I76" s="91"/>
      <c r="J76" s="92">
        <f>H76*I76</f>
        <v>0</v>
      </c>
      <c r="K76" s="84">
        <v>0.08</v>
      </c>
      <c r="L76" s="92">
        <f>J76*K76</f>
        <v>0</v>
      </c>
      <c r="M76" s="92">
        <f>J76+L76</f>
        <v>0</v>
      </c>
      <c r="N76" s="81"/>
    </row>
    <row r="77" spans="1:14">
      <c r="A77" s="68"/>
      <c r="B77" s="68"/>
      <c r="C77" s="68"/>
      <c r="D77" s="68"/>
      <c r="E77" s="68"/>
      <c r="F77" s="68"/>
      <c r="G77" s="68"/>
      <c r="H77" s="68"/>
      <c r="I77" s="9" t="s">
        <v>38</v>
      </c>
      <c r="J77" s="94">
        <f>SUM(J6:J76)</f>
        <v>0</v>
      </c>
      <c r="K77" s="95"/>
      <c r="L77" s="94">
        <f>SUM(L6:L76)</f>
        <v>0</v>
      </c>
      <c r="M77" s="94">
        <f>SUM(M6:M76)</f>
        <v>0</v>
      </c>
      <c r="N77" s="93"/>
    </row>
    <row r="78" spans="1:14" ht="15.75" customHeight="1">
      <c r="A78" s="97"/>
      <c r="B78" s="96"/>
      <c r="C78" s="96"/>
      <c r="D78" s="96"/>
      <c r="E78" s="96"/>
      <c r="F78" s="96"/>
      <c r="G78" s="96"/>
      <c r="H78" s="96"/>
      <c r="I78" s="86"/>
      <c r="J78" s="98"/>
      <c r="K78" s="86"/>
      <c r="L78" s="98"/>
      <c r="M78" s="98"/>
      <c r="N78" s="96"/>
    </row>
    <row r="79" spans="1:14">
      <c r="A79" s="119" t="s">
        <v>138</v>
      </c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</row>
    <row r="80" spans="1:14">
      <c r="A80" s="120" t="s">
        <v>226</v>
      </c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</row>
    <row r="81" spans="1:14" s="45" customFormat="1" ht="31.2" customHeight="1">
      <c r="A81" s="114" t="s">
        <v>225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6"/>
    </row>
    <row r="82" spans="1:14" ht="54" customHeight="1">
      <c r="A82" s="110" t="s">
        <v>219</v>
      </c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2"/>
    </row>
    <row r="83" spans="1:14" ht="73.8" customHeight="1">
      <c r="A83" s="110" t="s">
        <v>220</v>
      </c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2"/>
    </row>
    <row r="84" spans="1:14" ht="74.400000000000006" customHeight="1">
      <c r="A84" s="110" t="s">
        <v>231</v>
      </c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2"/>
    </row>
    <row r="85" spans="1:14" ht="16.2" customHeight="1">
      <c r="A85" s="110" t="s">
        <v>221</v>
      </c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2"/>
    </row>
    <row r="86" spans="1:14" ht="31.2" customHeight="1">
      <c r="A86" s="114" t="s">
        <v>224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6"/>
    </row>
    <row r="87" spans="1:14" ht="83.4" customHeight="1">
      <c r="A87" s="110" t="s">
        <v>222</v>
      </c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2"/>
    </row>
    <row r="88" spans="1:14" ht="78" customHeight="1">
      <c r="A88" s="110" t="s">
        <v>223</v>
      </c>
      <c r="B88" s="111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2"/>
    </row>
  </sheetData>
  <mergeCells count="13">
    <mergeCell ref="A88:N88"/>
    <mergeCell ref="A1:N1"/>
    <mergeCell ref="A86:N86"/>
    <mergeCell ref="A81:N81"/>
    <mergeCell ref="A82:N82"/>
    <mergeCell ref="A83:N83"/>
    <mergeCell ref="A84:N84"/>
    <mergeCell ref="A85:N85"/>
    <mergeCell ref="A87:N87"/>
    <mergeCell ref="A2:N2"/>
    <mergeCell ref="A3:N3"/>
    <mergeCell ref="A79:N79"/>
    <mergeCell ref="A80:N80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4"/>
  <sheetViews>
    <sheetView view="pageBreakPreview" topLeftCell="A10" zoomScaleNormal="100" zoomScaleSheetLayoutView="100" workbookViewId="0">
      <selection activeCell="N8" sqref="N8"/>
    </sheetView>
  </sheetViews>
  <sheetFormatPr defaultRowHeight="13.2"/>
  <cols>
    <col min="1" max="1" width="3.5546875" style="33" customWidth="1"/>
    <col min="2" max="2" width="46.109375" style="33" customWidth="1"/>
    <col min="3" max="3" width="8.33203125" style="33" customWidth="1"/>
    <col min="4" max="4" width="5.109375" style="33" customWidth="1"/>
    <col min="5" max="5" width="4.88671875" style="33" customWidth="1"/>
    <col min="6" max="6" width="8.88671875" style="33" customWidth="1"/>
    <col min="7" max="7" width="10" style="33" customWidth="1"/>
    <col min="8" max="8" width="4.44140625" style="33" customWidth="1"/>
    <col min="9" max="10" width="10" style="33" customWidth="1"/>
    <col min="11" max="11" width="22.21875" style="33" customWidth="1"/>
    <col min="12" max="13" width="8.88671875" style="33"/>
    <col min="14" max="14" width="9.109375" style="33" bestFit="1" customWidth="1"/>
    <col min="15" max="15" width="8.88671875" style="33"/>
    <col min="16" max="16" width="9" style="33" bestFit="1" customWidth="1"/>
    <col min="17" max="17" width="9.109375" style="33" bestFit="1" customWidth="1"/>
    <col min="18" max="253" width="8.88671875" style="33"/>
    <col min="254" max="254" width="3.6640625" style="33" customWidth="1"/>
    <col min="255" max="255" width="48.44140625" style="33" customWidth="1"/>
    <col min="256" max="256" width="14.5546875" style="33" customWidth="1"/>
    <col min="257" max="257" width="5.5546875" style="33" customWidth="1"/>
    <col min="258" max="258" width="6.6640625" style="33" customWidth="1"/>
    <col min="259" max="259" width="11" style="33" customWidth="1"/>
    <col min="260" max="260" width="13.88671875" style="33" customWidth="1"/>
    <col min="261" max="261" width="6" style="33" customWidth="1"/>
    <col min="262" max="262" width="12.88671875" style="33" customWidth="1"/>
    <col min="263" max="263" width="14.6640625" style="33" customWidth="1"/>
    <col min="264" max="264" width="16.33203125" style="33" customWidth="1"/>
    <col min="265" max="265" width="13.109375" style="33" customWidth="1"/>
    <col min="266" max="509" width="8.88671875" style="33"/>
    <col min="510" max="510" width="3.6640625" style="33" customWidth="1"/>
    <col min="511" max="511" width="48.44140625" style="33" customWidth="1"/>
    <col min="512" max="512" width="14.5546875" style="33" customWidth="1"/>
    <col min="513" max="513" width="5.5546875" style="33" customWidth="1"/>
    <col min="514" max="514" width="6.6640625" style="33" customWidth="1"/>
    <col min="515" max="515" width="11" style="33" customWidth="1"/>
    <col min="516" max="516" width="13.88671875" style="33" customWidth="1"/>
    <col min="517" max="517" width="6" style="33" customWidth="1"/>
    <col min="518" max="518" width="12.88671875" style="33" customWidth="1"/>
    <col min="519" max="519" width="14.6640625" style="33" customWidth="1"/>
    <col min="520" max="520" width="16.33203125" style="33" customWidth="1"/>
    <col min="521" max="521" width="13.109375" style="33" customWidth="1"/>
    <col min="522" max="765" width="8.88671875" style="33"/>
    <col min="766" max="766" width="3.6640625" style="33" customWidth="1"/>
    <col min="767" max="767" width="48.44140625" style="33" customWidth="1"/>
    <col min="768" max="768" width="14.5546875" style="33" customWidth="1"/>
    <col min="769" max="769" width="5.5546875" style="33" customWidth="1"/>
    <col min="770" max="770" width="6.6640625" style="33" customWidth="1"/>
    <col min="771" max="771" width="11" style="33" customWidth="1"/>
    <col min="772" max="772" width="13.88671875" style="33" customWidth="1"/>
    <col min="773" max="773" width="6" style="33" customWidth="1"/>
    <col min="774" max="774" width="12.88671875" style="33" customWidth="1"/>
    <col min="775" max="775" width="14.6640625" style="33" customWidth="1"/>
    <col min="776" max="776" width="16.33203125" style="33" customWidth="1"/>
    <col min="777" max="777" width="13.109375" style="33" customWidth="1"/>
    <col min="778" max="1021" width="8.88671875" style="33"/>
    <col min="1022" max="1022" width="3.6640625" style="33" customWidth="1"/>
    <col min="1023" max="1023" width="48.44140625" style="33" customWidth="1"/>
    <col min="1024" max="1024" width="14.5546875" style="33" customWidth="1"/>
    <col min="1025" max="1025" width="5.5546875" style="33" customWidth="1"/>
    <col min="1026" max="1026" width="6.6640625" style="33" customWidth="1"/>
    <col min="1027" max="1027" width="11" style="33" customWidth="1"/>
    <col min="1028" max="1028" width="13.88671875" style="33" customWidth="1"/>
    <col min="1029" max="1029" width="6" style="33" customWidth="1"/>
    <col min="1030" max="1030" width="12.88671875" style="33" customWidth="1"/>
    <col min="1031" max="1031" width="14.6640625" style="33" customWidth="1"/>
    <col min="1032" max="1032" width="16.33203125" style="33" customWidth="1"/>
    <col min="1033" max="1033" width="13.109375" style="33" customWidth="1"/>
    <col min="1034" max="1277" width="8.88671875" style="33"/>
    <col min="1278" max="1278" width="3.6640625" style="33" customWidth="1"/>
    <col min="1279" max="1279" width="48.44140625" style="33" customWidth="1"/>
    <col min="1280" max="1280" width="14.5546875" style="33" customWidth="1"/>
    <col min="1281" max="1281" width="5.5546875" style="33" customWidth="1"/>
    <col min="1282" max="1282" width="6.6640625" style="33" customWidth="1"/>
    <col min="1283" max="1283" width="11" style="33" customWidth="1"/>
    <col min="1284" max="1284" width="13.88671875" style="33" customWidth="1"/>
    <col min="1285" max="1285" width="6" style="33" customWidth="1"/>
    <col min="1286" max="1286" width="12.88671875" style="33" customWidth="1"/>
    <col min="1287" max="1287" width="14.6640625" style="33" customWidth="1"/>
    <col min="1288" max="1288" width="16.33203125" style="33" customWidth="1"/>
    <col min="1289" max="1289" width="13.109375" style="33" customWidth="1"/>
    <col min="1290" max="1533" width="8.88671875" style="33"/>
    <col min="1534" max="1534" width="3.6640625" style="33" customWidth="1"/>
    <col min="1535" max="1535" width="48.44140625" style="33" customWidth="1"/>
    <col min="1536" max="1536" width="14.5546875" style="33" customWidth="1"/>
    <col min="1537" max="1537" width="5.5546875" style="33" customWidth="1"/>
    <col min="1538" max="1538" width="6.6640625" style="33" customWidth="1"/>
    <col min="1539" max="1539" width="11" style="33" customWidth="1"/>
    <col min="1540" max="1540" width="13.88671875" style="33" customWidth="1"/>
    <col min="1541" max="1541" width="6" style="33" customWidth="1"/>
    <col min="1542" max="1542" width="12.88671875" style="33" customWidth="1"/>
    <col min="1543" max="1543" width="14.6640625" style="33" customWidth="1"/>
    <col min="1544" max="1544" width="16.33203125" style="33" customWidth="1"/>
    <col min="1545" max="1545" width="13.109375" style="33" customWidth="1"/>
    <col min="1546" max="1789" width="8.88671875" style="33"/>
    <col min="1790" max="1790" width="3.6640625" style="33" customWidth="1"/>
    <col min="1791" max="1791" width="48.44140625" style="33" customWidth="1"/>
    <col min="1792" max="1792" width="14.5546875" style="33" customWidth="1"/>
    <col min="1793" max="1793" width="5.5546875" style="33" customWidth="1"/>
    <col min="1794" max="1794" width="6.6640625" style="33" customWidth="1"/>
    <col min="1795" max="1795" width="11" style="33" customWidth="1"/>
    <col min="1796" max="1796" width="13.88671875" style="33" customWidth="1"/>
    <col min="1797" max="1797" width="6" style="33" customWidth="1"/>
    <col min="1798" max="1798" width="12.88671875" style="33" customWidth="1"/>
    <col min="1799" max="1799" width="14.6640625" style="33" customWidth="1"/>
    <col min="1800" max="1800" width="16.33203125" style="33" customWidth="1"/>
    <col min="1801" max="1801" width="13.109375" style="33" customWidth="1"/>
    <col min="1802" max="2045" width="8.88671875" style="33"/>
    <col min="2046" max="2046" width="3.6640625" style="33" customWidth="1"/>
    <col min="2047" max="2047" width="48.44140625" style="33" customWidth="1"/>
    <col min="2048" max="2048" width="14.5546875" style="33" customWidth="1"/>
    <col min="2049" max="2049" width="5.5546875" style="33" customWidth="1"/>
    <col min="2050" max="2050" width="6.6640625" style="33" customWidth="1"/>
    <col min="2051" max="2051" width="11" style="33" customWidth="1"/>
    <col min="2052" max="2052" width="13.88671875" style="33" customWidth="1"/>
    <col min="2053" max="2053" width="6" style="33" customWidth="1"/>
    <col min="2054" max="2054" width="12.88671875" style="33" customWidth="1"/>
    <col min="2055" max="2055" width="14.6640625" style="33" customWidth="1"/>
    <col min="2056" max="2056" width="16.33203125" style="33" customWidth="1"/>
    <col min="2057" max="2057" width="13.109375" style="33" customWidth="1"/>
    <col min="2058" max="2301" width="8.88671875" style="33"/>
    <col min="2302" max="2302" width="3.6640625" style="33" customWidth="1"/>
    <col min="2303" max="2303" width="48.44140625" style="33" customWidth="1"/>
    <col min="2304" max="2304" width="14.5546875" style="33" customWidth="1"/>
    <col min="2305" max="2305" width="5.5546875" style="33" customWidth="1"/>
    <col min="2306" max="2306" width="6.6640625" style="33" customWidth="1"/>
    <col min="2307" max="2307" width="11" style="33" customWidth="1"/>
    <col min="2308" max="2308" width="13.88671875" style="33" customWidth="1"/>
    <col min="2309" max="2309" width="6" style="33" customWidth="1"/>
    <col min="2310" max="2310" width="12.88671875" style="33" customWidth="1"/>
    <col min="2311" max="2311" width="14.6640625" style="33" customWidth="1"/>
    <col min="2312" max="2312" width="16.33203125" style="33" customWidth="1"/>
    <col min="2313" max="2313" width="13.109375" style="33" customWidth="1"/>
    <col min="2314" max="2557" width="8.88671875" style="33"/>
    <col min="2558" max="2558" width="3.6640625" style="33" customWidth="1"/>
    <col min="2559" max="2559" width="48.44140625" style="33" customWidth="1"/>
    <col min="2560" max="2560" width="14.5546875" style="33" customWidth="1"/>
    <col min="2561" max="2561" width="5.5546875" style="33" customWidth="1"/>
    <col min="2562" max="2562" width="6.6640625" style="33" customWidth="1"/>
    <col min="2563" max="2563" width="11" style="33" customWidth="1"/>
    <col min="2564" max="2564" width="13.88671875" style="33" customWidth="1"/>
    <col min="2565" max="2565" width="6" style="33" customWidth="1"/>
    <col min="2566" max="2566" width="12.88671875" style="33" customWidth="1"/>
    <col min="2567" max="2567" width="14.6640625" style="33" customWidth="1"/>
    <col min="2568" max="2568" width="16.33203125" style="33" customWidth="1"/>
    <col min="2569" max="2569" width="13.109375" style="33" customWidth="1"/>
    <col min="2570" max="2813" width="8.88671875" style="33"/>
    <col min="2814" max="2814" width="3.6640625" style="33" customWidth="1"/>
    <col min="2815" max="2815" width="48.44140625" style="33" customWidth="1"/>
    <col min="2816" max="2816" width="14.5546875" style="33" customWidth="1"/>
    <col min="2817" max="2817" width="5.5546875" style="33" customWidth="1"/>
    <col min="2818" max="2818" width="6.6640625" style="33" customWidth="1"/>
    <col min="2819" max="2819" width="11" style="33" customWidth="1"/>
    <col min="2820" max="2820" width="13.88671875" style="33" customWidth="1"/>
    <col min="2821" max="2821" width="6" style="33" customWidth="1"/>
    <col min="2822" max="2822" width="12.88671875" style="33" customWidth="1"/>
    <col min="2823" max="2823" width="14.6640625" style="33" customWidth="1"/>
    <col min="2824" max="2824" width="16.33203125" style="33" customWidth="1"/>
    <col min="2825" max="2825" width="13.109375" style="33" customWidth="1"/>
    <col min="2826" max="3069" width="8.88671875" style="33"/>
    <col min="3070" max="3070" width="3.6640625" style="33" customWidth="1"/>
    <col min="3071" max="3071" width="48.44140625" style="33" customWidth="1"/>
    <col min="3072" max="3072" width="14.5546875" style="33" customWidth="1"/>
    <col min="3073" max="3073" width="5.5546875" style="33" customWidth="1"/>
    <col min="3074" max="3074" width="6.6640625" style="33" customWidth="1"/>
    <col min="3075" max="3075" width="11" style="33" customWidth="1"/>
    <col min="3076" max="3076" width="13.88671875" style="33" customWidth="1"/>
    <col min="3077" max="3077" width="6" style="33" customWidth="1"/>
    <col min="3078" max="3078" width="12.88671875" style="33" customWidth="1"/>
    <col min="3079" max="3079" width="14.6640625" style="33" customWidth="1"/>
    <col min="3080" max="3080" width="16.33203125" style="33" customWidth="1"/>
    <col min="3081" max="3081" width="13.109375" style="33" customWidth="1"/>
    <col min="3082" max="3325" width="8.88671875" style="33"/>
    <col min="3326" max="3326" width="3.6640625" style="33" customWidth="1"/>
    <col min="3327" max="3327" width="48.44140625" style="33" customWidth="1"/>
    <col min="3328" max="3328" width="14.5546875" style="33" customWidth="1"/>
    <col min="3329" max="3329" width="5.5546875" style="33" customWidth="1"/>
    <col min="3330" max="3330" width="6.6640625" style="33" customWidth="1"/>
    <col min="3331" max="3331" width="11" style="33" customWidth="1"/>
    <col min="3332" max="3332" width="13.88671875" style="33" customWidth="1"/>
    <col min="3333" max="3333" width="6" style="33" customWidth="1"/>
    <col min="3334" max="3334" width="12.88671875" style="33" customWidth="1"/>
    <col min="3335" max="3335" width="14.6640625" style="33" customWidth="1"/>
    <col min="3336" max="3336" width="16.33203125" style="33" customWidth="1"/>
    <col min="3337" max="3337" width="13.109375" style="33" customWidth="1"/>
    <col min="3338" max="3581" width="8.88671875" style="33"/>
    <col min="3582" max="3582" width="3.6640625" style="33" customWidth="1"/>
    <col min="3583" max="3583" width="48.44140625" style="33" customWidth="1"/>
    <col min="3584" max="3584" width="14.5546875" style="33" customWidth="1"/>
    <col min="3585" max="3585" width="5.5546875" style="33" customWidth="1"/>
    <col min="3586" max="3586" width="6.6640625" style="33" customWidth="1"/>
    <col min="3587" max="3587" width="11" style="33" customWidth="1"/>
    <col min="3588" max="3588" width="13.88671875" style="33" customWidth="1"/>
    <col min="3589" max="3589" width="6" style="33" customWidth="1"/>
    <col min="3590" max="3590" width="12.88671875" style="33" customWidth="1"/>
    <col min="3591" max="3591" width="14.6640625" style="33" customWidth="1"/>
    <col min="3592" max="3592" width="16.33203125" style="33" customWidth="1"/>
    <col min="3593" max="3593" width="13.109375" style="33" customWidth="1"/>
    <col min="3594" max="3837" width="8.88671875" style="33"/>
    <col min="3838" max="3838" width="3.6640625" style="33" customWidth="1"/>
    <col min="3839" max="3839" width="48.44140625" style="33" customWidth="1"/>
    <col min="3840" max="3840" width="14.5546875" style="33" customWidth="1"/>
    <col min="3841" max="3841" width="5.5546875" style="33" customWidth="1"/>
    <col min="3842" max="3842" width="6.6640625" style="33" customWidth="1"/>
    <col min="3843" max="3843" width="11" style="33" customWidth="1"/>
    <col min="3844" max="3844" width="13.88671875" style="33" customWidth="1"/>
    <col min="3845" max="3845" width="6" style="33" customWidth="1"/>
    <col min="3846" max="3846" width="12.88671875" style="33" customWidth="1"/>
    <col min="3847" max="3847" width="14.6640625" style="33" customWidth="1"/>
    <col min="3848" max="3848" width="16.33203125" style="33" customWidth="1"/>
    <col min="3849" max="3849" width="13.109375" style="33" customWidth="1"/>
    <col min="3850" max="4093" width="8.88671875" style="33"/>
    <col min="4094" max="4094" width="3.6640625" style="33" customWidth="1"/>
    <col min="4095" max="4095" width="48.44140625" style="33" customWidth="1"/>
    <col min="4096" max="4096" width="14.5546875" style="33" customWidth="1"/>
    <col min="4097" max="4097" width="5.5546875" style="33" customWidth="1"/>
    <col min="4098" max="4098" width="6.6640625" style="33" customWidth="1"/>
    <col min="4099" max="4099" width="11" style="33" customWidth="1"/>
    <col min="4100" max="4100" width="13.88671875" style="33" customWidth="1"/>
    <col min="4101" max="4101" width="6" style="33" customWidth="1"/>
    <col min="4102" max="4102" width="12.88671875" style="33" customWidth="1"/>
    <col min="4103" max="4103" width="14.6640625" style="33" customWidth="1"/>
    <col min="4104" max="4104" width="16.33203125" style="33" customWidth="1"/>
    <col min="4105" max="4105" width="13.109375" style="33" customWidth="1"/>
    <col min="4106" max="4349" width="8.88671875" style="33"/>
    <col min="4350" max="4350" width="3.6640625" style="33" customWidth="1"/>
    <col min="4351" max="4351" width="48.44140625" style="33" customWidth="1"/>
    <col min="4352" max="4352" width="14.5546875" style="33" customWidth="1"/>
    <col min="4353" max="4353" width="5.5546875" style="33" customWidth="1"/>
    <col min="4354" max="4354" width="6.6640625" style="33" customWidth="1"/>
    <col min="4355" max="4355" width="11" style="33" customWidth="1"/>
    <col min="4356" max="4356" width="13.88671875" style="33" customWidth="1"/>
    <col min="4357" max="4357" width="6" style="33" customWidth="1"/>
    <col min="4358" max="4358" width="12.88671875" style="33" customWidth="1"/>
    <col min="4359" max="4359" width="14.6640625" style="33" customWidth="1"/>
    <col min="4360" max="4360" width="16.33203125" style="33" customWidth="1"/>
    <col min="4361" max="4361" width="13.109375" style="33" customWidth="1"/>
    <col min="4362" max="4605" width="8.88671875" style="33"/>
    <col min="4606" max="4606" width="3.6640625" style="33" customWidth="1"/>
    <col min="4607" max="4607" width="48.44140625" style="33" customWidth="1"/>
    <col min="4608" max="4608" width="14.5546875" style="33" customWidth="1"/>
    <col min="4609" max="4609" width="5.5546875" style="33" customWidth="1"/>
    <col min="4610" max="4610" width="6.6640625" style="33" customWidth="1"/>
    <col min="4611" max="4611" width="11" style="33" customWidth="1"/>
    <col min="4612" max="4612" width="13.88671875" style="33" customWidth="1"/>
    <col min="4613" max="4613" width="6" style="33" customWidth="1"/>
    <col min="4614" max="4614" width="12.88671875" style="33" customWidth="1"/>
    <col min="4615" max="4615" width="14.6640625" style="33" customWidth="1"/>
    <col min="4616" max="4616" width="16.33203125" style="33" customWidth="1"/>
    <col min="4617" max="4617" width="13.109375" style="33" customWidth="1"/>
    <col min="4618" max="4861" width="8.88671875" style="33"/>
    <col min="4862" max="4862" width="3.6640625" style="33" customWidth="1"/>
    <col min="4863" max="4863" width="48.44140625" style="33" customWidth="1"/>
    <col min="4864" max="4864" width="14.5546875" style="33" customWidth="1"/>
    <col min="4865" max="4865" width="5.5546875" style="33" customWidth="1"/>
    <col min="4866" max="4866" width="6.6640625" style="33" customWidth="1"/>
    <col min="4867" max="4867" width="11" style="33" customWidth="1"/>
    <col min="4868" max="4868" width="13.88671875" style="33" customWidth="1"/>
    <col min="4869" max="4869" width="6" style="33" customWidth="1"/>
    <col min="4870" max="4870" width="12.88671875" style="33" customWidth="1"/>
    <col min="4871" max="4871" width="14.6640625" style="33" customWidth="1"/>
    <col min="4872" max="4872" width="16.33203125" style="33" customWidth="1"/>
    <col min="4873" max="4873" width="13.109375" style="33" customWidth="1"/>
    <col min="4874" max="5117" width="8.88671875" style="33"/>
    <col min="5118" max="5118" width="3.6640625" style="33" customWidth="1"/>
    <col min="5119" max="5119" width="48.44140625" style="33" customWidth="1"/>
    <col min="5120" max="5120" width="14.5546875" style="33" customWidth="1"/>
    <col min="5121" max="5121" width="5.5546875" style="33" customWidth="1"/>
    <col min="5122" max="5122" width="6.6640625" style="33" customWidth="1"/>
    <col min="5123" max="5123" width="11" style="33" customWidth="1"/>
    <col min="5124" max="5124" width="13.88671875" style="33" customWidth="1"/>
    <col min="5125" max="5125" width="6" style="33" customWidth="1"/>
    <col min="5126" max="5126" width="12.88671875" style="33" customWidth="1"/>
    <col min="5127" max="5127" width="14.6640625" style="33" customWidth="1"/>
    <col min="5128" max="5128" width="16.33203125" style="33" customWidth="1"/>
    <col min="5129" max="5129" width="13.109375" style="33" customWidth="1"/>
    <col min="5130" max="5373" width="8.88671875" style="33"/>
    <col min="5374" max="5374" width="3.6640625" style="33" customWidth="1"/>
    <col min="5375" max="5375" width="48.44140625" style="33" customWidth="1"/>
    <col min="5376" max="5376" width="14.5546875" style="33" customWidth="1"/>
    <col min="5377" max="5377" width="5.5546875" style="33" customWidth="1"/>
    <col min="5378" max="5378" width="6.6640625" style="33" customWidth="1"/>
    <col min="5379" max="5379" width="11" style="33" customWidth="1"/>
    <col min="5380" max="5380" width="13.88671875" style="33" customWidth="1"/>
    <col min="5381" max="5381" width="6" style="33" customWidth="1"/>
    <col min="5382" max="5382" width="12.88671875" style="33" customWidth="1"/>
    <col min="5383" max="5383" width="14.6640625" style="33" customWidth="1"/>
    <col min="5384" max="5384" width="16.33203125" style="33" customWidth="1"/>
    <col min="5385" max="5385" width="13.109375" style="33" customWidth="1"/>
    <col min="5386" max="5629" width="8.88671875" style="33"/>
    <col min="5630" max="5630" width="3.6640625" style="33" customWidth="1"/>
    <col min="5631" max="5631" width="48.44140625" style="33" customWidth="1"/>
    <col min="5632" max="5632" width="14.5546875" style="33" customWidth="1"/>
    <col min="5633" max="5633" width="5.5546875" style="33" customWidth="1"/>
    <col min="5634" max="5634" width="6.6640625" style="33" customWidth="1"/>
    <col min="5635" max="5635" width="11" style="33" customWidth="1"/>
    <col min="5636" max="5636" width="13.88671875" style="33" customWidth="1"/>
    <col min="5637" max="5637" width="6" style="33" customWidth="1"/>
    <col min="5638" max="5638" width="12.88671875" style="33" customWidth="1"/>
    <col min="5639" max="5639" width="14.6640625" style="33" customWidth="1"/>
    <col min="5640" max="5640" width="16.33203125" style="33" customWidth="1"/>
    <col min="5641" max="5641" width="13.109375" style="33" customWidth="1"/>
    <col min="5642" max="5885" width="8.88671875" style="33"/>
    <col min="5886" max="5886" width="3.6640625" style="33" customWidth="1"/>
    <col min="5887" max="5887" width="48.44140625" style="33" customWidth="1"/>
    <col min="5888" max="5888" width="14.5546875" style="33" customWidth="1"/>
    <col min="5889" max="5889" width="5.5546875" style="33" customWidth="1"/>
    <col min="5890" max="5890" width="6.6640625" style="33" customWidth="1"/>
    <col min="5891" max="5891" width="11" style="33" customWidth="1"/>
    <col min="5892" max="5892" width="13.88671875" style="33" customWidth="1"/>
    <col min="5893" max="5893" width="6" style="33" customWidth="1"/>
    <col min="5894" max="5894" width="12.88671875" style="33" customWidth="1"/>
    <col min="5895" max="5895" width="14.6640625" style="33" customWidth="1"/>
    <col min="5896" max="5896" width="16.33203125" style="33" customWidth="1"/>
    <col min="5897" max="5897" width="13.109375" style="33" customWidth="1"/>
    <col min="5898" max="6141" width="8.88671875" style="33"/>
    <col min="6142" max="6142" width="3.6640625" style="33" customWidth="1"/>
    <col min="6143" max="6143" width="48.44140625" style="33" customWidth="1"/>
    <col min="6144" max="6144" width="14.5546875" style="33" customWidth="1"/>
    <col min="6145" max="6145" width="5.5546875" style="33" customWidth="1"/>
    <col min="6146" max="6146" width="6.6640625" style="33" customWidth="1"/>
    <col min="6147" max="6147" width="11" style="33" customWidth="1"/>
    <col min="6148" max="6148" width="13.88671875" style="33" customWidth="1"/>
    <col min="6149" max="6149" width="6" style="33" customWidth="1"/>
    <col min="6150" max="6150" width="12.88671875" style="33" customWidth="1"/>
    <col min="6151" max="6151" width="14.6640625" style="33" customWidth="1"/>
    <col min="6152" max="6152" width="16.33203125" style="33" customWidth="1"/>
    <col min="6153" max="6153" width="13.109375" style="33" customWidth="1"/>
    <col min="6154" max="6397" width="8.88671875" style="33"/>
    <col min="6398" max="6398" width="3.6640625" style="33" customWidth="1"/>
    <col min="6399" max="6399" width="48.44140625" style="33" customWidth="1"/>
    <col min="6400" max="6400" width="14.5546875" style="33" customWidth="1"/>
    <col min="6401" max="6401" width="5.5546875" style="33" customWidth="1"/>
    <col min="6402" max="6402" width="6.6640625" style="33" customWidth="1"/>
    <col min="6403" max="6403" width="11" style="33" customWidth="1"/>
    <col min="6404" max="6404" width="13.88671875" style="33" customWidth="1"/>
    <col min="6405" max="6405" width="6" style="33" customWidth="1"/>
    <col min="6406" max="6406" width="12.88671875" style="33" customWidth="1"/>
    <col min="6407" max="6407" width="14.6640625" style="33" customWidth="1"/>
    <col min="6408" max="6408" width="16.33203125" style="33" customWidth="1"/>
    <col min="6409" max="6409" width="13.109375" style="33" customWidth="1"/>
    <col min="6410" max="6653" width="8.88671875" style="33"/>
    <col min="6654" max="6654" width="3.6640625" style="33" customWidth="1"/>
    <col min="6655" max="6655" width="48.44140625" style="33" customWidth="1"/>
    <col min="6656" max="6656" width="14.5546875" style="33" customWidth="1"/>
    <col min="6657" max="6657" width="5.5546875" style="33" customWidth="1"/>
    <col min="6658" max="6658" width="6.6640625" style="33" customWidth="1"/>
    <col min="6659" max="6659" width="11" style="33" customWidth="1"/>
    <col min="6660" max="6660" width="13.88671875" style="33" customWidth="1"/>
    <col min="6661" max="6661" width="6" style="33" customWidth="1"/>
    <col min="6662" max="6662" width="12.88671875" style="33" customWidth="1"/>
    <col min="6663" max="6663" width="14.6640625" style="33" customWidth="1"/>
    <col min="6664" max="6664" width="16.33203125" style="33" customWidth="1"/>
    <col min="6665" max="6665" width="13.109375" style="33" customWidth="1"/>
    <col min="6666" max="6909" width="8.88671875" style="33"/>
    <col min="6910" max="6910" width="3.6640625" style="33" customWidth="1"/>
    <col min="6911" max="6911" width="48.44140625" style="33" customWidth="1"/>
    <col min="6912" max="6912" width="14.5546875" style="33" customWidth="1"/>
    <col min="6913" max="6913" width="5.5546875" style="33" customWidth="1"/>
    <col min="6914" max="6914" width="6.6640625" style="33" customWidth="1"/>
    <col min="6915" max="6915" width="11" style="33" customWidth="1"/>
    <col min="6916" max="6916" width="13.88671875" style="33" customWidth="1"/>
    <col min="6917" max="6917" width="6" style="33" customWidth="1"/>
    <col min="6918" max="6918" width="12.88671875" style="33" customWidth="1"/>
    <col min="6919" max="6919" width="14.6640625" style="33" customWidth="1"/>
    <col min="6920" max="6920" width="16.33203125" style="33" customWidth="1"/>
    <col min="6921" max="6921" width="13.109375" style="33" customWidth="1"/>
    <col min="6922" max="7165" width="8.88671875" style="33"/>
    <col min="7166" max="7166" width="3.6640625" style="33" customWidth="1"/>
    <col min="7167" max="7167" width="48.44140625" style="33" customWidth="1"/>
    <col min="7168" max="7168" width="14.5546875" style="33" customWidth="1"/>
    <col min="7169" max="7169" width="5.5546875" style="33" customWidth="1"/>
    <col min="7170" max="7170" width="6.6640625" style="33" customWidth="1"/>
    <col min="7171" max="7171" width="11" style="33" customWidth="1"/>
    <col min="7172" max="7172" width="13.88671875" style="33" customWidth="1"/>
    <col min="7173" max="7173" width="6" style="33" customWidth="1"/>
    <col min="7174" max="7174" width="12.88671875" style="33" customWidth="1"/>
    <col min="7175" max="7175" width="14.6640625" style="33" customWidth="1"/>
    <col min="7176" max="7176" width="16.33203125" style="33" customWidth="1"/>
    <col min="7177" max="7177" width="13.109375" style="33" customWidth="1"/>
    <col min="7178" max="7421" width="8.88671875" style="33"/>
    <col min="7422" max="7422" width="3.6640625" style="33" customWidth="1"/>
    <col min="7423" max="7423" width="48.44140625" style="33" customWidth="1"/>
    <col min="7424" max="7424" width="14.5546875" style="33" customWidth="1"/>
    <col min="7425" max="7425" width="5.5546875" style="33" customWidth="1"/>
    <col min="7426" max="7426" width="6.6640625" style="33" customWidth="1"/>
    <col min="7427" max="7427" width="11" style="33" customWidth="1"/>
    <col min="7428" max="7428" width="13.88671875" style="33" customWidth="1"/>
    <col min="7429" max="7429" width="6" style="33" customWidth="1"/>
    <col min="7430" max="7430" width="12.88671875" style="33" customWidth="1"/>
    <col min="7431" max="7431" width="14.6640625" style="33" customWidth="1"/>
    <col min="7432" max="7432" width="16.33203125" style="33" customWidth="1"/>
    <col min="7433" max="7433" width="13.109375" style="33" customWidth="1"/>
    <col min="7434" max="7677" width="8.88671875" style="33"/>
    <col min="7678" max="7678" width="3.6640625" style="33" customWidth="1"/>
    <col min="7679" max="7679" width="48.44140625" style="33" customWidth="1"/>
    <col min="7680" max="7680" width="14.5546875" style="33" customWidth="1"/>
    <col min="7681" max="7681" width="5.5546875" style="33" customWidth="1"/>
    <col min="7682" max="7682" width="6.6640625" style="33" customWidth="1"/>
    <col min="7683" max="7683" width="11" style="33" customWidth="1"/>
    <col min="7684" max="7684" width="13.88671875" style="33" customWidth="1"/>
    <col min="7685" max="7685" width="6" style="33" customWidth="1"/>
    <col min="7686" max="7686" width="12.88671875" style="33" customWidth="1"/>
    <col min="7687" max="7687" width="14.6640625" style="33" customWidth="1"/>
    <col min="7688" max="7688" width="16.33203125" style="33" customWidth="1"/>
    <col min="7689" max="7689" width="13.109375" style="33" customWidth="1"/>
    <col min="7690" max="7933" width="8.88671875" style="33"/>
    <col min="7934" max="7934" width="3.6640625" style="33" customWidth="1"/>
    <col min="7935" max="7935" width="48.44140625" style="33" customWidth="1"/>
    <col min="7936" max="7936" width="14.5546875" style="33" customWidth="1"/>
    <col min="7937" max="7937" width="5.5546875" style="33" customWidth="1"/>
    <col min="7938" max="7938" width="6.6640625" style="33" customWidth="1"/>
    <col min="7939" max="7939" width="11" style="33" customWidth="1"/>
    <col min="7940" max="7940" width="13.88671875" style="33" customWidth="1"/>
    <col min="7941" max="7941" width="6" style="33" customWidth="1"/>
    <col min="7942" max="7942" width="12.88671875" style="33" customWidth="1"/>
    <col min="7943" max="7943" width="14.6640625" style="33" customWidth="1"/>
    <col min="7944" max="7944" width="16.33203125" style="33" customWidth="1"/>
    <col min="7945" max="7945" width="13.109375" style="33" customWidth="1"/>
    <col min="7946" max="8189" width="8.88671875" style="33"/>
    <col min="8190" max="8190" width="3.6640625" style="33" customWidth="1"/>
    <col min="8191" max="8191" width="48.44140625" style="33" customWidth="1"/>
    <col min="8192" max="8192" width="14.5546875" style="33" customWidth="1"/>
    <col min="8193" max="8193" width="5.5546875" style="33" customWidth="1"/>
    <col min="8194" max="8194" width="6.6640625" style="33" customWidth="1"/>
    <col min="8195" max="8195" width="11" style="33" customWidth="1"/>
    <col min="8196" max="8196" width="13.88671875" style="33" customWidth="1"/>
    <col min="8197" max="8197" width="6" style="33" customWidth="1"/>
    <col min="8198" max="8198" width="12.88671875" style="33" customWidth="1"/>
    <col min="8199" max="8199" width="14.6640625" style="33" customWidth="1"/>
    <col min="8200" max="8200" width="16.33203125" style="33" customWidth="1"/>
    <col min="8201" max="8201" width="13.109375" style="33" customWidth="1"/>
    <col min="8202" max="8445" width="8.88671875" style="33"/>
    <col min="8446" max="8446" width="3.6640625" style="33" customWidth="1"/>
    <col min="8447" max="8447" width="48.44140625" style="33" customWidth="1"/>
    <col min="8448" max="8448" width="14.5546875" style="33" customWidth="1"/>
    <col min="8449" max="8449" width="5.5546875" style="33" customWidth="1"/>
    <col min="8450" max="8450" width="6.6640625" style="33" customWidth="1"/>
    <col min="8451" max="8451" width="11" style="33" customWidth="1"/>
    <col min="8452" max="8452" width="13.88671875" style="33" customWidth="1"/>
    <col min="8453" max="8453" width="6" style="33" customWidth="1"/>
    <col min="8454" max="8454" width="12.88671875" style="33" customWidth="1"/>
    <col min="8455" max="8455" width="14.6640625" style="33" customWidth="1"/>
    <col min="8456" max="8456" width="16.33203125" style="33" customWidth="1"/>
    <col min="8457" max="8457" width="13.109375" style="33" customWidth="1"/>
    <col min="8458" max="8701" width="8.88671875" style="33"/>
    <col min="8702" max="8702" width="3.6640625" style="33" customWidth="1"/>
    <col min="8703" max="8703" width="48.44140625" style="33" customWidth="1"/>
    <col min="8704" max="8704" width="14.5546875" style="33" customWidth="1"/>
    <col min="8705" max="8705" width="5.5546875" style="33" customWidth="1"/>
    <col min="8706" max="8706" width="6.6640625" style="33" customWidth="1"/>
    <col min="8707" max="8707" width="11" style="33" customWidth="1"/>
    <col min="8708" max="8708" width="13.88671875" style="33" customWidth="1"/>
    <col min="8709" max="8709" width="6" style="33" customWidth="1"/>
    <col min="8710" max="8710" width="12.88671875" style="33" customWidth="1"/>
    <col min="8711" max="8711" width="14.6640625" style="33" customWidth="1"/>
    <col min="8712" max="8712" width="16.33203125" style="33" customWidth="1"/>
    <col min="8713" max="8713" width="13.109375" style="33" customWidth="1"/>
    <col min="8714" max="8957" width="8.88671875" style="33"/>
    <col min="8958" max="8958" width="3.6640625" style="33" customWidth="1"/>
    <col min="8959" max="8959" width="48.44140625" style="33" customWidth="1"/>
    <col min="8960" max="8960" width="14.5546875" style="33" customWidth="1"/>
    <col min="8961" max="8961" width="5.5546875" style="33" customWidth="1"/>
    <col min="8962" max="8962" width="6.6640625" style="33" customWidth="1"/>
    <col min="8963" max="8963" width="11" style="33" customWidth="1"/>
    <col min="8964" max="8964" width="13.88671875" style="33" customWidth="1"/>
    <col min="8965" max="8965" width="6" style="33" customWidth="1"/>
    <col min="8966" max="8966" width="12.88671875" style="33" customWidth="1"/>
    <col min="8967" max="8967" width="14.6640625" style="33" customWidth="1"/>
    <col min="8968" max="8968" width="16.33203125" style="33" customWidth="1"/>
    <col min="8969" max="8969" width="13.109375" style="33" customWidth="1"/>
    <col min="8970" max="9213" width="8.88671875" style="33"/>
    <col min="9214" max="9214" width="3.6640625" style="33" customWidth="1"/>
    <col min="9215" max="9215" width="48.44140625" style="33" customWidth="1"/>
    <col min="9216" max="9216" width="14.5546875" style="33" customWidth="1"/>
    <col min="9217" max="9217" width="5.5546875" style="33" customWidth="1"/>
    <col min="9218" max="9218" width="6.6640625" style="33" customWidth="1"/>
    <col min="9219" max="9219" width="11" style="33" customWidth="1"/>
    <col min="9220" max="9220" width="13.88671875" style="33" customWidth="1"/>
    <col min="9221" max="9221" width="6" style="33" customWidth="1"/>
    <col min="9222" max="9222" width="12.88671875" style="33" customWidth="1"/>
    <col min="9223" max="9223" width="14.6640625" style="33" customWidth="1"/>
    <col min="9224" max="9224" width="16.33203125" style="33" customWidth="1"/>
    <col min="9225" max="9225" width="13.109375" style="33" customWidth="1"/>
    <col min="9226" max="9469" width="8.88671875" style="33"/>
    <col min="9470" max="9470" width="3.6640625" style="33" customWidth="1"/>
    <col min="9471" max="9471" width="48.44140625" style="33" customWidth="1"/>
    <col min="9472" max="9472" width="14.5546875" style="33" customWidth="1"/>
    <col min="9473" max="9473" width="5.5546875" style="33" customWidth="1"/>
    <col min="9474" max="9474" width="6.6640625" style="33" customWidth="1"/>
    <col min="9475" max="9475" width="11" style="33" customWidth="1"/>
    <col min="9476" max="9476" width="13.88671875" style="33" customWidth="1"/>
    <col min="9477" max="9477" width="6" style="33" customWidth="1"/>
    <col min="9478" max="9478" width="12.88671875" style="33" customWidth="1"/>
    <col min="9479" max="9479" width="14.6640625" style="33" customWidth="1"/>
    <col min="9480" max="9480" width="16.33203125" style="33" customWidth="1"/>
    <col min="9481" max="9481" width="13.109375" style="33" customWidth="1"/>
    <col min="9482" max="9725" width="8.88671875" style="33"/>
    <col min="9726" max="9726" width="3.6640625" style="33" customWidth="1"/>
    <col min="9727" max="9727" width="48.44140625" style="33" customWidth="1"/>
    <col min="9728" max="9728" width="14.5546875" style="33" customWidth="1"/>
    <col min="9729" max="9729" width="5.5546875" style="33" customWidth="1"/>
    <col min="9730" max="9730" width="6.6640625" style="33" customWidth="1"/>
    <col min="9731" max="9731" width="11" style="33" customWidth="1"/>
    <col min="9732" max="9732" width="13.88671875" style="33" customWidth="1"/>
    <col min="9733" max="9733" width="6" style="33" customWidth="1"/>
    <col min="9734" max="9734" width="12.88671875" style="33" customWidth="1"/>
    <col min="9735" max="9735" width="14.6640625" style="33" customWidth="1"/>
    <col min="9736" max="9736" width="16.33203125" style="33" customWidth="1"/>
    <col min="9737" max="9737" width="13.109375" style="33" customWidth="1"/>
    <col min="9738" max="9981" width="8.88671875" style="33"/>
    <col min="9982" max="9982" width="3.6640625" style="33" customWidth="1"/>
    <col min="9983" max="9983" width="48.44140625" style="33" customWidth="1"/>
    <col min="9984" max="9984" width="14.5546875" style="33" customWidth="1"/>
    <col min="9985" max="9985" width="5.5546875" style="33" customWidth="1"/>
    <col min="9986" max="9986" width="6.6640625" style="33" customWidth="1"/>
    <col min="9987" max="9987" width="11" style="33" customWidth="1"/>
    <col min="9988" max="9988" width="13.88671875" style="33" customWidth="1"/>
    <col min="9989" max="9989" width="6" style="33" customWidth="1"/>
    <col min="9990" max="9990" width="12.88671875" style="33" customWidth="1"/>
    <col min="9991" max="9991" width="14.6640625" style="33" customWidth="1"/>
    <col min="9992" max="9992" width="16.33203125" style="33" customWidth="1"/>
    <col min="9993" max="9993" width="13.109375" style="33" customWidth="1"/>
    <col min="9994" max="10237" width="8.88671875" style="33"/>
    <col min="10238" max="10238" width="3.6640625" style="33" customWidth="1"/>
    <col min="10239" max="10239" width="48.44140625" style="33" customWidth="1"/>
    <col min="10240" max="10240" width="14.5546875" style="33" customWidth="1"/>
    <col min="10241" max="10241" width="5.5546875" style="33" customWidth="1"/>
    <col min="10242" max="10242" width="6.6640625" style="33" customWidth="1"/>
    <col min="10243" max="10243" width="11" style="33" customWidth="1"/>
    <col min="10244" max="10244" width="13.88671875" style="33" customWidth="1"/>
    <col min="10245" max="10245" width="6" style="33" customWidth="1"/>
    <col min="10246" max="10246" width="12.88671875" style="33" customWidth="1"/>
    <col min="10247" max="10247" width="14.6640625" style="33" customWidth="1"/>
    <col min="10248" max="10248" width="16.33203125" style="33" customWidth="1"/>
    <col min="10249" max="10249" width="13.109375" style="33" customWidth="1"/>
    <col min="10250" max="10493" width="8.88671875" style="33"/>
    <col min="10494" max="10494" width="3.6640625" style="33" customWidth="1"/>
    <col min="10495" max="10495" width="48.44140625" style="33" customWidth="1"/>
    <col min="10496" max="10496" width="14.5546875" style="33" customWidth="1"/>
    <col min="10497" max="10497" width="5.5546875" style="33" customWidth="1"/>
    <col min="10498" max="10498" width="6.6640625" style="33" customWidth="1"/>
    <col min="10499" max="10499" width="11" style="33" customWidth="1"/>
    <col min="10500" max="10500" width="13.88671875" style="33" customWidth="1"/>
    <col min="10501" max="10501" width="6" style="33" customWidth="1"/>
    <col min="10502" max="10502" width="12.88671875" style="33" customWidth="1"/>
    <col min="10503" max="10503" width="14.6640625" style="33" customWidth="1"/>
    <col min="10504" max="10504" width="16.33203125" style="33" customWidth="1"/>
    <col min="10505" max="10505" width="13.109375" style="33" customWidth="1"/>
    <col min="10506" max="10749" width="8.88671875" style="33"/>
    <col min="10750" max="10750" width="3.6640625" style="33" customWidth="1"/>
    <col min="10751" max="10751" width="48.44140625" style="33" customWidth="1"/>
    <col min="10752" max="10752" width="14.5546875" style="33" customWidth="1"/>
    <col min="10753" max="10753" width="5.5546875" style="33" customWidth="1"/>
    <col min="10754" max="10754" width="6.6640625" style="33" customWidth="1"/>
    <col min="10755" max="10755" width="11" style="33" customWidth="1"/>
    <col min="10756" max="10756" width="13.88671875" style="33" customWidth="1"/>
    <col min="10757" max="10757" width="6" style="33" customWidth="1"/>
    <col min="10758" max="10758" width="12.88671875" style="33" customWidth="1"/>
    <col min="10759" max="10759" width="14.6640625" style="33" customWidth="1"/>
    <col min="10760" max="10760" width="16.33203125" style="33" customWidth="1"/>
    <col min="10761" max="10761" width="13.109375" style="33" customWidth="1"/>
    <col min="10762" max="11005" width="8.88671875" style="33"/>
    <col min="11006" max="11006" width="3.6640625" style="33" customWidth="1"/>
    <col min="11007" max="11007" width="48.44140625" style="33" customWidth="1"/>
    <col min="11008" max="11008" width="14.5546875" style="33" customWidth="1"/>
    <col min="11009" max="11009" width="5.5546875" style="33" customWidth="1"/>
    <col min="11010" max="11010" width="6.6640625" style="33" customWidth="1"/>
    <col min="11011" max="11011" width="11" style="33" customWidth="1"/>
    <col min="11012" max="11012" width="13.88671875" style="33" customWidth="1"/>
    <col min="11013" max="11013" width="6" style="33" customWidth="1"/>
    <col min="11014" max="11014" width="12.88671875" style="33" customWidth="1"/>
    <col min="11015" max="11015" width="14.6640625" style="33" customWidth="1"/>
    <col min="11016" max="11016" width="16.33203125" style="33" customWidth="1"/>
    <col min="11017" max="11017" width="13.109375" style="33" customWidth="1"/>
    <col min="11018" max="11261" width="8.88671875" style="33"/>
    <col min="11262" max="11262" width="3.6640625" style="33" customWidth="1"/>
    <col min="11263" max="11263" width="48.44140625" style="33" customWidth="1"/>
    <col min="11264" max="11264" width="14.5546875" style="33" customWidth="1"/>
    <col min="11265" max="11265" width="5.5546875" style="33" customWidth="1"/>
    <col min="11266" max="11266" width="6.6640625" style="33" customWidth="1"/>
    <col min="11267" max="11267" width="11" style="33" customWidth="1"/>
    <col min="11268" max="11268" width="13.88671875" style="33" customWidth="1"/>
    <col min="11269" max="11269" width="6" style="33" customWidth="1"/>
    <col min="11270" max="11270" width="12.88671875" style="33" customWidth="1"/>
    <col min="11271" max="11271" width="14.6640625" style="33" customWidth="1"/>
    <col min="11272" max="11272" width="16.33203125" style="33" customWidth="1"/>
    <col min="11273" max="11273" width="13.109375" style="33" customWidth="1"/>
    <col min="11274" max="11517" width="8.88671875" style="33"/>
    <col min="11518" max="11518" width="3.6640625" style="33" customWidth="1"/>
    <col min="11519" max="11519" width="48.44140625" style="33" customWidth="1"/>
    <col min="11520" max="11520" width="14.5546875" style="33" customWidth="1"/>
    <col min="11521" max="11521" width="5.5546875" style="33" customWidth="1"/>
    <col min="11522" max="11522" width="6.6640625" style="33" customWidth="1"/>
    <col min="11523" max="11523" width="11" style="33" customWidth="1"/>
    <col min="11524" max="11524" width="13.88671875" style="33" customWidth="1"/>
    <col min="11525" max="11525" width="6" style="33" customWidth="1"/>
    <col min="11526" max="11526" width="12.88671875" style="33" customWidth="1"/>
    <col min="11527" max="11527" width="14.6640625" style="33" customWidth="1"/>
    <col min="11528" max="11528" width="16.33203125" style="33" customWidth="1"/>
    <col min="11529" max="11529" width="13.109375" style="33" customWidth="1"/>
    <col min="11530" max="11773" width="8.88671875" style="33"/>
    <col min="11774" max="11774" width="3.6640625" style="33" customWidth="1"/>
    <col min="11775" max="11775" width="48.44140625" style="33" customWidth="1"/>
    <col min="11776" max="11776" width="14.5546875" style="33" customWidth="1"/>
    <col min="11777" max="11777" width="5.5546875" style="33" customWidth="1"/>
    <col min="11778" max="11778" width="6.6640625" style="33" customWidth="1"/>
    <col min="11779" max="11779" width="11" style="33" customWidth="1"/>
    <col min="11780" max="11780" width="13.88671875" style="33" customWidth="1"/>
    <col min="11781" max="11781" width="6" style="33" customWidth="1"/>
    <col min="11782" max="11782" width="12.88671875" style="33" customWidth="1"/>
    <col min="11783" max="11783" width="14.6640625" style="33" customWidth="1"/>
    <col min="11784" max="11784" width="16.33203125" style="33" customWidth="1"/>
    <col min="11785" max="11785" width="13.109375" style="33" customWidth="1"/>
    <col min="11786" max="12029" width="8.88671875" style="33"/>
    <col min="12030" max="12030" width="3.6640625" style="33" customWidth="1"/>
    <col min="12031" max="12031" width="48.44140625" style="33" customWidth="1"/>
    <col min="12032" max="12032" width="14.5546875" style="33" customWidth="1"/>
    <col min="12033" max="12033" width="5.5546875" style="33" customWidth="1"/>
    <col min="12034" max="12034" width="6.6640625" style="33" customWidth="1"/>
    <col min="12035" max="12035" width="11" style="33" customWidth="1"/>
    <col min="12036" max="12036" width="13.88671875" style="33" customWidth="1"/>
    <col min="12037" max="12037" width="6" style="33" customWidth="1"/>
    <col min="12038" max="12038" width="12.88671875" style="33" customWidth="1"/>
    <col min="12039" max="12039" width="14.6640625" style="33" customWidth="1"/>
    <col min="12040" max="12040" width="16.33203125" style="33" customWidth="1"/>
    <col min="12041" max="12041" width="13.109375" style="33" customWidth="1"/>
    <col min="12042" max="12285" width="8.88671875" style="33"/>
    <col min="12286" max="12286" width="3.6640625" style="33" customWidth="1"/>
    <col min="12287" max="12287" width="48.44140625" style="33" customWidth="1"/>
    <col min="12288" max="12288" width="14.5546875" style="33" customWidth="1"/>
    <col min="12289" max="12289" width="5.5546875" style="33" customWidth="1"/>
    <col min="12290" max="12290" width="6.6640625" style="33" customWidth="1"/>
    <col min="12291" max="12291" width="11" style="33" customWidth="1"/>
    <col min="12292" max="12292" width="13.88671875" style="33" customWidth="1"/>
    <col min="12293" max="12293" width="6" style="33" customWidth="1"/>
    <col min="12294" max="12294" width="12.88671875" style="33" customWidth="1"/>
    <col min="12295" max="12295" width="14.6640625" style="33" customWidth="1"/>
    <col min="12296" max="12296" width="16.33203125" style="33" customWidth="1"/>
    <col min="12297" max="12297" width="13.109375" style="33" customWidth="1"/>
    <col min="12298" max="12541" width="8.88671875" style="33"/>
    <col min="12542" max="12542" width="3.6640625" style="33" customWidth="1"/>
    <col min="12543" max="12543" width="48.44140625" style="33" customWidth="1"/>
    <col min="12544" max="12544" width="14.5546875" style="33" customWidth="1"/>
    <col min="12545" max="12545" width="5.5546875" style="33" customWidth="1"/>
    <col min="12546" max="12546" width="6.6640625" style="33" customWidth="1"/>
    <col min="12547" max="12547" width="11" style="33" customWidth="1"/>
    <col min="12548" max="12548" width="13.88671875" style="33" customWidth="1"/>
    <col min="12549" max="12549" width="6" style="33" customWidth="1"/>
    <col min="12550" max="12550" width="12.88671875" style="33" customWidth="1"/>
    <col min="12551" max="12551" width="14.6640625" style="33" customWidth="1"/>
    <col min="12552" max="12552" width="16.33203125" style="33" customWidth="1"/>
    <col min="12553" max="12553" width="13.109375" style="33" customWidth="1"/>
    <col min="12554" max="12797" width="8.88671875" style="33"/>
    <col min="12798" max="12798" width="3.6640625" style="33" customWidth="1"/>
    <col min="12799" max="12799" width="48.44140625" style="33" customWidth="1"/>
    <col min="12800" max="12800" width="14.5546875" style="33" customWidth="1"/>
    <col min="12801" max="12801" width="5.5546875" style="33" customWidth="1"/>
    <col min="12802" max="12802" width="6.6640625" style="33" customWidth="1"/>
    <col min="12803" max="12803" width="11" style="33" customWidth="1"/>
    <col min="12804" max="12804" width="13.88671875" style="33" customWidth="1"/>
    <col min="12805" max="12805" width="6" style="33" customWidth="1"/>
    <col min="12806" max="12806" width="12.88671875" style="33" customWidth="1"/>
    <col min="12807" max="12807" width="14.6640625" style="33" customWidth="1"/>
    <col min="12808" max="12808" width="16.33203125" style="33" customWidth="1"/>
    <col min="12809" max="12809" width="13.109375" style="33" customWidth="1"/>
    <col min="12810" max="13053" width="8.88671875" style="33"/>
    <col min="13054" max="13054" width="3.6640625" style="33" customWidth="1"/>
    <col min="13055" max="13055" width="48.44140625" style="33" customWidth="1"/>
    <col min="13056" max="13056" width="14.5546875" style="33" customWidth="1"/>
    <col min="13057" max="13057" width="5.5546875" style="33" customWidth="1"/>
    <col min="13058" max="13058" width="6.6640625" style="33" customWidth="1"/>
    <col min="13059" max="13059" width="11" style="33" customWidth="1"/>
    <col min="13060" max="13060" width="13.88671875" style="33" customWidth="1"/>
    <col min="13061" max="13061" width="6" style="33" customWidth="1"/>
    <col min="13062" max="13062" width="12.88671875" style="33" customWidth="1"/>
    <col min="13063" max="13063" width="14.6640625" style="33" customWidth="1"/>
    <col min="13064" max="13064" width="16.33203125" style="33" customWidth="1"/>
    <col min="13065" max="13065" width="13.109375" style="33" customWidth="1"/>
    <col min="13066" max="13309" width="8.88671875" style="33"/>
    <col min="13310" max="13310" width="3.6640625" style="33" customWidth="1"/>
    <col min="13311" max="13311" width="48.44140625" style="33" customWidth="1"/>
    <col min="13312" max="13312" width="14.5546875" style="33" customWidth="1"/>
    <col min="13313" max="13313" width="5.5546875" style="33" customWidth="1"/>
    <col min="13314" max="13314" width="6.6640625" style="33" customWidth="1"/>
    <col min="13315" max="13315" width="11" style="33" customWidth="1"/>
    <col min="13316" max="13316" width="13.88671875" style="33" customWidth="1"/>
    <col min="13317" max="13317" width="6" style="33" customWidth="1"/>
    <col min="13318" max="13318" width="12.88671875" style="33" customWidth="1"/>
    <col min="13319" max="13319" width="14.6640625" style="33" customWidth="1"/>
    <col min="13320" max="13320" width="16.33203125" style="33" customWidth="1"/>
    <col min="13321" max="13321" width="13.109375" style="33" customWidth="1"/>
    <col min="13322" max="13565" width="8.88671875" style="33"/>
    <col min="13566" max="13566" width="3.6640625" style="33" customWidth="1"/>
    <col min="13567" max="13567" width="48.44140625" style="33" customWidth="1"/>
    <col min="13568" max="13568" width="14.5546875" style="33" customWidth="1"/>
    <col min="13569" max="13569" width="5.5546875" style="33" customWidth="1"/>
    <col min="13570" max="13570" width="6.6640625" style="33" customWidth="1"/>
    <col min="13571" max="13571" width="11" style="33" customWidth="1"/>
    <col min="13572" max="13572" width="13.88671875" style="33" customWidth="1"/>
    <col min="13573" max="13573" width="6" style="33" customWidth="1"/>
    <col min="13574" max="13574" width="12.88671875" style="33" customWidth="1"/>
    <col min="13575" max="13575" width="14.6640625" style="33" customWidth="1"/>
    <col min="13576" max="13576" width="16.33203125" style="33" customWidth="1"/>
    <col min="13577" max="13577" width="13.109375" style="33" customWidth="1"/>
    <col min="13578" max="13821" width="8.88671875" style="33"/>
    <col min="13822" max="13822" width="3.6640625" style="33" customWidth="1"/>
    <col min="13823" max="13823" width="48.44140625" style="33" customWidth="1"/>
    <col min="13824" max="13824" width="14.5546875" style="33" customWidth="1"/>
    <col min="13825" max="13825" width="5.5546875" style="33" customWidth="1"/>
    <col min="13826" max="13826" width="6.6640625" style="33" customWidth="1"/>
    <col min="13827" max="13827" width="11" style="33" customWidth="1"/>
    <col min="13828" max="13828" width="13.88671875" style="33" customWidth="1"/>
    <col min="13829" max="13829" width="6" style="33" customWidth="1"/>
    <col min="13830" max="13830" width="12.88671875" style="33" customWidth="1"/>
    <col min="13831" max="13831" width="14.6640625" style="33" customWidth="1"/>
    <col min="13832" max="13832" width="16.33203125" style="33" customWidth="1"/>
    <col min="13833" max="13833" width="13.109375" style="33" customWidth="1"/>
    <col min="13834" max="14077" width="8.88671875" style="33"/>
    <col min="14078" max="14078" width="3.6640625" style="33" customWidth="1"/>
    <col min="14079" max="14079" width="48.44140625" style="33" customWidth="1"/>
    <col min="14080" max="14080" width="14.5546875" style="33" customWidth="1"/>
    <col min="14081" max="14081" width="5.5546875" style="33" customWidth="1"/>
    <col min="14082" max="14082" width="6.6640625" style="33" customWidth="1"/>
    <col min="14083" max="14083" width="11" style="33" customWidth="1"/>
    <col min="14084" max="14084" width="13.88671875" style="33" customWidth="1"/>
    <col min="14085" max="14085" width="6" style="33" customWidth="1"/>
    <col min="14086" max="14086" width="12.88671875" style="33" customWidth="1"/>
    <col min="14087" max="14087" width="14.6640625" style="33" customWidth="1"/>
    <col min="14088" max="14088" width="16.33203125" style="33" customWidth="1"/>
    <col min="14089" max="14089" width="13.109375" style="33" customWidth="1"/>
    <col min="14090" max="14333" width="8.88671875" style="33"/>
    <col min="14334" max="14334" width="3.6640625" style="33" customWidth="1"/>
    <col min="14335" max="14335" width="48.44140625" style="33" customWidth="1"/>
    <col min="14336" max="14336" width="14.5546875" style="33" customWidth="1"/>
    <col min="14337" max="14337" width="5.5546875" style="33" customWidth="1"/>
    <col min="14338" max="14338" width="6.6640625" style="33" customWidth="1"/>
    <col min="14339" max="14339" width="11" style="33" customWidth="1"/>
    <col min="14340" max="14340" width="13.88671875" style="33" customWidth="1"/>
    <col min="14341" max="14341" width="6" style="33" customWidth="1"/>
    <col min="14342" max="14342" width="12.88671875" style="33" customWidth="1"/>
    <col min="14343" max="14343" width="14.6640625" style="33" customWidth="1"/>
    <col min="14344" max="14344" width="16.33203125" style="33" customWidth="1"/>
    <col min="14345" max="14345" width="13.109375" style="33" customWidth="1"/>
    <col min="14346" max="14589" width="8.88671875" style="33"/>
    <col min="14590" max="14590" width="3.6640625" style="33" customWidth="1"/>
    <col min="14591" max="14591" width="48.44140625" style="33" customWidth="1"/>
    <col min="14592" max="14592" width="14.5546875" style="33" customWidth="1"/>
    <col min="14593" max="14593" width="5.5546875" style="33" customWidth="1"/>
    <col min="14594" max="14594" width="6.6640625" style="33" customWidth="1"/>
    <col min="14595" max="14595" width="11" style="33" customWidth="1"/>
    <col min="14596" max="14596" width="13.88671875" style="33" customWidth="1"/>
    <col min="14597" max="14597" width="6" style="33" customWidth="1"/>
    <col min="14598" max="14598" width="12.88671875" style="33" customWidth="1"/>
    <col min="14599" max="14599" width="14.6640625" style="33" customWidth="1"/>
    <col min="14600" max="14600" width="16.33203125" style="33" customWidth="1"/>
    <col min="14601" max="14601" width="13.109375" style="33" customWidth="1"/>
    <col min="14602" max="14845" width="8.88671875" style="33"/>
    <col min="14846" max="14846" width="3.6640625" style="33" customWidth="1"/>
    <col min="14847" max="14847" width="48.44140625" style="33" customWidth="1"/>
    <col min="14848" max="14848" width="14.5546875" style="33" customWidth="1"/>
    <col min="14849" max="14849" width="5.5546875" style="33" customWidth="1"/>
    <col min="14850" max="14850" width="6.6640625" style="33" customWidth="1"/>
    <col min="14851" max="14851" width="11" style="33" customWidth="1"/>
    <col min="14852" max="14852" width="13.88671875" style="33" customWidth="1"/>
    <col min="14853" max="14853" width="6" style="33" customWidth="1"/>
    <col min="14854" max="14854" width="12.88671875" style="33" customWidth="1"/>
    <col min="14855" max="14855" width="14.6640625" style="33" customWidth="1"/>
    <col min="14856" max="14856" width="16.33203125" style="33" customWidth="1"/>
    <col min="14857" max="14857" width="13.109375" style="33" customWidth="1"/>
    <col min="14858" max="15101" width="8.88671875" style="33"/>
    <col min="15102" max="15102" width="3.6640625" style="33" customWidth="1"/>
    <col min="15103" max="15103" width="48.44140625" style="33" customWidth="1"/>
    <col min="15104" max="15104" width="14.5546875" style="33" customWidth="1"/>
    <col min="15105" max="15105" width="5.5546875" style="33" customWidth="1"/>
    <col min="15106" max="15106" width="6.6640625" style="33" customWidth="1"/>
    <col min="15107" max="15107" width="11" style="33" customWidth="1"/>
    <col min="15108" max="15108" width="13.88671875" style="33" customWidth="1"/>
    <col min="15109" max="15109" width="6" style="33" customWidth="1"/>
    <col min="15110" max="15110" width="12.88671875" style="33" customWidth="1"/>
    <col min="15111" max="15111" width="14.6640625" style="33" customWidth="1"/>
    <col min="15112" max="15112" width="16.33203125" style="33" customWidth="1"/>
    <col min="15113" max="15113" width="13.109375" style="33" customWidth="1"/>
    <col min="15114" max="15357" width="8.88671875" style="33"/>
    <col min="15358" max="15358" width="3.6640625" style="33" customWidth="1"/>
    <col min="15359" max="15359" width="48.44140625" style="33" customWidth="1"/>
    <col min="15360" max="15360" width="14.5546875" style="33" customWidth="1"/>
    <col min="15361" max="15361" width="5.5546875" style="33" customWidth="1"/>
    <col min="15362" max="15362" width="6.6640625" style="33" customWidth="1"/>
    <col min="15363" max="15363" width="11" style="33" customWidth="1"/>
    <col min="15364" max="15364" width="13.88671875" style="33" customWidth="1"/>
    <col min="15365" max="15365" width="6" style="33" customWidth="1"/>
    <col min="15366" max="15366" width="12.88671875" style="33" customWidth="1"/>
    <col min="15367" max="15367" width="14.6640625" style="33" customWidth="1"/>
    <col min="15368" max="15368" width="16.33203125" style="33" customWidth="1"/>
    <col min="15369" max="15369" width="13.109375" style="33" customWidth="1"/>
    <col min="15370" max="15613" width="8.88671875" style="33"/>
    <col min="15614" max="15614" width="3.6640625" style="33" customWidth="1"/>
    <col min="15615" max="15615" width="48.44140625" style="33" customWidth="1"/>
    <col min="15616" max="15616" width="14.5546875" style="33" customWidth="1"/>
    <col min="15617" max="15617" width="5.5546875" style="33" customWidth="1"/>
    <col min="15618" max="15618" width="6.6640625" style="33" customWidth="1"/>
    <col min="15619" max="15619" width="11" style="33" customWidth="1"/>
    <col min="15620" max="15620" width="13.88671875" style="33" customWidth="1"/>
    <col min="15621" max="15621" width="6" style="33" customWidth="1"/>
    <col min="15622" max="15622" width="12.88671875" style="33" customWidth="1"/>
    <col min="15623" max="15623" width="14.6640625" style="33" customWidth="1"/>
    <col min="15624" max="15624" width="16.33203125" style="33" customWidth="1"/>
    <col min="15625" max="15625" width="13.109375" style="33" customWidth="1"/>
    <col min="15626" max="15869" width="8.88671875" style="33"/>
    <col min="15870" max="15870" width="3.6640625" style="33" customWidth="1"/>
    <col min="15871" max="15871" width="48.44140625" style="33" customWidth="1"/>
    <col min="15872" max="15872" width="14.5546875" style="33" customWidth="1"/>
    <col min="15873" max="15873" width="5.5546875" style="33" customWidth="1"/>
    <col min="15874" max="15874" width="6.6640625" style="33" customWidth="1"/>
    <col min="15875" max="15875" width="11" style="33" customWidth="1"/>
    <col min="15876" max="15876" width="13.88671875" style="33" customWidth="1"/>
    <col min="15877" max="15877" width="6" style="33" customWidth="1"/>
    <col min="15878" max="15878" width="12.88671875" style="33" customWidth="1"/>
    <col min="15879" max="15879" width="14.6640625" style="33" customWidth="1"/>
    <col min="15880" max="15880" width="16.33203125" style="33" customWidth="1"/>
    <col min="15881" max="15881" width="13.109375" style="33" customWidth="1"/>
    <col min="15882" max="16125" width="8.88671875" style="33"/>
    <col min="16126" max="16126" width="3.6640625" style="33" customWidth="1"/>
    <col min="16127" max="16127" width="48.44140625" style="33" customWidth="1"/>
    <col min="16128" max="16128" width="14.5546875" style="33" customWidth="1"/>
    <col min="16129" max="16129" width="5.5546875" style="33" customWidth="1"/>
    <col min="16130" max="16130" width="6.6640625" style="33" customWidth="1"/>
    <col min="16131" max="16131" width="11" style="33" customWidth="1"/>
    <col min="16132" max="16132" width="13.88671875" style="33" customWidth="1"/>
    <col min="16133" max="16133" width="6" style="33" customWidth="1"/>
    <col min="16134" max="16134" width="12.88671875" style="33" customWidth="1"/>
    <col min="16135" max="16135" width="14.6640625" style="33" customWidth="1"/>
    <col min="16136" max="16136" width="16.33203125" style="33" customWidth="1"/>
    <col min="16137" max="16137" width="13.109375" style="33" customWidth="1"/>
    <col min="16138" max="16384" width="8.88671875" style="33"/>
  </cols>
  <sheetData>
    <row r="1" spans="1:17">
      <c r="A1" s="103" t="s">
        <v>40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7">
      <c r="A2" s="104" t="s">
        <v>142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7" ht="13.2" customHeight="1">
      <c r="A3" s="124" t="s">
        <v>228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</row>
    <row r="4" spans="1:17" ht="39.6">
      <c r="A4" s="6" t="s">
        <v>0</v>
      </c>
      <c r="B4" s="7" t="s">
        <v>17</v>
      </c>
      <c r="C4" s="65" t="s">
        <v>188</v>
      </c>
      <c r="D4" s="2" t="s">
        <v>41</v>
      </c>
      <c r="E4" s="1" t="s">
        <v>1</v>
      </c>
      <c r="F4" s="1" t="s">
        <v>18</v>
      </c>
      <c r="G4" s="1" t="s">
        <v>19</v>
      </c>
      <c r="H4" s="1" t="s">
        <v>47</v>
      </c>
      <c r="I4" s="1" t="s">
        <v>10</v>
      </c>
      <c r="J4" s="1" t="s">
        <v>20</v>
      </c>
      <c r="K4" s="7" t="s">
        <v>49</v>
      </c>
    </row>
    <row r="5" spans="1:17" s="67" customFormat="1" ht="10.199999999999999">
      <c r="A5" s="10" t="s">
        <v>2</v>
      </c>
      <c r="B5" s="11" t="s">
        <v>6</v>
      </c>
      <c r="C5" s="10" t="s">
        <v>7</v>
      </c>
      <c r="D5" s="66" t="s">
        <v>8</v>
      </c>
      <c r="E5" s="11" t="s">
        <v>11</v>
      </c>
      <c r="F5" s="11" t="s">
        <v>12</v>
      </c>
      <c r="G5" s="11" t="s">
        <v>143</v>
      </c>
      <c r="H5" s="66" t="s">
        <v>14</v>
      </c>
      <c r="I5" s="11" t="s">
        <v>50</v>
      </c>
      <c r="J5" s="11" t="s">
        <v>144</v>
      </c>
      <c r="K5" s="128" t="s">
        <v>21</v>
      </c>
    </row>
    <row r="6" spans="1:17" s="34" customFormat="1" ht="39.6">
      <c r="A6" s="50" t="s">
        <v>2</v>
      </c>
      <c r="B6" s="69" t="s">
        <v>182</v>
      </c>
      <c r="C6" s="70" t="s">
        <v>183</v>
      </c>
      <c r="D6" s="47" t="s">
        <v>3</v>
      </c>
      <c r="E6" s="56">
        <v>120</v>
      </c>
      <c r="F6" s="48"/>
      <c r="G6" s="48">
        <f t="shared" ref="G6:G12" si="0">F6*E6</f>
        <v>0</v>
      </c>
      <c r="H6" s="49">
        <v>0.08</v>
      </c>
      <c r="I6" s="48">
        <f t="shared" ref="I6:I12" si="1">G6*H6</f>
        <v>0</v>
      </c>
      <c r="J6" s="48">
        <f t="shared" ref="J6:J12" si="2">G6+I6</f>
        <v>0</v>
      </c>
      <c r="K6" s="127"/>
    </row>
    <row r="7" spans="1:17" s="40" customFormat="1" ht="39.6">
      <c r="A7" s="50" t="s">
        <v>6</v>
      </c>
      <c r="B7" s="71" t="s">
        <v>182</v>
      </c>
      <c r="C7" s="72" t="s">
        <v>184</v>
      </c>
      <c r="D7" s="51" t="s">
        <v>3</v>
      </c>
      <c r="E7" s="73">
        <v>30</v>
      </c>
      <c r="F7" s="52"/>
      <c r="G7" s="48">
        <f t="shared" si="0"/>
        <v>0</v>
      </c>
      <c r="H7" s="54">
        <v>0.08</v>
      </c>
      <c r="I7" s="48">
        <f t="shared" si="1"/>
        <v>0</v>
      </c>
      <c r="J7" s="48">
        <f t="shared" si="2"/>
        <v>0</v>
      </c>
      <c r="K7" s="73"/>
    </row>
    <row r="8" spans="1:17" s="40" customFormat="1" ht="66">
      <c r="A8" s="50" t="s">
        <v>7</v>
      </c>
      <c r="B8" s="69" t="s">
        <v>232</v>
      </c>
      <c r="C8" s="70" t="s">
        <v>183</v>
      </c>
      <c r="D8" s="47" t="s">
        <v>3</v>
      </c>
      <c r="E8" s="56">
        <v>70</v>
      </c>
      <c r="F8" s="74"/>
      <c r="G8" s="48">
        <f t="shared" si="0"/>
        <v>0</v>
      </c>
      <c r="H8" s="49">
        <v>0.08</v>
      </c>
      <c r="I8" s="48">
        <f t="shared" si="1"/>
        <v>0</v>
      </c>
      <c r="J8" s="48">
        <f t="shared" si="2"/>
        <v>0</v>
      </c>
      <c r="K8" s="56"/>
    </row>
    <row r="9" spans="1:17" s="40" customFormat="1" ht="66">
      <c r="A9" s="50" t="s">
        <v>8</v>
      </c>
      <c r="B9" s="69" t="s">
        <v>232</v>
      </c>
      <c r="C9" s="72" t="s">
        <v>184</v>
      </c>
      <c r="D9" s="51" t="s">
        <v>3</v>
      </c>
      <c r="E9" s="73">
        <v>25</v>
      </c>
      <c r="F9" s="74"/>
      <c r="G9" s="48">
        <f t="shared" si="0"/>
        <v>0</v>
      </c>
      <c r="H9" s="49">
        <v>0.08</v>
      </c>
      <c r="I9" s="48">
        <f t="shared" si="1"/>
        <v>0</v>
      </c>
      <c r="J9" s="48">
        <f t="shared" si="2"/>
        <v>0</v>
      </c>
      <c r="K9" s="56"/>
    </row>
    <row r="10" spans="1:17" s="34" customFormat="1" ht="66">
      <c r="A10" s="50" t="s">
        <v>11</v>
      </c>
      <c r="B10" s="69" t="s">
        <v>233</v>
      </c>
      <c r="C10" s="70" t="s">
        <v>185</v>
      </c>
      <c r="D10" s="47" t="s">
        <v>3</v>
      </c>
      <c r="E10" s="56">
        <v>4</v>
      </c>
      <c r="F10" s="74"/>
      <c r="G10" s="48">
        <f t="shared" si="0"/>
        <v>0</v>
      </c>
      <c r="H10" s="49">
        <v>0.08</v>
      </c>
      <c r="I10" s="48">
        <f t="shared" si="1"/>
        <v>0</v>
      </c>
      <c r="J10" s="48">
        <f t="shared" si="2"/>
        <v>0</v>
      </c>
      <c r="K10" s="56"/>
    </row>
    <row r="11" spans="1:17" s="34" customFormat="1" ht="66">
      <c r="A11" s="50" t="s">
        <v>12</v>
      </c>
      <c r="B11" s="71" t="s">
        <v>234</v>
      </c>
      <c r="C11" s="72" t="s">
        <v>186</v>
      </c>
      <c r="D11" s="51" t="s">
        <v>3</v>
      </c>
      <c r="E11" s="73">
        <v>5</v>
      </c>
      <c r="F11" s="74"/>
      <c r="G11" s="48">
        <f t="shared" si="0"/>
        <v>0</v>
      </c>
      <c r="H11" s="54">
        <v>0.08</v>
      </c>
      <c r="I11" s="48">
        <f t="shared" si="1"/>
        <v>0</v>
      </c>
      <c r="J11" s="48">
        <f t="shared" si="2"/>
        <v>0</v>
      </c>
      <c r="K11" s="73"/>
    </row>
    <row r="12" spans="1:17" ht="66">
      <c r="A12" s="50" t="s">
        <v>13</v>
      </c>
      <c r="B12" s="71" t="s">
        <v>234</v>
      </c>
      <c r="C12" s="72" t="s">
        <v>187</v>
      </c>
      <c r="D12" s="51" t="s">
        <v>3</v>
      </c>
      <c r="E12" s="73">
        <v>4</v>
      </c>
      <c r="F12" s="75"/>
      <c r="G12" s="53">
        <f t="shared" si="0"/>
        <v>0</v>
      </c>
      <c r="H12" s="55">
        <v>0.08</v>
      </c>
      <c r="I12" s="53">
        <f t="shared" si="1"/>
        <v>0</v>
      </c>
      <c r="J12" s="53">
        <f t="shared" si="2"/>
        <v>0</v>
      </c>
      <c r="K12" s="73"/>
      <c r="N12" s="100"/>
      <c r="O12" s="100"/>
      <c r="P12" s="100"/>
      <c r="Q12" s="100"/>
    </row>
    <row r="13" spans="1:17" ht="16.5" customHeight="1">
      <c r="A13" s="60"/>
      <c r="B13" s="60"/>
      <c r="C13" s="60"/>
      <c r="D13" s="61"/>
      <c r="E13" s="61"/>
      <c r="F13" s="9" t="s">
        <v>38</v>
      </c>
      <c r="G13" s="76">
        <f>SUM(G6:G12)</f>
        <v>0</v>
      </c>
      <c r="H13" s="58"/>
      <c r="I13" s="76">
        <f>SUM(I6:I12)</f>
        <v>0</v>
      </c>
      <c r="J13" s="76">
        <f>SUM(J6:J12)</f>
        <v>0</v>
      </c>
      <c r="K13" s="63"/>
    </row>
    <row r="14" spans="1:17" ht="14.25" customHeight="1">
      <c r="A14" s="60"/>
      <c r="B14" s="60"/>
      <c r="C14" s="60"/>
      <c r="D14" s="61"/>
      <c r="E14" s="61"/>
      <c r="F14" s="59"/>
      <c r="G14" s="64"/>
      <c r="H14" s="62"/>
      <c r="I14" s="64"/>
      <c r="J14" s="64"/>
      <c r="K14" s="63"/>
    </row>
    <row r="15" spans="1:17" ht="16.5" customHeight="1">
      <c r="A15" s="123" t="s">
        <v>138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</row>
    <row r="16" spans="1:17">
      <c r="A16" s="125" t="s">
        <v>189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</row>
    <row r="17" spans="1:11" s="101" customFormat="1" ht="28.8" customHeight="1">
      <c r="A17" s="121" t="s">
        <v>190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</row>
    <row r="18" spans="1:11" ht="55.2" customHeight="1">
      <c r="A18" s="122" t="s">
        <v>191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</row>
    <row r="19" spans="1:1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</row>
    <row r="20" spans="1:11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</row>
    <row r="34" ht="31.2" customHeight="1"/>
  </sheetData>
  <sheetProtection selectLockedCells="1" selectUnlockedCells="1"/>
  <mergeCells count="7">
    <mergeCell ref="A17:K17"/>
    <mergeCell ref="A18:K18"/>
    <mergeCell ref="A15:K15"/>
    <mergeCell ref="A1:K1"/>
    <mergeCell ref="A2:K2"/>
    <mergeCell ref="A3:K3"/>
    <mergeCell ref="A16:K16"/>
  </mergeCells>
  <printOptions horizontalCentered="1"/>
  <pageMargins left="0.51181102362204722" right="0.51181102362204722" top="0.35433070866141736" bottom="0.35433070866141736" header="0.51181102362204722" footer="0.51181102362204722"/>
  <pageSetup paperSize="9" firstPageNumber="0" fitToWidth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Zadanie 1</vt:lpstr>
      <vt:lpstr>Zadanie 2</vt:lpstr>
      <vt:lpstr>Zadanie 3</vt:lpstr>
      <vt:lpstr>Zadanie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Beata</cp:lastModifiedBy>
  <cp:lastPrinted>2024-10-07T17:09:16Z</cp:lastPrinted>
  <dcterms:created xsi:type="dcterms:W3CDTF">2023-10-30T09:38:29Z</dcterms:created>
  <dcterms:modified xsi:type="dcterms:W3CDTF">2024-10-07T17:13:06Z</dcterms:modified>
</cp:coreProperties>
</file>