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nowacka\Desktop\JEDONORAZÓWKA\"/>
    </mc:Choice>
  </mc:AlternateContent>
  <xr:revisionPtr revIDLastSave="0" documentId="8_{68C6B6DB-BA9B-4314-873A-BD9236DFA444}" xr6:coauthVersionLast="47" xr6:coauthVersionMax="47" xr10:uidLastSave="{00000000-0000-0000-0000-000000000000}"/>
  <bookViews>
    <workbookView xWindow="-108" yWindow="-108" windowWidth="23256" windowHeight="12576" tabRatio="837" activeTab="13" xr2:uid="{00000000-000D-0000-FFFF-FFFF00000000}"/>
  </bookViews>
  <sheets>
    <sheet name="Część 1" sheetId="1" r:id="rId1"/>
    <sheet name="Częśc 2" sheetId="2" r:id="rId2"/>
    <sheet name="Częśc 3" sheetId="3" r:id="rId3"/>
    <sheet name="Częśc 4" sheetId="4" r:id="rId4"/>
    <sheet name="Częśc 5" sheetId="5" r:id="rId5"/>
    <sheet name="Częśc 6" sheetId="6" r:id="rId6"/>
    <sheet name="Część 7" sheetId="7" r:id="rId7"/>
    <sheet name="Część 8" sheetId="8" r:id="rId8"/>
    <sheet name="Część 9" sheetId="9" r:id="rId9"/>
    <sheet name="Częśc 10" sheetId="10" r:id="rId10"/>
    <sheet name="Częśc 11" sheetId="11" r:id="rId11"/>
    <sheet name="Część 12" sheetId="12" r:id="rId12"/>
    <sheet name="Część 13" sheetId="15" r:id="rId13"/>
    <sheet name="Część 14" sheetId="13" r:id="rId14"/>
  </sheets>
  <calcPr calcId="181029"/>
</workbook>
</file>

<file path=xl/calcChain.xml><?xml version="1.0" encoding="utf-8"?>
<calcChain xmlns="http://schemas.openxmlformats.org/spreadsheetml/2006/main">
  <c r="F9" i="5" l="1"/>
  <c r="F10" i="13"/>
  <c r="I10" i="13"/>
  <c r="H10" i="13"/>
  <c r="F8" i="15"/>
  <c r="H8" i="15" s="1"/>
  <c r="H9" i="15" s="1"/>
  <c r="H9" i="13"/>
  <c r="I9" i="13" s="1"/>
  <c r="H8" i="13"/>
  <c r="F8" i="12"/>
  <c r="F9" i="12" s="1"/>
  <c r="F25" i="3"/>
  <c r="H25" i="3" s="1"/>
  <c r="F12" i="3"/>
  <c r="F13" i="3"/>
  <c r="F19" i="3"/>
  <c r="H19" i="3" s="1"/>
  <c r="I19" i="3" s="1"/>
  <c r="F26" i="3"/>
  <c r="H26" i="3" s="1"/>
  <c r="F24" i="3"/>
  <c r="H24" i="3" s="1"/>
  <c r="I24" i="3" s="1"/>
  <c r="F20" i="3"/>
  <c r="H20" i="3" s="1"/>
  <c r="F21" i="3"/>
  <c r="H21" i="3" s="1"/>
  <c r="I21" i="3" s="1"/>
  <c r="F22" i="3"/>
  <c r="H22" i="3" s="1"/>
  <c r="F23" i="3"/>
  <c r="H23" i="3" s="1"/>
  <c r="F10" i="1"/>
  <c r="H10" i="1" s="1"/>
  <c r="I10" i="1" s="1"/>
  <c r="F9" i="11"/>
  <c r="H9" i="11" s="1"/>
  <c r="I9" i="11" s="1"/>
  <c r="F10" i="11"/>
  <c r="H10" i="11" s="1"/>
  <c r="I10" i="11" s="1"/>
  <c r="F11" i="11"/>
  <c r="H11" i="11" s="1"/>
  <c r="I11" i="11" s="1"/>
  <c r="F8" i="11"/>
  <c r="F8" i="10"/>
  <c r="F9" i="10" s="1"/>
  <c r="F8" i="9"/>
  <c r="F8" i="8"/>
  <c r="F8" i="7"/>
  <c r="F10" i="6"/>
  <c r="F9" i="6"/>
  <c r="F8" i="6"/>
  <c r="F8" i="5"/>
  <c r="F9" i="4"/>
  <c r="F8" i="4"/>
  <c r="F27" i="3"/>
  <c r="F18" i="3"/>
  <c r="H18" i="3" s="1"/>
  <c r="I18" i="3" s="1"/>
  <c r="F17" i="3"/>
  <c r="H17" i="3" s="1"/>
  <c r="I17" i="3" s="1"/>
  <c r="F16" i="3"/>
  <c r="F15" i="3"/>
  <c r="F14" i="3"/>
  <c r="F11" i="3"/>
  <c r="F10" i="3"/>
  <c r="F9" i="3"/>
  <c r="F8" i="3"/>
  <c r="F10" i="2"/>
  <c r="F9" i="2"/>
  <c r="F8" i="2"/>
  <c r="F9" i="1"/>
  <c r="F8" i="1"/>
  <c r="I8" i="15" l="1"/>
  <c r="I9" i="15" s="1"/>
  <c r="F9" i="15"/>
  <c r="I8" i="13"/>
  <c r="H8" i="12"/>
  <c r="I8" i="12" s="1"/>
  <c r="F12" i="11"/>
  <c r="I25" i="3"/>
  <c r="I26" i="3"/>
  <c r="I22" i="3"/>
  <c r="H27" i="3"/>
  <c r="I27" i="3" s="1"/>
  <c r="I23" i="3"/>
  <c r="I20" i="3"/>
  <c r="H8" i="11"/>
  <c r="I8" i="11" s="1"/>
  <c r="I12" i="11" s="1"/>
  <c r="F11" i="2"/>
  <c r="F10" i="4"/>
  <c r="F28" i="3"/>
  <c r="F11" i="6"/>
  <c r="F9" i="8"/>
  <c r="H10" i="2"/>
  <c r="I10" i="2" s="1"/>
  <c r="H13" i="3"/>
  <c r="I13" i="3" s="1"/>
  <c r="H9" i="6"/>
  <c r="I9" i="6" s="1"/>
  <c r="F11" i="1"/>
  <c r="H9" i="3"/>
  <c r="I9" i="3" s="1"/>
  <c r="H16" i="3"/>
  <c r="I16" i="3" s="1"/>
  <c r="F9" i="7"/>
  <c r="F9" i="9"/>
  <c r="H8" i="1"/>
  <c r="I8" i="1" s="1"/>
  <c r="H9" i="1"/>
  <c r="I9" i="1" s="1"/>
  <c r="H8" i="2"/>
  <c r="I8" i="2" s="1"/>
  <c r="H10" i="3"/>
  <c r="I10" i="3" s="1"/>
  <c r="H14" i="3"/>
  <c r="I14" i="3" s="1"/>
  <c r="H15" i="3"/>
  <c r="I15" i="3" s="1"/>
  <c r="H8" i="4"/>
  <c r="I8" i="4" s="1"/>
  <c r="H8" i="5"/>
  <c r="I8" i="5" s="1"/>
  <c r="H10" i="6"/>
  <c r="I10" i="6" s="1"/>
  <c r="H8" i="7"/>
  <c r="I8" i="7" s="1"/>
  <c r="H8" i="9"/>
  <c r="H9" i="2"/>
  <c r="I9" i="2" s="1"/>
  <c r="H11" i="3"/>
  <c r="I11" i="3" s="1"/>
  <c r="H9" i="4"/>
  <c r="I9" i="4" s="1"/>
  <c r="H8" i="8"/>
  <c r="I8" i="8" s="1"/>
  <c r="H8" i="10"/>
  <c r="I8" i="10" s="1"/>
  <c r="H8" i="3"/>
  <c r="I8" i="3" s="1"/>
  <c r="H12" i="3"/>
  <c r="I12" i="3" s="1"/>
  <c r="H8" i="6"/>
  <c r="H9" i="12" l="1"/>
  <c r="I9" i="12"/>
  <c r="H12" i="11"/>
  <c r="H11" i="6"/>
  <c r="I9" i="5"/>
  <c r="I11" i="2"/>
  <c r="I8" i="6"/>
  <c r="I11" i="6" s="1"/>
  <c r="I28" i="3"/>
  <c r="I9" i="7"/>
  <c r="H10" i="4"/>
  <c r="H11" i="1"/>
  <c r="H11" i="2"/>
  <c r="I9" i="8"/>
  <c r="H9" i="9"/>
  <c r="I11" i="1"/>
  <c r="I8" i="9"/>
  <c r="I9" i="9" s="1"/>
  <c r="H9" i="7"/>
  <c r="H9" i="5"/>
  <c r="I10" i="4"/>
  <c r="I9" i="10"/>
  <c r="H9" i="10"/>
  <c r="H28" i="3"/>
  <c r="H9" i="8"/>
</calcChain>
</file>

<file path=xl/sharedStrings.xml><?xml version="1.0" encoding="utf-8"?>
<sst xmlns="http://schemas.openxmlformats.org/spreadsheetml/2006/main" count="338" uniqueCount="115">
  <si>
    <t>Uwaga! Załącznik aktywny - należy podać cenę jednostkową netto (kolumna 5).
Pozostałe komórki są obliczane automatycznie.</t>
  </si>
  <si>
    <t>Lp.</t>
  </si>
  <si>
    <t>Przedmiot zamówienia</t>
  </si>
  <si>
    <t>j.m.</t>
  </si>
  <si>
    <t>Ilość  zamawiana</t>
  </si>
  <si>
    <t>Cena jedn.netto</t>
  </si>
  <si>
    <t>Wartość netto(zł)</t>
  </si>
  <si>
    <t>Podatek VAT%</t>
  </si>
  <si>
    <t>Podatek VAT wartość(zł)</t>
  </si>
  <si>
    <t>wartość brutto(zł)</t>
  </si>
  <si>
    <t>Nazwa handlowa Producent</t>
  </si>
  <si>
    <t>Numer katalagowy</t>
  </si>
  <si>
    <t>6 = 4 x 5</t>
  </si>
  <si>
    <t>op.</t>
  </si>
  <si>
    <t>Razem</t>
  </si>
  <si>
    <t>* pola żółte wypełnia Wykonawca</t>
  </si>
  <si>
    <t>Uwaga! Załącznik aktywny - należy podać cenę jednostkową netto (kolumna 5.)
Pozostałe komórki są obliczane automatycznie.</t>
  </si>
  <si>
    <t>J.m.</t>
  </si>
  <si>
    <t>Ilość</t>
  </si>
  <si>
    <t>Podatek VAT %</t>
  </si>
  <si>
    <t>Wartość brutto(zł)</t>
  </si>
  <si>
    <t>Nazwa handlowa  Producent</t>
  </si>
  <si>
    <t>Numer katalog.</t>
  </si>
  <si>
    <t>Numer katalag.</t>
  </si>
  <si>
    <t>szt.</t>
  </si>
  <si>
    <t xml:space="preserve">Ilość  </t>
  </si>
  <si>
    <t>Wartość netto</t>
  </si>
  <si>
    <t>Pdatek VAT wartość</t>
  </si>
  <si>
    <t>Wartość brutto</t>
  </si>
  <si>
    <t>Podatek VAT wartość (zł)</t>
  </si>
  <si>
    <t>Wartość brutto (zł)</t>
  </si>
  <si>
    <t>Wartość  netto(zł)</t>
  </si>
  <si>
    <t>Podatek VAT wartość(zł</t>
  </si>
  <si>
    <t>Nazwa handlowa / Producent</t>
  </si>
  <si>
    <t>RAZEM</t>
  </si>
  <si>
    <t>numer katalogowy</t>
  </si>
  <si>
    <t>Cena jedn.neto</t>
  </si>
  <si>
    <t>PodaekVAT wartość(zł)</t>
  </si>
  <si>
    <t>Nazwa handlowa/Producent</t>
  </si>
  <si>
    <t>Uwaga! Załącznik aktywny - należy podać cenę jednostkową netto(kolumna 5).
Pozostałe komórki są obliczane automatycznie.</t>
  </si>
  <si>
    <t>numer katalog.</t>
  </si>
  <si>
    <t>Kleszcze chwytające do usuwania ciał obcych, 3 ramienne, średnica 2,4 mm, długość 2300 mm, średnica kanału roboczego 2,8 mm, jednorazowego użytku, sterylne, atraumatyczne, zaokrąglone końcówki. Pakowane pojedynczo, w zestawi 4 etykiety samoprzylepne do dokumentacji z nr katalogowym, nr LOT, datą ważności oraz danymi producenta.</t>
  </si>
  <si>
    <t>Igły do ostrzykiwań, jednorazowego użytku, sterylne, grubość igły 0,6 mm, długość 2300 mm. Mechanizm długopisowy, blokada igły sygnalizowana wyraźnym kliknięciem, pakowane pojedynczo z zestawem etykiet samoprzylepnych do dokumentacji z nr katalogowym, nr LOT, datą ważności oraz danymi producenta.</t>
  </si>
  <si>
    <t>Zestaw do kaniulacji dużych naczyń jednokanałowy, jałowy, nietoksyczny, aspirogenny, jednorazowego użytku 9F x 20 cm -</t>
  </si>
  <si>
    <t>Zestaw do kaniulacji dużych naczyń dwukanałowy, jałowy, nietoksyczny, aspirogenny, jednorazowego użytku 9F x 20</t>
  </si>
  <si>
    <t>Zestaw do kaniulacji dużych naczyń trzykanałowy, jałowy, nietoksyczny, aspirogenny, jednorazowego użytku 9F x 20</t>
  </si>
  <si>
    <t>Załącznik nr 2.1 do SWZ</t>
  </si>
  <si>
    <t xml:space="preserve">Pakiet nr 1 </t>
  </si>
  <si>
    <t>Pętla do polipektomii jednorazowego użytku, sterylna, owalna, z możliwością cięcia z użyciem elektrokoagulacji, pleciona, drut o średnicy średnicy otwarcia pętli 25mm. Długość oczka pętli 38,5mm. Narzędzie ze skalowaną rękojeścią. Długość narzędzia 2300mm, średnica osłonki 2,4mm. Pakowane pojedynczo, w zestawi 4 etykiety samoprzylepne do dokumentacji z nr katalogowym, nr LOT, datą ważności oraz danymi producenta.</t>
  </si>
  <si>
    <t xml:space="preserve">Pakiet nr 2 </t>
  </si>
  <si>
    <t xml:space="preserve">Oznaczenie postępowania:DTZ.382.15.2024 </t>
  </si>
  <si>
    <t>sz.</t>
  </si>
  <si>
    <t>Igła 0,5 x 25 a 100 szt  1 x użyt.</t>
  </si>
  <si>
    <t xml:space="preserve">Igła 0,6 x 25 a 100 szt  1 x użyt.  </t>
  </si>
  <si>
    <t>Igła 0,7 x 40 a 100 szt  1 x użyt.</t>
  </si>
  <si>
    <t>Igła 0,8 x 40 a 100 szt  1 x użyt.</t>
  </si>
  <si>
    <t xml:space="preserve">Igła 0,9 x 40 a 100 szt  1 x użyt.   </t>
  </si>
  <si>
    <t xml:space="preserve">Igła 1,2 x 40 a 100 szt  1 x użyt.   </t>
  </si>
  <si>
    <t>Strzykawka   2 ml  1 x użytku,sterylna, końcówka luer, skala w kolorze czarnym, rozszerzenie do 2,2ml nazwa strzykawki oraz logo producenta na korpusie strzykawki</t>
  </si>
  <si>
    <t>Strzykawka  5 ml   1 x użytku,sterylna, końcówka luer, skala w kolorze czarnym, rozsrzerzenie do 5,5ml  nazwa strzykawki oraz logo producenta na korpusie strzykawki</t>
  </si>
  <si>
    <t>Strzykawka 10 ml  1 x użytku, końcówka luer, skala w kolorze czarnym, rozsrzerzenie do 11 ml , nazwa strzykawki oraz logo producenta na korpusie strzykawki</t>
  </si>
  <si>
    <t>Strzykawka 20 ml  1 x użytku,sterylna, końcówka luer, skala w kolorze czarnym, rozsrzerzenie do 22ml, nazwa strzykawki oraz logo producenta na korpusie strzykawki</t>
  </si>
  <si>
    <t>Strzykawka do tuberkuliny 1 ml
1 x użyt. z igłą 0,5x16 op. 100 szt.</t>
  </si>
  <si>
    <t>Strzykawka  50/60 ml L-L
- strzykawka 50/60  ml do pomp infuz.
- transparentna,
- posiadająca podwójne uszczelnienie
  tłoka oraz podwójna skala pomiarowa,
- sterylna ,
- opakowanie folia-papier</t>
  </si>
  <si>
    <t>Strzykawka 50/60 ml L-L bursztynowa
- strzykawka 50/60 ml do pomp
  infuzyjnych
- posiadająca podwójne uszczelnienie
  tłoka  oraz podwójna skala pomiarowa
- sterylna - opakowanie folia-papier</t>
  </si>
  <si>
    <t>Strzykawka 100 ml  do cewników
- strzykawka typu Żaneta z końcówką
   cewnikową
- posiadająca podwójne uszczelnienie
  tłoka o
- wyposażona w dodatkowy łącznik  
  redukcyjny LUER
- sterylna - opakowanie folia-papier</t>
  </si>
  <si>
    <t>Przedłużacz infuzyjny biały 150 cm
z PCV Luer-Lock</t>
  </si>
  <si>
    <t>Przedłużacz infuzyjny bursztynowy
150 cm z PCV Luer-Lock</t>
  </si>
  <si>
    <t>Przyrząd do przetaczania płynów infuzyjnych bez ftalanów. Dwukanałowy kolec komory kroplowej ze zmatowioną powierzchnią, komora kroplowa wykonana z medycznego PVC  o wielkości 6 cm (5,5 cm część przezroczysta) zaopatrzona w odpowietrznik z filtrem przeciwbakteryjnym,Dren o długości min. 150 cm wyposażony w zacisk rolkowy z pochewką na igłę biorczą oraz zaczep do podwieszenia drenu, zakończony przezroczystym łącznikiem Luer-Lock. Łącznik zabezpieczony koreczkiem typu Air Pass z filtrem hydrofobowym. Na zacisku umieszczona nazwa producenta. Sterylny, opakowanie typu papier-folia z niebieskim kodem identyfikującym rodzaj przyrządu,</t>
  </si>
  <si>
    <t>Przyrząd do transfuzji  krwi, bez ftalanów. Dwukanałowy kolec komory kroplowej , komora kroplowa o długości 9,5 cm (9 cm część przezroczysta) zaopatrzona w odpowietrznik z filtrem przeciwbakteryjnym Dren o długości min. 150 cm zakończony przezroczystym łącznikiem Luer-Lock, wyposażony w zacisk rolkowy z pochewką na igłę biorczą oraz zaczep do podwieszenia drenu. Łącznik zabezpieczony koreczkiem typu Air Pass z filtrem hydrofobowym. Na zacisku umieszczona nazwa producenta. Sterylny, opakowanie typu papier-folia z czerwonym kodem identyfikującym rodzaj przyrządu, na opakowaniu jednostkowym oznaczenie o braku lateksu i DEHP,</t>
  </si>
  <si>
    <t>Przyrząd do długotrwałego aspirowania płynów i leków z opakowań zbiorczych
 z filtrem bakteryjnym 0,1,koreczek zamykający;  sterylizowany tlenkiem etylenu; opakowanie papier-folia ; bez lateksu, PCV  i ftalanów.</t>
  </si>
  <si>
    <t>Filtr bakteryjno-wirusowy dla dorosłych z wymiennikiem ciepła i wilgoci (HME), sterylny,  Port CO2 zabezpieczony korkiem typu luer lock,
- Bez dodatku lateksu i ftalanów,</t>
  </si>
  <si>
    <t xml:space="preserve">Pakiet nr 3 </t>
  </si>
  <si>
    <t>Załącznik nr 2.3 do SWZ</t>
  </si>
  <si>
    <t xml:space="preserve">Pakiet nr 4 </t>
  </si>
  <si>
    <t xml:space="preserve">Oznaczenie postępowania: DTZ.382.15.2024 </t>
  </si>
  <si>
    <t>Załącznik nr 2.4do SWZ</t>
  </si>
  <si>
    <t>Igła do znieczuleń podpajęczynówkowych, typ PENCIL POINT  26G</t>
  </si>
  <si>
    <t>Igła do znieczuleń podpajęczynówkowych, typ PENCIL POINT  27G</t>
  </si>
  <si>
    <t>Zestaw do nakłucia klatki piersiowej, trzy igły, długość 80 mm, kranik trójdrożny</t>
  </si>
  <si>
    <t xml:space="preserve">Pakiet nr 5 </t>
  </si>
  <si>
    <t>Załącznik nr 2.5 do SWZ</t>
  </si>
  <si>
    <t>Załącznik nr 2.6 do SWZ</t>
  </si>
  <si>
    <t>Pipety serologiczne, poj. 2 ml, sterylne op. = 500 szt.</t>
  </si>
  <si>
    <t>Pipety serologiczne, poj. 5 ml, sterylne op. = 250 szt.</t>
  </si>
  <si>
    <t>Pakiet nr 6</t>
  </si>
  <si>
    <t>Wielokomorowy zestaw do drenażu opłucnej, z dokładną regulacją siły ssania zastawką wodną, 2200 ml</t>
  </si>
  <si>
    <t>Pakiet nr 7</t>
  </si>
  <si>
    <t>Załącznik nr 2.7 do SWZ</t>
  </si>
  <si>
    <t>Pakiet nr 8</t>
  </si>
  <si>
    <t>Załącznik nr 2.8 do SWZ</t>
  </si>
  <si>
    <t>Kateter do drenażu klatki piersiowej z trokarem, wykonany z elastycznego PCV zapobiegającego zaginaniu się cewnika, linia RTG na całej długości cewnika, sterylny, rozmiar  CH 8 – 40</t>
  </si>
  <si>
    <t>Załącznik nr 2.9 do SWZ</t>
  </si>
  <si>
    <t>Pakiet nr 9</t>
  </si>
  <si>
    <t>Wkład 1 litr, jednorazowy wykonane z miękkiego, usztywnionego tworzywa dla większej stabilności i bezpieczeństwa
uszczelniane automatycznie po włączeniu ssania – bez potrzeby wciskania wkładu do końca w kanister
skala co 100 ml wytłoczona na każdym wkładzie
zarówno króciec ssący, jak i port pacjenta umieszczone bezpośrednio na pokrywie wkładu
wyposażone w filtr hydrofobowy i zastawkę antyrefluksową
posiadają zatyczki do zatkania wlotów po zakończeniu ssania oraz uchwyty do łatwego demontażu
kompatybilne z kanistrami wielorazowego użytku VacSax o odpowiadającej pojemności</t>
  </si>
  <si>
    <t xml:space="preserve">Nakłuwacze a-ostrze igłowe schowane przed i po użyciu
b-konstrukcja nakłuwacza zabezpiecza przed jego ponownym użyciem
c-obudowa nakłuwacza w kształcie litery ,,T"
d-średnica igły 0,8 (21 G)
e-głębokość wkłucia do wyboru przez Zamawiającego o zakresie  1,8; i  2,4 mm
</t>
  </si>
  <si>
    <t xml:space="preserve">Pakiet nr 10 </t>
  </si>
  <si>
    <t>Załącznik nr 2.10 do SWZ</t>
  </si>
  <si>
    <t xml:space="preserve">Pakiet nr 11 </t>
  </si>
  <si>
    <t>Probówki do hematologii z kapilarą na 200 ul krwi z rozpylonym EDTA-K 2 lub K3, z dodatkowym  gwintowanym korkiem w celu transportu do laboratorium oraz znacznikiem pobierania</t>
  </si>
  <si>
    <t>Probówki do wykrzepiania krwi i separacji surowicy z kapilarą na 200ul przyśpieszaczem wykrzepiania, z dodatkowym  gwintowanym korkiem w celu transportu do laboratorium oraz znacznikiem pobrania</t>
  </si>
  <si>
    <t>Probówkido oznaczania glukozy z fluorkiem sodu z  kapilarą na 100-200 ul krwi, z dodatkowym  gwintowanym korkiem w celu transportu do laboratorium oraz znacznikiem pobrania</t>
  </si>
  <si>
    <t>Probówko-strzykawka  z jonami magnezu w celu wykrywania małopłytkowości rzekomej</t>
  </si>
  <si>
    <t>Załącznik nr 2.11 do SWZ</t>
  </si>
  <si>
    <t>Pakiet nr 12</t>
  </si>
  <si>
    <t>Załącznik nr 2.12 do SWZ</t>
  </si>
  <si>
    <t>Maska ochronna z filtrem FFP2, biała, posiadają sztywnik umożliwiający dopasowanie do kształtu twarzy,  z gumkami Spełniają normę EN 149:2001+A1:2009 lub równoważną</t>
  </si>
  <si>
    <t>Golarka medyczna typu Gallant, karbowany uchwyt,  jednorazowego użytku, wykonany ze stali nierdzewnej, chromowany, pakowany pojedynczo op. = 50 szt.</t>
  </si>
  <si>
    <t>Załącznik nr 2.13 do SWZ</t>
  </si>
  <si>
    <t>Pakiet nr 14</t>
  </si>
  <si>
    <t>Załącznik nr 2.14 do SWZ</t>
  </si>
  <si>
    <t>Pakiet nr 13</t>
  </si>
  <si>
    <t>Sterylny wężyk pompy, wyposażony w trzy igły przebijające środki z kontrastem i NaCl zabezpieczone kapturkami ochronnymi. Posiadający
możliwość monitorowania ciśnienia w systemie wężyków, zawierający filtr cząsteczkowy oraz wbudowany zawór zwrotny na jednym końcu wężyka. Czas pracy na wężyku pompy wynosi do 24 godzin niezależnie od ilości przebytych iniekcji. Bez zawartości lateksu oraz ftalanów (DEHP). Informacja o braku ftalanów potwierdzona w instrukcji obsługi dołączanej do każdego opakowania zbiorczego. Szczelność ciśnieniowa maksymalnie 20 ba</t>
  </si>
  <si>
    <t>Sterylny wężyk pacjenta, długość 250 cm, dwa zawory zwrotne, złącze luer lock. Bez zawartości lateksu oraz ftalanów (DEHP). Informacja o
braku ftalanów potwierdzona w instrukcji obsługi dołączanej do każdego opakowania zbiorczego. Objętość wężyka: 12,5ml. Szczelność
ciśnieniowa maksymalnie 20 bar.</t>
  </si>
  <si>
    <t>Załącznik nr 2.2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</si>
</sst>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15]General"/>
    <numFmt numFmtId="165" formatCode="[$-415]0.00"/>
    <numFmt numFmtId="166" formatCode="&quot; &quot;#,##0.00&quot;      &quot;;&quot;-&quot;#,##0.00&quot;      &quot;;&quot; -&quot;#&quot;      &quot;;@"/>
    <numFmt numFmtId="167" formatCode="[$-415]#,##0.00"/>
    <numFmt numFmtId="168" formatCode="#,##0.00&quot; &quot;[$zł-415];[Red]&quot;-&quot;#,##0.00&quot; &quot;[$zł-415]"/>
    <numFmt numFmtId="169" formatCode="&quot; &quot;#,##0.00&quot;      &quot;;&quot;-&quot;#,##0.00&quot;      &quot;;&quot; -&quot;#&quot;      &quot;;@&quot; &quot;"/>
  </numFmts>
  <fonts count="14">
    <font>
      <sz val="11"/>
      <color rgb="FF000000"/>
      <name val="Arial"/>
      <family val="2"/>
      <charset val="238"/>
    </font>
    <font>
      <sz val="11"/>
      <color rgb="FF000000"/>
      <name val="Calibri"/>
      <family val="2"/>
      <charset val="238"/>
    </font>
    <font>
      <b/>
      <i/>
      <sz val="16"/>
      <color rgb="FF000000"/>
      <name val="Arial"/>
      <family val="2"/>
      <charset val="238"/>
    </font>
    <font>
      <b/>
      <i/>
      <u/>
      <sz val="11"/>
      <color rgb="FF000000"/>
      <name val="Arial"/>
      <family val="2"/>
      <charset val="238"/>
    </font>
    <font>
      <b/>
      <sz val="10"/>
      <color rgb="FF000000"/>
      <name val="Calibri"/>
      <family val="2"/>
      <charset val="238"/>
    </font>
    <font>
      <sz val="10"/>
      <color rgb="FF000000"/>
      <name val="Calibri"/>
      <family val="2"/>
      <charset val="238"/>
    </font>
    <font>
      <b/>
      <sz val="10"/>
      <color rgb="FFFF0000"/>
      <name val="Calibri"/>
      <family val="2"/>
      <charset val="238"/>
    </font>
    <font>
      <b/>
      <sz val="9"/>
      <color rgb="FF000000"/>
      <name val="Calibri"/>
      <family val="2"/>
      <charset val="238"/>
    </font>
    <font>
      <sz val="12"/>
      <color rgb="FF000000"/>
      <name val="Times New Roman"/>
      <family val="1"/>
      <charset val="238"/>
    </font>
    <font>
      <b/>
      <sz val="8"/>
      <color rgb="FF000000"/>
      <name val="Calibri"/>
      <family val="2"/>
      <charset val="238"/>
    </font>
    <font>
      <sz val="9"/>
      <color rgb="FF000000"/>
      <name val="Calibri"/>
      <family val="2"/>
      <charset val="238"/>
    </font>
    <font>
      <sz val="11"/>
      <color rgb="FF000000"/>
      <name val="Czcionka tekstu podstawowego"/>
      <charset val="238"/>
    </font>
    <font>
      <sz val="10"/>
      <color rgb="FF000000"/>
      <name val="Calibri1"/>
      <charset val="238"/>
    </font>
    <font>
      <sz val="10"/>
      <color rgb="FF000000"/>
      <name val="Arial"/>
      <family val="2"/>
      <charset val="238"/>
    </font>
  </fonts>
  <fills count="7">
    <fill>
      <patternFill patternType="none"/>
    </fill>
    <fill>
      <patternFill patternType="gray125"/>
    </fill>
    <fill>
      <patternFill patternType="solid">
        <fgColor rgb="FFFFD965"/>
        <bgColor rgb="FFFFD965"/>
      </patternFill>
    </fill>
    <fill>
      <patternFill patternType="solid">
        <fgColor rgb="FF99CC00"/>
        <bgColor rgb="FF99CC00"/>
      </patternFill>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top/>
      <bottom style="thin">
        <color indexed="64"/>
      </bottom>
      <diagonal/>
    </border>
  </borders>
  <cellStyleXfs count="7">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8" fontId="3" fillId="0" borderId="0" applyBorder="0" applyProtection="0"/>
    <xf numFmtId="169" fontId="11" fillId="0" borderId="0"/>
  </cellStyleXfs>
  <cellXfs count="124">
    <xf numFmtId="0" fontId="0" fillId="0" borderId="0" xfId="0"/>
    <xf numFmtId="164" fontId="5" fillId="0" borderId="0" xfId="1" applyFont="1" applyProtection="1"/>
    <xf numFmtId="164" fontId="1" fillId="0" borderId="0" xfId="1" applyProtection="1"/>
    <xf numFmtId="164" fontId="4" fillId="0" borderId="0" xfId="1" applyFont="1" applyProtection="1"/>
    <xf numFmtId="164" fontId="4" fillId="2" borderId="1" xfId="1" applyFont="1" applyFill="1" applyBorder="1" applyAlignment="1" applyProtection="1">
      <alignment horizontal="center" vertical="center" wrapText="1"/>
    </xf>
    <xf numFmtId="164" fontId="5" fillId="0" borderId="0" xfId="1" applyFont="1" applyAlignment="1" applyProtection="1">
      <alignment wrapText="1"/>
    </xf>
    <xf numFmtId="164" fontId="4" fillId="3" borderId="2" xfId="1" applyFont="1" applyFill="1" applyBorder="1" applyAlignment="1" applyProtection="1">
      <alignment horizontal="center" vertical="center" wrapText="1"/>
    </xf>
    <xf numFmtId="164" fontId="5" fillId="0" borderId="3" xfId="1" applyFont="1" applyBorder="1" applyAlignment="1" applyProtection="1">
      <alignment horizontal="center" vertical="center"/>
    </xf>
    <xf numFmtId="164" fontId="5" fillId="0" borderId="2" xfId="1" applyFont="1" applyBorder="1" applyAlignment="1" applyProtection="1">
      <alignment horizontal="left" vertical="center" wrapText="1"/>
    </xf>
    <xf numFmtId="164" fontId="5" fillId="0" borderId="4" xfId="1" applyFont="1" applyBorder="1" applyAlignment="1" applyProtection="1">
      <alignment horizontal="center" vertical="center"/>
    </xf>
    <xf numFmtId="164" fontId="5" fillId="4" borderId="4" xfId="1" applyFont="1" applyFill="1" applyBorder="1" applyAlignment="1" applyProtection="1">
      <alignment horizontal="center" vertical="center"/>
    </xf>
    <xf numFmtId="165" fontId="5" fillId="4" borderId="4" xfId="1" applyNumberFormat="1" applyFont="1" applyFill="1" applyBorder="1" applyAlignment="1" applyProtection="1">
      <alignment horizontal="center" vertical="center"/>
    </xf>
    <xf numFmtId="164" fontId="5" fillId="4" borderId="3" xfId="1" applyFont="1" applyFill="1" applyBorder="1" applyProtection="1"/>
    <xf numFmtId="165" fontId="5" fillId="4" borderId="4" xfId="1" applyNumberFormat="1" applyFont="1" applyFill="1" applyBorder="1" applyProtection="1"/>
    <xf numFmtId="165" fontId="5" fillId="4" borderId="3" xfId="1" applyNumberFormat="1" applyFont="1" applyFill="1" applyBorder="1" applyProtection="1"/>
    <xf numFmtId="164" fontId="5" fillId="4" borderId="4" xfId="1" applyFont="1" applyFill="1" applyBorder="1" applyProtection="1"/>
    <xf numFmtId="164" fontId="5" fillId="0" borderId="5" xfId="1" applyFont="1" applyBorder="1" applyAlignment="1" applyProtection="1">
      <alignment horizontal="center" vertical="center"/>
    </xf>
    <xf numFmtId="164" fontId="5" fillId="0" borderId="2" xfId="1" applyFont="1" applyBorder="1" applyAlignment="1" applyProtection="1">
      <alignment horizontal="center" vertical="center"/>
    </xf>
    <xf numFmtId="164" fontId="5" fillId="4" borderId="2" xfId="1" applyFont="1" applyFill="1" applyBorder="1" applyAlignment="1" applyProtection="1">
      <alignment horizontal="center" vertical="center"/>
    </xf>
    <xf numFmtId="164" fontId="5" fillId="4" borderId="5" xfId="1" applyFont="1" applyFill="1" applyBorder="1" applyProtection="1"/>
    <xf numFmtId="164" fontId="5" fillId="4" borderId="2" xfId="1" applyFont="1" applyFill="1" applyBorder="1" applyProtection="1"/>
    <xf numFmtId="164" fontId="5" fillId="0" borderId="0" xfId="1" applyFont="1" applyAlignment="1" applyProtection="1">
      <alignment vertical="center" wrapText="1"/>
    </xf>
    <xf numFmtId="164" fontId="5" fillId="0" borderId="2" xfId="1" applyFont="1" applyBorder="1" applyAlignment="1" applyProtection="1">
      <alignment horizontal="center" vertical="center" wrapText="1"/>
    </xf>
    <xf numFmtId="164" fontId="4" fillId="0" borderId="2" xfId="1" applyFont="1" applyBorder="1" applyAlignment="1" applyProtection="1">
      <alignment horizontal="right"/>
    </xf>
    <xf numFmtId="164" fontId="6" fillId="0" borderId="0" xfId="1" applyFont="1" applyProtection="1"/>
    <xf numFmtId="164" fontId="5" fillId="0" borderId="0" xfId="1" applyFont="1" applyAlignment="1" applyProtection="1">
      <alignment horizontal="center"/>
    </xf>
    <xf numFmtId="166" fontId="5" fillId="0" borderId="0" xfId="1" applyNumberFormat="1" applyFont="1" applyAlignment="1" applyProtection="1">
      <alignment wrapText="1"/>
    </xf>
    <xf numFmtId="164" fontId="7" fillId="2" borderId="1" xfId="1" applyFont="1" applyFill="1" applyBorder="1" applyAlignment="1" applyProtection="1">
      <alignment horizontal="center" vertical="center" wrapText="1"/>
    </xf>
    <xf numFmtId="164" fontId="4" fillId="3" borderId="2" xfId="1" applyFont="1" applyFill="1" applyBorder="1" applyAlignment="1" applyProtection="1">
      <alignment horizontal="center" vertical="center"/>
    </xf>
    <xf numFmtId="164" fontId="4" fillId="3" borderId="1" xfId="1" applyFont="1" applyFill="1" applyBorder="1" applyAlignment="1" applyProtection="1">
      <alignment horizontal="center" vertical="center"/>
    </xf>
    <xf numFmtId="164" fontId="5" fillId="0" borderId="4" xfId="1" applyFont="1" applyBorder="1" applyAlignment="1" applyProtection="1">
      <alignment horizontal="left" vertical="center" wrapText="1"/>
    </xf>
    <xf numFmtId="165" fontId="5" fillId="4" borderId="2" xfId="1" applyNumberFormat="1" applyFont="1" applyFill="1" applyBorder="1" applyAlignment="1" applyProtection="1">
      <alignment vertical="center"/>
    </xf>
    <xf numFmtId="165" fontId="5" fillId="4" borderId="2" xfId="1" applyNumberFormat="1" applyFont="1" applyFill="1" applyBorder="1" applyProtection="1"/>
    <xf numFmtId="165" fontId="5" fillId="4" borderId="5" xfId="1" applyNumberFormat="1" applyFont="1" applyFill="1" applyBorder="1" applyProtection="1"/>
    <xf numFmtId="164" fontId="5" fillId="0" borderId="0" xfId="1" applyFont="1" applyAlignment="1" applyProtection="1">
      <alignment horizontal="center" vertical="center"/>
    </xf>
    <xf numFmtId="164" fontId="8" fillId="0" borderId="0" xfId="1" applyFont="1" applyAlignment="1" applyProtection="1">
      <alignment vertical="center" wrapText="1"/>
    </xf>
    <xf numFmtId="164" fontId="4" fillId="3" borderId="1" xfId="1" applyFont="1" applyFill="1" applyBorder="1" applyAlignment="1" applyProtection="1">
      <alignment horizontal="center" vertical="center" wrapText="1"/>
    </xf>
    <xf numFmtId="167" fontId="5" fillId="4" borderId="2" xfId="1" applyNumberFormat="1" applyFont="1" applyFill="1" applyBorder="1" applyAlignment="1" applyProtection="1">
      <alignment horizontal="center" vertical="center"/>
    </xf>
    <xf numFmtId="167" fontId="5" fillId="4" borderId="2" xfId="1" applyNumberFormat="1" applyFont="1" applyFill="1" applyBorder="1" applyAlignment="1" applyProtection="1">
      <alignment horizontal="right" vertical="center"/>
    </xf>
    <xf numFmtId="164" fontId="5" fillId="4" borderId="2" xfId="1" applyFont="1" applyFill="1" applyBorder="1" applyAlignment="1" applyProtection="1">
      <alignment vertical="center"/>
    </xf>
    <xf numFmtId="164" fontId="5" fillId="4" borderId="2" xfId="1" applyFont="1" applyFill="1" applyBorder="1" applyAlignment="1" applyProtection="1">
      <alignment horizontal="center" vertical="center" wrapText="1"/>
    </xf>
    <xf numFmtId="165" fontId="5" fillId="4" borderId="2" xfId="1" applyNumberFormat="1" applyFont="1" applyFill="1" applyBorder="1" applyAlignment="1" applyProtection="1">
      <alignment horizontal="center" vertical="center" wrapText="1"/>
    </xf>
    <xf numFmtId="0" fontId="5" fillId="5" borderId="2" xfId="1" applyNumberFormat="1" applyFont="1" applyFill="1" applyBorder="1" applyAlignment="1" applyProtection="1">
      <alignment horizontal="left" vertical="center" wrapText="1"/>
    </xf>
    <xf numFmtId="167" fontId="5" fillId="0" borderId="0" xfId="1" applyNumberFormat="1" applyFont="1" applyProtection="1"/>
    <xf numFmtId="167" fontId="4" fillId="4" borderId="2" xfId="1" applyNumberFormat="1" applyFont="1" applyFill="1" applyBorder="1" applyProtection="1"/>
    <xf numFmtId="164" fontId="4" fillId="2" borderId="5" xfId="1" applyFont="1" applyFill="1" applyBorder="1" applyAlignment="1" applyProtection="1">
      <alignment horizontal="center" vertical="center" wrapText="1"/>
    </xf>
    <xf numFmtId="164" fontId="4" fillId="2" borderId="6" xfId="1" applyFont="1" applyFill="1" applyBorder="1" applyAlignment="1" applyProtection="1">
      <alignment horizontal="center" vertical="center" wrapText="1"/>
    </xf>
    <xf numFmtId="165" fontId="5" fillId="4" borderId="2" xfId="1" applyNumberFormat="1" applyFont="1" applyFill="1" applyBorder="1" applyAlignment="1" applyProtection="1">
      <alignment horizontal="center" vertical="center"/>
    </xf>
    <xf numFmtId="164" fontId="5" fillId="0" borderId="0" xfId="1" applyFont="1" applyAlignment="1" applyProtection="1">
      <alignment vertical="center"/>
    </xf>
    <xf numFmtId="164" fontId="5" fillId="4" borderId="5" xfId="1" applyFont="1" applyFill="1" applyBorder="1" applyAlignment="1" applyProtection="1">
      <alignment horizontal="center" vertical="center"/>
    </xf>
    <xf numFmtId="164" fontId="4" fillId="0" borderId="4" xfId="1" applyFont="1" applyBorder="1" applyAlignment="1" applyProtection="1">
      <alignment horizontal="right"/>
    </xf>
    <xf numFmtId="167" fontId="4" fillId="4" borderId="2" xfId="1" applyNumberFormat="1" applyFont="1" applyFill="1" applyBorder="1" applyAlignment="1" applyProtection="1">
      <alignment horizontal="right"/>
    </xf>
    <xf numFmtId="164" fontId="4" fillId="0" borderId="0" xfId="1" applyFont="1" applyAlignment="1" applyProtection="1">
      <alignment wrapText="1"/>
    </xf>
    <xf numFmtId="164" fontId="5" fillId="0" borderId="5" xfId="1" applyFont="1" applyBorder="1" applyAlignment="1" applyProtection="1">
      <alignment horizontal="center" vertical="center" wrapText="1"/>
    </xf>
    <xf numFmtId="164" fontId="5" fillId="0" borderId="2" xfId="1" applyFont="1" applyBorder="1" applyAlignment="1" applyProtection="1">
      <alignment horizontal="left" vertical="top" wrapText="1"/>
    </xf>
    <xf numFmtId="164" fontId="5" fillId="0" borderId="1" xfId="1" applyFont="1" applyBorder="1" applyAlignment="1" applyProtection="1">
      <alignment horizontal="center" vertical="center" wrapText="1"/>
    </xf>
    <xf numFmtId="164" fontId="4" fillId="4" borderId="5" xfId="1" applyFont="1" applyFill="1" applyBorder="1" applyAlignment="1" applyProtection="1">
      <alignment horizontal="center" vertical="center" wrapText="1"/>
    </xf>
    <xf numFmtId="165" fontId="4" fillId="4" borderId="2" xfId="1" applyNumberFormat="1" applyFont="1" applyFill="1" applyBorder="1" applyAlignment="1" applyProtection="1">
      <alignment horizontal="center" vertical="center" wrapText="1"/>
    </xf>
    <xf numFmtId="164" fontId="4" fillId="4" borderId="2" xfId="1" applyFont="1" applyFill="1" applyBorder="1" applyAlignment="1" applyProtection="1">
      <alignment horizontal="center" vertical="center" wrapText="1"/>
    </xf>
    <xf numFmtId="164" fontId="9" fillId="2" borderId="1" xfId="1" applyFont="1" applyFill="1" applyBorder="1" applyAlignment="1" applyProtection="1">
      <alignment horizontal="center" vertical="center" wrapText="1"/>
    </xf>
    <xf numFmtId="164" fontId="10" fillId="0" borderId="2" xfId="1" applyFont="1" applyBorder="1" applyAlignment="1" applyProtection="1">
      <alignment horizontal="center" vertical="center" wrapText="1"/>
    </xf>
    <xf numFmtId="164" fontId="10" fillId="4" borderId="2" xfId="1" applyFont="1" applyFill="1" applyBorder="1" applyAlignment="1" applyProtection="1">
      <alignment horizontal="center" vertical="center"/>
    </xf>
    <xf numFmtId="165" fontId="10" fillId="4" borderId="2" xfId="1" applyNumberFormat="1" applyFont="1" applyFill="1" applyBorder="1" applyAlignment="1" applyProtection="1">
      <alignment horizontal="center" vertical="center"/>
    </xf>
    <xf numFmtId="164" fontId="10" fillId="0" borderId="0" xfId="1" applyFont="1" applyProtection="1"/>
    <xf numFmtId="164" fontId="7" fillId="0" borderId="0" xfId="1" applyFont="1" applyProtection="1"/>
    <xf numFmtId="164" fontId="5" fillId="0" borderId="7" xfId="1" applyFont="1" applyBorder="1" applyProtection="1"/>
    <xf numFmtId="164" fontId="4" fillId="0" borderId="8" xfId="1" applyFont="1" applyBorder="1" applyAlignment="1" applyProtection="1">
      <alignment horizontal="right"/>
    </xf>
    <xf numFmtId="164" fontId="12" fillId="0" borderId="2" xfId="1" applyFont="1" applyBorder="1" applyAlignment="1">
      <alignment horizontal="left" wrapText="1"/>
    </xf>
    <xf numFmtId="165" fontId="5" fillId="4" borderId="4" xfId="1" applyNumberFormat="1" applyFont="1" applyFill="1" applyBorder="1" applyAlignment="1" applyProtection="1">
      <alignment horizontal="center"/>
    </xf>
    <xf numFmtId="164" fontId="5" fillId="0" borderId="4" xfId="1" applyFont="1" applyBorder="1" applyAlignment="1" applyProtection="1">
      <alignment horizontal="center"/>
    </xf>
    <xf numFmtId="164" fontId="12" fillId="0" borderId="2" xfId="1" applyFont="1" applyBorder="1" applyAlignment="1">
      <alignment wrapText="1"/>
    </xf>
    <xf numFmtId="164" fontId="1" fillId="0" borderId="0" xfId="1" applyAlignment="1" applyProtection="1">
      <alignment wrapText="1"/>
    </xf>
    <xf numFmtId="0" fontId="5" fillId="5" borderId="0" xfId="1" applyNumberFormat="1" applyFont="1" applyFill="1" applyBorder="1" applyAlignment="1" applyProtection="1">
      <alignment horizontal="left" vertical="center" wrapText="1"/>
    </xf>
    <xf numFmtId="164" fontId="1" fillId="0" borderId="9" xfId="1" applyBorder="1" applyAlignment="1" applyProtection="1">
      <alignment wrapText="1"/>
    </xf>
    <xf numFmtId="0" fontId="5" fillId="5" borderId="9" xfId="1" applyNumberFormat="1" applyFont="1" applyFill="1" applyBorder="1" applyAlignment="1" applyProtection="1">
      <alignment horizontal="left" vertical="center" wrapText="1"/>
    </xf>
    <xf numFmtId="164" fontId="1" fillId="0" borderId="0" xfId="1" applyAlignment="1" applyProtection="1">
      <alignment horizontal="center"/>
    </xf>
    <xf numFmtId="164" fontId="10" fillId="0" borderId="2" xfId="1" applyFont="1" applyBorder="1" applyAlignment="1" applyProtection="1">
      <alignment vertical="center" wrapText="1"/>
    </xf>
    <xf numFmtId="164" fontId="10" fillId="4" borderId="5" xfId="1" applyFont="1" applyFill="1" applyBorder="1" applyAlignment="1" applyProtection="1">
      <alignment vertical="center"/>
    </xf>
    <xf numFmtId="164" fontId="10" fillId="4" borderId="2" xfId="1" applyFont="1" applyFill="1" applyBorder="1" applyAlignment="1" applyProtection="1">
      <alignment vertical="center"/>
    </xf>
    <xf numFmtId="164" fontId="1" fillId="0" borderId="0" xfId="1" applyAlignment="1" applyProtection="1">
      <alignment vertical="center"/>
    </xf>
    <xf numFmtId="0" fontId="0" fillId="0" borderId="0" xfId="0" applyAlignment="1">
      <alignment vertical="center"/>
    </xf>
    <xf numFmtId="164" fontId="5" fillId="0" borderId="2" xfId="1" applyFont="1" applyBorder="1" applyAlignment="1" applyProtection="1">
      <alignment vertical="center" wrapText="1"/>
    </xf>
    <xf numFmtId="164" fontId="5" fillId="4" borderId="5" xfId="1" applyFont="1" applyFill="1" applyBorder="1" applyAlignment="1" applyProtection="1">
      <alignment vertical="center"/>
    </xf>
    <xf numFmtId="165" fontId="5" fillId="4" borderId="5" xfId="1" applyNumberFormat="1" applyFont="1" applyFill="1" applyBorder="1" applyAlignment="1" applyProtection="1">
      <alignment vertical="center"/>
    </xf>
    <xf numFmtId="164" fontId="5" fillId="0" borderId="1" xfId="1" applyFont="1" applyBorder="1" applyAlignment="1" applyProtection="1">
      <alignment horizontal="center" vertical="center"/>
    </xf>
    <xf numFmtId="164" fontId="5" fillId="0" borderId="12" xfId="1" applyFont="1" applyBorder="1" applyProtection="1"/>
    <xf numFmtId="164" fontId="5" fillId="0" borderId="9" xfId="1" applyFont="1" applyBorder="1" applyAlignment="1" applyProtection="1">
      <alignment horizontal="center" vertical="center"/>
    </xf>
    <xf numFmtId="164" fontId="4" fillId="0" borderId="0" xfId="1" applyFont="1" applyAlignment="1" applyProtection="1">
      <alignment horizontal="left"/>
    </xf>
    <xf numFmtId="164" fontId="4" fillId="0" borderId="0" xfId="1" applyFont="1" applyAlignment="1" applyProtection="1">
      <alignment horizontal="right"/>
    </xf>
    <xf numFmtId="164" fontId="4" fillId="0" borderId="0" xfId="1" applyFont="1" applyAlignment="1" applyProtection="1">
      <alignment horizontal="center" vertical="center" wrapText="1"/>
    </xf>
    <xf numFmtId="0" fontId="0" fillId="0" borderId="0" xfId="0"/>
    <xf numFmtId="164" fontId="10" fillId="4" borderId="5" xfId="1" applyFont="1" applyFill="1" applyBorder="1" applyAlignment="1" applyProtection="1">
      <alignment horizontal="center" vertical="center"/>
    </xf>
    <xf numFmtId="164" fontId="1" fillId="0" borderId="0" xfId="1" applyAlignment="1" applyProtection="1">
      <alignment horizontal="center" vertical="center"/>
    </xf>
    <xf numFmtId="0" fontId="0" fillId="0" borderId="0" xfId="0" applyAlignment="1">
      <alignment horizontal="center" vertical="center"/>
    </xf>
    <xf numFmtId="165" fontId="10" fillId="4" borderId="1" xfId="1" applyNumberFormat="1" applyFont="1" applyFill="1" applyBorder="1" applyAlignment="1" applyProtection="1">
      <alignment vertical="center"/>
    </xf>
    <xf numFmtId="164" fontId="10" fillId="4" borderId="11" xfId="1" applyFont="1" applyFill="1" applyBorder="1" applyAlignment="1" applyProtection="1">
      <alignment vertical="center"/>
    </xf>
    <xf numFmtId="2" fontId="4" fillId="0" borderId="0" xfId="1" applyNumberFormat="1" applyFont="1" applyProtection="1"/>
    <xf numFmtId="2" fontId="4" fillId="4" borderId="2" xfId="1" applyNumberFormat="1" applyFont="1" applyFill="1" applyBorder="1" applyProtection="1"/>
    <xf numFmtId="164" fontId="10" fillId="4" borderId="1" xfId="1" applyFont="1" applyFill="1" applyBorder="1" applyAlignment="1" applyProtection="1">
      <alignment horizontal="center" vertical="center"/>
    </xf>
    <xf numFmtId="164" fontId="10" fillId="4" borderId="11" xfId="1" applyFont="1" applyFill="1" applyBorder="1" applyAlignment="1" applyProtection="1">
      <alignment horizontal="center" vertical="center"/>
    </xf>
    <xf numFmtId="2" fontId="4" fillId="6" borderId="9" xfId="1" applyNumberFormat="1" applyFont="1" applyFill="1" applyBorder="1" applyProtection="1"/>
    <xf numFmtId="165" fontId="4" fillId="6" borderId="9" xfId="1" applyNumberFormat="1" applyFont="1" applyFill="1" applyBorder="1" applyProtection="1"/>
    <xf numFmtId="0" fontId="13" fillId="0" borderId="0" xfId="0" applyFont="1"/>
    <xf numFmtId="0" fontId="5" fillId="0" borderId="0" xfId="0" applyFont="1"/>
    <xf numFmtId="164" fontId="5" fillId="0" borderId="2" xfId="1" applyFont="1" applyBorder="1" applyAlignment="1" applyProtection="1">
      <alignment wrapText="1"/>
    </xf>
    <xf numFmtId="164" fontId="6" fillId="0" borderId="7" xfId="1" applyFont="1" applyBorder="1" applyProtection="1"/>
    <xf numFmtId="2" fontId="4" fillId="4" borderId="5" xfId="1" applyNumberFormat="1" applyFont="1" applyFill="1" applyBorder="1" applyProtection="1"/>
    <xf numFmtId="165" fontId="5" fillId="4" borderId="1" xfId="1" applyNumberFormat="1" applyFont="1" applyFill="1" applyBorder="1" applyProtection="1"/>
    <xf numFmtId="165" fontId="5" fillId="4" borderId="11" xfId="1" applyNumberFormat="1" applyFont="1" applyFill="1" applyBorder="1" applyProtection="1"/>
    <xf numFmtId="0" fontId="13" fillId="0" borderId="0" xfId="0" applyFont="1" applyAlignment="1">
      <alignment vertical="center"/>
    </xf>
    <xf numFmtId="165" fontId="5" fillId="4" borderId="1" xfId="1" applyNumberFormat="1" applyFont="1" applyFill="1" applyBorder="1" applyAlignment="1" applyProtection="1">
      <alignment vertical="center"/>
    </xf>
    <xf numFmtId="165" fontId="5" fillId="4" borderId="11" xfId="1" applyNumberFormat="1" applyFont="1" applyFill="1" applyBorder="1" applyAlignment="1" applyProtection="1">
      <alignment vertical="center"/>
    </xf>
    <xf numFmtId="164" fontId="5" fillId="4" borderId="1" xfId="1" applyFont="1" applyFill="1" applyBorder="1" applyAlignment="1" applyProtection="1">
      <alignment horizontal="center" vertical="center"/>
    </xf>
    <xf numFmtId="165" fontId="5" fillId="4" borderId="1" xfId="1" applyNumberFormat="1" applyFont="1" applyFill="1" applyBorder="1" applyAlignment="1" applyProtection="1">
      <alignment horizontal="center" vertical="center"/>
    </xf>
    <xf numFmtId="164" fontId="5" fillId="4" borderId="11" xfId="1" applyFont="1" applyFill="1" applyBorder="1" applyAlignment="1" applyProtection="1">
      <alignment vertical="center"/>
    </xf>
    <xf numFmtId="164" fontId="5" fillId="4" borderId="1" xfId="1" applyFont="1" applyFill="1" applyBorder="1" applyAlignment="1" applyProtection="1">
      <alignment vertical="center"/>
    </xf>
    <xf numFmtId="164" fontId="5" fillId="0" borderId="10" xfId="1" applyFont="1" applyBorder="1" applyAlignment="1" applyProtection="1">
      <alignment vertical="center" wrapText="1"/>
    </xf>
    <xf numFmtId="164" fontId="5" fillId="0" borderId="11" xfId="1" applyFont="1" applyBorder="1" applyAlignment="1" applyProtection="1">
      <alignment horizontal="center" vertical="center" wrapText="1"/>
    </xf>
    <xf numFmtId="164" fontId="5" fillId="0" borderId="9" xfId="1" applyFont="1" applyBorder="1" applyAlignment="1" applyProtection="1">
      <alignment horizontal="center" vertical="center" wrapText="1"/>
    </xf>
    <xf numFmtId="164" fontId="5" fillId="4" borderId="9" xfId="1" applyFont="1" applyFill="1" applyBorder="1" applyAlignment="1" applyProtection="1">
      <alignment horizontal="center" vertical="center"/>
    </xf>
    <xf numFmtId="165" fontId="5" fillId="4" borderId="9" xfId="1" applyNumberFormat="1" applyFont="1" applyFill="1" applyBorder="1" applyAlignment="1" applyProtection="1">
      <alignment horizontal="center" vertical="center"/>
    </xf>
    <xf numFmtId="164" fontId="5" fillId="4" borderId="9" xfId="1" applyFont="1" applyFill="1" applyBorder="1" applyAlignment="1" applyProtection="1">
      <alignment vertical="center"/>
    </xf>
    <xf numFmtId="165" fontId="5" fillId="4" borderId="9" xfId="1" applyNumberFormat="1" applyFont="1" applyFill="1" applyBorder="1" applyAlignment="1" applyProtection="1">
      <alignment vertical="center"/>
    </xf>
    <xf numFmtId="2" fontId="4" fillId="4" borderId="3" xfId="1" applyNumberFormat="1" applyFont="1" applyFill="1" applyBorder="1" applyProtection="1"/>
  </cellXfs>
  <cellStyles count="7">
    <cellStyle name="Excel Built-in Comma" xfId="6" xr:uid="{BD0E7F17-29C1-487A-9AC5-F840FEECC615}"/>
    <cellStyle name="Excel Built-in Normal" xfId="1" xr:uid="{00000000-0005-0000-0000-000000000000}"/>
    <cellStyle name="Heading" xfId="2" xr:uid="{00000000-0005-0000-0000-000001000000}"/>
    <cellStyle name="Heading1" xfId="3" xr:uid="{00000000-0005-0000-0000-000002000000}"/>
    <cellStyle name="Normalny" xfId="0" builtinId="0" customBuiltin="1"/>
    <cellStyle name="Result" xfId="4" xr:uid="{00000000-0005-0000-0000-000004000000}"/>
    <cellStyle name="Result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984"/>
  <sheetViews>
    <sheetView workbookViewId="0">
      <selection activeCell="I11" sqref="I11"/>
    </sheetView>
  </sheetViews>
  <sheetFormatPr defaultRowHeight="15" customHeight="1"/>
  <cols>
    <col min="1" max="1" width="7.19921875" style="2" customWidth="1"/>
    <col min="2" max="2" width="65.796875" style="2" customWidth="1"/>
    <col min="3" max="3" width="10.296875" style="2" customWidth="1"/>
    <col min="4" max="5" width="8.59765625" style="2" customWidth="1"/>
    <col min="6" max="6" width="12.3984375" style="2" customWidth="1"/>
    <col min="7" max="7" width="8.59765625" style="2" customWidth="1"/>
    <col min="8" max="8" width="10.296875" style="2" customWidth="1"/>
    <col min="9" max="9" width="10.8984375" style="2" customWidth="1"/>
    <col min="10" max="10" width="13.19921875" style="2" customWidth="1"/>
    <col min="11" max="11" width="8.796875" style="2" customWidth="1"/>
    <col min="12" max="25" width="7.3984375" style="2" customWidth="1"/>
    <col min="26" max="1023" width="13.3984375" style="2" customWidth="1"/>
    <col min="1024" max="1024" width="13.3984375" customWidth="1"/>
    <col min="1025" max="1025" width="8.796875" customWidth="1"/>
  </cols>
  <sheetData>
    <row r="1" spans="1:25" ht="12.75" customHeight="1">
      <c r="A1" s="87" t="s">
        <v>50</v>
      </c>
      <c r="B1" s="87"/>
      <c r="C1" s="87"/>
      <c r="D1" s="87"/>
      <c r="E1" s="87"/>
      <c r="F1" s="87"/>
      <c r="G1" s="87"/>
      <c r="H1" s="87"/>
      <c r="I1" s="1"/>
      <c r="J1" s="1"/>
      <c r="K1" s="1"/>
      <c r="L1" s="1"/>
      <c r="M1" s="1"/>
      <c r="N1" s="1"/>
      <c r="O1" s="1"/>
      <c r="P1" s="1"/>
      <c r="Q1" s="1"/>
      <c r="R1" s="1"/>
      <c r="S1" s="1"/>
      <c r="T1" s="1"/>
      <c r="U1" s="1"/>
      <c r="V1" s="1"/>
      <c r="W1" s="1"/>
      <c r="X1" s="1"/>
      <c r="Y1" s="1"/>
    </row>
    <row r="2" spans="1:25" ht="12.75" customHeight="1">
      <c r="A2" s="88" t="s">
        <v>46</v>
      </c>
      <c r="B2" s="88"/>
      <c r="C2" s="88"/>
      <c r="D2" s="88"/>
      <c r="E2" s="88"/>
      <c r="F2" s="88"/>
      <c r="G2" s="88"/>
      <c r="H2" s="88"/>
      <c r="I2" s="1"/>
      <c r="J2" s="1"/>
      <c r="K2" s="1"/>
      <c r="L2" s="1"/>
      <c r="M2" s="1"/>
      <c r="N2" s="1"/>
      <c r="O2" s="1"/>
      <c r="P2" s="1"/>
      <c r="Q2" s="1"/>
      <c r="R2" s="1"/>
      <c r="S2" s="1"/>
      <c r="T2" s="1"/>
      <c r="U2" s="1"/>
      <c r="V2" s="1"/>
      <c r="W2" s="1"/>
      <c r="X2" s="1"/>
      <c r="Y2" s="1"/>
    </row>
    <row r="3" spans="1:25" ht="40.5" customHeight="1">
      <c r="A3" s="89" t="s">
        <v>0</v>
      </c>
      <c r="B3" s="89"/>
      <c r="C3" s="89"/>
      <c r="D3" s="89"/>
      <c r="E3" s="89"/>
      <c r="F3" s="89"/>
      <c r="G3" s="89"/>
      <c r="H3" s="89"/>
      <c r="I3" s="1"/>
      <c r="J3" s="1"/>
      <c r="K3" s="1"/>
      <c r="L3" s="1"/>
      <c r="M3" s="1"/>
      <c r="N3" s="1"/>
      <c r="O3" s="1"/>
      <c r="P3" s="1"/>
      <c r="Q3" s="1"/>
      <c r="R3" s="1"/>
      <c r="S3" s="1"/>
      <c r="T3" s="1"/>
      <c r="U3" s="1"/>
      <c r="V3" s="1"/>
      <c r="W3" s="1"/>
      <c r="X3" s="1"/>
      <c r="Y3" s="1"/>
    </row>
    <row r="4" spans="1:25" ht="12.75" customHeight="1">
      <c r="A4" s="1"/>
      <c r="B4" s="1"/>
      <c r="C4" s="1"/>
      <c r="D4" s="1"/>
      <c r="E4" s="1"/>
      <c r="F4" s="1"/>
      <c r="G4" s="1"/>
      <c r="H4" s="1"/>
      <c r="I4" s="1"/>
      <c r="J4" s="1"/>
      <c r="K4" s="1"/>
      <c r="L4" s="1"/>
      <c r="M4" s="1"/>
      <c r="N4" s="1"/>
      <c r="O4" s="1"/>
      <c r="P4" s="1"/>
      <c r="Q4" s="1"/>
      <c r="R4" s="1"/>
      <c r="S4" s="1"/>
      <c r="T4" s="1"/>
      <c r="U4" s="1"/>
      <c r="V4" s="1"/>
      <c r="W4" s="1"/>
      <c r="X4" s="1"/>
      <c r="Y4" s="1"/>
    </row>
    <row r="5" spans="1:25" ht="12.75" customHeight="1">
      <c r="A5" s="1"/>
      <c r="B5" s="3" t="s">
        <v>47</v>
      </c>
      <c r="C5" s="1"/>
      <c r="D5" s="1"/>
      <c r="E5" s="1"/>
      <c r="F5" s="1"/>
      <c r="G5" s="1"/>
      <c r="H5" s="1"/>
      <c r="I5" s="1"/>
      <c r="J5" s="1"/>
      <c r="K5" s="1"/>
      <c r="L5" s="1"/>
      <c r="M5" s="1"/>
      <c r="N5" s="1"/>
      <c r="O5" s="1"/>
      <c r="P5" s="1"/>
      <c r="Q5" s="1"/>
      <c r="R5" s="1"/>
      <c r="S5" s="1"/>
      <c r="T5" s="1"/>
      <c r="U5" s="1"/>
      <c r="V5" s="1"/>
      <c r="W5" s="1"/>
      <c r="X5" s="1"/>
      <c r="Y5" s="1"/>
    </row>
    <row r="6" spans="1:25" ht="25.5" customHeight="1">
      <c r="A6" s="4" t="s">
        <v>1</v>
      </c>
      <c r="B6" s="4" t="s">
        <v>2</v>
      </c>
      <c r="C6" s="4" t="s">
        <v>3</v>
      </c>
      <c r="D6" s="4" t="s">
        <v>4</v>
      </c>
      <c r="E6" s="4" t="s">
        <v>5</v>
      </c>
      <c r="F6" s="4" t="s">
        <v>6</v>
      </c>
      <c r="G6" s="4" t="s">
        <v>7</v>
      </c>
      <c r="H6" s="4" t="s">
        <v>8</v>
      </c>
      <c r="I6" s="4" t="s">
        <v>9</v>
      </c>
      <c r="J6" s="4" t="s">
        <v>10</v>
      </c>
      <c r="K6" s="4" t="s">
        <v>11</v>
      </c>
      <c r="L6" s="5"/>
      <c r="M6" s="5"/>
      <c r="N6" s="5"/>
      <c r="O6" s="5"/>
      <c r="P6" s="5"/>
      <c r="Q6" s="5"/>
      <c r="R6" s="5"/>
      <c r="S6" s="5"/>
      <c r="T6" s="5"/>
      <c r="U6" s="5"/>
      <c r="V6" s="5"/>
      <c r="W6" s="5"/>
      <c r="X6" s="5"/>
      <c r="Y6" s="5"/>
    </row>
    <row r="7" spans="1:25" ht="12.75" customHeight="1">
      <c r="A7" s="6">
        <v>1</v>
      </c>
      <c r="B7" s="6">
        <v>2</v>
      </c>
      <c r="C7" s="6">
        <v>3</v>
      </c>
      <c r="D7" s="6">
        <v>4</v>
      </c>
      <c r="E7" s="6">
        <v>5</v>
      </c>
      <c r="F7" s="6" t="s">
        <v>12</v>
      </c>
      <c r="G7" s="6">
        <v>7</v>
      </c>
      <c r="H7" s="6">
        <v>8</v>
      </c>
      <c r="I7" s="6">
        <v>9</v>
      </c>
      <c r="J7" s="6">
        <v>10</v>
      </c>
      <c r="K7" s="6">
        <v>11</v>
      </c>
      <c r="L7" s="1"/>
      <c r="M7" s="1"/>
      <c r="N7" s="1"/>
      <c r="O7" s="1"/>
      <c r="P7" s="1"/>
      <c r="Q7" s="1"/>
      <c r="R7" s="1"/>
      <c r="S7" s="1"/>
      <c r="T7" s="1"/>
      <c r="U7" s="1"/>
      <c r="V7" s="1"/>
      <c r="W7" s="1"/>
      <c r="X7" s="1"/>
      <c r="Y7" s="1"/>
    </row>
    <row r="8" spans="1:25" ht="36.6" customHeight="1">
      <c r="A8" s="7">
        <v>1</v>
      </c>
      <c r="B8" s="67" t="s">
        <v>43</v>
      </c>
      <c r="C8" s="69" t="s">
        <v>24</v>
      </c>
      <c r="D8" s="69">
        <v>20</v>
      </c>
      <c r="E8" s="10"/>
      <c r="F8" s="68">
        <f t="shared" ref="F8:F10" si="0">(D8*E8)</f>
        <v>0</v>
      </c>
      <c r="G8" s="12">
        <v>8</v>
      </c>
      <c r="H8" s="13">
        <f t="shared" ref="H8:H10" si="1">(0.08*F8)</f>
        <v>0</v>
      </c>
      <c r="I8" s="14">
        <f t="shared" ref="I8:I10" si="2">(F8+H8)</f>
        <v>0</v>
      </c>
      <c r="J8" s="15"/>
      <c r="K8" s="12"/>
      <c r="L8" s="1"/>
      <c r="M8" s="1"/>
      <c r="N8" s="1"/>
      <c r="O8" s="1"/>
      <c r="P8" s="1"/>
      <c r="Q8" s="1"/>
      <c r="R8" s="1"/>
      <c r="S8" s="1"/>
      <c r="T8" s="1"/>
      <c r="U8" s="1"/>
      <c r="V8" s="1"/>
      <c r="W8" s="1"/>
      <c r="X8" s="1"/>
      <c r="Y8" s="1"/>
    </row>
    <row r="9" spans="1:25" ht="34.200000000000003" customHeight="1">
      <c r="A9" s="16">
        <v>2</v>
      </c>
      <c r="B9" s="67" t="s">
        <v>44</v>
      </c>
      <c r="C9" s="9" t="s">
        <v>24</v>
      </c>
      <c r="D9" s="17">
        <v>20</v>
      </c>
      <c r="E9" s="18"/>
      <c r="F9" s="11">
        <f t="shared" si="0"/>
        <v>0</v>
      </c>
      <c r="G9" s="19">
        <v>8</v>
      </c>
      <c r="H9" s="13">
        <f t="shared" si="1"/>
        <v>0</v>
      </c>
      <c r="I9" s="14">
        <f t="shared" si="2"/>
        <v>0</v>
      </c>
      <c r="J9" s="20"/>
      <c r="K9" s="19"/>
      <c r="L9" s="1"/>
      <c r="M9" s="1"/>
      <c r="N9" s="1"/>
      <c r="O9" s="1"/>
      <c r="P9" s="1"/>
      <c r="Q9" s="1"/>
      <c r="R9" s="1"/>
      <c r="S9" s="1"/>
      <c r="T9" s="1"/>
      <c r="U9" s="1"/>
      <c r="V9" s="1"/>
      <c r="W9" s="1"/>
      <c r="X9" s="1"/>
      <c r="Y9" s="1"/>
    </row>
    <row r="10" spans="1:25" ht="36" customHeight="1">
      <c r="A10" s="16">
        <v>3</v>
      </c>
      <c r="B10" s="67" t="s">
        <v>45</v>
      </c>
      <c r="C10" s="9" t="s">
        <v>24</v>
      </c>
      <c r="D10" s="17">
        <v>20</v>
      </c>
      <c r="E10" s="18"/>
      <c r="F10" s="11">
        <f t="shared" si="0"/>
        <v>0</v>
      </c>
      <c r="G10" s="19">
        <v>8</v>
      </c>
      <c r="H10" s="13">
        <f t="shared" si="1"/>
        <v>0</v>
      </c>
      <c r="I10" s="14">
        <f t="shared" si="2"/>
        <v>0</v>
      </c>
      <c r="J10" s="20"/>
      <c r="K10" s="19"/>
      <c r="L10" s="1"/>
      <c r="M10" s="1"/>
      <c r="N10" s="1"/>
      <c r="O10" s="1"/>
      <c r="P10" s="1"/>
      <c r="Q10" s="1"/>
      <c r="R10" s="1"/>
      <c r="S10" s="1"/>
      <c r="T10" s="1"/>
      <c r="U10" s="1"/>
      <c r="V10" s="1"/>
      <c r="W10" s="1"/>
      <c r="X10" s="1"/>
      <c r="Y10" s="1"/>
    </row>
    <row r="11" spans="1:25" ht="12.75" customHeight="1">
      <c r="A11" s="1"/>
      <c r="B11" s="1"/>
      <c r="C11" s="23" t="s">
        <v>14</v>
      </c>
      <c r="D11" s="1"/>
      <c r="E11" s="1"/>
      <c r="F11" s="97">
        <f>SUM(F8:F10)</f>
        <v>0</v>
      </c>
      <c r="G11" s="96"/>
      <c r="H11" s="97">
        <f>SUM(H8:H10)</f>
        <v>0</v>
      </c>
      <c r="I11" s="97">
        <f>SUM(I8:I10)</f>
        <v>0</v>
      </c>
      <c r="J11" s="1"/>
      <c r="K11" s="1"/>
      <c r="L11" s="1"/>
      <c r="M11" s="1"/>
      <c r="N11" s="1"/>
      <c r="O11" s="1"/>
      <c r="P11" s="1"/>
      <c r="Q11" s="1"/>
      <c r="R11" s="1"/>
      <c r="S11" s="1"/>
      <c r="T11" s="1"/>
      <c r="U11" s="1"/>
      <c r="V11" s="1"/>
      <c r="W11" s="1"/>
      <c r="X11" s="1"/>
      <c r="Y11" s="1"/>
    </row>
    <row r="12" spans="1:25" ht="12.75" customHeight="1">
      <c r="A12" s="1"/>
      <c r="B12" s="1"/>
      <c r="C12" s="1"/>
      <c r="D12" s="1"/>
      <c r="E12" s="1"/>
      <c r="F12" s="1"/>
      <c r="G12" s="1"/>
      <c r="H12" s="1"/>
      <c r="I12" s="1"/>
      <c r="J12" s="1"/>
      <c r="K12" s="1"/>
      <c r="L12" s="1"/>
      <c r="M12" s="1"/>
      <c r="N12" s="1"/>
      <c r="O12" s="1"/>
      <c r="P12" s="1"/>
      <c r="Q12" s="1"/>
      <c r="R12" s="1"/>
      <c r="S12" s="1"/>
      <c r="T12" s="1"/>
      <c r="U12" s="1"/>
      <c r="V12" s="1"/>
      <c r="W12" s="1"/>
      <c r="X12" s="1"/>
      <c r="Y12" s="1"/>
    </row>
    <row r="13" spans="1:25" ht="12.75" customHeight="1">
      <c r="A13" s="1"/>
      <c r="B13" s="21"/>
      <c r="C13" s="1"/>
      <c r="D13" s="1"/>
      <c r="E13" s="1"/>
      <c r="F13" s="1"/>
      <c r="G13" s="1"/>
      <c r="H13" s="1"/>
      <c r="I13" s="1"/>
      <c r="J13" s="1"/>
      <c r="K13" s="1"/>
      <c r="L13" s="1"/>
      <c r="M13" s="1"/>
      <c r="N13" s="1"/>
      <c r="O13" s="1"/>
      <c r="P13" s="1"/>
      <c r="Q13" s="1"/>
      <c r="R13" s="1"/>
      <c r="S13" s="1"/>
      <c r="T13" s="1"/>
      <c r="U13" s="1"/>
      <c r="V13" s="1"/>
      <c r="W13" s="1"/>
      <c r="X13" s="1"/>
      <c r="Y13" s="1"/>
    </row>
    <row r="14" spans="1:25" ht="12" customHeight="1">
      <c r="A14" s="1"/>
      <c r="B14" s="24"/>
      <c r="C14" s="1"/>
      <c r="D14" s="1"/>
      <c r="E14" s="1"/>
      <c r="F14" s="1"/>
      <c r="G14" s="1"/>
      <c r="H14" s="1"/>
      <c r="I14" s="1"/>
      <c r="J14" s="1"/>
      <c r="K14" s="1"/>
      <c r="L14" s="1"/>
      <c r="M14" s="1"/>
      <c r="N14" s="1"/>
      <c r="O14" s="1"/>
      <c r="P14" s="1"/>
      <c r="Q14" s="1"/>
      <c r="R14" s="1"/>
      <c r="S14" s="1"/>
      <c r="T14" s="1"/>
      <c r="U14" s="1"/>
      <c r="V14" s="1"/>
      <c r="W14" s="1"/>
      <c r="X14" s="1"/>
      <c r="Y14" s="1"/>
    </row>
    <row r="15" spans="1:25" ht="12.75" customHeight="1">
      <c r="A15" s="1"/>
      <c r="B15" s="3" t="s">
        <v>15</v>
      </c>
      <c r="C15" s="1"/>
      <c r="D15" s="1"/>
      <c r="E15" s="1"/>
      <c r="F15" s="1"/>
      <c r="G15" s="1"/>
      <c r="H15" s="1"/>
      <c r="I15" s="1"/>
      <c r="J15" s="1"/>
      <c r="K15" s="1"/>
      <c r="L15" s="1"/>
      <c r="M15" s="1"/>
      <c r="N15" s="1"/>
      <c r="O15" s="1"/>
      <c r="P15" s="1"/>
      <c r="Q15" s="1"/>
      <c r="R15" s="1"/>
      <c r="S15" s="1"/>
      <c r="T15" s="1"/>
      <c r="U15" s="1"/>
      <c r="V15" s="1"/>
      <c r="W15" s="1"/>
      <c r="X15" s="1"/>
      <c r="Y15" s="1"/>
    </row>
    <row r="16" spans="1:25" ht="12.7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2.75" customHeight="1">
      <c r="A17" s="1"/>
      <c r="B17" s="1"/>
      <c r="C17" s="1"/>
      <c r="D17" s="25"/>
      <c r="E17" s="1"/>
      <c r="F17" s="90"/>
      <c r="G17" s="90"/>
      <c r="H17" s="90"/>
      <c r="I17" s="26"/>
      <c r="J17" s="1"/>
      <c r="K17" s="1"/>
      <c r="L17" s="1"/>
      <c r="M17" s="1"/>
      <c r="N17" s="1"/>
      <c r="O17" s="1"/>
      <c r="P17" s="1"/>
      <c r="Q17" s="1"/>
      <c r="R17" s="1"/>
      <c r="S17" s="1"/>
      <c r="T17" s="1"/>
      <c r="U17" s="1"/>
      <c r="V17" s="1"/>
      <c r="W17" s="1"/>
      <c r="X17" s="1"/>
      <c r="Y17" s="1"/>
    </row>
    <row r="18" spans="1:25" ht="12.75" customHeight="1">
      <c r="A18" s="1"/>
      <c r="B18" s="1"/>
      <c r="C18" s="1"/>
      <c r="D18" s="1"/>
      <c r="E18" s="1"/>
      <c r="F18" s="90"/>
      <c r="G18" s="90"/>
      <c r="H18" s="90"/>
      <c r="I18" s="26"/>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sheetData>
  <mergeCells count="4">
    <mergeCell ref="A1:H1"/>
    <mergeCell ref="A2:H2"/>
    <mergeCell ref="A3:H3"/>
    <mergeCell ref="F17:H18"/>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048574"/>
  <sheetViews>
    <sheetView workbookViewId="0">
      <selection activeCell="G9" sqref="G9"/>
    </sheetView>
  </sheetViews>
  <sheetFormatPr defaultRowHeight="15" customHeight="1"/>
  <cols>
    <col min="1" max="1" width="7.19921875" style="2" customWidth="1"/>
    <col min="2" max="2" width="69.69921875" style="2" customWidth="1"/>
    <col min="3" max="3" width="5.19921875" style="2" customWidth="1"/>
    <col min="4" max="4" width="6.296875" style="2" customWidth="1"/>
    <col min="5" max="5" width="8.5" style="2" customWidth="1"/>
    <col min="6" max="6" width="11.3984375" style="2" customWidth="1"/>
    <col min="7" max="7" width="6.3984375" style="2" customWidth="1"/>
    <col min="8" max="8" width="9.19921875" style="2" customWidth="1"/>
    <col min="9" max="9" width="13" style="2" customWidth="1"/>
    <col min="10" max="10" width="11.796875" style="2" customWidth="1"/>
    <col min="11" max="11" width="8.59765625" style="2" customWidth="1"/>
    <col min="12" max="25" width="7.3984375" style="2" customWidth="1"/>
    <col min="26" max="1023" width="13.3984375" style="2" customWidth="1"/>
    <col min="1024" max="1024" width="13.3984375" customWidth="1"/>
    <col min="1025" max="1025" width="8.796875" customWidth="1"/>
  </cols>
  <sheetData>
    <row r="1" spans="1:25" ht="12.75" customHeight="1">
      <c r="A1" s="87" t="s">
        <v>50</v>
      </c>
      <c r="B1" s="87"/>
      <c r="C1" s="87"/>
      <c r="D1" s="87"/>
      <c r="E1" s="87"/>
      <c r="F1" s="87"/>
      <c r="G1" s="87"/>
      <c r="H1" s="87"/>
      <c r="I1" s="1"/>
      <c r="J1" s="1"/>
      <c r="K1" s="1"/>
      <c r="L1" s="1"/>
      <c r="M1" s="1"/>
      <c r="N1" s="1"/>
      <c r="O1" s="1"/>
      <c r="P1" s="1"/>
      <c r="Q1" s="1"/>
      <c r="R1" s="1"/>
      <c r="S1" s="1"/>
      <c r="T1" s="1"/>
      <c r="U1" s="1"/>
      <c r="V1" s="1"/>
      <c r="W1" s="1"/>
      <c r="X1" s="1"/>
      <c r="Y1" s="1"/>
    </row>
    <row r="2" spans="1:25" ht="12.75" customHeight="1">
      <c r="A2" s="88" t="s">
        <v>114</v>
      </c>
      <c r="B2" s="88"/>
      <c r="C2" s="88"/>
      <c r="D2" s="88"/>
      <c r="E2" s="88"/>
      <c r="F2" s="88"/>
      <c r="G2" s="88"/>
      <c r="H2" s="88"/>
      <c r="I2" s="1"/>
      <c r="J2" s="1"/>
      <c r="K2" s="1"/>
      <c r="L2" s="1"/>
      <c r="M2" s="1"/>
      <c r="N2" s="1"/>
      <c r="O2" s="1"/>
      <c r="P2" s="1"/>
      <c r="Q2" s="1"/>
      <c r="R2" s="1"/>
      <c r="S2" s="1"/>
      <c r="T2" s="1"/>
      <c r="U2" s="1"/>
      <c r="V2" s="1"/>
      <c r="W2" s="1"/>
      <c r="X2" s="1"/>
      <c r="Y2" s="1"/>
    </row>
    <row r="3" spans="1:25" ht="40.5" customHeight="1">
      <c r="A3" s="89" t="s">
        <v>16</v>
      </c>
      <c r="B3" s="89"/>
      <c r="C3" s="89"/>
      <c r="D3" s="89"/>
      <c r="E3" s="89"/>
      <c r="F3" s="89"/>
      <c r="G3" s="89"/>
      <c r="H3" s="89"/>
      <c r="I3" s="1"/>
      <c r="J3" s="1"/>
      <c r="K3" s="1"/>
      <c r="L3" s="1"/>
      <c r="M3" s="1"/>
      <c r="N3" s="1"/>
      <c r="O3" s="1"/>
      <c r="P3" s="1"/>
      <c r="Q3" s="1"/>
      <c r="R3" s="1"/>
      <c r="S3" s="1"/>
      <c r="T3" s="1"/>
      <c r="U3" s="1"/>
      <c r="V3" s="1"/>
      <c r="W3" s="1"/>
      <c r="X3" s="1"/>
      <c r="Y3" s="1"/>
    </row>
    <row r="4" spans="1:25" ht="12.75" customHeight="1">
      <c r="A4" s="1"/>
      <c r="B4" s="1"/>
      <c r="C4" s="1"/>
      <c r="D4" s="1"/>
      <c r="E4" s="1"/>
      <c r="F4" s="1"/>
      <c r="G4" s="1"/>
      <c r="H4" s="1"/>
      <c r="I4" s="1"/>
      <c r="J4" s="1"/>
      <c r="K4" s="1"/>
      <c r="L4" s="1"/>
      <c r="M4" s="1"/>
      <c r="N4" s="1"/>
      <c r="O4" s="1"/>
      <c r="P4" s="1"/>
      <c r="Q4" s="1"/>
      <c r="R4" s="1"/>
      <c r="S4" s="1"/>
      <c r="T4" s="1"/>
      <c r="U4" s="1"/>
      <c r="V4" s="1"/>
      <c r="W4" s="1"/>
      <c r="X4" s="1"/>
      <c r="Y4" s="1"/>
    </row>
    <row r="5" spans="1:25" ht="12.75" customHeight="1">
      <c r="A5" s="1"/>
      <c r="B5" s="3" t="s">
        <v>49</v>
      </c>
      <c r="C5" s="1"/>
      <c r="D5" s="1"/>
      <c r="E5" s="1"/>
      <c r="F5" s="1"/>
      <c r="G5" s="1"/>
      <c r="H5" s="1"/>
      <c r="I5" s="1"/>
      <c r="J5" s="1"/>
      <c r="K5" s="1"/>
      <c r="L5" s="1"/>
      <c r="M5" s="1"/>
      <c r="N5" s="1"/>
      <c r="O5" s="1"/>
      <c r="P5" s="1"/>
      <c r="Q5" s="1"/>
      <c r="R5" s="1"/>
      <c r="S5" s="1"/>
      <c r="T5" s="1"/>
      <c r="U5" s="1"/>
      <c r="V5" s="1"/>
      <c r="W5" s="1"/>
      <c r="X5" s="1"/>
      <c r="Y5" s="1"/>
    </row>
    <row r="6" spans="1:25" ht="25.5" customHeight="1">
      <c r="A6" s="4" t="s">
        <v>1</v>
      </c>
      <c r="B6" s="27" t="s">
        <v>2</v>
      </c>
      <c r="C6" s="27" t="s">
        <v>17</v>
      </c>
      <c r="D6" s="27" t="s">
        <v>18</v>
      </c>
      <c r="E6" s="27" t="s">
        <v>5</v>
      </c>
      <c r="F6" s="27" t="s">
        <v>6</v>
      </c>
      <c r="G6" s="27" t="s">
        <v>19</v>
      </c>
      <c r="H6" s="27" t="s">
        <v>8</v>
      </c>
      <c r="I6" s="27" t="s">
        <v>20</v>
      </c>
      <c r="J6" s="27" t="s">
        <v>21</v>
      </c>
      <c r="K6" s="27" t="s">
        <v>22</v>
      </c>
      <c r="L6" s="5"/>
      <c r="M6" s="5"/>
      <c r="N6" s="5"/>
      <c r="O6" s="5"/>
      <c r="P6" s="5"/>
      <c r="Q6" s="5"/>
      <c r="R6" s="5"/>
      <c r="S6" s="5"/>
      <c r="T6" s="5"/>
      <c r="U6" s="5"/>
      <c r="V6" s="5"/>
      <c r="W6" s="5"/>
      <c r="X6" s="5"/>
      <c r="Y6" s="5"/>
    </row>
    <row r="7" spans="1:25" ht="12.75" customHeight="1">
      <c r="A7" s="28">
        <v>1</v>
      </c>
      <c r="B7" s="29">
        <v>2</v>
      </c>
      <c r="C7" s="29">
        <v>3</v>
      </c>
      <c r="D7" s="29">
        <v>4</v>
      </c>
      <c r="E7" s="28">
        <v>5</v>
      </c>
      <c r="F7" s="28" t="s">
        <v>12</v>
      </c>
      <c r="G7" s="28">
        <v>7</v>
      </c>
      <c r="H7" s="28">
        <v>8</v>
      </c>
      <c r="I7" s="28">
        <v>9</v>
      </c>
      <c r="J7" s="28">
        <v>10</v>
      </c>
      <c r="K7" s="28">
        <v>11</v>
      </c>
      <c r="L7" s="1"/>
      <c r="M7" s="1"/>
      <c r="N7" s="1"/>
      <c r="O7" s="1"/>
      <c r="P7" s="1"/>
      <c r="Q7" s="1"/>
      <c r="R7" s="1"/>
      <c r="S7" s="1"/>
      <c r="T7" s="1"/>
      <c r="U7" s="1"/>
      <c r="V7" s="1"/>
      <c r="W7" s="1"/>
      <c r="X7" s="1"/>
      <c r="Y7" s="1"/>
    </row>
    <row r="8" spans="1:25" ht="63.75" customHeight="1">
      <c r="A8" s="16">
        <v>1</v>
      </c>
      <c r="B8" s="67" t="s">
        <v>41</v>
      </c>
      <c r="C8" s="17" t="s">
        <v>24</v>
      </c>
      <c r="D8" s="22">
        <v>160</v>
      </c>
      <c r="E8" s="18"/>
      <c r="F8" s="31">
        <f>(D8*E8)</f>
        <v>0</v>
      </c>
      <c r="G8" s="19">
        <v>8</v>
      </c>
      <c r="H8" s="32">
        <f>(0.08*F8)</f>
        <v>0</v>
      </c>
      <c r="I8" s="33">
        <f>(F8+H8)</f>
        <v>0</v>
      </c>
      <c r="J8" s="20"/>
      <c r="K8" s="19"/>
      <c r="L8" s="1"/>
      <c r="M8" s="1"/>
      <c r="N8" s="1"/>
      <c r="O8" s="1"/>
      <c r="P8" s="1"/>
      <c r="Q8" s="1"/>
      <c r="R8" s="1"/>
      <c r="S8" s="1"/>
      <c r="T8" s="1"/>
      <c r="U8" s="1"/>
      <c r="V8" s="1"/>
      <c r="W8" s="1"/>
      <c r="X8" s="1"/>
      <c r="Y8" s="1"/>
    </row>
    <row r="9" spans="1:25" ht="63.75" customHeight="1">
      <c r="A9" s="16">
        <v>2</v>
      </c>
      <c r="B9" s="70" t="s">
        <v>42</v>
      </c>
      <c r="C9" s="17" t="s">
        <v>51</v>
      </c>
      <c r="D9" s="22">
        <v>80</v>
      </c>
      <c r="E9" s="18"/>
      <c r="F9" s="31">
        <f>(D9*E9)</f>
        <v>0</v>
      </c>
      <c r="G9" s="19">
        <v>8</v>
      </c>
      <c r="H9" s="32">
        <f>(0.08*F9)</f>
        <v>0</v>
      </c>
      <c r="I9" s="33">
        <f>(F9+H9)</f>
        <v>0</v>
      </c>
      <c r="J9" s="20"/>
      <c r="K9" s="19"/>
      <c r="L9" s="1"/>
      <c r="M9" s="1"/>
      <c r="N9" s="1"/>
      <c r="O9" s="1"/>
      <c r="P9" s="1"/>
      <c r="Q9" s="1"/>
      <c r="R9" s="1"/>
      <c r="S9" s="1"/>
      <c r="T9" s="1"/>
      <c r="U9" s="1"/>
      <c r="V9" s="1"/>
      <c r="W9" s="1"/>
      <c r="X9" s="1"/>
      <c r="Y9" s="1"/>
    </row>
    <row r="10" spans="1:25" ht="63.75" customHeight="1">
      <c r="A10" s="16">
        <v>3</v>
      </c>
      <c r="B10" s="70" t="s">
        <v>48</v>
      </c>
      <c r="C10" s="17" t="s">
        <v>24</v>
      </c>
      <c r="D10" s="22">
        <v>200</v>
      </c>
      <c r="E10" s="18"/>
      <c r="F10" s="31">
        <f>(D10*E10)</f>
        <v>0</v>
      </c>
      <c r="G10" s="19">
        <v>8</v>
      </c>
      <c r="H10" s="32">
        <f>(0.08*F10)</f>
        <v>0</v>
      </c>
      <c r="I10" s="33">
        <f>(F10+H10)</f>
        <v>0</v>
      </c>
      <c r="J10" s="20"/>
      <c r="K10" s="19"/>
      <c r="L10" s="1"/>
      <c r="M10" s="1"/>
      <c r="N10" s="1"/>
      <c r="O10" s="1"/>
      <c r="P10" s="1"/>
      <c r="Q10" s="1"/>
      <c r="R10" s="1"/>
      <c r="S10" s="1"/>
      <c r="T10" s="1"/>
      <c r="U10" s="1"/>
      <c r="V10" s="1"/>
      <c r="W10" s="1"/>
      <c r="X10" s="1"/>
      <c r="Y10" s="1"/>
    </row>
    <row r="11" spans="1:25" ht="12.75" customHeight="1">
      <c r="A11" s="1"/>
      <c r="B11" s="1"/>
      <c r="C11" s="23" t="s">
        <v>14</v>
      </c>
      <c r="D11" s="1"/>
      <c r="E11" s="34"/>
      <c r="F11" s="97">
        <f>SUM(F8:F10)</f>
        <v>0</v>
      </c>
      <c r="G11" s="96"/>
      <c r="H11" s="97">
        <f>SUM(H8:H10)</f>
        <v>0</v>
      </c>
      <c r="I11" s="97">
        <f>SUM(I8:I10)</f>
        <v>0</v>
      </c>
      <c r="J11" s="1"/>
      <c r="K11" s="1"/>
      <c r="L11" s="1"/>
      <c r="M11" s="1"/>
      <c r="N11" s="1"/>
      <c r="O11" s="1"/>
      <c r="P11" s="1"/>
      <c r="Q11" s="1"/>
      <c r="R11" s="1"/>
      <c r="S11" s="1"/>
      <c r="T11" s="1"/>
      <c r="U11" s="1"/>
      <c r="V11" s="1"/>
      <c r="W11" s="1"/>
      <c r="X11" s="1"/>
      <c r="Y11" s="1"/>
    </row>
    <row r="12" spans="1:25" ht="12.75" customHeight="1">
      <c r="A12" s="1"/>
      <c r="B12" s="1"/>
      <c r="C12" s="1"/>
      <c r="D12" s="1"/>
      <c r="E12" s="1"/>
      <c r="F12" s="1"/>
      <c r="G12" s="1"/>
      <c r="H12" s="1"/>
      <c r="I12" s="1"/>
      <c r="J12" s="1"/>
      <c r="K12" s="1"/>
      <c r="L12" s="1"/>
      <c r="M12" s="1"/>
      <c r="N12" s="1"/>
      <c r="O12" s="1"/>
      <c r="P12" s="1"/>
      <c r="Q12" s="1"/>
      <c r="R12" s="1"/>
      <c r="S12" s="1"/>
      <c r="T12" s="1"/>
      <c r="U12" s="1"/>
      <c r="V12" s="1"/>
      <c r="W12" s="1"/>
      <c r="X12" s="1"/>
      <c r="Y12" s="1"/>
    </row>
    <row r="13" spans="1:25" ht="12.75" customHeight="1">
      <c r="A13" s="1"/>
      <c r="B13" s="21"/>
      <c r="C13" s="1"/>
      <c r="D13" s="1"/>
      <c r="E13" s="1"/>
      <c r="F13" s="1"/>
      <c r="G13" s="1"/>
      <c r="H13" s="1"/>
      <c r="I13" s="1"/>
      <c r="J13" s="1"/>
      <c r="K13" s="1"/>
      <c r="L13" s="1"/>
      <c r="M13" s="1"/>
      <c r="N13" s="1"/>
      <c r="O13" s="1"/>
      <c r="P13" s="1"/>
      <c r="Q13" s="1"/>
      <c r="R13" s="1"/>
      <c r="S13" s="1"/>
      <c r="T13" s="1"/>
      <c r="U13" s="1"/>
      <c r="V13" s="1"/>
      <c r="W13" s="1"/>
      <c r="X13" s="1"/>
      <c r="Y13" s="1"/>
    </row>
    <row r="14" spans="1:25" ht="12" customHeight="1">
      <c r="A14" s="1"/>
      <c r="B14" s="35"/>
      <c r="C14" s="1"/>
      <c r="D14" s="1"/>
      <c r="E14" s="1"/>
      <c r="F14" s="1"/>
      <c r="G14" s="1"/>
      <c r="H14" s="1"/>
      <c r="I14" s="1"/>
      <c r="J14" s="1"/>
      <c r="K14" s="1"/>
      <c r="L14" s="1"/>
      <c r="M14" s="1"/>
      <c r="N14" s="1"/>
      <c r="O14" s="1"/>
      <c r="P14" s="1"/>
      <c r="Q14" s="1"/>
      <c r="R14" s="1"/>
      <c r="S14" s="1"/>
      <c r="T14" s="1"/>
      <c r="U14" s="1"/>
      <c r="V14" s="1"/>
      <c r="W14" s="1"/>
      <c r="X14" s="1"/>
      <c r="Y14" s="1"/>
    </row>
    <row r="15" spans="1:25" ht="12.75" customHeight="1">
      <c r="A15" s="1"/>
      <c r="B15" s="3" t="s">
        <v>15</v>
      </c>
      <c r="C15" s="1"/>
      <c r="D15" s="1"/>
      <c r="E15" s="1"/>
      <c r="F15" s="1"/>
      <c r="G15" s="1"/>
      <c r="H15" s="1"/>
      <c r="I15" s="1"/>
      <c r="J15" s="1"/>
      <c r="K15" s="1"/>
      <c r="L15" s="1"/>
      <c r="M15" s="1"/>
      <c r="N15" s="1"/>
      <c r="O15" s="1"/>
      <c r="P15" s="1"/>
      <c r="Q15" s="1"/>
      <c r="R15" s="1"/>
      <c r="S15" s="1"/>
      <c r="T15" s="1"/>
      <c r="U15" s="1"/>
      <c r="V15" s="1"/>
      <c r="W15" s="1"/>
      <c r="X15" s="1"/>
      <c r="Y15" s="1"/>
    </row>
    <row r="16" spans="1:25" ht="12.7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2.75" customHeight="1">
      <c r="A17" s="1"/>
      <c r="B17" s="1"/>
      <c r="C17" s="1"/>
      <c r="D17" s="25"/>
      <c r="E17" s="1"/>
      <c r="F17" s="90"/>
      <c r="G17" s="90"/>
      <c r="H17" s="90"/>
      <c r="I17" s="26"/>
      <c r="J17" s="1"/>
      <c r="K17" s="1"/>
      <c r="L17" s="1"/>
      <c r="M17" s="1"/>
      <c r="N17" s="1"/>
      <c r="O17" s="1"/>
      <c r="P17" s="1"/>
      <c r="Q17" s="1"/>
      <c r="R17" s="1"/>
      <c r="S17" s="1"/>
      <c r="T17" s="1"/>
      <c r="U17" s="1"/>
      <c r="V17" s="1"/>
      <c r="W17" s="1"/>
      <c r="X17" s="1"/>
      <c r="Y17" s="1"/>
    </row>
    <row r="18" spans="1:25" ht="12.75" customHeight="1">
      <c r="A18" s="1"/>
      <c r="B18" s="1"/>
      <c r="C18" s="1"/>
      <c r="D18" s="1"/>
      <c r="E18" s="1"/>
      <c r="F18" s="90"/>
      <c r="G18" s="90"/>
      <c r="H18" s="90"/>
      <c r="I18" s="26"/>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1048573" ht="12.75" customHeight="1"/>
    <row r="1048574" ht="12.75" customHeight="1"/>
  </sheetData>
  <mergeCells count="4">
    <mergeCell ref="A1:H1"/>
    <mergeCell ref="A2:H2"/>
    <mergeCell ref="A3:H3"/>
    <mergeCell ref="F17:H18"/>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13"/>
  <sheetViews>
    <sheetView topLeftCell="A19" workbookViewId="0">
      <selection activeCell="I28" sqref="I28"/>
    </sheetView>
  </sheetViews>
  <sheetFormatPr defaultRowHeight="15" customHeight="1"/>
  <cols>
    <col min="1" max="1" width="7.19921875" style="2" customWidth="1"/>
    <col min="2" max="2" width="65.296875" style="2" customWidth="1"/>
    <col min="3" max="3" width="7.5" style="2" customWidth="1"/>
    <col min="4" max="4" width="7.09765625" style="2" customWidth="1"/>
    <col min="5" max="5" width="9.3984375" style="2" customWidth="1"/>
    <col min="6" max="6" width="11" style="2" customWidth="1"/>
    <col min="7" max="7" width="6.796875" style="2" customWidth="1"/>
    <col min="8" max="8" width="10" style="2" customWidth="1"/>
    <col min="9" max="9" width="9.3984375" style="2" customWidth="1"/>
    <col min="10" max="10" width="12.09765625" style="2" customWidth="1"/>
    <col min="11" max="11" width="10" style="2" customWidth="1"/>
    <col min="12" max="26" width="7.3984375" style="2" customWidth="1"/>
    <col min="27" max="1024" width="13.3984375" style="2" customWidth="1"/>
    <col min="1025" max="1025" width="8.796875" customWidth="1"/>
  </cols>
  <sheetData>
    <row r="1" spans="1:26" ht="12.75" customHeight="1">
      <c r="A1" s="87" t="s">
        <v>50</v>
      </c>
      <c r="B1" s="87"/>
      <c r="C1" s="87"/>
      <c r="D1" s="87"/>
      <c r="E1" s="87"/>
      <c r="F1" s="87"/>
      <c r="G1" s="87"/>
      <c r="H1" s="87"/>
      <c r="I1" s="1"/>
      <c r="J1" s="1"/>
      <c r="K1" s="1"/>
      <c r="L1" s="1"/>
      <c r="M1" s="1"/>
      <c r="N1" s="1"/>
      <c r="O1" s="1"/>
      <c r="P1" s="1"/>
      <c r="Q1" s="1"/>
      <c r="R1" s="1"/>
      <c r="S1" s="1"/>
      <c r="T1" s="1"/>
      <c r="U1" s="1"/>
      <c r="V1" s="1"/>
      <c r="W1" s="1"/>
      <c r="X1" s="1"/>
      <c r="Y1" s="1"/>
      <c r="Z1" s="1"/>
    </row>
    <row r="2" spans="1:26" ht="12.75" customHeight="1">
      <c r="A2" s="88" t="s">
        <v>73</v>
      </c>
      <c r="B2" s="88"/>
      <c r="C2" s="88"/>
      <c r="D2" s="88"/>
      <c r="E2" s="88"/>
      <c r="F2" s="88"/>
      <c r="G2" s="88"/>
      <c r="H2" s="88"/>
      <c r="I2" s="1"/>
      <c r="J2" s="1"/>
      <c r="K2" s="1"/>
      <c r="L2" s="1"/>
      <c r="M2" s="1"/>
      <c r="N2" s="1"/>
      <c r="O2" s="1"/>
      <c r="P2" s="1"/>
      <c r="Q2" s="1"/>
      <c r="R2" s="1"/>
      <c r="S2" s="1"/>
      <c r="T2" s="1"/>
      <c r="U2" s="1"/>
      <c r="V2" s="1"/>
      <c r="W2" s="1"/>
      <c r="X2" s="1"/>
      <c r="Y2" s="1"/>
      <c r="Z2" s="1"/>
    </row>
    <row r="3" spans="1:26" ht="40.5" customHeight="1">
      <c r="A3" s="89" t="s">
        <v>0</v>
      </c>
      <c r="B3" s="89"/>
      <c r="C3" s="89"/>
      <c r="D3" s="89"/>
      <c r="E3" s="89"/>
      <c r="F3" s="89"/>
      <c r="G3" s="89"/>
      <c r="H3" s="89"/>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3" t="s">
        <v>72</v>
      </c>
      <c r="C5" s="1"/>
      <c r="D5" s="1"/>
      <c r="E5" s="1"/>
      <c r="F5" s="1"/>
      <c r="G5" s="1"/>
      <c r="H5" s="1"/>
      <c r="I5" s="1"/>
      <c r="J5" s="1"/>
      <c r="K5" s="1"/>
      <c r="L5" s="1"/>
      <c r="M5" s="1"/>
      <c r="N5" s="1"/>
      <c r="O5" s="1"/>
      <c r="P5" s="1"/>
      <c r="Q5" s="1"/>
      <c r="R5" s="1"/>
      <c r="S5" s="1"/>
      <c r="T5" s="1"/>
      <c r="U5" s="1"/>
      <c r="V5" s="1"/>
      <c r="W5" s="1"/>
      <c r="X5" s="1"/>
      <c r="Y5" s="1"/>
      <c r="Z5" s="1"/>
    </row>
    <row r="6" spans="1:26" ht="25.5" customHeight="1">
      <c r="A6" s="4" t="s">
        <v>1</v>
      </c>
      <c r="B6" s="4" t="s">
        <v>2</v>
      </c>
      <c r="C6" s="4" t="s">
        <v>17</v>
      </c>
      <c r="D6" s="4" t="s">
        <v>18</v>
      </c>
      <c r="E6" s="4" t="s">
        <v>5</v>
      </c>
      <c r="F6" s="4" t="s">
        <v>6</v>
      </c>
      <c r="G6" s="4" t="s">
        <v>19</v>
      </c>
      <c r="H6" s="4" t="s">
        <v>8</v>
      </c>
      <c r="I6" s="4" t="s">
        <v>20</v>
      </c>
      <c r="J6" s="4" t="s">
        <v>10</v>
      </c>
      <c r="K6" s="4" t="s">
        <v>23</v>
      </c>
      <c r="L6" s="1"/>
      <c r="M6" s="1"/>
      <c r="N6" s="1"/>
      <c r="O6" s="1"/>
      <c r="P6" s="1"/>
      <c r="Q6" s="1"/>
      <c r="R6" s="1"/>
      <c r="S6" s="1"/>
      <c r="T6" s="1"/>
      <c r="U6" s="1"/>
      <c r="V6" s="1"/>
      <c r="W6" s="1"/>
      <c r="X6" s="1"/>
      <c r="Y6" s="1"/>
      <c r="Z6" s="1"/>
    </row>
    <row r="7" spans="1:26" ht="12.75" customHeight="1">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c r="Z7" s="1"/>
    </row>
    <row r="8" spans="1:26" ht="38.25" customHeight="1">
      <c r="A8" s="17">
        <v>1</v>
      </c>
      <c r="B8" s="8" t="s">
        <v>52</v>
      </c>
      <c r="C8" s="17" t="s">
        <v>13</v>
      </c>
      <c r="D8" s="22">
        <v>140</v>
      </c>
      <c r="E8" s="37"/>
      <c r="F8" s="38">
        <f t="shared" ref="F8:F17" si="0">(D8*E8)</f>
        <v>0</v>
      </c>
      <c r="G8" s="39">
        <v>8</v>
      </c>
      <c r="H8" s="40">
        <f t="shared" ref="H8:H16" si="1">(0.08*F8)</f>
        <v>0</v>
      </c>
      <c r="I8" s="39">
        <f t="shared" ref="I8:I16" si="2">(F8+H8)</f>
        <v>0</v>
      </c>
      <c r="J8" s="40"/>
      <c r="K8" s="39"/>
      <c r="L8" s="1"/>
      <c r="M8" s="1"/>
      <c r="N8" s="1"/>
      <c r="O8" s="1"/>
      <c r="P8" s="1"/>
      <c r="Q8" s="1"/>
      <c r="R8" s="1"/>
      <c r="S8" s="1"/>
      <c r="T8" s="1"/>
      <c r="U8" s="1"/>
      <c r="V8" s="1"/>
      <c r="W8" s="1"/>
      <c r="X8" s="1"/>
      <c r="Y8" s="1"/>
      <c r="Z8" s="1"/>
    </row>
    <row r="9" spans="1:26" ht="60.75" customHeight="1">
      <c r="A9" s="17">
        <v>2</v>
      </c>
      <c r="B9" s="8" t="s">
        <v>53</v>
      </c>
      <c r="C9" s="17" t="s">
        <v>13</v>
      </c>
      <c r="D9" s="22">
        <v>40</v>
      </c>
      <c r="E9" s="37"/>
      <c r="F9" s="38">
        <f t="shared" si="0"/>
        <v>0</v>
      </c>
      <c r="G9" s="39">
        <v>8</v>
      </c>
      <c r="H9" s="40">
        <f t="shared" si="1"/>
        <v>0</v>
      </c>
      <c r="I9" s="39">
        <f t="shared" si="2"/>
        <v>0</v>
      </c>
      <c r="J9" s="40"/>
      <c r="K9" s="39"/>
      <c r="L9" s="1"/>
      <c r="M9" s="1"/>
      <c r="N9" s="1"/>
      <c r="O9" s="1"/>
      <c r="P9" s="1"/>
      <c r="Q9" s="1"/>
      <c r="R9" s="1"/>
      <c r="S9" s="1"/>
      <c r="T9" s="1"/>
      <c r="U9" s="1"/>
      <c r="V9" s="1"/>
      <c r="W9" s="1"/>
      <c r="X9" s="1"/>
      <c r="Y9" s="1"/>
      <c r="Z9" s="1"/>
    </row>
    <row r="10" spans="1:26" ht="38.25" customHeight="1">
      <c r="A10" s="17">
        <v>3</v>
      </c>
      <c r="B10" s="8" t="s">
        <v>54</v>
      </c>
      <c r="C10" s="17" t="s">
        <v>13</v>
      </c>
      <c r="D10" s="22">
        <v>200</v>
      </c>
      <c r="E10" s="37"/>
      <c r="F10" s="38">
        <f t="shared" si="0"/>
        <v>0</v>
      </c>
      <c r="G10" s="39">
        <v>8</v>
      </c>
      <c r="H10" s="40">
        <f t="shared" si="1"/>
        <v>0</v>
      </c>
      <c r="I10" s="39">
        <f t="shared" si="2"/>
        <v>0</v>
      </c>
      <c r="J10" s="40"/>
      <c r="K10" s="39"/>
      <c r="L10" s="1"/>
      <c r="M10" s="1"/>
      <c r="N10" s="1"/>
      <c r="O10" s="1"/>
      <c r="P10" s="1"/>
      <c r="Q10" s="1"/>
      <c r="R10" s="1"/>
      <c r="S10" s="1"/>
      <c r="T10" s="1"/>
      <c r="U10" s="1"/>
      <c r="V10" s="1"/>
      <c r="W10" s="1"/>
      <c r="X10" s="1"/>
      <c r="Y10" s="1"/>
      <c r="Z10" s="1"/>
    </row>
    <row r="11" spans="1:26" ht="25.5" customHeight="1">
      <c r="A11" s="17">
        <v>4</v>
      </c>
      <c r="B11" s="8" t="s">
        <v>55</v>
      </c>
      <c r="C11" s="17" t="s">
        <v>13</v>
      </c>
      <c r="D11" s="22">
        <v>300</v>
      </c>
      <c r="E11" s="37"/>
      <c r="F11" s="38">
        <f t="shared" si="0"/>
        <v>0</v>
      </c>
      <c r="G11" s="39">
        <v>8</v>
      </c>
      <c r="H11" s="40">
        <f t="shared" si="1"/>
        <v>0</v>
      </c>
      <c r="I11" s="39">
        <f t="shared" si="2"/>
        <v>0</v>
      </c>
      <c r="J11" s="40"/>
      <c r="K11" s="39"/>
      <c r="L11" s="1"/>
      <c r="M11" s="1"/>
      <c r="N11" s="1"/>
      <c r="O11" s="1"/>
      <c r="P11" s="1"/>
      <c r="Q11" s="1"/>
      <c r="R11" s="1"/>
      <c r="S11" s="1"/>
      <c r="T11" s="1"/>
      <c r="U11" s="1"/>
      <c r="V11" s="1"/>
      <c r="W11" s="1"/>
      <c r="X11" s="1"/>
      <c r="Y11" s="1"/>
      <c r="Z11" s="1"/>
    </row>
    <row r="12" spans="1:26" ht="25.5" customHeight="1">
      <c r="A12" s="17">
        <v>5</v>
      </c>
      <c r="B12" s="8" t="s">
        <v>56</v>
      </c>
      <c r="C12" s="17" t="s">
        <v>13</v>
      </c>
      <c r="D12" s="22">
        <v>300</v>
      </c>
      <c r="E12" s="37"/>
      <c r="F12" s="38">
        <f t="shared" si="0"/>
        <v>0</v>
      </c>
      <c r="G12" s="39">
        <v>8</v>
      </c>
      <c r="H12" s="40">
        <f t="shared" si="1"/>
        <v>0</v>
      </c>
      <c r="I12" s="39">
        <f t="shared" si="2"/>
        <v>0</v>
      </c>
      <c r="J12" s="40"/>
      <c r="K12" s="39"/>
      <c r="L12" s="1"/>
      <c r="M12" s="1"/>
      <c r="N12" s="1"/>
      <c r="O12" s="1"/>
      <c r="P12" s="1"/>
      <c r="Q12" s="1"/>
      <c r="R12" s="1"/>
      <c r="S12" s="1"/>
      <c r="T12" s="1"/>
      <c r="U12" s="1"/>
      <c r="V12" s="1"/>
      <c r="W12" s="1"/>
      <c r="X12" s="1"/>
      <c r="Y12" s="1"/>
      <c r="Z12" s="1"/>
    </row>
    <row r="13" spans="1:26" ht="25.5" customHeight="1">
      <c r="A13" s="17">
        <v>6</v>
      </c>
      <c r="B13" s="8" t="s">
        <v>57</v>
      </c>
      <c r="C13" s="17" t="s">
        <v>13</v>
      </c>
      <c r="D13" s="75">
        <v>800</v>
      </c>
      <c r="E13" s="37"/>
      <c r="F13" s="38">
        <f t="shared" si="0"/>
        <v>0</v>
      </c>
      <c r="G13" s="39">
        <v>8</v>
      </c>
      <c r="H13" s="40">
        <f t="shared" si="1"/>
        <v>0</v>
      </c>
      <c r="I13" s="39">
        <f t="shared" si="2"/>
        <v>0</v>
      </c>
      <c r="J13" s="40"/>
      <c r="K13" s="39"/>
      <c r="L13" s="1"/>
      <c r="M13" s="1"/>
      <c r="N13" s="1"/>
      <c r="O13" s="1"/>
      <c r="P13" s="1"/>
      <c r="Q13" s="1"/>
      <c r="R13" s="1"/>
      <c r="S13" s="1"/>
      <c r="T13" s="1"/>
      <c r="U13" s="1"/>
      <c r="V13" s="1"/>
      <c r="W13" s="1"/>
      <c r="X13" s="1"/>
      <c r="Y13" s="1"/>
      <c r="Z13" s="1"/>
    </row>
    <row r="14" spans="1:26" ht="38.25" customHeight="1">
      <c r="A14" s="17">
        <v>7</v>
      </c>
      <c r="B14" s="8" t="s">
        <v>58</v>
      </c>
      <c r="C14" s="17" t="s">
        <v>24</v>
      </c>
      <c r="D14" s="22">
        <v>26000</v>
      </c>
      <c r="E14" s="37"/>
      <c r="F14" s="38">
        <f t="shared" si="0"/>
        <v>0</v>
      </c>
      <c r="G14" s="39">
        <v>8</v>
      </c>
      <c r="H14" s="41">
        <f t="shared" si="1"/>
        <v>0</v>
      </c>
      <c r="I14" s="31">
        <f t="shared" si="2"/>
        <v>0</v>
      </c>
      <c r="J14" s="40"/>
      <c r="K14" s="39"/>
      <c r="L14" s="1"/>
      <c r="M14" s="1"/>
      <c r="N14" s="1"/>
      <c r="O14" s="1"/>
      <c r="P14" s="1"/>
      <c r="Q14" s="1"/>
      <c r="R14" s="1"/>
      <c r="S14" s="1"/>
      <c r="T14" s="1"/>
      <c r="U14" s="1"/>
      <c r="V14" s="1"/>
      <c r="W14" s="1"/>
      <c r="X14" s="1"/>
      <c r="Y14" s="1"/>
      <c r="Z14" s="1"/>
    </row>
    <row r="15" spans="1:26" ht="38.25" customHeight="1">
      <c r="A15" s="17">
        <v>9</v>
      </c>
      <c r="B15" s="8" t="s">
        <v>59</v>
      </c>
      <c r="C15" s="17" t="s">
        <v>24</v>
      </c>
      <c r="D15" s="22">
        <v>54000</v>
      </c>
      <c r="E15" s="37"/>
      <c r="F15" s="38">
        <f t="shared" si="0"/>
        <v>0</v>
      </c>
      <c r="G15" s="39">
        <v>8</v>
      </c>
      <c r="H15" s="41">
        <f t="shared" si="1"/>
        <v>0</v>
      </c>
      <c r="I15" s="31">
        <f t="shared" si="2"/>
        <v>0</v>
      </c>
      <c r="J15" s="40"/>
      <c r="K15" s="39"/>
      <c r="L15" s="1"/>
      <c r="M15" s="1"/>
      <c r="N15" s="1"/>
      <c r="O15" s="1"/>
      <c r="P15" s="1"/>
      <c r="Q15" s="1"/>
      <c r="R15" s="1"/>
      <c r="S15" s="1"/>
      <c r="T15" s="1"/>
      <c r="U15" s="1"/>
      <c r="V15" s="1"/>
      <c r="W15" s="1"/>
      <c r="X15" s="1"/>
      <c r="Y15" s="1"/>
      <c r="Z15" s="1"/>
    </row>
    <row r="16" spans="1:26" ht="38.25" customHeight="1">
      <c r="A16" s="17">
        <v>10</v>
      </c>
      <c r="B16" s="8" t="s">
        <v>60</v>
      </c>
      <c r="C16" s="17" t="s">
        <v>24</v>
      </c>
      <c r="D16" s="22">
        <v>70000</v>
      </c>
      <c r="E16" s="37"/>
      <c r="F16" s="38">
        <f t="shared" si="0"/>
        <v>0</v>
      </c>
      <c r="G16" s="39">
        <v>8</v>
      </c>
      <c r="H16" s="41">
        <f t="shared" si="1"/>
        <v>0</v>
      </c>
      <c r="I16" s="31">
        <f t="shared" si="2"/>
        <v>0</v>
      </c>
      <c r="J16" s="40"/>
      <c r="K16" s="39"/>
      <c r="L16" s="1"/>
      <c r="M16" s="1"/>
      <c r="N16" s="1"/>
      <c r="O16" s="1"/>
      <c r="P16" s="1"/>
      <c r="Q16" s="1"/>
      <c r="R16" s="1"/>
      <c r="S16" s="1"/>
      <c r="T16" s="1"/>
      <c r="U16" s="1"/>
      <c r="V16" s="1"/>
      <c r="W16" s="1"/>
      <c r="X16" s="1"/>
      <c r="Y16" s="1"/>
      <c r="Z16" s="1"/>
    </row>
    <row r="17" spans="1:26" ht="38.25" customHeight="1">
      <c r="A17" s="17">
        <v>11</v>
      </c>
      <c r="B17" s="42" t="s">
        <v>61</v>
      </c>
      <c r="C17" s="17" t="s">
        <v>24</v>
      </c>
      <c r="D17" s="22">
        <v>60000</v>
      </c>
      <c r="E17" s="37"/>
      <c r="F17" s="38">
        <f t="shared" si="0"/>
        <v>0</v>
      </c>
      <c r="G17" s="39">
        <v>8</v>
      </c>
      <c r="H17" s="41">
        <f t="shared" ref="H17:H27" si="3">(0.08*F17)</f>
        <v>0</v>
      </c>
      <c r="I17" s="31">
        <f t="shared" ref="I17:I27" si="4">(F17+H17)</f>
        <v>0</v>
      </c>
      <c r="J17" s="40"/>
      <c r="K17" s="39"/>
      <c r="L17" s="1"/>
      <c r="M17" s="1"/>
      <c r="N17" s="1"/>
      <c r="O17" s="1"/>
      <c r="P17" s="1"/>
      <c r="Q17" s="1"/>
      <c r="R17" s="1"/>
      <c r="S17" s="1"/>
      <c r="T17" s="1"/>
      <c r="U17" s="1"/>
      <c r="V17" s="1"/>
      <c r="W17" s="1"/>
      <c r="X17" s="1"/>
      <c r="Y17" s="1"/>
      <c r="Z17" s="1"/>
    </row>
    <row r="18" spans="1:26" ht="31.2" customHeight="1">
      <c r="A18" s="17">
        <v>12</v>
      </c>
      <c r="B18" s="42" t="s">
        <v>62</v>
      </c>
      <c r="C18" s="17" t="s">
        <v>13</v>
      </c>
      <c r="D18" s="22">
        <v>40</v>
      </c>
      <c r="E18" s="37"/>
      <c r="F18" s="38">
        <f>D18*E18</f>
        <v>0</v>
      </c>
      <c r="G18" s="39">
        <v>8</v>
      </c>
      <c r="H18" s="41">
        <f t="shared" si="3"/>
        <v>0</v>
      </c>
      <c r="I18" s="31">
        <f t="shared" si="4"/>
        <v>0</v>
      </c>
      <c r="J18" s="40"/>
      <c r="K18" s="39"/>
      <c r="L18" s="1"/>
      <c r="M18" s="1"/>
      <c r="N18" s="1"/>
      <c r="O18" s="1"/>
      <c r="P18" s="1"/>
      <c r="Q18" s="1"/>
      <c r="R18" s="1"/>
      <c r="S18" s="1"/>
      <c r="T18" s="1"/>
      <c r="U18" s="1"/>
      <c r="V18" s="1"/>
      <c r="W18" s="1"/>
      <c r="X18" s="1"/>
      <c r="Y18" s="1"/>
      <c r="Z18" s="1"/>
    </row>
    <row r="19" spans="1:26" ht="105" customHeight="1">
      <c r="A19" s="17">
        <v>13</v>
      </c>
      <c r="B19" s="42" t="s">
        <v>63</v>
      </c>
      <c r="C19" s="17" t="s">
        <v>24</v>
      </c>
      <c r="D19" s="22">
        <v>4000</v>
      </c>
      <c r="E19" s="37"/>
      <c r="F19" s="38">
        <f>D19*E19</f>
        <v>0</v>
      </c>
      <c r="G19" s="39">
        <v>8</v>
      </c>
      <c r="H19" s="41">
        <f t="shared" si="3"/>
        <v>0</v>
      </c>
      <c r="I19" s="31">
        <f t="shared" si="4"/>
        <v>0</v>
      </c>
      <c r="J19" s="40"/>
      <c r="K19" s="39"/>
      <c r="L19" s="1"/>
      <c r="M19" s="1"/>
      <c r="N19" s="1"/>
      <c r="O19" s="1"/>
      <c r="P19" s="1"/>
      <c r="Q19" s="1"/>
      <c r="R19" s="1"/>
      <c r="S19" s="1"/>
      <c r="T19" s="1"/>
      <c r="U19" s="1"/>
      <c r="V19" s="1"/>
      <c r="W19" s="1"/>
      <c r="X19" s="1"/>
      <c r="Y19" s="1"/>
      <c r="Z19" s="1"/>
    </row>
    <row r="20" spans="1:26" ht="96" customHeight="1">
      <c r="A20" s="17">
        <v>14</v>
      </c>
      <c r="B20" s="42" t="s">
        <v>64</v>
      </c>
      <c r="C20" s="17" t="s">
        <v>24</v>
      </c>
      <c r="D20" s="22">
        <v>2000</v>
      </c>
      <c r="E20" s="37"/>
      <c r="F20" s="38">
        <f t="shared" ref="F20:F23" si="5">D20*E20</f>
        <v>0</v>
      </c>
      <c r="G20" s="39">
        <v>8</v>
      </c>
      <c r="H20" s="41">
        <f t="shared" si="3"/>
        <v>0</v>
      </c>
      <c r="I20" s="31">
        <f t="shared" si="4"/>
        <v>0</v>
      </c>
      <c r="J20" s="40"/>
      <c r="K20" s="39"/>
      <c r="L20" s="1"/>
      <c r="M20" s="1"/>
      <c r="N20" s="1"/>
      <c r="O20" s="1"/>
      <c r="P20" s="1"/>
      <c r="Q20" s="1"/>
      <c r="R20" s="1"/>
      <c r="S20" s="1"/>
      <c r="T20" s="1"/>
      <c r="U20" s="1"/>
      <c r="V20" s="1"/>
      <c r="W20" s="1"/>
      <c r="X20" s="1"/>
      <c r="Y20" s="1"/>
      <c r="Z20" s="1"/>
    </row>
    <row r="21" spans="1:26" ht="117.6" customHeight="1">
      <c r="A21" s="17">
        <v>15</v>
      </c>
      <c r="B21" s="42" t="s">
        <v>65</v>
      </c>
      <c r="C21" s="17" t="s">
        <v>24</v>
      </c>
      <c r="D21" s="22">
        <v>1200</v>
      </c>
      <c r="E21" s="37"/>
      <c r="F21" s="38">
        <f t="shared" si="5"/>
        <v>0</v>
      </c>
      <c r="G21" s="39">
        <v>8</v>
      </c>
      <c r="H21" s="41">
        <f t="shared" si="3"/>
        <v>0</v>
      </c>
      <c r="I21" s="31">
        <f t="shared" si="4"/>
        <v>0</v>
      </c>
      <c r="J21" s="40"/>
      <c r="K21" s="39"/>
      <c r="L21" s="1"/>
      <c r="M21" s="1"/>
      <c r="N21" s="1"/>
      <c r="O21" s="1"/>
      <c r="P21" s="1"/>
      <c r="Q21" s="1"/>
      <c r="R21" s="1"/>
      <c r="S21" s="1"/>
      <c r="T21" s="1"/>
      <c r="U21" s="1"/>
      <c r="V21" s="1"/>
      <c r="W21" s="1"/>
      <c r="X21" s="1"/>
      <c r="Y21" s="1"/>
      <c r="Z21" s="1"/>
    </row>
    <row r="22" spans="1:26" ht="31.2" customHeight="1">
      <c r="A22" s="17">
        <v>16</v>
      </c>
      <c r="B22" s="42" t="s">
        <v>66</v>
      </c>
      <c r="C22" s="17" t="s">
        <v>24</v>
      </c>
      <c r="D22" s="22">
        <v>2400</v>
      </c>
      <c r="E22" s="37"/>
      <c r="F22" s="38">
        <f t="shared" si="5"/>
        <v>0</v>
      </c>
      <c r="G22" s="39">
        <v>8</v>
      </c>
      <c r="H22" s="41">
        <f t="shared" si="3"/>
        <v>0</v>
      </c>
      <c r="I22" s="31">
        <f t="shared" si="4"/>
        <v>0</v>
      </c>
      <c r="J22" s="40"/>
      <c r="K22" s="39"/>
      <c r="L22" s="1"/>
      <c r="M22" s="1"/>
      <c r="N22" s="1"/>
      <c r="O22" s="1"/>
      <c r="P22" s="1"/>
      <c r="Q22" s="1"/>
      <c r="R22" s="1"/>
      <c r="S22" s="1"/>
      <c r="T22" s="1"/>
      <c r="U22" s="1"/>
      <c r="V22" s="1"/>
      <c r="W22" s="1"/>
      <c r="X22" s="1"/>
      <c r="Y22" s="1"/>
      <c r="Z22" s="1"/>
    </row>
    <row r="23" spans="1:26" ht="31.2" customHeight="1">
      <c r="A23" s="17">
        <v>17</v>
      </c>
      <c r="B23" s="42" t="s">
        <v>67</v>
      </c>
      <c r="C23" s="17" t="s">
        <v>24</v>
      </c>
      <c r="D23" s="22">
        <v>2000</v>
      </c>
      <c r="E23" s="37"/>
      <c r="F23" s="38">
        <f t="shared" si="5"/>
        <v>0</v>
      </c>
      <c r="G23" s="39">
        <v>8</v>
      </c>
      <c r="H23" s="41">
        <f t="shared" si="3"/>
        <v>0</v>
      </c>
      <c r="I23" s="31">
        <f t="shared" si="4"/>
        <v>0</v>
      </c>
      <c r="J23" s="40"/>
      <c r="K23" s="39"/>
      <c r="L23" s="1"/>
      <c r="M23" s="1"/>
      <c r="N23" s="1"/>
      <c r="O23" s="1"/>
      <c r="P23" s="1"/>
      <c r="Q23" s="1"/>
      <c r="R23" s="1"/>
      <c r="S23" s="1"/>
      <c r="T23" s="1"/>
      <c r="U23" s="1"/>
      <c r="V23" s="1"/>
      <c r="W23" s="1"/>
      <c r="X23" s="1"/>
      <c r="Y23" s="1"/>
      <c r="Z23" s="1"/>
    </row>
    <row r="24" spans="1:26" ht="117" customHeight="1">
      <c r="A24" s="17">
        <v>18</v>
      </c>
      <c r="B24" s="72" t="s">
        <v>68</v>
      </c>
      <c r="C24" s="17" t="s">
        <v>24</v>
      </c>
      <c r="D24" s="22">
        <v>76000</v>
      </c>
      <c r="E24" s="37"/>
      <c r="F24" s="38">
        <f t="shared" ref="F24:F25" si="6">D24*E24</f>
        <v>0</v>
      </c>
      <c r="G24" s="39">
        <v>8</v>
      </c>
      <c r="H24" s="41">
        <f t="shared" ref="H24:H25" si="7">(0.08*F24)</f>
        <v>0</v>
      </c>
      <c r="I24" s="31">
        <f t="shared" ref="I24:I25" si="8">(F24+H24)</f>
        <v>0</v>
      </c>
      <c r="J24" s="40"/>
      <c r="K24" s="39"/>
      <c r="L24" s="1"/>
      <c r="M24" s="1"/>
      <c r="N24" s="1"/>
      <c r="O24" s="1"/>
      <c r="P24" s="1"/>
      <c r="Q24" s="1"/>
      <c r="R24" s="1"/>
      <c r="S24" s="1"/>
      <c r="T24" s="1"/>
      <c r="U24" s="1"/>
      <c r="V24" s="1"/>
      <c r="W24" s="1"/>
      <c r="X24" s="1"/>
      <c r="Y24" s="1"/>
      <c r="Z24" s="1"/>
    </row>
    <row r="25" spans="1:26" ht="117" customHeight="1">
      <c r="A25" s="16">
        <v>19</v>
      </c>
      <c r="B25" s="74" t="s">
        <v>69</v>
      </c>
      <c r="C25" s="17" t="s">
        <v>24</v>
      </c>
      <c r="D25" s="22">
        <v>3000</v>
      </c>
      <c r="E25" s="37"/>
      <c r="F25" s="38">
        <f t="shared" si="6"/>
        <v>0</v>
      </c>
      <c r="G25" s="39">
        <v>8</v>
      </c>
      <c r="H25" s="41">
        <f t="shared" si="7"/>
        <v>0</v>
      </c>
      <c r="I25" s="31">
        <f t="shared" si="8"/>
        <v>0</v>
      </c>
      <c r="J25" s="40"/>
      <c r="K25" s="39"/>
      <c r="L25" s="1"/>
      <c r="M25" s="1"/>
      <c r="N25" s="1"/>
      <c r="O25" s="1"/>
      <c r="P25" s="1"/>
      <c r="Q25" s="1"/>
      <c r="R25" s="1"/>
      <c r="S25" s="1"/>
      <c r="T25" s="1"/>
      <c r="U25" s="1"/>
      <c r="V25" s="1"/>
      <c r="W25" s="1"/>
      <c r="X25" s="1"/>
      <c r="Y25" s="1"/>
      <c r="Z25" s="1"/>
    </row>
    <row r="26" spans="1:26" ht="48.6" customHeight="1">
      <c r="A26" s="16">
        <v>20</v>
      </c>
      <c r="B26" s="74" t="s">
        <v>70</v>
      </c>
      <c r="C26" s="17" t="s">
        <v>24</v>
      </c>
      <c r="D26" s="22">
        <v>12000</v>
      </c>
      <c r="E26" s="37"/>
      <c r="F26" s="38">
        <f t="shared" ref="F26" si="9">D26*E26</f>
        <v>0</v>
      </c>
      <c r="G26" s="39">
        <v>8</v>
      </c>
      <c r="H26" s="41">
        <f t="shared" ref="H26" si="10">(0.08*F26)</f>
        <v>0</v>
      </c>
      <c r="I26" s="31">
        <f t="shared" ref="I26" si="11">(F26+H26)</f>
        <v>0</v>
      </c>
      <c r="J26" s="40"/>
      <c r="K26" s="39"/>
      <c r="L26" s="1"/>
      <c r="M26" s="1"/>
      <c r="N26" s="1"/>
      <c r="O26" s="1"/>
      <c r="P26" s="1"/>
      <c r="Q26" s="1"/>
      <c r="R26" s="1"/>
      <c r="S26" s="1"/>
      <c r="T26" s="1"/>
      <c r="U26" s="1"/>
      <c r="V26" s="1"/>
      <c r="W26" s="1"/>
      <c r="X26" s="1"/>
      <c r="Y26" s="1"/>
      <c r="Z26" s="1"/>
    </row>
    <row r="27" spans="1:26" ht="46.8" customHeight="1">
      <c r="A27" s="16">
        <v>21</v>
      </c>
      <c r="B27" s="73" t="s">
        <v>71</v>
      </c>
      <c r="C27" s="17" t="s">
        <v>24</v>
      </c>
      <c r="D27" s="22">
        <v>1200</v>
      </c>
      <c r="E27" s="37"/>
      <c r="F27" s="38">
        <f>(D27*E27)</f>
        <v>0</v>
      </c>
      <c r="G27" s="39">
        <v>8</v>
      </c>
      <c r="H27" s="41">
        <f t="shared" si="3"/>
        <v>0</v>
      </c>
      <c r="I27" s="31">
        <f t="shared" si="4"/>
        <v>0</v>
      </c>
      <c r="J27" s="40"/>
      <c r="K27" s="39"/>
      <c r="L27" s="1"/>
      <c r="M27" s="1"/>
      <c r="N27" s="1"/>
      <c r="O27" s="1"/>
      <c r="P27" s="1"/>
      <c r="Q27" s="1"/>
      <c r="R27" s="1"/>
      <c r="S27" s="1"/>
      <c r="T27" s="1"/>
      <c r="U27" s="1"/>
      <c r="V27" s="1"/>
      <c r="W27" s="1"/>
      <c r="X27" s="1"/>
      <c r="Y27" s="1"/>
      <c r="Z27" s="1"/>
    </row>
    <row r="28" spans="1:26" ht="12.75" customHeight="1">
      <c r="A28" s="1"/>
      <c r="B28" s="71"/>
      <c r="C28" s="23" t="s">
        <v>14</v>
      </c>
      <c r="D28" s="1"/>
      <c r="E28" s="43"/>
      <c r="F28" s="44">
        <f>SUM(F8:F27)</f>
        <v>0</v>
      </c>
      <c r="G28" s="3"/>
      <c r="H28" s="44">
        <f>SUM(H8:H27)</f>
        <v>0</v>
      </c>
      <c r="I28" s="44">
        <f>SUM(I8:I27)</f>
        <v>0</v>
      </c>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6" customHeight="1">
      <c r="A30" s="1"/>
      <c r="B30"/>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3" t="s">
        <v>15</v>
      </c>
      <c r="C31" s="1"/>
      <c r="D31" s="1"/>
      <c r="E31" s="1"/>
      <c r="F31" s="1"/>
      <c r="G31" s="1"/>
      <c r="H31" s="1"/>
      <c r="I31" s="26"/>
      <c r="J31" s="1"/>
      <c r="K31" s="1"/>
      <c r="L31" s="1"/>
      <c r="M31" s="1"/>
      <c r="N31" s="1"/>
      <c r="O31" s="1"/>
      <c r="P31" s="1"/>
      <c r="Q31" s="1"/>
      <c r="R31" s="1"/>
      <c r="S31" s="1"/>
      <c r="T31" s="1"/>
      <c r="U31" s="1"/>
      <c r="V31" s="1"/>
      <c r="W31" s="1"/>
      <c r="X31" s="1"/>
      <c r="Y31" s="1"/>
      <c r="Z31" s="1"/>
    </row>
    <row r="32" spans="1:26" ht="12.75" customHeight="1">
      <c r="A32" s="1"/>
      <c r="B32" s="24"/>
      <c r="C32" s="1"/>
      <c r="D32" s="1"/>
      <c r="E32" s="1"/>
      <c r="F32" s="1"/>
      <c r="G32" s="1"/>
      <c r="H32" s="1"/>
      <c r="I32" s="26"/>
      <c r="J32" s="1"/>
      <c r="K32" s="1"/>
      <c r="L32" s="1"/>
      <c r="M32" s="1"/>
      <c r="N32" s="1"/>
      <c r="O32" s="1"/>
      <c r="P32" s="1"/>
      <c r="Q32" s="1"/>
      <c r="R32" s="1"/>
      <c r="S32" s="1"/>
      <c r="T32" s="1"/>
      <c r="U32" s="1"/>
      <c r="V32" s="1"/>
      <c r="W32" s="1"/>
      <c r="X32" s="1"/>
      <c r="Y32" s="1"/>
      <c r="Z32" s="1"/>
    </row>
    <row r="33" spans="1:26" ht="12.75" customHeight="1">
      <c r="A33" s="1"/>
      <c r="B33" s="3"/>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25"/>
      <c r="E35" s="1"/>
      <c r="F35" s="90"/>
      <c r="G35" s="90"/>
      <c r="H35" s="90"/>
      <c r="I35" s="1"/>
      <c r="J35" s="1"/>
      <c r="K35" s="1"/>
      <c r="L35" s="1"/>
      <c r="M35" s="1"/>
      <c r="N35" s="1"/>
      <c r="O35" s="1"/>
      <c r="P35" s="1"/>
      <c r="Q35" s="1"/>
      <c r="R35" s="1"/>
      <c r="S35" s="1"/>
      <c r="T35" s="1"/>
      <c r="U35" s="1"/>
      <c r="V35" s="1"/>
      <c r="W35" s="1"/>
      <c r="X35" s="1"/>
      <c r="Y35" s="1"/>
      <c r="Z35" s="1"/>
    </row>
    <row r="36" spans="1:26" ht="12.75" customHeight="1">
      <c r="A36" s="1"/>
      <c r="C36" s="1"/>
      <c r="D36" s="1"/>
      <c r="E36" s="1"/>
      <c r="F36" s="90"/>
      <c r="G36" s="90"/>
      <c r="H36" s="90"/>
      <c r="I36" s="1"/>
      <c r="J36" s="1"/>
      <c r="K36" s="1"/>
      <c r="L36" s="1"/>
      <c r="M36" s="1"/>
      <c r="N36" s="1"/>
      <c r="O36" s="1"/>
      <c r="P36" s="1"/>
      <c r="Q36" s="1"/>
      <c r="R36" s="1"/>
      <c r="S36" s="1"/>
      <c r="T36" s="1"/>
      <c r="U36" s="1"/>
      <c r="V36" s="1"/>
      <c r="W36" s="1"/>
      <c r="X36" s="1"/>
      <c r="Y36" s="1"/>
      <c r="Z36" s="1"/>
    </row>
    <row r="37" spans="1:26" ht="12.75" customHeight="1">
      <c r="A37" s="1"/>
      <c r="B37"/>
      <c r="C37"/>
      <c r="D37"/>
      <c r="E37"/>
      <c r="F37"/>
      <c r="G37"/>
      <c r="H37"/>
      <c r="I37"/>
      <c r="J37"/>
      <c r="K37"/>
      <c r="L37"/>
      <c r="M37"/>
      <c r="N37" s="1"/>
      <c r="O37" s="1"/>
      <c r="P37" s="1"/>
      <c r="Q37" s="1"/>
      <c r="R37" s="1"/>
      <c r="S37" s="1"/>
      <c r="T37" s="1"/>
      <c r="U37" s="1"/>
      <c r="V37" s="1"/>
      <c r="W37" s="1"/>
      <c r="X37" s="1"/>
      <c r="Y37" s="1"/>
      <c r="Z37" s="1"/>
    </row>
    <row r="38" spans="1:26" ht="12.75" customHeight="1">
      <c r="A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customHeight="1">
      <c r="A1013" s="1"/>
      <c r="B1013" s="1"/>
      <c r="C1013" s="1"/>
      <c r="D1013" s="1"/>
      <c r="E1013" s="1"/>
      <c r="F1013" s="1"/>
      <c r="G1013" s="1"/>
      <c r="H1013" s="1"/>
      <c r="I1013" s="1"/>
      <c r="J1013" s="1"/>
      <c r="K1013" s="1"/>
    </row>
  </sheetData>
  <mergeCells count="4">
    <mergeCell ref="A1:H1"/>
    <mergeCell ref="A2:H2"/>
    <mergeCell ref="A3:H3"/>
    <mergeCell ref="F35:H36"/>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I1048567"/>
  <sheetViews>
    <sheetView workbookViewId="0">
      <selection activeCell="I10" sqref="I10"/>
    </sheetView>
  </sheetViews>
  <sheetFormatPr defaultRowHeight="15" customHeight="1"/>
  <cols>
    <col min="1" max="1" width="7.19921875" style="2" customWidth="1"/>
    <col min="2" max="2" width="65.796875" style="2" customWidth="1"/>
    <col min="3" max="3" width="7.296875" style="2" customWidth="1"/>
    <col min="4" max="4" width="7.69921875" style="2" customWidth="1"/>
    <col min="5" max="5" width="8.5" style="2" customWidth="1"/>
    <col min="6" max="6" width="11.5" style="2" customWidth="1"/>
    <col min="7" max="7" width="9.796875" style="2" customWidth="1"/>
    <col min="8" max="8" width="9.59765625" style="2" customWidth="1"/>
    <col min="9" max="9" width="14.3984375" style="2" customWidth="1"/>
    <col min="10" max="10" width="14.8984375" style="2" customWidth="1"/>
    <col min="11" max="11" width="8.796875" style="2" customWidth="1"/>
    <col min="12" max="25" width="7.3984375" style="2" customWidth="1"/>
    <col min="26" max="1023" width="13.3984375" style="2" customWidth="1"/>
    <col min="1024" max="1024" width="13.3984375" customWidth="1"/>
    <col min="1025" max="1025" width="8.796875" customWidth="1"/>
  </cols>
  <sheetData>
    <row r="1" spans="1:25" ht="12.75" customHeight="1">
      <c r="A1" s="87" t="s">
        <v>75</v>
      </c>
      <c r="B1" s="87"/>
      <c r="C1" s="87"/>
      <c r="D1" s="87"/>
      <c r="E1" s="87"/>
      <c r="F1" s="87"/>
      <c r="G1" s="87"/>
      <c r="H1" s="87"/>
      <c r="I1" s="1"/>
      <c r="J1" s="1"/>
      <c r="K1" s="1"/>
      <c r="L1" s="1"/>
      <c r="M1" s="1"/>
      <c r="N1" s="1"/>
      <c r="O1" s="1"/>
      <c r="P1" s="1"/>
      <c r="Q1" s="1"/>
      <c r="R1" s="1"/>
      <c r="S1" s="1"/>
      <c r="T1" s="1"/>
      <c r="U1" s="1"/>
      <c r="V1" s="1"/>
      <c r="W1" s="1"/>
      <c r="X1" s="1"/>
      <c r="Y1" s="1"/>
    </row>
    <row r="2" spans="1:25" ht="12.75" customHeight="1">
      <c r="A2" s="88" t="s">
        <v>76</v>
      </c>
      <c r="B2" s="88"/>
      <c r="C2" s="88"/>
      <c r="D2" s="88"/>
      <c r="E2" s="88"/>
      <c r="F2" s="88"/>
      <c r="G2" s="88"/>
      <c r="H2" s="88"/>
      <c r="I2" s="1"/>
      <c r="J2" s="1"/>
      <c r="K2" s="1"/>
      <c r="L2" s="1"/>
      <c r="M2" s="1"/>
      <c r="N2" s="1"/>
      <c r="O2" s="1"/>
      <c r="P2" s="1"/>
      <c r="Q2" s="1"/>
      <c r="R2" s="1"/>
      <c r="S2" s="1"/>
      <c r="T2" s="1"/>
      <c r="U2" s="1"/>
      <c r="V2" s="1"/>
      <c r="W2" s="1"/>
      <c r="X2" s="1"/>
      <c r="Y2" s="1"/>
    </row>
    <row r="3" spans="1:25" ht="40.5" customHeight="1">
      <c r="A3" s="89" t="s">
        <v>0</v>
      </c>
      <c r="B3" s="89"/>
      <c r="C3" s="89"/>
      <c r="D3" s="89"/>
      <c r="E3" s="89"/>
      <c r="F3" s="89"/>
      <c r="G3" s="89"/>
      <c r="H3" s="89"/>
      <c r="I3" s="1"/>
      <c r="J3" s="1"/>
      <c r="K3" s="1"/>
      <c r="L3" s="1"/>
      <c r="M3" s="1"/>
      <c r="N3" s="1"/>
      <c r="O3" s="1"/>
      <c r="P3" s="1"/>
      <c r="Q3" s="1"/>
      <c r="R3" s="1"/>
      <c r="S3" s="1"/>
      <c r="T3" s="1"/>
      <c r="U3" s="1"/>
      <c r="V3" s="1"/>
      <c r="W3" s="1"/>
      <c r="X3" s="1"/>
      <c r="Y3" s="1"/>
    </row>
    <row r="4" spans="1:25" ht="12.75" customHeight="1">
      <c r="A4" s="1"/>
      <c r="B4" s="1"/>
      <c r="C4" s="1"/>
      <c r="D4" s="1"/>
      <c r="E4" s="1"/>
      <c r="F4" s="1"/>
      <c r="G4" s="1"/>
      <c r="H4" s="1"/>
      <c r="I4" s="1"/>
      <c r="J4" s="1"/>
      <c r="K4" s="1"/>
      <c r="L4" s="1"/>
      <c r="M4" s="1"/>
      <c r="N4" s="1"/>
      <c r="O4" s="1"/>
      <c r="P4" s="1"/>
      <c r="Q4" s="1"/>
      <c r="R4" s="1"/>
      <c r="S4" s="1"/>
      <c r="T4" s="1"/>
      <c r="U4" s="1"/>
      <c r="V4" s="1"/>
      <c r="W4" s="1"/>
      <c r="X4" s="1"/>
      <c r="Y4" s="1"/>
    </row>
    <row r="5" spans="1:25" ht="12.75" customHeight="1">
      <c r="A5" s="1"/>
      <c r="B5" s="3" t="s">
        <v>74</v>
      </c>
      <c r="C5" s="1"/>
      <c r="D5" s="1"/>
      <c r="E5" s="1"/>
      <c r="F5" s="1"/>
      <c r="G5" s="1"/>
      <c r="H5" s="1"/>
      <c r="I5" s="1"/>
      <c r="J5" s="1"/>
      <c r="K5" s="1"/>
      <c r="L5" s="1"/>
      <c r="M5" s="1"/>
      <c r="N5" s="1"/>
      <c r="O5" s="1"/>
      <c r="P5" s="1"/>
      <c r="Q5" s="1"/>
      <c r="R5" s="1"/>
      <c r="S5" s="1"/>
      <c r="T5" s="1"/>
      <c r="U5" s="1"/>
      <c r="V5" s="1"/>
      <c r="W5" s="1"/>
      <c r="X5" s="1"/>
      <c r="Y5" s="1"/>
    </row>
    <row r="6" spans="1:25" ht="25.5" customHeight="1">
      <c r="A6" s="4" t="s">
        <v>1</v>
      </c>
      <c r="B6" s="4" t="s">
        <v>2</v>
      </c>
      <c r="C6" s="4" t="s">
        <v>17</v>
      </c>
      <c r="D6" s="4" t="s">
        <v>25</v>
      </c>
      <c r="E6" s="4" t="s">
        <v>5</v>
      </c>
      <c r="F6" s="4" t="s">
        <v>26</v>
      </c>
      <c r="G6" s="45" t="s">
        <v>7</v>
      </c>
      <c r="H6" s="46" t="s">
        <v>27</v>
      </c>
      <c r="I6" s="4" t="s">
        <v>28</v>
      </c>
      <c r="J6" s="4" t="s">
        <v>10</v>
      </c>
      <c r="K6" s="4" t="s">
        <v>11</v>
      </c>
      <c r="L6" s="1"/>
      <c r="M6" s="1"/>
      <c r="N6" s="1"/>
      <c r="O6" s="1"/>
      <c r="P6" s="1"/>
      <c r="Q6" s="1"/>
      <c r="R6" s="1"/>
      <c r="S6" s="1"/>
      <c r="T6" s="1"/>
      <c r="U6" s="1"/>
      <c r="V6" s="1"/>
      <c r="W6" s="1"/>
      <c r="X6" s="1"/>
      <c r="Y6" s="1"/>
    </row>
    <row r="7" spans="1:25" ht="12.75" customHeight="1">
      <c r="A7" s="6">
        <v>1</v>
      </c>
      <c r="B7" s="6">
        <v>2</v>
      </c>
      <c r="C7" s="36">
        <v>3</v>
      </c>
      <c r="D7" s="36">
        <v>4</v>
      </c>
      <c r="E7" s="6">
        <v>5</v>
      </c>
      <c r="F7" s="6" t="s">
        <v>12</v>
      </c>
      <c r="G7" s="6">
        <v>7</v>
      </c>
      <c r="H7" s="6">
        <v>8</v>
      </c>
      <c r="I7" s="6">
        <v>9</v>
      </c>
      <c r="J7" s="6">
        <v>10</v>
      </c>
      <c r="K7" s="6">
        <v>11</v>
      </c>
      <c r="L7" s="1"/>
      <c r="M7" s="1"/>
      <c r="N7" s="1"/>
      <c r="O7" s="1"/>
      <c r="P7" s="1"/>
      <c r="Q7" s="1"/>
      <c r="R7" s="1"/>
      <c r="S7" s="1"/>
      <c r="T7" s="1"/>
      <c r="U7" s="1"/>
      <c r="V7" s="1"/>
      <c r="W7" s="1"/>
      <c r="X7" s="1"/>
      <c r="Y7" s="1"/>
    </row>
    <row r="8" spans="1:25" ht="25.5" customHeight="1">
      <c r="A8" s="16">
        <v>1</v>
      </c>
      <c r="B8" s="8" t="s">
        <v>77</v>
      </c>
      <c r="C8" s="22" t="s">
        <v>24</v>
      </c>
      <c r="D8" s="22">
        <v>1200</v>
      </c>
      <c r="E8" s="18"/>
      <c r="F8" s="47">
        <f t="shared" ref="F8:F9" si="0">ROUND(D8*E8,2)</f>
        <v>0</v>
      </c>
      <c r="G8" s="19">
        <v>8</v>
      </c>
      <c r="H8" s="20">
        <f t="shared" ref="H8:H9" si="1">(0.08*F8)</f>
        <v>0</v>
      </c>
      <c r="I8" s="19">
        <f t="shared" ref="I8:I9" si="2">(F8+H8)</f>
        <v>0</v>
      </c>
      <c r="J8" s="20"/>
      <c r="K8" s="19"/>
      <c r="L8" s="1"/>
      <c r="M8" s="1"/>
      <c r="N8" s="1"/>
      <c r="O8" s="1"/>
      <c r="P8" s="1"/>
      <c r="Q8" s="1"/>
      <c r="R8" s="1"/>
      <c r="S8" s="1"/>
      <c r="T8" s="1"/>
      <c r="U8" s="1"/>
      <c r="V8" s="1"/>
      <c r="W8" s="1"/>
      <c r="X8" s="1"/>
      <c r="Y8" s="1"/>
    </row>
    <row r="9" spans="1:25" ht="25.5" customHeight="1">
      <c r="A9" s="16">
        <v>2</v>
      </c>
      <c r="B9" s="8" t="s">
        <v>78</v>
      </c>
      <c r="C9" s="22" t="s">
        <v>24</v>
      </c>
      <c r="D9" s="22">
        <v>1200</v>
      </c>
      <c r="E9" s="18"/>
      <c r="F9" s="47">
        <f t="shared" si="0"/>
        <v>0</v>
      </c>
      <c r="G9" s="19">
        <v>8</v>
      </c>
      <c r="H9" s="20">
        <f t="shared" si="1"/>
        <v>0</v>
      </c>
      <c r="I9" s="19">
        <f t="shared" si="2"/>
        <v>0</v>
      </c>
      <c r="J9" s="20"/>
      <c r="K9" s="19"/>
      <c r="L9" s="1"/>
      <c r="M9" s="1"/>
      <c r="N9" s="1"/>
      <c r="O9" s="1"/>
      <c r="P9" s="1"/>
      <c r="Q9" s="1"/>
      <c r="R9" s="1"/>
      <c r="S9" s="1"/>
      <c r="T9" s="1"/>
      <c r="U9" s="1"/>
      <c r="V9" s="1"/>
      <c r="W9" s="1"/>
      <c r="X9" s="1"/>
      <c r="Y9" s="1"/>
    </row>
    <row r="10" spans="1:25" ht="12.75" customHeight="1">
      <c r="A10" s="1"/>
      <c r="B10" s="1"/>
      <c r="C10" s="23" t="s">
        <v>14</v>
      </c>
      <c r="D10" s="1"/>
      <c r="E10" s="1"/>
      <c r="F10" s="97">
        <f>SUM(F8:F9)</f>
        <v>0</v>
      </c>
      <c r="G10" s="96"/>
      <c r="H10" s="97">
        <f>SUM(H8:H9)</f>
        <v>0</v>
      </c>
      <c r="I10" s="97">
        <f>SUM(I8:I9)</f>
        <v>0</v>
      </c>
      <c r="J10" s="1"/>
      <c r="K10" s="1"/>
      <c r="L10" s="1"/>
      <c r="M10" s="1"/>
      <c r="N10" s="1"/>
      <c r="O10" s="1"/>
      <c r="P10" s="1"/>
      <c r="Q10" s="1"/>
      <c r="R10" s="1"/>
      <c r="S10" s="1"/>
      <c r="T10" s="1"/>
      <c r="U10" s="1"/>
      <c r="V10" s="1"/>
      <c r="W10" s="1"/>
      <c r="X10" s="1"/>
      <c r="Y10" s="1"/>
    </row>
    <row r="11" spans="1:25" ht="12.75" customHeight="1">
      <c r="A11" s="1"/>
      <c r="B11" s="1"/>
      <c r="C11" s="1"/>
      <c r="D11" s="1"/>
      <c r="E11" s="1"/>
      <c r="F11" s="1"/>
      <c r="G11" s="1"/>
      <c r="H11" s="1"/>
      <c r="I11" s="1"/>
      <c r="J11" s="1"/>
      <c r="K11" s="1"/>
      <c r="L11" s="1"/>
      <c r="M11" s="1"/>
      <c r="N11" s="1"/>
      <c r="O11" s="1"/>
      <c r="P11" s="1"/>
      <c r="Q11" s="1"/>
      <c r="R11" s="1"/>
      <c r="S11" s="1"/>
      <c r="T11" s="1"/>
      <c r="U11" s="1"/>
      <c r="V11" s="1"/>
      <c r="W11" s="1"/>
      <c r="X11" s="1"/>
      <c r="Y11" s="1"/>
    </row>
    <row r="12" spans="1:25" ht="12.75" customHeight="1">
      <c r="A12" s="1"/>
      <c r="B12" s="3"/>
      <c r="C12" s="1"/>
      <c r="D12" s="1"/>
      <c r="E12" s="1"/>
      <c r="F12" s="1"/>
      <c r="G12" s="1"/>
      <c r="H12" s="1"/>
      <c r="I12" s="1"/>
      <c r="J12" s="1"/>
      <c r="K12" s="1"/>
      <c r="L12" s="1"/>
      <c r="M12" s="1"/>
      <c r="N12" s="1"/>
      <c r="O12" s="1"/>
      <c r="P12" s="1"/>
      <c r="Q12" s="1"/>
      <c r="R12" s="1"/>
      <c r="S12" s="1"/>
      <c r="T12" s="1"/>
      <c r="U12" s="1"/>
      <c r="V12" s="1"/>
      <c r="W12" s="1"/>
      <c r="X12" s="1"/>
      <c r="Y12" s="1"/>
    </row>
    <row r="13" spans="1:25" ht="12.75" customHeight="1">
      <c r="A13" s="1"/>
      <c r="B13" s="48"/>
      <c r="C13" s="1"/>
      <c r="D13" s="1"/>
      <c r="E13" s="1"/>
      <c r="F13" s="1"/>
      <c r="G13" s="1"/>
      <c r="H13" s="1"/>
      <c r="I13" s="1"/>
      <c r="J13" s="1"/>
      <c r="K13" s="1"/>
      <c r="L13" s="1"/>
      <c r="M13" s="1"/>
      <c r="N13" s="1"/>
      <c r="O13" s="1"/>
      <c r="P13" s="1"/>
      <c r="Q13" s="1"/>
      <c r="R13" s="1"/>
      <c r="S13" s="1"/>
      <c r="T13" s="1"/>
      <c r="U13" s="1"/>
      <c r="V13" s="1"/>
      <c r="W13" s="1"/>
      <c r="X13" s="1"/>
      <c r="Y13" s="1"/>
    </row>
    <row r="14" spans="1:25" ht="12" customHeight="1">
      <c r="A14" s="1"/>
      <c r="B14" s="24"/>
      <c r="C14" s="1"/>
      <c r="D14" s="1"/>
      <c r="E14" s="1"/>
      <c r="F14" s="1"/>
      <c r="G14" s="1"/>
      <c r="H14" s="1"/>
      <c r="I14" s="1"/>
      <c r="J14" s="1"/>
      <c r="K14" s="1"/>
      <c r="L14" s="1"/>
      <c r="M14" s="1"/>
      <c r="N14" s="1"/>
      <c r="O14" s="1"/>
      <c r="P14" s="1"/>
      <c r="Q14" s="1"/>
      <c r="R14" s="1"/>
      <c r="S14" s="1"/>
      <c r="T14" s="1"/>
      <c r="U14" s="1"/>
      <c r="V14" s="1"/>
      <c r="W14" s="1"/>
      <c r="X14" s="1"/>
      <c r="Y14" s="1"/>
    </row>
    <row r="15" spans="1:25" ht="12.75" customHeight="1">
      <c r="A15" s="1"/>
      <c r="B15" s="3" t="s">
        <v>15</v>
      </c>
      <c r="C15" s="1"/>
      <c r="D15" s="1"/>
      <c r="E15" s="1"/>
      <c r="F15" s="1"/>
      <c r="G15" s="1"/>
      <c r="H15" s="1"/>
      <c r="I15" s="1"/>
      <c r="J15" s="1"/>
      <c r="K15" s="1"/>
      <c r="L15" s="1"/>
      <c r="M15" s="1"/>
      <c r="N15" s="1"/>
      <c r="O15" s="1"/>
      <c r="P15" s="1"/>
      <c r="Q15" s="1"/>
      <c r="R15" s="1"/>
      <c r="S15" s="1"/>
      <c r="T15" s="1"/>
      <c r="U15" s="1"/>
      <c r="V15" s="1"/>
      <c r="W15" s="1"/>
      <c r="X15" s="1"/>
      <c r="Y15" s="1"/>
    </row>
    <row r="16" spans="1:25" ht="12.7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2.75" customHeight="1">
      <c r="A17" s="1"/>
      <c r="B17" s="1"/>
      <c r="C17" s="1"/>
      <c r="D17" s="25"/>
      <c r="E17" s="1"/>
      <c r="F17" s="90"/>
      <c r="G17" s="90"/>
      <c r="H17" s="90"/>
      <c r="I17" s="26"/>
      <c r="J17" s="1"/>
      <c r="K17" s="1"/>
      <c r="L17" s="1"/>
      <c r="M17" s="1"/>
      <c r="N17" s="1"/>
      <c r="O17" s="1"/>
      <c r="P17" s="1"/>
      <c r="Q17" s="1"/>
      <c r="R17" s="1"/>
      <c r="S17" s="1"/>
      <c r="T17" s="1"/>
      <c r="U17" s="1"/>
      <c r="V17" s="1"/>
      <c r="W17" s="1"/>
      <c r="X17" s="1"/>
      <c r="Y17" s="1"/>
    </row>
    <row r="18" spans="1:25" ht="12.75" customHeight="1">
      <c r="A18" s="1"/>
      <c r="B18" s="1"/>
      <c r="C18" s="1"/>
      <c r="D18" s="1"/>
      <c r="E18" s="1"/>
      <c r="F18" s="90"/>
      <c r="G18" s="90"/>
      <c r="H18" s="90"/>
      <c r="I18" s="26"/>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1048567" ht="12.75" customHeight="1"/>
  </sheetData>
  <mergeCells count="4">
    <mergeCell ref="A1:H1"/>
    <mergeCell ref="A2:H2"/>
    <mergeCell ref="A3:H3"/>
    <mergeCell ref="F17:H18"/>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H1048566"/>
  <sheetViews>
    <sheetView workbookViewId="0">
      <selection activeCell="I9" sqref="I9"/>
    </sheetView>
  </sheetViews>
  <sheetFormatPr defaultRowHeight="15" customHeight="1"/>
  <cols>
    <col min="1" max="1" width="5.19921875" style="2" customWidth="1"/>
    <col min="2" max="2" width="65.796875" style="2" customWidth="1"/>
    <col min="3" max="3" width="5.69921875" style="2" customWidth="1"/>
    <col min="4" max="4" width="7.09765625" style="2" customWidth="1"/>
    <col min="5" max="5" width="9.69921875" style="2" customWidth="1"/>
    <col min="6" max="6" width="11" style="2" customWidth="1"/>
    <col min="7" max="7" width="8.8984375" style="2" customWidth="1"/>
    <col min="8" max="8" width="10.296875" style="2" customWidth="1"/>
    <col min="9" max="9" width="8.5" style="2" customWidth="1"/>
    <col min="10" max="10" width="10.59765625" style="2" customWidth="1"/>
    <col min="11" max="11" width="8.09765625" style="2" customWidth="1"/>
    <col min="12" max="23" width="7.3984375" style="2" customWidth="1"/>
    <col min="24" max="1022" width="13.3984375" style="2" customWidth="1"/>
    <col min="1023" max="1024" width="13.3984375" customWidth="1"/>
    <col min="1025" max="1025" width="8.796875" customWidth="1"/>
  </cols>
  <sheetData>
    <row r="1" spans="1:23" ht="12.75" customHeight="1">
      <c r="A1" s="87" t="s">
        <v>75</v>
      </c>
      <c r="B1" s="87"/>
      <c r="C1" s="87"/>
      <c r="D1" s="87"/>
      <c r="E1" s="87"/>
      <c r="F1" s="87"/>
      <c r="G1" s="87"/>
      <c r="H1" s="87"/>
      <c r="I1" s="1"/>
      <c r="J1" s="1"/>
      <c r="K1" s="1"/>
      <c r="L1" s="1"/>
      <c r="M1" s="1"/>
      <c r="N1" s="1"/>
      <c r="O1" s="1"/>
      <c r="P1" s="1"/>
      <c r="Q1" s="1"/>
      <c r="R1" s="1"/>
      <c r="S1" s="1"/>
      <c r="T1" s="1"/>
      <c r="U1" s="1"/>
      <c r="V1" s="1"/>
      <c r="W1" s="1"/>
    </row>
    <row r="2" spans="1:23" ht="12.75" customHeight="1">
      <c r="A2" s="88" t="s">
        <v>81</v>
      </c>
      <c r="B2" s="88"/>
      <c r="C2" s="88"/>
      <c r="D2" s="88"/>
      <c r="E2" s="88"/>
      <c r="F2" s="88"/>
      <c r="G2" s="88"/>
      <c r="H2" s="88"/>
      <c r="I2" s="1"/>
      <c r="J2" s="1"/>
      <c r="K2" s="1"/>
      <c r="L2" s="1"/>
      <c r="M2" s="1"/>
      <c r="N2" s="1"/>
      <c r="O2" s="1"/>
      <c r="P2" s="1"/>
      <c r="Q2" s="1"/>
      <c r="R2" s="1"/>
      <c r="S2" s="1"/>
      <c r="T2" s="1"/>
      <c r="U2" s="1"/>
      <c r="V2" s="1"/>
      <c r="W2" s="1"/>
    </row>
    <row r="3" spans="1:23" ht="40.5" customHeight="1">
      <c r="A3" s="89" t="s">
        <v>0</v>
      </c>
      <c r="B3" s="89"/>
      <c r="C3" s="89"/>
      <c r="D3" s="89"/>
      <c r="E3" s="89"/>
      <c r="F3" s="89"/>
      <c r="G3" s="89"/>
      <c r="H3" s="89"/>
      <c r="I3" s="1"/>
      <c r="J3" s="1"/>
      <c r="K3" s="1"/>
      <c r="L3" s="1"/>
      <c r="M3" s="1"/>
      <c r="N3" s="1"/>
      <c r="O3" s="1"/>
      <c r="P3" s="1"/>
      <c r="Q3" s="1"/>
      <c r="R3" s="1"/>
      <c r="S3" s="1"/>
      <c r="T3" s="1"/>
      <c r="U3" s="1"/>
      <c r="V3" s="1"/>
      <c r="W3" s="1"/>
    </row>
    <row r="4" spans="1:23" ht="12.75" customHeight="1">
      <c r="A4" s="1"/>
      <c r="B4" s="1"/>
      <c r="C4" s="1"/>
      <c r="D4" s="1"/>
      <c r="E4" s="1"/>
      <c r="F4" s="1"/>
      <c r="G4" s="1"/>
      <c r="H4" s="1"/>
      <c r="I4" s="1"/>
      <c r="J4" s="1"/>
      <c r="K4" s="1"/>
      <c r="L4" s="1"/>
      <c r="M4" s="1"/>
      <c r="N4" s="1"/>
      <c r="O4" s="1"/>
      <c r="P4" s="1"/>
      <c r="Q4" s="1"/>
      <c r="R4" s="1"/>
      <c r="S4" s="1"/>
      <c r="T4" s="1"/>
      <c r="U4" s="1"/>
      <c r="V4" s="1"/>
      <c r="W4" s="1"/>
    </row>
    <row r="5" spans="1:23" ht="12.75" customHeight="1">
      <c r="A5" s="1"/>
      <c r="B5" s="3" t="s">
        <v>80</v>
      </c>
      <c r="C5" s="1"/>
      <c r="D5" s="1"/>
      <c r="E5" s="1"/>
      <c r="F5" s="1"/>
      <c r="G5" s="1"/>
      <c r="H5" s="1"/>
      <c r="I5" s="1"/>
      <c r="J5" s="1"/>
      <c r="K5" s="1"/>
      <c r="L5" s="1"/>
      <c r="M5" s="1"/>
      <c r="N5" s="1"/>
      <c r="O5" s="1"/>
      <c r="P5" s="1"/>
      <c r="Q5" s="1"/>
      <c r="R5" s="1"/>
      <c r="S5" s="1"/>
      <c r="T5" s="1"/>
      <c r="U5" s="1"/>
      <c r="V5" s="1"/>
      <c r="W5" s="1"/>
    </row>
    <row r="6" spans="1:23" ht="34.200000000000003" customHeight="1">
      <c r="A6" s="4" t="s">
        <v>1</v>
      </c>
      <c r="B6" s="27" t="s">
        <v>2</v>
      </c>
      <c r="C6" s="27" t="s">
        <v>17</v>
      </c>
      <c r="D6" s="27" t="s">
        <v>18</v>
      </c>
      <c r="E6" s="27" t="s">
        <v>5</v>
      </c>
      <c r="F6" s="27" t="s">
        <v>6</v>
      </c>
      <c r="G6" s="27" t="s">
        <v>19</v>
      </c>
      <c r="H6" s="27" t="s">
        <v>29</v>
      </c>
      <c r="I6" s="27" t="s">
        <v>30</v>
      </c>
      <c r="J6" s="27" t="s">
        <v>10</v>
      </c>
      <c r="K6" s="27" t="s">
        <v>22</v>
      </c>
      <c r="L6" s="1"/>
      <c r="M6" s="1"/>
      <c r="N6" s="1"/>
      <c r="O6" s="1"/>
      <c r="P6" s="1"/>
      <c r="Q6" s="1"/>
      <c r="R6" s="1"/>
      <c r="S6" s="1"/>
      <c r="T6" s="1"/>
      <c r="U6" s="1"/>
      <c r="V6" s="1"/>
      <c r="W6" s="1"/>
    </row>
    <row r="7" spans="1:23" ht="12.75" customHeight="1">
      <c r="A7" s="6">
        <v>1</v>
      </c>
      <c r="B7" s="6">
        <v>2</v>
      </c>
      <c r="C7" s="36">
        <v>3</v>
      </c>
      <c r="D7" s="36">
        <v>4</v>
      </c>
      <c r="E7" s="6">
        <v>5</v>
      </c>
      <c r="F7" s="6" t="s">
        <v>12</v>
      </c>
      <c r="G7" s="6">
        <v>7</v>
      </c>
      <c r="H7" s="6">
        <v>8</v>
      </c>
      <c r="I7" s="6">
        <v>9</v>
      </c>
      <c r="J7" s="6">
        <v>10</v>
      </c>
      <c r="K7" s="6">
        <v>11</v>
      </c>
      <c r="L7" s="1"/>
      <c r="M7" s="1"/>
      <c r="N7" s="1"/>
      <c r="O7" s="1"/>
      <c r="P7" s="1"/>
      <c r="Q7" s="1"/>
      <c r="R7" s="1"/>
      <c r="S7" s="1"/>
      <c r="T7" s="1"/>
      <c r="U7" s="1"/>
      <c r="V7" s="1"/>
      <c r="W7" s="1"/>
    </row>
    <row r="8" spans="1:23" ht="25.5" customHeight="1">
      <c r="A8" s="16">
        <v>1</v>
      </c>
      <c r="B8" s="30" t="s">
        <v>79</v>
      </c>
      <c r="C8" s="22" t="s">
        <v>24</v>
      </c>
      <c r="D8" s="22">
        <v>800</v>
      </c>
      <c r="E8" s="37"/>
      <c r="F8" s="38">
        <f t="shared" ref="F8" si="0">(D8*E8)</f>
        <v>0</v>
      </c>
      <c r="G8" s="49">
        <v>8</v>
      </c>
      <c r="H8" s="40">
        <f t="shared" ref="H8" si="1">(0.05*F8)</f>
        <v>0</v>
      </c>
      <c r="I8" s="37">
        <f t="shared" ref="I8" si="2">(F8+H8)</f>
        <v>0</v>
      </c>
      <c r="J8" s="40"/>
      <c r="K8" s="49"/>
      <c r="L8" s="1"/>
      <c r="M8" s="1"/>
      <c r="N8" s="1"/>
      <c r="O8" s="1"/>
      <c r="P8" s="1"/>
      <c r="Q8" s="1"/>
      <c r="R8" s="1"/>
      <c r="S8" s="1"/>
      <c r="T8" s="1"/>
      <c r="U8" s="1"/>
      <c r="V8" s="1"/>
      <c r="W8" s="1"/>
    </row>
    <row r="9" spans="1:23" ht="18.75" customHeight="1">
      <c r="A9" s="1"/>
      <c r="B9" s="1"/>
      <c r="C9" s="50" t="s">
        <v>14</v>
      </c>
      <c r="D9" s="1"/>
      <c r="E9" s="43"/>
      <c r="F9" s="51">
        <f>SUM(F8)</f>
        <v>0</v>
      </c>
      <c r="G9" s="3"/>
      <c r="H9" s="51">
        <f>SUM(H8:H8)</f>
        <v>0</v>
      </c>
      <c r="I9" s="51">
        <f>SUM(I8:I8)</f>
        <v>0</v>
      </c>
      <c r="J9" s="1"/>
      <c r="K9" s="1"/>
      <c r="L9" s="1"/>
      <c r="M9" s="1"/>
      <c r="N9" s="1"/>
      <c r="O9" s="1"/>
      <c r="P9" s="1"/>
      <c r="Q9" s="1"/>
      <c r="R9" s="1"/>
      <c r="S9" s="1"/>
      <c r="T9" s="1"/>
      <c r="U9" s="1"/>
      <c r="V9" s="1"/>
      <c r="W9" s="1"/>
    </row>
    <row r="10" spans="1:23" ht="12.75" customHeight="1">
      <c r="A10" s="1"/>
      <c r="B10" s="3"/>
      <c r="C10" s="1"/>
      <c r="D10" s="1"/>
      <c r="E10" s="1"/>
      <c r="F10" s="1"/>
      <c r="G10" s="1"/>
      <c r="H10" s="1"/>
      <c r="I10" s="1"/>
      <c r="J10" s="1"/>
      <c r="K10" s="1"/>
      <c r="L10" s="1"/>
      <c r="M10" s="1"/>
      <c r="N10" s="1"/>
      <c r="O10" s="1"/>
      <c r="P10" s="1"/>
      <c r="Q10" s="1"/>
      <c r="R10" s="1"/>
      <c r="S10" s="1"/>
      <c r="T10" s="1"/>
      <c r="U10" s="1"/>
      <c r="V10" s="1"/>
      <c r="W10" s="1"/>
    </row>
    <row r="11" spans="1:23" ht="14.4">
      <c r="A11" s="1"/>
      <c r="B11"/>
      <c r="C11" s="1"/>
      <c r="D11" s="1"/>
      <c r="E11" s="1"/>
      <c r="F11" s="1"/>
      <c r="G11" s="1"/>
      <c r="H11" s="1"/>
      <c r="I11" s="1"/>
      <c r="J11" s="1"/>
      <c r="K11" s="1"/>
      <c r="L11" s="1"/>
      <c r="M11" s="1"/>
      <c r="N11" s="1"/>
      <c r="O11" s="1"/>
      <c r="P11" s="1"/>
      <c r="Q11" s="1"/>
      <c r="R11" s="1"/>
      <c r="S11" s="1"/>
      <c r="T11" s="1"/>
      <c r="U11" s="1"/>
      <c r="V11" s="1"/>
      <c r="W11" s="1"/>
    </row>
    <row r="12" spans="1:23" ht="14.4">
      <c r="A12" s="1"/>
      <c r="B12" s="5"/>
      <c r="C12" s="1"/>
      <c r="D12" s="1"/>
      <c r="E12" s="1"/>
      <c r="F12" s="90"/>
      <c r="G12" s="90"/>
      <c r="H12" s="90"/>
      <c r="I12" s="26"/>
      <c r="J12" s="1"/>
      <c r="K12" s="1"/>
      <c r="L12" s="1"/>
      <c r="M12" s="1"/>
      <c r="N12" s="1"/>
      <c r="O12" s="1"/>
      <c r="P12" s="1"/>
      <c r="Q12" s="1"/>
      <c r="R12" s="1"/>
      <c r="S12" s="1"/>
      <c r="T12" s="1"/>
      <c r="U12" s="1"/>
      <c r="V12" s="1"/>
      <c r="W12" s="1"/>
    </row>
    <row r="13" spans="1:23" ht="17.25" customHeight="1">
      <c r="A13" s="1"/>
      <c r="B13" s="52"/>
      <c r="C13" s="1"/>
      <c r="D13" s="1"/>
      <c r="E13" s="1"/>
      <c r="F13" s="90"/>
      <c r="G13" s="90"/>
      <c r="H13" s="90"/>
      <c r="I13" s="26"/>
      <c r="J13" s="1"/>
      <c r="K13" s="1"/>
      <c r="L13" s="1"/>
      <c r="M13" s="1"/>
      <c r="N13" s="1"/>
      <c r="O13" s="1"/>
      <c r="P13" s="1"/>
      <c r="Q13" s="1"/>
      <c r="R13" s="1"/>
      <c r="S13" s="1"/>
      <c r="T13" s="1"/>
      <c r="U13" s="1"/>
      <c r="V13" s="1"/>
      <c r="W13" s="1"/>
    </row>
    <row r="14" spans="1:23" ht="12.75" customHeight="1">
      <c r="A14" s="1"/>
      <c r="B14" s="1"/>
      <c r="C14" s="1"/>
      <c r="D14" s="1"/>
      <c r="E14" s="1"/>
      <c r="F14" s="90"/>
      <c r="G14" s="90"/>
      <c r="H14" s="90"/>
      <c r="I14" s="26"/>
      <c r="J14" s="1"/>
      <c r="K14" s="1"/>
      <c r="L14" s="1"/>
      <c r="M14" s="1"/>
      <c r="N14" s="1"/>
      <c r="O14" s="1"/>
      <c r="P14" s="1"/>
      <c r="Q14" s="1"/>
      <c r="R14" s="1"/>
      <c r="S14" s="1"/>
      <c r="T14" s="1"/>
      <c r="U14" s="1"/>
      <c r="V14" s="1"/>
      <c r="W14" s="1"/>
    </row>
    <row r="15" spans="1:23" ht="12.75" customHeight="1">
      <c r="A15" s="1"/>
      <c r="B15" s="3" t="s">
        <v>15</v>
      </c>
      <c r="C15" s="1"/>
      <c r="D15" s="1"/>
      <c r="E15" s="1"/>
      <c r="F15" s="1"/>
      <c r="G15" s="1"/>
      <c r="H15" s="1"/>
      <c r="I15" s="1"/>
      <c r="J15" s="1"/>
      <c r="K15" s="1"/>
      <c r="L15" s="1"/>
      <c r="M15" s="1"/>
      <c r="N15" s="1"/>
      <c r="O15" s="1"/>
      <c r="P15" s="1"/>
      <c r="Q15" s="1"/>
      <c r="R15" s="1"/>
      <c r="S15" s="1"/>
      <c r="T15" s="1"/>
      <c r="U15" s="1"/>
      <c r="V15" s="1"/>
      <c r="W15" s="1"/>
    </row>
    <row r="16" spans="1:23" ht="12.75" customHeight="1">
      <c r="A16" s="1"/>
      <c r="B16" s="1"/>
      <c r="C16" s="1"/>
      <c r="D16" s="1"/>
      <c r="E16" s="1"/>
      <c r="F16" s="1"/>
      <c r="G16" s="1"/>
      <c r="H16" s="1"/>
      <c r="I16" s="1"/>
      <c r="J16" s="1"/>
      <c r="K16" s="1"/>
      <c r="L16" s="1"/>
      <c r="M16" s="1"/>
      <c r="N16" s="1"/>
      <c r="O16" s="1"/>
      <c r="P16" s="1"/>
      <c r="Q16" s="1"/>
      <c r="R16" s="1"/>
      <c r="S16" s="1"/>
      <c r="T16" s="1"/>
      <c r="U16" s="1"/>
      <c r="V16" s="1"/>
      <c r="W16" s="1"/>
    </row>
    <row r="17" spans="1:23" ht="12.75" customHeight="1">
      <c r="A17" s="1"/>
      <c r="B17" s="1"/>
      <c r="C17" s="1"/>
      <c r="D17" s="1"/>
      <c r="E17" s="1"/>
      <c r="F17" s="1"/>
      <c r="G17" s="1"/>
      <c r="H17" s="1"/>
      <c r="I17" s="1"/>
      <c r="J17" s="1"/>
      <c r="K17" s="1"/>
      <c r="L17" s="1"/>
      <c r="M17" s="1"/>
      <c r="N17" s="1"/>
      <c r="O17" s="1"/>
      <c r="P17" s="1"/>
      <c r="Q17" s="1"/>
      <c r="R17" s="1"/>
      <c r="S17" s="1"/>
      <c r="T17" s="1"/>
      <c r="U17" s="1"/>
      <c r="V17" s="1"/>
      <c r="W17" s="1"/>
    </row>
    <row r="18" spans="1:23" ht="12.75" customHeight="1">
      <c r="A18" s="1"/>
      <c r="B18" s="1"/>
      <c r="C18" s="1"/>
      <c r="D18" s="1"/>
      <c r="E18" s="1"/>
      <c r="F18" s="1"/>
      <c r="G18" s="1"/>
      <c r="H18" s="1"/>
      <c r="I18" s="1"/>
      <c r="J18" s="1"/>
      <c r="K18" s="1"/>
      <c r="L18" s="1"/>
      <c r="M18" s="1"/>
      <c r="N18" s="1"/>
      <c r="O18" s="1"/>
      <c r="P18" s="1"/>
      <c r="Q18" s="1"/>
      <c r="R18" s="1"/>
      <c r="S18" s="1"/>
      <c r="T18" s="1"/>
      <c r="U18" s="1"/>
      <c r="V18" s="1"/>
      <c r="W18" s="1"/>
    </row>
    <row r="19" spans="1:23" ht="12.75" customHeight="1">
      <c r="A19" s="1"/>
      <c r="B19" s="1"/>
      <c r="C19" s="1"/>
      <c r="D19" s="1"/>
      <c r="E19" s="1"/>
      <c r="F19" s="1"/>
      <c r="G19" s="1"/>
      <c r="H19" s="1"/>
      <c r="I19" s="1"/>
      <c r="J19" s="1"/>
      <c r="K19" s="1"/>
      <c r="L19" s="1"/>
      <c r="M19" s="1"/>
      <c r="N19" s="1"/>
      <c r="O19" s="1"/>
      <c r="P19" s="1"/>
      <c r="Q19" s="1"/>
      <c r="R19" s="1"/>
      <c r="S19" s="1"/>
      <c r="T19" s="1"/>
      <c r="U19" s="1"/>
      <c r="V19" s="1"/>
      <c r="W19" s="1"/>
    </row>
    <row r="20" spans="1:23" ht="12.75" customHeight="1">
      <c r="A20" s="1"/>
      <c r="B20" s="1"/>
      <c r="C20" s="1"/>
      <c r="D20" s="1"/>
      <c r="E20" s="1"/>
      <c r="F20" s="1"/>
      <c r="G20" s="1"/>
      <c r="H20" s="1"/>
      <c r="I20" s="1"/>
      <c r="J20" s="1"/>
      <c r="K20" s="1"/>
      <c r="L20" s="1"/>
      <c r="M20" s="1"/>
      <c r="N20" s="1"/>
      <c r="O20" s="1"/>
      <c r="P20" s="1"/>
      <c r="Q20" s="1"/>
      <c r="R20" s="1"/>
      <c r="S20" s="1"/>
      <c r="T20" s="1"/>
      <c r="U20" s="1"/>
      <c r="V20" s="1"/>
      <c r="W20" s="1"/>
    </row>
    <row r="21" spans="1:23" ht="12.75" customHeight="1">
      <c r="A21" s="1"/>
      <c r="B21" s="1"/>
      <c r="C21" s="1"/>
      <c r="D21" s="1"/>
      <c r="E21" s="1"/>
      <c r="F21" s="1"/>
      <c r="G21" s="1"/>
      <c r="H21" s="1"/>
      <c r="I21" s="1"/>
      <c r="J21" s="1"/>
      <c r="K21" s="1"/>
      <c r="L21" s="1"/>
      <c r="M21" s="1"/>
      <c r="N21" s="1"/>
      <c r="O21" s="1"/>
      <c r="P21" s="1"/>
      <c r="Q21" s="1"/>
      <c r="R21" s="1"/>
      <c r="S21" s="1"/>
      <c r="T21" s="1"/>
      <c r="U21" s="1"/>
      <c r="V21" s="1"/>
      <c r="W21" s="1"/>
    </row>
    <row r="22" spans="1:23" ht="12.75" customHeight="1">
      <c r="A22" s="1"/>
      <c r="B22" s="1"/>
      <c r="C22" s="1"/>
      <c r="D22" s="1"/>
      <c r="E22" s="1"/>
      <c r="F22" s="1"/>
      <c r="G22" s="1"/>
      <c r="H22" s="1"/>
      <c r="I22" s="1"/>
      <c r="J22" s="1"/>
      <c r="K22" s="1"/>
      <c r="L22" s="1"/>
      <c r="M22" s="1"/>
      <c r="N22" s="1"/>
      <c r="O22" s="1"/>
      <c r="P22" s="1"/>
      <c r="Q22" s="1"/>
      <c r="R22" s="1"/>
      <c r="S22" s="1"/>
      <c r="T22" s="1"/>
      <c r="U22" s="1"/>
      <c r="V22" s="1"/>
      <c r="W22" s="1"/>
    </row>
    <row r="23" spans="1:23" ht="12.75" customHeight="1">
      <c r="A23" s="1"/>
      <c r="B23" s="1"/>
      <c r="C23" s="1"/>
      <c r="D23" s="1"/>
      <c r="E23" s="1"/>
      <c r="F23" s="1"/>
      <c r="G23" s="1"/>
      <c r="H23" s="1"/>
      <c r="I23" s="1"/>
      <c r="J23" s="1"/>
      <c r="K23" s="1"/>
      <c r="L23" s="1"/>
      <c r="M23" s="1"/>
      <c r="N23" s="1"/>
      <c r="O23" s="1"/>
      <c r="P23" s="1"/>
      <c r="Q23" s="1"/>
      <c r="R23" s="1"/>
      <c r="S23" s="1"/>
      <c r="T23" s="1"/>
      <c r="U23" s="1"/>
      <c r="V23" s="1"/>
      <c r="W23" s="1"/>
    </row>
    <row r="24" spans="1:23" ht="12.75" customHeight="1">
      <c r="A24" s="1"/>
      <c r="B24" s="1"/>
      <c r="C24" s="1"/>
      <c r="D24" s="1"/>
      <c r="E24" s="1"/>
      <c r="F24" s="1"/>
      <c r="G24" s="1"/>
      <c r="H24" s="1"/>
      <c r="I24" s="1"/>
      <c r="J24" s="1"/>
      <c r="K24" s="1"/>
      <c r="L24" s="1"/>
      <c r="M24" s="1"/>
      <c r="N24" s="1"/>
      <c r="O24" s="1"/>
      <c r="P24" s="1"/>
      <c r="Q24" s="1"/>
      <c r="R24" s="1"/>
      <c r="S24" s="1"/>
      <c r="T24" s="1"/>
      <c r="U24" s="1"/>
      <c r="V24" s="1"/>
      <c r="W24" s="1"/>
    </row>
    <row r="25" spans="1:23" ht="12.75" customHeight="1">
      <c r="A25" s="1"/>
      <c r="B25" s="1"/>
      <c r="C25" s="1"/>
      <c r="D25" s="1"/>
      <c r="E25" s="1"/>
      <c r="F25" s="1"/>
      <c r="G25" s="1"/>
      <c r="H25" s="1"/>
      <c r="I25" s="1"/>
      <c r="J25" s="1"/>
      <c r="K25" s="1"/>
      <c r="L25" s="1"/>
      <c r="M25" s="1"/>
      <c r="N25" s="1"/>
      <c r="O25" s="1"/>
      <c r="P25" s="1"/>
      <c r="Q25" s="1"/>
      <c r="R25" s="1"/>
      <c r="S25" s="1"/>
      <c r="T25" s="1"/>
      <c r="U25" s="1"/>
      <c r="V25" s="1"/>
      <c r="W25" s="1"/>
    </row>
    <row r="26" spans="1:23" ht="12.75" customHeight="1">
      <c r="A26" s="1"/>
      <c r="B26" s="1"/>
      <c r="C26" s="1"/>
      <c r="D26" s="1"/>
      <c r="E26" s="1"/>
      <c r="F26" s="1"/>
      <c r="G26" s="1"/>
      <c r="H26" s="1"/>
      <c r="I26" s="1"/>
      <c r="J26" s="1"/>
      <c r="K26" s="1"/>
      <c r="L26" s="1"/>
      <c r="M26" s="1"/>
      <c r="N26" s="1"/>
      <c r="O26" s="1"/>
      <c r="P26" s="1"/>
      <c r="Q26" s="1"/>
      <c r="R26" s="1"/>
      <c r="S26" s="1"/>
      <c r="T26" s="1"/>
      <c r="U26" s="1"/>
      <c r="V26" s="1"/>
      <c r="W26" s="1"/>
    </row>
    <row r="27" spans="1:23" ht="12.75" customHeight="1">
      <c r="A27" s="1"/>
      <c r="B27" s="1"/>
      <c r="C27" s="1"/>
      <c r="D27" s="1"/>
      <c r="E27" s="1"/>
      <c r="F27" s="1"/>
      <c r="G27" s="1"/>
      <c r="H27" s="1"/>
      <c r="I27" s="1"/>
      <c r="J27" s="1"/>
      <c r="K27" s="1"/>
      <c r="L27" s="1"/>
      <c r="M27" s="1"/>
      <c r="N27" s="1"/>
      <c r="O27" s="1"/>
      <c r="P27" s="1"/>
      <c r="Q27" s="1"/>
      <c r="R27" s="1"/>
      <c r="S27" s="1"/>
      <c r="T27" s="1"/>
      <c r="U27" s="1"/>
      <c r="V27" s="1"/>
      <c r="W27" s="1"/>
    </row>
    <row r="28" spans="1:23" ht="12.75" customHeight="1">
      <c r="A28" s="1"/>
      <c r="B28" s="1"/>
      <c r="C28" s="1"/>
      <c r="D28" s="1"/>
      <c r="E28" s="1"/>
      <c r="F28" s="1"/>
      <c r="G28" s="1"/>
      <c r="H28" s="1"/>
      <c r="I28" s="1"/>
      <c r="J28" s="1"/>
      <c r="K28" s="1"/>
      <c r="L28" s="1"/>
      <c r="M28" s="1"/>
      <c r="N28" s="1"/>
      <c r="O28" s="1"/>
      <c r="P28" s="1"/>
      <c r="Q28" s="1"/>
      <c r="R28" s="1"/>
      <c r="S28" s="1"/>
      <c r="T28" s="1"/>
      <c r="U28" s="1"/>
      <c r="V28" s="1"/>
      <c r="W28" s="1"/>
    </row>
    <row r="29" spans="1:23" ht="12.75" customHeight="1">
      <c r="A29" s="1"/>
      <c r="B29" s="1"/>
      <c r="C29" s="1"/>
      <c r="D29" s="1"/>
      <c r="E29" s="1"/>
      <c r="F29" s="1"/>
      <c r="G29" s="1"/>
      <c r="H29" s="1"/>
      <c r="I29" s="1"/>
      <c r="J29" s="1"/>
      <c r="K29" s="1"/>
      <c r="L29" s="1"/>
      <c r="M29" s="1"/>
      <c r="N29" s="1"/>
      <c r="O29" s="1"/>
      <c r="P29" s="1"/>
      <c r="Q29" s="1"/>
      <c r="R29" s="1"/>
      <c r="S29" s="1"/>
      <c r="T29" s="1"/>
      <c r="U29" s="1"/>
      <c r="V29" s="1"/>
      <c r="W29" s="1"/>
    </row>
    <row r="30" spans="1:23" ht="12.75" customHeight="1">
      <c r="A30" s="1"/>
      <c r="B30" s="1"/>
      <c r="C30" s="1"/>
      <c r="D30" s="1"/>
      <c r="E30" s="1"/>
      <c r="F30" s="1"/>
      <c r="G30" s="1"/>
      <c r="H30" s="1"/>
      <c r="I30" s="1"/>
      <c r="J30" s="1"/>
      <c r="K30" s="1"/>
      <c r="L30" s="1"/>
      <c r="M30" s="1"/>
      <c r="N30" s="1"/>
      <c r="O30" s="1"/>
      <c r="P30" s="1"/>
      <c r="Q30" s="1"/>
      <c r="R30" s="1"/>
      <c r="S30" s="1"/>
      <c r="T30" s="1"/>
      <c r="U30" s="1"/>
      <c r="V30" s="1"/>
      <c r="W30" s="1"/>
    </row>
    <row r="31" spans="1:23" ht="12.75" customHeight="1">
      <c r="A31" s="1"/>
      <c r="B31" s="1"/>
      <c r="C31" s="1"/>
      <c r="D31" s="1"/>
      <c r="E31" s="1"/>
      <c r="F31" s="1"/>
      <c r="G31" s="1"/>
      <c r="H31" s="1"/>
      <c r="I31" s="1"/>
      <c r="J31" s="1"/>
      <c r="K31" s="1"/>
      <c r="L31" s="1"/>
      <c r="M31" s="1"/>
      <c r="N31" s="1"/>
      <c r="O31" s="1"/>
      <c r="P31" s="1"/>
      <c r="Q31" s="1"/>
      <c r="R31" s="1"/>
      <c r="S31" s="1"/>
      <c r="T31" s="1"/>
      <c r="U31" s="1"/>
      <c r="V31" s="1"/>
      <c r="W31" s="1"/>
    </row>
    <row r="32" spans="1:23" ht="12.75" customHeight="1">
      <c r="A32" s="1"/>
      <c r="B32" s="1"/>
      <c r="C32" s="1"/>
      <c r="D32" s="1"/>
      <c r="E32" s="1"/>
      <c r="F32" s="1"/>
      <c r="G32" s="1"/>
      <c r="H32" s="1"/>
      <c r="I32" s="1"/>
      <c r="J32" s="1"/>
      <c r="K32" s="1"/>
      <c r="L32" s="1"/>
      <c r="M32" s="1"/>
      <c r="N32" s="1"/>
      <c r="O32" s="1"/>
      <c r="P32" s="1"/>
      <c r="Q32" s="1"/>
      <c r="R32" s="1"/>
      <c r="S32" s="1"/>
      <c r="T32" s="1"/>
      <c r="U32" s="1"/>
      <c r="V32" s="1"/>
      <c r="W32" s="1"/>
    </row>
    <row r="33" spans="1:23" ht="12.75" customHeight="1">
      <c r="A33" s="1"/>
      <c r="B33" s="1"/>
      <c r="C33" s="1"/>
      <c r="D33" s="1"/>
      <c r="E33" s="1"/>
      <c r="F33" s="1"/>
      <c r="G33" s="1"/>
      <c r="H33" s="1"/>
      <c r="I33" s="1"/>
      <c r="J33" s="1"/>
      <c r="K33" s="1"/>
      <c r="L33" s="1"/>
      <c r="M33" s="1"/>
      <c r="N33" s="1"/>
      <c r="O33" s="1"/>
      <c r="P33" s="1"/>
      <c r="Q33" s="1"/>
      <c r="R33" s="1"/>
      <c r="S33" s="1"/>
      <c r="T33" s="1"/>
      <c r="U33" s="1"/>
      <c r="V33" s="1"/>
      <c r="W33" s="1"/>
    </row>
    <row r="34" spans="1:23" ht="12.75" customHeight="1">
      <c r="A34" s="1"/>
      <c r="B34" s="1"/>
      <c r="C34" s="1"/>
      <c r="D34" s="1"/>
      <c r="E34" s="1"/>
      <c r="F34" s="1"/>
      <c r="G34" s="1"/>
      <c r="H34" s="1"/>
      <c r="I34" s="1"/>
      <c r="J34" s="1"/>
      <c r="K34" s="1"/>
      <c r="L34" s="1"/>
      <c r="M34" s="1"/>
      <c r="N34" s="1"/>
      <c r="O34" s="1"/>
      <c r="P34" s="1"/>
      <c r="Q34" s="1"/>
      <c r="R34" s="1"/>
      <c r="S34" s="1"/>
      <c r="T34" s="1"/>
      <c r="U34" s="1"/>
      <c r="V34" s="1"/>
      <c r="W34" s="1"/>
    </row>
    <row r="35" spans="1:23" ht="12.75" customHeight="1">
      <c r="A35" s="1"/>
      <c r="B35" s="1"/>
      <c r="C35" s="1"/>
      <c r="D35" s="1"/>
      <c r="E35" s="1"/>
      <c r="F35" s="1"/>
      <c r="G35" s="1"/>
      <c r="H35" s="1"/>
      <c r="I35" s="1"/>
      <c r="J35" s="1"/>
      <c r="K35" s="1"/>
      <c r="L35" s="1"/>
      <c r="M35" s="1"/>
      <c r="N35" s="1"/>
      <c r="O35" s="1"/>
      <c r="P35" s="1"/>
      <c r="Q35" s="1"/>
      <c r="R35" s="1"/>
      <c r="S35" s="1"/>
      <c r="T35" s="1"/>
      <c r="U35" s="1"/>
      <c r="V35" s="1"/>
      <c r="W35" s="1"/>
    </row>
    <row r="36" spans="1:23" ht="12.75" customHeight="1">
      <c r="A36" s="1"/>
      <c r="B36" s="1"/>
      <c r="C36" s="1"/>
      <c r="D36" s="1"/>
      <c r="E36" s="1"/>
      <c r="F36" s="1"/>
      <c r="G36" s="1"/>
      <c r="H36" s="1"/>
      <c r="I36" s="1"/>
      <c r="J36" s="1"/>
      <c r="K36" s="1"/>
      <c r="L36" s="1"/>
      <c r="M36" s="1"/>
      <c r="N36" s="1"/>
      <c r="O36" s="1"/>
      <c r="P36" s="1"/>
      <c r="Q36" s="1"/>
      <c r="R36" s="1"/>
      <c r="S36" s="1"/>
      <c r="T36" s="1"/>
      <c r="U36" s="1"/>
      <c r="V36" s="1"/>
      <c r="W36" s="1"/>
    </row>
    <row r="37" spans="1:23" ht="12.75" customHeight="1">
      <c r="A37" s="1"/>
      <c r="B37" s="1"/>
      <c r="C37" s="1"/>
      <c r="D37" s="1"/>
      <c r="E37" s="1"/>
      <c r="F37" s="1"/>
      <c r="G37" s="1"/>
      <c r="H37" s="1"/>
      <c r="I37" s="1"/>
      <c r="J37" s="1"/>
      <c r="K37" s="1"/>
      <c r="L37" s="1"/>
      <c r="M37" s="1"/>
      <c r="N37" s="1"/>
      <c r="O37" s="1"/>
      <c r="P37" s="1"/>
      <c r="Q37" s="1"/>
      <c r="R37" s="1"/>
      <c r="S37" s="1"/>
      <c r="T37" s="1"/>
      <c r="U37" s="1"/>
      <c r="V37" s="1"/>
      <c r="W37" s="1"/>
    </row>
    <row r="38" spans="1:23" ht="12.75" customHeight="1">
      <c r="A38" s="1"/>
      <c r="B38" s="1"/>
      <c r="C38" s="1"/>
      <c r="D38" s="1"/>
      <c r="E38" s="1"/>
      <c r="F38" s="1"/>
      <c r="G38" s="1"/>
      <c r="H38" s="1"/>
      <c r="I38" s="1"/>
      <c r="J38" s="1"/>
      <c r="K38" s="1"/>
      <c r="L38" s="1"/>
      <c r="M38" s="1"/>
      <c r="N38" s="1"/>
      <c r="O38" s="1"/>
      <c r="P38" s="1"/>
      <c r="Q38" s="1"/>
      <c r="R38" s="1"/>
      <c r="S38" s="1"/>
      <c r="T38" s="1"/>
      <c r="U38" s="1"/>
      <c r="V38" s="1"/>
      <c r="W38" s="1"/>
    </row>
    <row r="39" spans="1:23" ht="12.75" customHeight="1">
      <c r="A39" s="1"/>
      <c r="B39" s="1"/>
      <c r="C39" s="1"/>
      <c r="D39" s="1"/>
      <c r="E39" s="1"/>
      <c r="F39" s="1"/>
      <c r="G39" s="1"/>
      <c r="H39" s="1"/>
      <c r="I39" s="1"/>
      <c r="J39" s="1"/>
      <c r="K39" s="1"/>
      <c r="L39" s="1"/>
      <c r="M39" s="1"/>
      <c r="N39" s="1"/>
      <c r="O39" s="1"/>
      <c r="P39" s="1"/>
      <c r="Q39" s="1"/>
      <c r="R39" s="1"/>
      <c r="S39" s="1"/>
      <c r="T39" s="1"/>
      <c r="U39" s="1"/>
      <c r="V39" s="1"/>
      <c r="W39" s="1"/>
    </row>
    <row r="40" spans="1:23" ht="12.75" customHeight="1">
      <c r="A40" s="1"/>
      <c r="B40" s="1"/>
      <c r="C40" s="1"/>
      <c r="D40" s="1"/>
      <c r="E40" s="1"/>
      <c r="F40" s="1"/>
      <c r="G40" s="1"/>
      <c r="H40" s="1"/>
      <c r="I40" s="1"/>
      <c r="J40" s="1"/>
      <c r="K40" s="1"/>
      <c r="L40" s="1"/>
      <c r="M40" s="1"/>
      <c r="N40" s="1"/>
      <c r="O40" s="1"/>
      <c r="P40" s="1"/>
      <c r="Q40" s="1"/>
      <c r="R40" s="1"/>
      <c r="S40" s="1"/>
      <c r="T40" s="1"/>
      <c r="U40" s="1"/>
      <c r="V40" s="1"/>
      <c r="W40" s="1"/>
    </row>
    <row r="41" spans="1:23" ht="12.75" customHeight="1">
      <c r="A41" s="1"/>
      <c r="B41" s="1"/>
      <c r="C41" s="1"/>
      <c r="D41" s="1"/>
      <c r="E41" s="1"/>
      <c r="F41" s="1"/>
      <c r="G41" s="1"/>
      <c r="H41" s="1"/>
      <c r="I41" s="1"/>
      <c r="J41" s="1"/>
      <c r="K41" s="1"/>
      <c r="L41" s="1"/>
      <c r="M41" s="1"/>
      <c r="N41" s="1"/>
      <c r="O41" s="1"/>
      <c r="P41" s="1"/>
      <c r="Q41" s="1"/>
      <c r="R41" s="1"/>
      <c r="S41" s="1"/>
      <c r="T41" s="1"/>
      <c r="U41" s="1"/>
      <c r="V41" s="1"/>
      <c r="W41" s="1"/>
    </row>
    <row r="42" spans="1:23" ht="12.75" customHeight="1">
      <c r="A42" s="1"/>
      <c r="B42" s="1"/>
      <c r="C42" s="1"/>
      <c r="D42" s="1"/>
      <c r="E42" s="1"/>
      <c r="F42" s="1"/>
      <c r="G42" s="1"/>
      <c r="H42" s="1"/>
      <c r="I42" s="1"/>
      <c r="J42" s="1"/>
      <c r="K42" s="1"/>
      <c r="L42" s="1"/>
      <c r="M42" s="1"/>
      <c r="N42" s="1"/>
      <c r="O42" s="1"/>
      <c r="P42" s="1"/>
      <c r="Q42" s="1"/>
      <c r="R42" s="1"/>
      <c r="S42" s="1"/>
      <c r="T42" s="1"/>
      <c r="U42" s="1"/>
      <c r="V42" s="1"/>
      <c r="W42" s="1"/>
    </row>
    <row r="43" spans="1:23" ht="12.75" customHeight="1">
      <c r="A43" s="1"/>
      <c r="B43" s="1"/>
      <c r="C43" s="1"/>
      <c r="D43" s="1"/>
      <c r="E43" s="1"/>
      <c r="F43" s="1"/>
      <c r="G43" s="1"/>
      <c r="H43" s="1"/>
      <c r="I43" s="1"/>
      <c r="J43" s="1"/>
      <c r="K43" s="1"/>
      <c r="L43" s="1"/>
      <c r="M43" s="1"/>
      <c r="N43" s="1"/>
      <c r="O43" s="1"/>
      <c r="P43" s="1"/>
      <c r="Q43" s="1"/>
      <c r="R43" s="1"/>
      <c r="S43" s="1"/>
      <c r="T43" s="1"/>
      <c r="U43" s="1"/>
      <c r="V43" s="1"/>
      <c r="W43" s="1"/>
    </row>
    <row r="44" spans="1:23" ht="12.75" customHeight="1">
      <c r="A44" s="1"/>
      <c r="B44" s="1"/>
      <c r="C44" s="1"/>
      <c r="D44" s="1"/>
      <c r="E44" s="1"/>
      <c r="F44" s="1"/>
      <c r="G44" s="1"/>
      <c r="H44" s="1"/>
      <c r="I44" s="1"/>
      <c r="J44" s="1"/>
      <c r="K44" s="1"/>
      <c r="L44" s="1"/>
      <c r="M44" s="1"/>
      <c r="N44" s="1"/>
      <c r="O44" s="1"/>
      <c r="P44" s="1"/>
      <c r="Q44" s="1"/>
      <c r="R44" s="1"/>
      <c r="S44" s="1"/>
      <c r="T44" s="1"/>
      <c r="U44" s="1"/>
      <c r="V44" s="1"/>
      <c r="W44" s="1"/>
    </row>
    <row r="45" spans="1:23" ht="12.75" customHeight="1">
      <c r="A45" s="1"/>
      <c r="B45" s="1"/>
      <c r="C45" s="1"/>
      <c r="D45" s="1"/>
      <c r="E45" s="1"/>
      <c r="F45" s="1"/>
      <c r="G45" s="1"/>
      <c r="H45" s="1"/>
      <c r="I45" s="1"/>
      <c r="J45" s="1"/>
      <c r="K45" s="1"/>
      <c r="L45" s="1"/>
      <c r="M45" s="1"/>
      <c r="N45" s="1"/>
      <c r="O45" s="1"/>
      <c r="P45" s="1"/>
      <c r="Q45" s="1"/>
      <c r="R45" s="1"/>
      <c r="S45" s="1"/>
      <c r="T45" s="1"/>
      <c r="U45" s="1"/>
      <c r="V45" s="1"/>
      <c r="W45" s="1"/>
    </row>
    <row r="46" spans="1:23" ht="12.75" customHeight="1">
      <c r="A46" s="1"/>
      <c r="B46" s="1"/>
      <c r="C46" s="1"/>
      <c r="D46" s="1"/>
      <c r="E46" s="1"/>
      <c r="F46" s="1"/>
      <c r="G46" s="1"/>
      <c r="H46" s="1"/>
      <c r="I46" s="1"/>
      <c r="J46" s="1"/>
      <c r="K46" s="1"/>
      <c r="L46" s="1"/>
      <c r="M46" s="1"/>
      <c r="N46" s="1"/>
      <c r="O46" s="1"/>
      <c r="P46" s="1"/>
      <c r="Q46" s="1"/>
      <c r="R46" s="1"/>
      <c r="S46" s="1"/>
      <c r="T46" s="1"/>
      <c r="U46" s="1"/>
      <c r="V46" s="1"/>
      <c r="W46" s="1"/>
    </row>
    <row r="47" spans="1:23" ht="12.75" customHeight="1">
      <c r="A47" s="1"/>
      <c r="B47" s="1"/>
      <c r="C47" s="1"/>
      <c r="D47" s="1"/>
      <c r="E47" s="1"/>
      <c r="F47" s="1"/>
      <c r="G47" s="1"/>
      <c r="H47" s="1"/>
      <c r="I47" s="1"/>
      <c r="J47" s="1"/>
      <c r="K47" s="1"/>
      <c r="L47" s="1"/>
      <c r="M47" s="1"/>
      <c r="N47" s="1"/>
      <c r="O47" s="1"/>
      <c r="P47" s="1"/>
      <c r="Q47" s="1"/>
      <c r="R47" s="1"/>
      <c r="S47" s="1"/>
      <c r="T47" s="1"/>
      <c r="U47" s="1"/>
      <c r="V47" s="1"/>
      <c r="W47" s="1"/>
    </row>
    <row r="48" spans="1:23" ht="12.75" customHeight="1">
      <c r="A48" s="1"/>
      <c r="B48" s="1"/>
      <c r="C48" s="1"/>
      <c r="D48" s="1"/>
      <c r="E48" s="1"/>
      <c r="F48" s="1"/>
      <c r="G48" s="1"/>
      <c r="H48" s="1"/>
      <c r="I48" s="1"/>
      <c r="J48" s="1"/>
      <c r="K48" s="1"/>
      <c r="L48" s="1"/>
      <c r="M48" s="1"/>
      <c r="N48" s="1"/>
      <c r="O48" s="1"/>
      <c r="P48" s="1"/>
      <c r="Q48" s="1"/>
      <c r="R48" s="1"/>
      <c r="S48" s="1"/>
      <c r="T48" s="1"/>
      <c r="U48" s="1"/>
      <c r="V48" s="1"/>
      <c r="W48" s="1"/>
    </row>
    <row r="49" spans="1:23" ht="12.75" customHeight="1">
      <c r="A49" s="1"/>
      <c r="B49" s="1"/>
      <c r="C49" s="1"/>
      <c r="D49" s="1"/>
      <c r="E49" s="1"/>
      <c r="F49" s="1"/>
      <c r="G49" s="1"/>
      <c r="H49" s="1"/>
      <c r="I49" s="1"/>
      <c r="J49" s="1"/>
      <c r="K49" s="1"/>
      <c r="L49" s="1"/>
      <c r="M49" s="1"/>
      <c r="N49" s="1"/>
      <c r="O49" s="1"/>
      <c r="P49" s="1"/>
      <c r="Q49" s="1"/>
      <c r="R49" s="1"/>
      <c r="S49" s="1"/>
      <c r="T49" s="1"/>
      <c r="U49" s="1"/>
      <c r="V49" s="1"/>
      <c r="W49" s="1"/>
    </row>
    <row r="50" spans="1:23" ht="12.75" customHeight="1">
      <c r="A50" s="1"/>
      <c r="B50" s="1"/>
      <c r="C50" s="1"/>
      <c r="D50" s="1"/>
      <c r="E50" s="1"/>
      <c r="F50" s="1"/>
      <c r="G50" s="1"/>
      <c r="H50" s="1"/>
      <c r="I50" s="1"/>
      <c r="J50" s="1"/>
      <c r="K50" s="1"/>
      <c r="L50" s="1"/>
      <c r="M50" s="1"/>
      <c r="N50" s="1"/>
      <c r="O50" s="1"/>
      <c r="P50" s="1"/>
      <c r="Q50" s="1"/>
      <c r="R50" s="1"/>
      <c r="S50" s="1"/>
      <c r="T50" s="1"/>
      <c r="U50" s="1"/>
      <c r="V50" s="1"/>
      <c r="W50" s="1"/>
    </row>
    <row r="51" spans="1:23" ht="12.75" customHeight="1">
      <c r="A51" s="1"/>
      <c r="B51" s="1"/>
      <c r="C51" s="1"/>
      <c r="D51" s="1"/>
      <c r="E51" s="1"/>
      <c r="F51" s="1"/>
      <c r="G51" s="1"/>
      <c r="H51" s="1"/>
      <c r="I51" s="1"/>
      <c r="J51" s="1"/>
      <c r="K51" s="1"/>
      <c r="L51" s="1"/>
      <c r="M51" s="1"/>
      <c r="N51" s="1"/>
      <c r="O51" s="1"/>
      <c r="P51" s="1"/>
      <c r="Q51" s="1"/>
      <c r="R51" s="1"/>
      <c r="S51" s="1"/>
      <c r="T51" s="1"/>
      <c r="U51" s="1"/>
      <c r="V51" s="1"/>
      <c r="W51" s="1"/>
    </row>
    <row r="52" spans="1:23" ht="12.75" customHeight="1">
      <c r="A52" s="1"/>
      <c r="B52" s="1"/>
      <c r="C52" s="1"/>
      <c r="D52" s="1"/>
      <c r="E52" s="1"/>
      <c r="F52" s="1"/>
      <c r="G52" s="1"/>
      <c r="H52" s="1"/>
      <c r="I52" s="1"/>
      <c r="J52" s="1"/>
      <c r="K52" s="1"/>
      <c r="L52" s="1"/>
      <c r="M52" s="1"/>
      <c r="N52" s="1"/>
      <c r="O52" s="1"/>
      <c r="P52" s="1"/>
      <c r="Q52" s="1"/>
      <c r="R52" s="1"/>
      <c r="S52" s="1"/>
      <c r="T52" s="1"/>
      <c r="U52" s="1"/>
      <c r="V52" s="1"/>
      <c r="W52" s="1"/>
    </row>
    <row r="53" spans="1:23" ht="12.75" customHeight="1">
      <c r="A53" s="1"/>
      <c r="B53" s="1"/>
      <c r="C53" s="1"/>
      <c r="D53" s="1"/>
      <c r="E53" s="1"/>
      <c r="F53" s="1"/>
      <c r="G53" s="1"/>
      <c r="H53" s="1"/>
      <c r="I53" s="1"/>
      <c r="J53" s="1"/>
      <c r="K53" s="1"/>
      <c r="L53" s="1"/>
      <c r="M53" s="1"/>
      <c r="N53" s="1"/>
      <c r="O53" s="1"/>
      <c r="P53" s="1"/>
      <c r="Q53" s="1"/>
      <c r="R53" s="1"/>
      <c r="S53" s="1"/>
      <c r="T53" s="1"/>
      <c r="U53" s="1"/>
      <c r="V53" s="1"/>
      <c r="W53" s="1"/>
    </row>
    <row r="54" spans="1:23" ht="12.75" customHeight="1">
      <c r="A54" s="1"/>
      <c r="B54" s="1"/>
      <c r="C54" s="1"/>
      <c r="D54" s="1"/>
      <c r="E54" s="1"/>
      <c r="F54" s="1"/>
      <c r="G54" s="1"/>
      <c r="H54" s="1"/>
      <c r="I54" s="1"/>
      <c r="J54" s="1"/>
      <c r="K54" s="1"/>
      <c r="L54" s="1"/>
      <c r="M54" s="1"/>
      <c r="N54" s="1"/>
      <c r="O54" s="1"/>
      <c r="P54" s="1"/>
      <c r="Q54" s="1"/>
      <c r="R54" s="1"/>
      <c r="S54" s="1"/>
      <c r="T54" s="1"/>
      <c r="U54" s="1"/>
      <c r="V54" s="1"/>
      <c r="W54" s="1"/>
    </row>
    <row r="55" spans="1:23" ht="12.75" customHeight="1">
      <c r="A55" s="1"/>
      <c r="B55" s="1"/>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2.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2.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2.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2.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2.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2.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2.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2.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2.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2.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2.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2.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2.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2.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2.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2.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2.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2.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2.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2.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2.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2.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2.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2.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2.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2.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2.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2.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2.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2.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2.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2.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2.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2.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2.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2.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2.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2.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2.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2.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2.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2.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2.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2.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2.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2.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2.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2.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2.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2.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2.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2.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2.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2.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2.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2.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2.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2.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2.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2.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2.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2.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2.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2.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2.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2.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2.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2.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2.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2.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2.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2.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2.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2.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2.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2.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2.7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2.7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2.7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spans="1:23" ht="12.7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spans="1:23" ht="12.75" customHeight="1">
      <c r="A984" s="1"/>
      <c r="B984" s="1"/>
      <c r="C984" s="1"/>
      <c r="D984" s="1"/>
      <c r="E984" s="1"/>
      <c r="F984" s="1"/>
      <c r="G984" s="1"/>
      <c r="H984" s="1"/>
      <c r="I984" s="1"/>
      <c r="J984" s="1"/>
      <c r="K984" s="1"/>
      <c r="L984" s="1"/>
      <c r="M984" s="1"/>
      <c r="N984" s="1"/>
      <c r="O984" s="1"/>
      <c r="P984" s="1"/>
      <c r="Q984" s="1"/>
      <c r="R984" s="1"/>
      <c r="S984" s="1"/>
      <c r="T984" s="1"/>
      <c r="U984" s="1"/>
      <c r="V984" s="1"/>
      <c r="W984" s="1"/>
    </row>
    <row r="985" spans="1:23" ht="12.75" customHeight="1">
      <c r="A985" s="1"/>
      <c r="B985" s="1"/>
      <c r="C985" s="1"/>
      <c r="D985" s="1"/>
      <c r="E985" s="1"/>
      <c r="F985" s="1"/>
      <c r="G985" s="1"/>
      <c r="H985" s="1"/>
      <c r="I985" s="1"/>
      <c r="J985" s="1"/>
      <c r="K985" s="1"/>
      <c r="L985" s="1"/>
      <c r="M985" s="1"/>
      <c r="N985" s="1"/>
      <c r="O985" s="1"/>
      <c r="P985" s="1"/>
      <c r="Q985" s="1"/>
      <c r="R985" s="1"/>
      <c r="S985" s="1"/>
      <c r="T985" s="1"/>
      <c r="U985" s="1"/>
      <c r="V985" s="1"/>
      <c r="W985" s="1"/>
    </row>
    <row r="986" spans="1:23" ht="12.75" customHeight="1">
      <c r="A986" s="1"/>
      <c r="B986" s="1"/>
      <c r="C986" s="1"/>
      <c r="D986" s="1"/>
      <c r="E986" s="1"/>
      <c r="F986" s="1"/>
      <c r="G986" s="1"/>
      <c r="H986" s="1"/>
      <c r="I986" s="1"/>
      <c r="J986" s="1"/>
      <c r="K986" s="1"/>
      <c r="L986" s="1"/>
      <c r="M986" s="1"/>
      <c r="N986" s="1"/>
      <c r="O986" s="1"/>
      <c r="P986" s="1"/>
      <c r="Q986" s="1"/>
      <c r="R986" s="1"/>
      <c r="S986" s="1"/>
      <c r="T986" s="1"/>
      <c r="U986" s="1"/>
      <c r="V986" s="1"/>
      <c r="W986" s="1"/>
    </row>
    <row r="987" spans="1:23" ht="12.75" customHeight="1">
      <c r="A987" s="1"/>
      <c r="B987" s="1"/>
      <c r="C987" s="1"/>
      <c r="D987" s="1"/>
      <c r="E987" s="1"/>
      <c r="F987" s="1"/>
      <c r="G987" s="1"/>
      <c r="H987" s="1"/>
      <c r="I987" s="1"/>
      <c r="J987" s="1"/>
      <c r="K987" s="1"/>
      <c r="L987" s="1"/>
      <c r="M987" s="1"/>
      <c r="N987" s="1"/>
      <c r="O987" s="1"/>
      <c r="P987" s="1"/>
      <c r="Q987" s="1"/>
      <c r="R987" s="1"/>
      <c r="S987" s="1"/>
      <c r="T987" s="1"/>
      <c r="U987" s="1"/>
      <c r="V987" s="1"/>
      <c r="W987" s="1"/>
    </row>
    <row r="988" spans="1:23" ht="12.75" customHeight="1">
      <c r="A988" s="1"/>
      <c r="B988" s="1"/>
      <c r="C988" s="1"/>
      <c r="D988" s="1"/>
      <c r="E988" s="1"/>
      <c r="F988" s="1"/>
      <c r="G988" s="1"/>
      <c r="H988" s="1"/>
      <c r="I988" s="1"/>
      <c r="J988" s="1"/>
      <c r="K988" s="1"/>
      <c r="L988" s="1"/>
      <c r="M988" s="1"/>
      <c r="N988" s="1"/>
      <c r="O988" s="1"/>
      <c r="P988" s="1"/>
      <c r="Q988" s="1"/>
      <c r="R988" s="1"/>
      <c r="S988" s="1"/>
      <c r="T988" s="1"/>
      <c r="U988" s="1"/>
      <c r="V988" s="1"/>
      <c r="W988" s="1"/>
    </row>
    <row r="989" spans="1:23" ht="12.75" customHeight="1">
      <c r="A989" s="1"/>
      <c r="B989" s="1"/>
      <c r="C989" s="1"/>
      <c r="D989" s="1"/>
      <c r="E989" s="1"/>
      <c r="F989" s="1"/>
      <c r="G989" s="1"/>
      <c r="H989" s="1"/>
      <c r="I989" s="1"/>
      <c r="J989" s="1"/>
      <c r="K989" s="1"/>
      <c r="L989" s="1"/>
      <c r="M989" s="1"/>
      <c r="N989" s="1"/>
      <c r="O989" s="1"/>
      <c r="P989" s="1"/>
      <c r="Q989" s="1"/>
      <c r="R989" s="1"/>
      <c r="S989" s="1"/>
      <c r="T989" s="1"/>
      <c r="U989" s="1"/>
      <c r="V989" s="1"/>
      <c r="W989" s="1"/>
    </row>
    <row r="990" spans="1:23" ht="12.75" customHeight="1">
      <c r="A990" s="1"/>
      <c r="B990" s="1"/>
      <c r="C990" s="1"/>
      <c r="D990" s="1"/>
      <c r="E990" s="1"/>
      <c r="F990" s="1"/>
      <c r="G990" s="1"/>
      <c r="H990" s="1"/>
      <c r="I990" s="1"/>
      <c r="J990" s="1"/>
      <c r="K990" s="1"/>
      <c r="L990" s="1"/>
      <c r="M990" s="1"/>
      <c r="N990" s="1"/>
      <c r="O990" s="1"/>
      <c r="P990" s="1"/>
      <c r="Q990" s="1"/>
      <c r="R990" s="1"/>
      <c r="S990" s="1"/>
      <c r="T990" s="1"/>
      <c r="U990" s="1"/>
      <c r="V990" s="1"/>
      <c r="W990" s="1"/>
    </row>
    <row r="991" spans="1:23" ht="12.75" customHeight="1">
      <c r="A991" s="1"/>
      <c r="B991" s="1"/>
      <c r="C991" s="1"/>
      <c r="D991" s="1"/>
      <c r="E991" s="1"/>
      <c r="F991" s="1"/>
      <c r="G991" s="1"/>
      <c r="H991" s="1"/>
      <c r="I991" s="1"/>
      <c r="J991" s="1"/>
      <c r="K991" s="1"/>
      <c r="L991" s="1"/>
      <c r="M991" s="1"/>
      <c r="N991" s="1"/>
      <c r="O991" s="1"/>
      <c r="P991" s="1"/>
      <c r="Q991" s="1"/>
      <c r="R991" s="1"/>
      <c r="S991" s="1"/>
      <c r="T991" s="1"/>
      <c r="U991" s="1"/>
      <c r="V991" s="1"/>
      <c r="W991" s="1"/>
    </row>
    <row r="992" spans="1:23" ht="12.75" customHeight="1">
      <c r="A992" s="1"/>
      <c r="B992" s="1"/>
      <c r="C992" s="1"/>
      <c r="D992" s="1"/>
      <c r="E992" s="1"/>
      <c r="F992" s="1"/>
      <c r="G992" s="1"/>
      <c r="H992" s="1"/>
      <c r="I992" s="1"/>
      <c r="J992" s="1"/>
      <c r="K992" s="1"/>
      <c r="L992" s="1"/>
      <c r="M992" s="1"/>
      <c r="N992" s="1"/>
      <c r="O992" s="1"/>
      <c r="P992" s="1"/>
      <c r="Q992" s="1"/>
      <c r="R992" s="1"/>
      <c r="S992" s="1"/>
      <c r="T992" s="1"/>
      <c r="U992" s="1"/>
      <c r="V992" s="1"/>
      <c r="W992" s="1"/>
    </row>
    <row r="993" spans="1:23" ht="12.75" customHeight="1">
      <c r="A993" s="1"/>
      <c r="B993" s="1"/>
      <c r="C993" s="1"/>
      <c r="D993" s="1"/>
      <c r="E993" s="1"/>
      <c r="F993" s="1"/>
      <c r="G993" s="1"/>
      <c r="H993" s="1"/>
      <c r="I993" s="1"/>
      <c r="J993" s="1"/>
      <c r="K993" s="1"/>
      <c r="L993" s="1"/>
      <c r="M993" s="1"/>
      <c r="N993" s="1"/>
      <c r="O993" s="1"/>
      <c r="P993" s="1"/>
      <c r="Q993" s="1"/>
      <c r="R993" s="1"/>
      <c r="S993" s="1"/>
      <c r="T993" s="1"/>
      <c r="U993" s="1"/>
      <c r="V993" s="1"/>
      <c r="W993" s="1"/>
    </row>
    <row r="1048565" ht="12.75" customHeight="1"/>
    <row r="1048566" ht="12.75" customHeight="1"/>
  </sheetData>
  <mergeCells count="4">
    <mergeCell ref="A1:H1"/>
    <mergeCell ref="A3:H3"/>
    <mergeCell ref="F12:H14"/>
    <mergeCell ref="A2:H2"/>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998"/>
  <sheetViews>
    <sheetView workbookViewId="0">
      <selection activeCell="I11" sqref="I11"/>
    </sheetView>
  </sheetViews>
  <sheetFormatPr defaultRowHeight="15" customHeight="1"/>
  <cols>
    <col min="1" max="1" width="7.19921875" style="2" customWidth="1"/>
    <col min="2" max="2" width="60.19921875" style="2" customWidth="1"/>
    <col min="3" max="3" width="5.69921875" style="2" customWidth="1"/>
    <col min="4" max="4" width="7.296875" style="2" customWidth="1"/>
    <col min="5" max="5" width="8.5" style="2" customWidth="1"/>
    <col min="6" max="6" width="9.59765625" style="2" customWidth="1"/>
    <col min="7" max="7" width="7.19921875" style="2" customWidth="1"/>
    <col min="8" max="8" width="9.296875" style="2" customWidth="1"/>
    <col min="9" max="9" width="10.09765625" style="2" customWidth="1"/>
    <col min="10" max="10" width="15.5" style="2" customWidth="1"/>
    <col min="11" max="25" width="7.3984375" style="2" customWidth="1"/>
    <col min="26" max="1023" width="13.3984375" style="2" customWidth="1"/>
    <col min="1024" max="1024" width="13.3984375" customWidth="1"/>
    <col min="1025" max="1025" width="8.796875" customWidth="1"/>
  </cols>
  <sheetData>
    <row r="1" spans="1:25" ht="12.75" customHeight="1">
      <c r="A1" s="87" t="s">
        <v>75</v>
      </c>
      <c r="B1" s="87"/>
      <c r="C1" s="87"/>
      <c r="D1" s="87"/>
      <c r="E1" s="87"/>
      <c r="F1" s="87"/>
      <c r="G1" s="87"/>
      <c r="H1" s="87"/>
      <c r="I1" s="1"/>
      <c r="J1" s="1"/>
      <c r="K1" s="1"/>
      <c r="L1" s="1"/>
      <c r="M1" s="1"/>
      <c r="N1" s="1"/>
      <c r="O1" s="1"/>
      <c r="P1" s="1"/>
      <c r="Q1" s="1"/>
      <c r="R1" s="1"/>
      <c r="S1" s="1"/>
      <c r="T1" s="1"/>
      <c r="U1" s="1"/>
      <c r="V1" s="1"/>
      <c r="W1" s="1"/>
      <c r="X1" s="1"/>
      <c r="Y1" s="1"/>
    </row>
    <row r="2" spans="1:25" ht="12.75" customHeight="1">
      <c r="A2" s="88" t="s">
        <v>82</v>
      </c>
      <c r="B2" s="88"/>
      <c r="C2" s="88"/>
      <c r="D2" s="88"/>
      <c r="E2" s="88"/>
      <c r="F2" s="88"/>
      <c r="G2" s="88"/>
      <c r="H2" s="88"/>
      <c r="I2" s="1"/>
      <c r="J2" s="1"/>
      <c r="K2" s="1"/>
      <c r="L2" s="1"/>
      <c r="M2" s="1"/>
      <c r="N2" s="1"/>
      <c r="O2" s="1"/>
      <c r="P2" s="1"/>
      <c r="Q2" s="1"/>
      <c r="R2" s="1"/>
      <c r="S2" s="1"/>
      <c r="T2" s="1"/>
      <c r="U2" s="1"/>
      <c r="V2" s="1"/>
      <c r="W2" s="1"/>
      <c r="X2" s="1"/>
      <c r="Y2" s="1"/>
    </row>
    <row r="3" spans="1:25" ht="40.5" customHeight="1">
      <c r="A3" s="89" t="s">
        <v>0</v>
      </c>
      <c r="B3" s="89"/>
      <c r="C3" s="89"/>
      <c r="D3" s="89"/>
      <c r="E3" s="89"/>
      <c r="F3" s="89"/>
      <c r="G3" s="89"/>
      <c r="H3" s="89"/>
      <c r="I3" s="1"/>
      <c r="J3" s="1"/>
      <c r="K3" s="1"/>
      <c r="L3" s="1"/>
      <c r="M3" s="1"/>
      <c r="N3" s="1"/>
      <c r="O3" s="1"/>
      <c r="P3" s="1"/>
      <c r="Q3" s="1"/>
      <c r="R3" s="1"/>
      <c r="S3" s="1"/>
      <c r="T3" s="1"/>
      <c r="U3" s="1"/>
      <c r="V3" s="1"/>
      <c r="W3" s="1"/>
      <c r="X3" s="1"/>
      <c r="Y3" s="1"/>
    </row>
    <row r="4" spans="1:25" ht="12.75" customHeight="1">
      <c r="A4" s="1"/>
      <c r="B4" s="1"/>
      <c r="C4" s="1"/>
      <c r="D4" s="1"/>
      <c r="E4" s="1"/>
      <c r="F4" s="1"/>
      <c r="G4" s="1"/>
      <c r="H4" s="1"/>
      <c r="I4" s="1"/>
      <c r="J4" s="1"/>
      <c r="K4" s="1"/>
      <c r="L4" s="1"/>
      <c r="M4" s="1"/>
      <c r="N4" s="1"/>
      <c r="O4" s="1"/>
      <c r="P4" s="1"/>
      <c r="Q4" s="1"/>
      <c r="R4" s="1"/>
      <c r="S4" s="1"/>
      <c r="T4" s="1"/>
      <c r="U4" s="1"/>
      <c r="V4" s="1"/>
      <c r="W4" s="1"/>
      <c r="X4" s="1"/>
      <c r="Y4" s="1"/>
    </row>
    <row r="5" spans="1:25" ht="12.75" customHeight="1">
      <c r="A5" s="1"/>
      <c r="B5" s="3" t="s">
        <v>85</v>
      </c>
      <c r="C5" s="1"/>
      <c r="D5" s="1"/>
      <c r="E5" s="1"/>
      <c r="F5" s="1"/>
      <c r="G5" s="1"/>
      <c r="H5" s="1"/>
      <c r="I5" s="1"/>
      <c r="J5" s="1"/>
      <c r="K5" s="1"/>
      <c r="L5" s="1"/>
      <c r="M5" s="1"/>
      <c r="N5" s="1"/>
      <c r="O5" s="1"/>
      <c r="P5" s="1"/>
      <c r="Q5" s="1"/>
      <c r="R5" s="1"/>
      <c r="S5" s="1"/>
      <c r="T5" s="1"/>
      <c r="U5" s="1"/>
      <c r="V5" s="1"/>
      <c r="W5" s="1"/>
      <c r="X5" s="1"/>
      <c r="Y5" s="1"/>
    </row>
    <row r="6" spans="1:25" ht="38.25" customHeight="1">
      <c r="A6" s="4" t="s">
        <v>1</v>
      </c>
      <c r="B6" s="27" t="s">
        <v>2</v>
      </c>
      <c r="C6" s="27" t="s">
        <v>17</v>
      </c>
      <c r="D6" s="27" t="s">
        <v>18</v>
      </c>
      <c r="E6" s="27" t="s">
        <v>5</v>
      </c>
      <c r="F6" s="27" t="s">
        <v>31</v>
      </c>
      <c r="G6" s="27" t="s">
        <v>19</v>
      </c>
      <c r="H6" s="27" t="s">
        <v>32</v>
      </c>
      <c r="I6" s="27" t="s">
        <v>20</v>
      </c>
      <c r="J6" s="27" t="s">
        <v>33</v>
      </c>
      <c r="K6" s="27" t="s">
        <v>23</v>
      </c>
      <c r="L6" s="1"/>
      <c r="M6" s="1"/>
      <c r="N6" s="1"/>
      <c r="O6" s="1"/>
      <c r="P6" s="1"/>
      <c r="Q6" s="1"/>
      <c r="R6" s="1"/>
      <c r="S6" s="1"/>
      <c r="T6" s="1"/>
      <c r="U6" s="1"/>
      <c r="V6" s="1"/>
      <c r="W6" s="1"/>
      <c r="X6" s="1"/>
      <c r="Y6" s="1"/>
    </row>
    <row r="7" spans="1:25" ht="12.75" customHeight="1">
      <c r="A7" s="6">
        <v>1</v>
      </c>
      <c r="B7" s="6">
        <v>2</v>
      </c>
      <c r="C7" s="36">
        <v>3</v>
      </c>
      <c r="D7" s="36">
        <v>4</v>
      </c>
      <c r="E7" s="6">
        <v>5</v>
      </c>
      <c r="F7" s="6" t="s">
        <v>12</v>
      </c>
      <c r="G7" s="6">
        <v>7</v>
      </c>
      <c r="H7" s="6">
        <v>8</v>
      </c>
      <c r="I7" s="6">
        <v>9</v>
      </c>
      <c r="J7" s="6">
        <v>10</v>
      </c>
      <c r="K7" s="6">
        <v>11</v>
      </c>
      <c r="L7" s="1"/>
      <c r="M7" s="1"/>
      <c r="N7" s="1"/>
      <c r="O7" s="1"/>
      <c r="P7" s="1"/>
      <c r="Q7" s="1"/>
      <c r="R7" s="1"/>
      <c r="S7" s="1"/>
      <c r="T7" s="1"/>
      <c r="U7" s="1"/>
      <c r="V7" s="1"/>
      <c r="W7" s="1"/>
      <c r="X7" s="1"/>
      <c r="Y7" s="1"/>
    </row>
    <row r="8" spans="1:25" ht="25.5" customHeight="1">
      <c r="A8" s="53">
        <v>1</v>
      </c>
      <c r="B8" s="54" t="s">
        <v>83</v>
      </c>
      <c r="C8" s="55" t="s">
        <v>13</v>
      </c>
      <c r="D8" s="55">
        <v>4</v>
      </c>
      <c r="E8" s="40"/>
      <c r="F8" s="47">
        <f>(D8*E8)</f>
        <v>0</v>
      </c>
      <c r="G8" s="56">
        <v>8</v>
      </c>
      <c r="H8" s="57">
        <f>(0.08*F8)</f>
        <v>0</v>
      </c>
      <c r="I8" s="57">
        <f>(F8+H8)</f>
        <v>0</v>
      </c>
      <c r="J8" s="58"/>
      <c r="K8" s="56"/>
      <c r="L8" s="1"/>
      <c r="M8" s="1"/>
      <c r="N8" s="1"/>
      <c r="O8" s="1"/>
      <c r="P8" s="1"/>
      <c r="Q8" s="1"/>
      <c r="R8" s="1"/>
      <c r="S8" s="1"/>
      <c r="T8" s="1"/>
      <c r="U8" s="1"/>
      <c r="V8" s="1"/>
      <c r="W8" s="1"/>
      <c r="X8" s="1"/>
      <c r="Y8" s="1"/>
    </row>
    <row r="9" spans="1:25" ht="22.8" customHeight="1">
      <c r="A9" s="53">
        <v>2</v>
      </c>
      <c r="B9" s="54" t="s">
        <v>83</v>
      </c>
      <c r="C9" s="55" t="s">
        <v>13</v>
      </c>
      <c r="D9" s="55">
        <v>2</v>
      </c>
      <c r="E9" s="40"/>
      <c r="F9" s="47">
        <f>(D9*E9)</f>
        <v>0</v>
      </c>
      <c r="G9" s="56">
        <v>8</v>
      </c>
      <c r="H9" s="57">
        <f>(0.08*F9)</f>
        <v>0</v>
      </c>
      <c r="I9" s="57">
        <f>(F9+H9)</f>
        <v>0</v>
      </c>
      <c r="J9" s="58"/>
      <c r="K9" s="56"/>
      <c r="L9" s="1"/>
      <c r="M9" s="1"/>
      <c r="N9" s="1"/>
      <c r="O9" s="1"/>
      <c r="P9" s="1"/>
      <c r="Q9" s="1"/>
      <c r="R9" s="1"/>
      <c r="S9" s="1"/>
      <c r="T9" s="1"/>
      <c r="U9" s="1"/>
      <c r="V9" s="1"/>
      <c r="W9" s="1"/>
      <c r="X9" s="1"/>
      <c r="Y9" s="1"/>
    </row>
    <row r="10" spans="1:25" ht="26.25" customHeight="1">
      <c r="A10" s="53">
        <v>3</v>
      </c>
      <c r="B10" s="54" t="s">
        <v>84</v>
      </c>
      <c r="C10" s="55" t="s">
        <v>13</v>
      </c>
      <c r="D10" s="55">
        <v>8</v>
      </c>
      <c r="E10" s="40"/>
      <c r="F10" s="47">
        <f>(D10*E10)</f>
        <v>0</v>
      </c>
      <c r="G10" s="56">
        <v>8</v>
      </c>
      <c r="H10" s="57">
        <f>(0.08*F10)</f>
        <v>0</v>
      </c>
      <c r="I10" s="57">
        <f>(F10+H10)</f>
        <v>0</v>
      </c>
      <c r="J10" s="58"/>
      <c r="K10" s="56"/>
      <c r="L10" s="1"/>
      <c r="M10" s="1"/>
      <c r="N10" s="1"/>
      <c r="O10" s="1"/>
      <c r="P10" s="1"/>
      <c r="Q10" s="1"/>
      <c r="R10" s="1"/>
      <c r="S10" s="1"/>
      <c r="T10" s="1"/>
      <c r="U10" s="1"/>
      <c r="V10" s="1"/>
      <c r="W10" s="1"/>
      <c r="X10" s="1"/>
      <c r="Y10" s="1"/>
    </row>
    <row r="11" spans="1:25" ht="12.75" customHeight="1">
      <c r="A11" s="1"/>
      <c r="B11" s="1"/>
      <c r="C11" s="50" t="s">
        <v>14</v>
      </c>
      <c r="D11" s="1"/>
      <c r="E11" s="1"/>
      <c r="F11" s="97">
        <f>SUM(F8:F10)</f>
        <v>0</v>
      </c>
      <c r="G11" s="96"/>
      <c r="H11" s="97">
        <f>SUM(H8:H10)</f>
        <v>0</v>
      </c>
      <c r="I11" s="97">
        <f>SUM(I8:I10)</f>
        <v>0</v>
      </c>
      <c r="J11" s="1"/>
      <c r="K11" s="1"/>
      <c r="L11" s="1"/>
      <c r="M11" s="1"/>
      <c r="N11" s="1"/>
      <c r="O11" s="1"/>
      <c r="P11" s="1"/>
      <c r="Q11" s="1"/>
      <c r="R11" s="1"/>
      <c r="S11" s="1"/>
      <c r="T11" s="1"/>
      <c r="U11" s="1"/>
      <c r="V11" s="1"/>
      <c r="W11" s="1"/>
      <c r="X11" s="1"/>
      <c r="Y11" s="1"/>
    </row>
    <row r="12" spans="1:25" ht="12.75" customHeight="1">
      <c r="A12" s="1"/>
      <c r="B12" s="1"/>
      <c r="C12" s="1"/>
      <c r="D12" s="1"/>
      <c r="E12" s="1"/>
      <c r="F12" s="1"/>
      <c r="G12" s="1"/>
      <c r="H12" s="1"/>
      <c r="I12" s="1"/>
      <c r="J12" s="1"/>
      <c r="K12" s="1"/>
      <c r="L12" s="1"/>
      <c r="M12" s="1"/>
      <c r="N12" s="1"/>
      <c r="O12" s="1"/>
      <c r="P12" s="1"/>
      <c r="Q12" s="1"/>
      <c r="R12" s="1"/>
      <c r="S12" s="1"/>
      <c r="T12" s="1"/>
      <c r="U12" s="1"/>
      <c r="V12" s="1"/>
      <c r="W12" s="1"/>
      <c r="X12" s="1"/>
      <c r="Y12" s="1"/>
    </row>
    <row r="13" spans="1:25" ht="12.75" customHeight="1">
      <c r="A13" s="1"/>
      <c r="B13" s="3" t="s">
        <v>15</v>
      </c>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 ht="12.75" customHeight="1">
      <c r="A15" s="1"/>
      <c r="B15" s="1"/>
      <c r="C15" s="1"/>
      <c r="D15" s="25"/>
      <c r="E15" s="1"/>
      <c r="F15" s="90"/>
      <c r="G15" s="90"/>
      <c r="H15" s="90"/>
      <c r="I15" s="26"/>
      <c r="J15" s="1"/>
      <c r="K15" s="1"/>
      <c r="L15" s="1"/>
      <c r="M15" s="1"/>
      <c r="N15" s="1"/>
      <c r="O15" s="1"/>
      <c r="P15" s="1"/>
      <c r="Q15" s="1"/>
      <c r="R15" s="1"/>
      <c r="S15" s="1"/>
      <c r="T15" s="1"/>
      <c r="U15" s="1"/>
      <c r="V15" s="1"/>
      <c r="W15" s="1"/>
      <c r="X15" s="1"/>
      <c r="Y15" s="1"/>
    </row>
    <row r="16" spans="1:25" ht="12.75" customHeight="1">
      <c r="A16" s="1"/>
      <c r="B16" s="1"/>
      <c r="C16" s="1"/>
      <c r="D16" s="1"/>
      <c r="E16" s="1"/>
      <c r="F16" s="90"/>
      <c r="G16" s="90"/>
      <c r="H16" s="90"/>
      <c r="I16" s="26"/>
      <c r="J16" s="1"/>
      <c r="K16" s="1"/>
      <c r="L16" s="1"/>
      <c r="M16" s="1"/>
      <c r="N16" s="1"/>
      <c r="O16" s="1"/>
      <c r="P16" s="1"/>
      <c r="Q16" s="1"/>
      <c r="R16" s="1"/>
      <c r="S16" s="1"/>
      <c r="T16" s="1"/>
      <c r="U16" s="1"/>
      <c r="V16" s="1"/>
      <c r="W16" s="1"/>
      <c r="X16" s="1"/>
      <c r="Y16" s="1"/>
    </row>
    <row r="17" spans="1:25" ht="12.75" customHeight="1">
      <c r="A17" s="1"/>
      <c r="B17" s="1"/>
      <c r="C17" s="1"/>
      <c r="D17" s="1"/>
      <c r="E17" s="1"/>
      <c r="F17" s="1"/>
      <c r="G17" s="1"/>
      <c r="H17" s="1"/>
      <c r="I17" s="1"/>
      <c r="J17" s="1"/>
      <c r="K17" s="1"/>
      <c r="L17" s="1"/>
      <c r="M17" s="1"/>
      <c r="N17" s="1"/>
      <c r="O17" s="1"/>
      <c r="P17" s="1"/>
      <c r="Q17" s="1"/>
      <c r="R17" s="1"/>
      <c r="S17" s="1"/>
      <c r="T17" s="1"/>
      <c r="U17" s="1"/>
      <c r="V17" s="1"/>
      <c r="W17" s="1"/>
      <c r="X17" s="1"/>
      <c r="Y17" s="1"/>
    </row>
    <row r="18" spans="1:25" ht="12.7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sheetData>
  <mergeCells count="4">
    <mergeCell ref="A1:H1"/>
    <mergeCell ref="A2:H2"/>
    <mergeCell ref="A3:H3"/>
    <mergeCell ref="F15:H16"/>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I997"/>
  <sheetViews>
    <sheetView workbookViewId="0">
      <selection activeCell="I9" sqref="I9"/>
    </sheetView>
  </sheetViews>
  <sheetFormatPr defaultRowHeight="15" customHeight="1"/>
  <cols>
    <col min="1" max="1" width="7.19921875" style="2" customWidth="1"/>
    <col min="2" max="2" width="65.796875" style="2" customWidth="1"/>
    <col min="3" max="3" width="6.19921875" style="2" customWidth="1"/>
    <col min="4" max="4" width="7.19921875" style="2" customWidth="1"/>
    <col min="5" max="6" width="11" style="2" customWidth="1"/>
    <col min="7" max="7" width="10.19921875" style="2" customWidth="1"/>
    <col min="8" max="8" width="12.19921875" style="2" customWidth="1"/>
    <col min="9" max="9" width="10" style="2" customWidth="1"/>
    <col min="10" max="10" width="13" style="2" customWidth="1"/>
    <col min="11" max="25" width="7.3984375" style="2" customWidth="1"/>
    <col min="26" max="1023" width="13.3984375" style="2" customWidth="1"/>
    <col min="1024" max="1024" width="13.3984375" customWidth="1"/>
    <col min="1025" max="1025" width="8.796875" customWidth="1"/>
  </cols>
  <sheetData>
    <row r="1" spans="1:25" ht="12.75" customHeight="1">
      <c r="A1" s="87" t="s">
        <v>75</v>
      </c>
      <c r="B1" s="87"/>
      <c r="C1" s="87"/>
      <c r="D1" s="87"/>
      <c r="E1" s="87"/>
      <c r="F1" s="87"/>
      <c r="G1" s="87"/>
      <c r="H1" s="87"/>
      <c r="I1" s="1"/>
      <c r="J1" s="1"/>
      <c r="K1" s="1"/>
      <c r="L1" s="1"/>
      <c r="M1" s="1"/>
      <c r="N1" s="1"/>
      <c r="O1" s="1"/>
      <c r="P1" s="1"/>
      <c r="Q1" s="1"/>
      <c r="R1" s="1"/>
      <c r="S1" s="1"/>
      <c r="T1" s="1"/>
      <c r="U1" s="1"/>
      <c r="V1" s="1"/>
      <c r="W1" s="1"/>
      <c r="X1" s="1"/>
      <c r="Y1" s="1"/>
    </row>
    <row r="2" spans="1:25" ht="12.75" customHeight="1">
      <c r="A2" s="88" t="s">
        <v>88</v>
      </c>
      <c r="B2" s="88"/>
      <c r="C2" s="88"/>
      <c r="D2" s="88"/>
      <c r="E2" s="88"/>
      <c r="F2" s="88"/>
      <c r="G2" s="88"/>
      <c r="H2" s="88"/>
      <c r="I2" s="1"/>
      <c r="J2" s="1"/>
      <c r="K2" s="1"/>
      <c r="L2" s="1"/>
      <c r="M2" s="1"/>
      <c r="N2" s="1"/>
      <c r="O2" s="1"/>
      <c r="P2" s="1"/>
      <c r="Q2" s="1"/>
      <c r="R2" s="1"/>
      <c r="S2" s="1"/>
      <c r="T2" s="1"/>
      <c r="U2" s="1"/>
      <c r="V2" s="1"/>
      <c r="W2" s="1"/>
      <c r="X2" s="1"/>
      <c r="Y2" s="1"/>
    </row>
    <row r="3" spans="1:25" ht="40.5" customHeight="1">
      <c r="A3" s="89" t="s">
        <v>0</v>
      </c>
      <c r="B3" s="89"/>
      <c r="C3" s="89"/>
      <c r="D3" s="89"/>
      <c r="E3" s="89"/>
      <c r="F3" s="89"/>
      <c r="G3" s="89"/>
      <c r="H3" s="89"/>
      <c r="I3" s="1"/>
      <c r="J3" s="1"/>
      <c r="K3" s="1"/>
      <c r="L3" s="1"/>
      <c r="M3" s="1"/>
      <c r="N3" s="1"/>
      <c r="O3" s="1"/>
      <c r="P3" s="1"/>
      <c r="Q3" s="1"/>
      <c r="R3" s="1"/>
      <c r="S3" s="1"/>
      <c r="T3" s="1"/>
      <c r="U3" s="1"/>
      <c r="V3" s="1"/>
      <c r="W3" s="1"/>
      <c r="X3" s="1"/>
      <c r="Y3" s="1"/>
    </row>
    <row r="4" spans="1:25" ht="12.75" customHeight="1">
      <c r="A4" s="1"/>
      <c r="B4" s="1"/>
      <c r="C4" s="1"/>
      <c r="D4" s="1"/>
      <c r="E4" s="1"/>
      <c r="F4" s="1"/>
      <c r="G4" s="1"/>
      <c r="H4" s="1"/>
      <c r="I4" s="1"/>
      <c r="J4" s="1"/>
      <c r="K4" s="1"/>
      <c r="L4" s="1"/>
      <c r="M4" s="1"/>
      <c r="N4" s="1"/>
      <c r="O4" s="1"/>
      <c r="P4" s="1"/>
      <c r="Q4" s="1"/>
      <c r="R4" s="1"/>
      <c r="S4" s="1"/>
      <c r="T4" s="1"/>
      <c r="U4" s="1"/>
      <c r="V4" s="1"/>
      <c r="W4" s="1"/>
      <c r="X4" s="1"/>
      <c r="Y4" s="1"/>
    </row>
    <row r="5" spans="1:25" ht="12.75" customHeight="1">
      <c r="A5" s="1"/>
      <c r="B5" s="3" t="s">
        <v>87</v>
      </c>
      <c r="C5" s="1"/>
      <c r="D5" s="1"/>
      <c r="E5" s="1"/>
      <c r="F5" s="1"/>
      <c r="G5" s="1"/>
      <c r="H5" s="1"/>
      <c r="I5" s="1"/>
      <c r="J5" s="1"/>
      <c r="K5" s="1"/>
      <c r="L5" s="1"/>
      <c r="M5" s="1"/>
      <c r="N5" s="1"/>
      <c r="O5" s="1"/>
      <c r="P5" s="1"/>
      <c r="Q5" s="1"/>
      <c r="R5" s="1"/>
      <c r="S5" s="1"/>
      <c r="T5" s="1"/>
      <c r="U5" s="1"/>
      <c r="V5" s="1"/>
      <c r="W5" s="1"/>
      <c r="X5" s="1"/>
      <c r="Y5" s="1"/>
    </row>
    <row r="6" spans="1:25" ht="25.5" customHeight="1">
      <c r="A6" s="4" t="s">
        <v>1</v>
      </c>
      <c r="B6" s="59" t="s">
        <v>2</v>
      </c>
      <c r="C6" s="59" t="s">
        <v>17</v>
      </c>
      <c r="D6" s="59" t="s">
        <v>18</v>
      </c>
      <c r="E6" s="59" t="s">
        <v>5</v>
      </c>
      <c r="F6" s="59" t="s">
        <v>31</v>
      </c>
      <c r="G6" s="59" t="s">
        <v>19</v>
      </c>
      <c r="H6" s="59" t="s">
        <v>8</v>
      </c>
      <c r="I6" s="59" t="s">
        <v>28</v>
      </c>
      <c r="J6" s="59" t="s">
        <v>21</v>
      </c>
      <c r="K6" s="59" t="s">
        <v>22</v>
      </c>
      <c r="L6" s="1"/>
      <c r="M6" s="1"/>
      <c r="N6" s="1"/>
      <c r="O6" s="1"/>
      <c r="P6" s="1"/>
      <c r="Q6" s="1"/>
      <c r="R6" s="1"/>
      <c r="S6" s="1"/>
      <c r="T6" s="1"/>
      <c r="U6" s="1"/>
      <c r="V6" s="1"/>
      <c r="W6" s="1"/>
      <c r="X6" s="1"/>
      <c r="Y6" s="1"/>
    </row>
    <row r="7" spans="1:25" ht="12.75" customHeight="1">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row>
    <row r="8" spans="1:25" ht="31.5" customHeight="1">
      <c r="A8" s="17">
        <v>1</v>
      </c>
      <c r="B8" s="8" t="s">
        <v>86</v>
      </c>
      <c r="C8" s="22" t="s">
        <v>13</v>
      </c>
      <c r="D8" s="22">
        <v>40</v>
      </c>
      <c r="E8" s="20"/>
      <c r="F8" s="47">
        <f>ROUND(D8*E8,2)</f>
        <v>0</v>
      </c>
      <c r="G8" s="19">
        <v>8</v>
      </c>
      <c r="H8" s="20">
        <f>(F8*0.08)</f>
        <v>0</v>
      </c>
      <c r="I8" s="20">
        <f>(F8+H8)</f>
        <v>0</v>
      </c>
      <c r="J8" s="20"/>
      <c r="K8" s="20"/>
      <c r="L8" s="1"/>
      <c r="M8" s="1"/>
      <c r="N8" s="1"/>
      <c r="O8" s="1"/>
      <c r="P8" s="1"/>
      <c r="Q8" s="1"/>
      <c r="R8" s="1"/>
      <c r="S8" s="1"/>
      <c r="T8" s="1"/>
      <c r="U8" s="1"/>
      <c r="V8" s="1"/>
      <c r="W8" s="1"/>
      <c r="X8" s="1"/>
      <c r="Y8" s="1"/>
    </row>
    <row r="9" spans="1:25" ht="12" customHeight="1">
      <c r="A9" s="1"/>
      <c r="B9" s="24"/>
      <c r="C9" s="1"/>
      <c r="D9" s="1" t="s">
        <v>34</v>
      </c>
      <c r="E9" s="1"/>
      <c r="F9" s="97">
        <f>SUM(F8:F8)</f>
        <v>0</v>
      </c>
      <c r="G9" s="96"/>
      <c r="H9" s="97">
        <f>SUM(H8:H8)</f>
        <v>0</v>
      </c>
      <c r="I9" s="97">
        <f>SUM(I8:I8)</f>
        <v>0</v>
      </c>
      <c r="J9" s="1"/>
      <c r="K9" s="1"/>
      <c r="L9" s="1"/>
      <c r="M9" s="1"/>
      <c r="N9" s="1"/>
      <c r="O9" s="1"/>
      <c r="P9" s="1"/>
      <c r="Q9" s="1"/>
      <c r="R9" s="1"/>
      <c r="S9" s="1"/>
      <c r="T9" s="1"/>
      <c r="U9" s="1"/>
      <c r="V9" s="1"/>
      <c r="W9" s="1"/>
      <c r="X9" s="1"/>
      <c r="Y9" s="1"/>
    </row>
    <row r="10" spans="1:25" ht="12.75" customHeight="1">
      <c r="A10" s="1"/>
      <c r="B10" s="3" t="s">
        <v>15</v>
      </c>
      <c r="C10" s="1"/>
      <c r="D10" s="1"/>
      <c r="E10" s="1"/>
      <c r="F10" s="1"/>
      <c r="G10" s="1"/>
      <c r="H10" s="1"/>
      <c r="I10" s="1"/>
      <c r="J10" s="1"/>
      <c r="K10" s="1"/>
      <c r="L10" s="1"/>
      <c r="M10" s="1"/>
      <c r="N10" s="1"/>
      <c r="O10" s="1"/>
      <c r="P10" s="1"/>
      <c r="Q10" s="1"/>
      <c r="R10" s="1"/>
      <c r="S10" s="1"/>
      <c r="T10" s="1"/>
      <c r="U10" s="1"/>
      <c r="V10" s="1"/>
      <c r="W10" s="1"/>
      <c r="X10" s="1"/>
      <c r="Y10" s="1"/>
    </row>
    <row r="11" spans="1:25" ht="12.75" customHeight="1">
      <c r="A11" s="1"/>
      <c r="B11" s="1"/>
      <c r="C11" s="1"/>
      <c r="D11" s="1"/>
      <c r="E11" s="1"/>
      <c r="F11" s="1"/>
      <c r="G11" s="1"/>
      <c r="H11" s="1"/>
      <c r="I11" s="1"/>
      <c r="J11" s="1"/>
      <c r="K11" s="1"/>
      <c r="L11" s="1"/>
      <c r="M11" s="1"/>
      <c r="N11" s="1"/>
      <c r="O11" s="1"/>
      <c r="P11" s="1"/>
      <c r="Q11" s="1"/>
      <c r="R11" s="1"/>
      <c r="S11" s="1"/>
      <c r="T11" s="1"/>
      <c r="U11" s="1"/>
      <c r="V11" s="1"/>
      <c r="W11" s="1"/>
      <c r="X11" s="1"/>
      <c r="Y11" s="1"/>
    </row>
    <row r="12" spans="1:25" ht="12.75" customHeight="1">
      <c r="A12" s="1"/>
      <c r="B12" s="1"/>
      <c r="C12" s="1"/>
      <c r="D12" s="25"/>
      <c r="E12" s="1"/>
      <c r="F12" s="90"/>
      <c r="G12" s="90"/>
      <c r="H12" s="90"/>
      <c r="I12" s="26"/>
      <c r="J12" s="1"/>
      <c r="K12" s="1"/>
      <c r="L12" s="1"/>
      <c r="M12" s="1"/>
      <c r="N12" s="1"/>
      <c r="O12" s="1"/>
      <c r="P12" s="1"/>
      <c r="Q12" s="1"/>
      <c r="R12" s="1"/>
      <c r="S12" s="1"/>
      <c r="T12" s="1"/>
      <c r="U12" s="1"/>
      <c r="V12" s="1"/>
      <c r="W12" s="1"/>
      <c r="X12" s="1"/>
      <c r="Y12" s="1"/>
    </row>
    <row r="13" spans="1:25" ht="12.75" customHeight="1">
      <c r="A13" s="1"/>
      <c r="B13" s="1"/>
      <c r="C13" s="1"/>
      <c r="D13" s="1"/>
      <c r="E13" s="1"/>
      <c r="F13" s="90"/>
      <c r="G13" s="90"/>
      <c r="H13" s="90"/>
      <c r="I13" s="26"/>
      <c r="J13" s="1"/>
      <c r="K13" s="1"/>
      <c r="L13" s="1"/>
      <c r="M13" s="1"/>
      <c r="N13" s="1"/>
      <c r="O13" s="1"/>
      <c r="P13" s="1"/>
      <c r="Q13" s="1"/>
      <c r="R13" s="1"/>
      <c r="S13" s="1"/>
      <c r="T13" s="1"/>
      <c r="U13" s="1"/>
      <c r="V13" s="1"/>
      <c r="W13" s="1"/>
      <c r="X13" s="1"/>
      <c r="Y13" s="1"/>
    </row>
    <row r="14" spans="1:25" ht="12.75"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 ht="12.75" customHeight="1">
      <c r="A15" s="1"/>
      <c r="B15" s="1"/>
      <c r="C15" s="1"/>
      <c r="D15" s="1"/>
      <c r="E15" s="1"/>
      <c r="F15" s="1"/>
      <c r="G15" s="1"/>
      <c r="H15" s="1"/>
      <c r="I15" s="1"/>
      <c r="J15" s="1"/>
      <c r="K15" s="1"/>
      <c r="L15" s="1"/>
      <c r="M15" s="1"/>
      <c r="N15" s="1"/>
      <c r="O15" s="1"/>
      <c r="P15" s="1"/>
      <c r="Q15" s="1"/>
      <c r="R15" s="1"/>
      <c r="S15" s="1"/>
      <c r="T15" s="1"/>
      <c r="U15" s="1"/>
      <c r="V15" s="1"/>
      <c r="W15" s="1"/>
      <c r="X15" s="1"/>
      <c r="Y15" s="1"/>
    </row>
    <row r="16" spans="1:25" ht="12.7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2.75" customHeight="1">
      <c r="A17" s="1"/>
      <c r="B17" s="1"/>
      <c r="C17" s="1"/>
      <c r="D17" s="1"/>
      <c r="E17" s="1"/>
      <c r="F17" s="1"/>
      <c r="G17" s="1"/>
      <c r="H17" s="1"/>
      <c r="I17" s="1"/>
      <c r="J17" s="1"/>
      <c r="K17" s="1"/>
      <c r="L17" s="1"/>
      <c r="M17" s="1"/>
      <c r="N17" s="1"/>
      <c r="O17" s="1"/>
      <c r="P17" s="1"/>
      <c r="Q17" s="1"/>
      <c r="R17" s="1"/>
      <c r="S17" s="1"/>
      <c r="T17" s="1"/>
      <c r="U17" s="1"/>
      <c r="V17" s="1"/>
      <c r="W17" s="1"/>
      <c r="X17" s="1"/>
      <c r="Y17" s="1"/>
    </row>
    <row r="18" spans="1:25" ht="12.7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mergeCells count="4">
    <mergeCell ref="A1:H1"/>
    <mergeCell ref="A2:H2"/>
    <mergeCell ref="A3:H3"/>
    <mergeCell ref="F12:H13"/>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995"/>
  <sheetViews>
    <sheetView workbookViewId="0">
      <selection activeCell="I9" sqref="I9"/>
    </sheetView>
  </sheetViews>
  <sheetFormatPr defaultRowHeight="15" customHeight="1"/>
  <cols>
    <col min="1" max="1" width="7.19921875" style="2" customWidth="1"/>
    <col min="2" max="2" width="65.796875" style="2" customWidth="1"/>
    <col min="3" max="3" width="5.69921875" style="2" customWidth="1"/>
    <col min="4" max="4" width="7.5" style="2" customWidth="1"/>
    <col min="5" max="5" width="8.796875" style="2" customWidth="1"/>
    <col min="6" max="6" width="10" style="2" customWidth="1"/>
    <col min="7" max="7" width="9" style="2" customWidth="1"/>
    <col min="8" max="8" width="9.296875" style="2" customWidth="1"/>
    <col min="9" max="9" width="9.59765625" style="2" customWidth="1"/>
    <col min="10" max="10" width="12.3984375" style="2" customWidth="1"/>
    <col min="11" max="11" width="9" style="2" customWidth="1"/>
    <col min="12" max="25" width="7.3984375" style="2" customWidth="1"/>
    <col min="26" max="1023" width="13.3984375" style="2" customWidth="1"/>
    <col min="1024" max="1024" width="13.3984375" customWidth="1"/>
    <col min="1025" max="1025" width="8.796875" customWidth="1"/>
  </cols>
  <sheetData>
    <row r="1" spans="1:1023" ht="12.75" customHeight="1">
      <c r="A1" s="87" t="s">
        <v>75</v>
      </c>
      <c r="B1" s="87"/>
      <c r="C1" s="87"/>
      <c r="D1" s="87"/>
      <c r="E1" s="87"/>
      <c r="F1" s="87"/>
      <c r="G1" s="87"/>
      <c r="H1" s="87"/>
      <c r="I1" s="1"/>
      <c r="J1" s="1"/>
      <c r="K1" s="1"/>
      <c r="L1" s="1"/>
      <c r="M1" s="1"/>
      <c r="N1" s="1"/>
      <c r="O1" s="1"/>
      <c r="P1" s="1"/>
      <c r="Q1" s="1"/>
      <c r="R1" s="1"/>
      <c r="S1" s="1"/>
      <c r="T1" s="1"/>
      <c r="U1" s="1"/>
      <c r="V1" s="1"/>
      <c r="W1" s="1"/>
      <c r="X1" s="1"/>
      <c r="Y1" s="1"/>
    </row>
    <row r="2" spans="1:1023" ht="12.75" customHeight="1">
      <c r="A2" s="88" t="s">
        <v>90</v>
      </c>
      <c r="B2" s="88"/>
      <c r="C2" s="88"/>
      <c r="D2" s="88"/>
      <c r="E2" s="88"/>
      <c r="F2" s="88"/>
      <c r="G2" s="88"/>
      <c r="H2" s="88"/>
      <c r="I2" s="1"/>
      <c r="J2" s="1"/>
      <c r="K2" s="1"/>
      <c r="L2" s="1"/>
      <c r="M2" s="1"/>
      <c r="N2" s="1"/>
      <c r="O2" s="1"/>
      <c r="P2" s="1"/>
      <c r="Q2" s="1"/>
      <c r="R2" s="1"/>
      <c r="S2" s="1"/>
      <c r="T2" s="1"/>
      <c r="U2" s="1"/>
      <c r="V2" s="1"/>
      <c r="W2" s="1"/>
      <c r="X2" s="1"/>
      <c r="Y2" s="1"/>
    </row>
    <row r="3" spans="1:1023" ht="40.5" customHeight="1">
      <c r="A3" s="89" t="s">
        <v>0</v>
      </c>
      <c r="B3" s="89"/>
      <c r="C3" s="89"/>
      <c r="D3" s="89"/>
      <c r="E3" s="89"/>
      <c r="F3" s="89"/>
      <c r="G3" s="89"/>
      <c r="H3" s="89"/>
      <c r="I3" s="1"/>
      <c r="J3" s="1"/>
      <c r="K3" s="1"/>
      <c r="L3" s="1"/>
      <c r="M3" s="1"/>
      <c r="N3" s="1"/>
      <c r="O3" s="1"/>
      <c r="P3" s="1"/>
      <c r="Q3" s="1"/>
      <c r="R3" s="1"/>
      <c r="S3" s="1"/>
      <c r="T3" s="1"/>
      <c r="U3" s="1"/>
      <c r="V3" s="1"/>
      <c r="W3" s="1"/>
      <c r="X3" s="1"/>
      <c r="Y3" s="1"/>
    </row>
    <row r="4" spans="1:1023" ht="12.75" customHeight="1">
      <c r="A4" s="1"/>
      <c r="B4" s="1"/>
      <c r="C4" s="1"/>
      <c r="D4" s="1"/>
      <c r="E4" s="1"/>
      <c r="F4" s="1"/>
      <c r="G4" s="1"/>
      <c r="H4" s="1"/>
      <c r="I4" s="1"/>
      <c r="J4" s="1"/>
      <c r="K4" s="1"/>
      <c r="L4" s="1"/>
      <c r="M4" s="1"/>
      <c r="N4" s="1"/>
      <c r="O4" s="1"/>
      <c r="P4" s="1"/>
      <c r="Q4" s="1"/>
      <c r="R4" s="1"/>
      <c r="S4" s="1"/>
      <c r="T4" s="1"/>
      <c r="U4" s="1"/>
      <c r="V4" s="1"/>
      <c r="W4" s="1"/>
      <c r="X4" s="1"/>
      <c r="Y4" s="1"/>
    </row>
    <row r="5" spans="1:1023" ht="12.75" customHeight="1">
      <c r="A5" s="1"/>
      <c r="B5" s="3" t="s">
        <v>89</v>
      </c>
      <c r="C5" s="1"/>
      <c r="D5" s="1"/>
      <c r="E5" s="1"/>
      <c r="F5" s="1"/>
      <c r="G5" s="1"/>
      <c r="H5" s="1"/>
      <c r="I5" s="1"/>
      <c r="J5" s="1"/>
      <c r="K5" s="1"/>
      <c r="L5" s="1"/>
      <c r="M5" s="1"/>
      <c r="N5" s="1"/>
      <c r="O5" s="1"/>
      <c r="P5" s="1"/>
      <c r="Q5" s="1"/>
      <c r="R5" s="1"/>
      <c r="S5" s="1"/>
      <c r="T5" s="1"/>
      <c r="U5" s="1"/>
      <c r="V5" s="1"/>
      <c r="W5" s="1"/>
      <c r="X5" s="1"/>
      <c r="Y5" s="1"/>
    </row>
    <row r="6" spans="1:1023" ht="25.5" customHeight="1">
      <c r="A6" s="4" t="s">
        <v>1</v>
      </c>
      <c r="B6" s="59" t="s">
        <v>2</v>
      </c>
      <c r="C6" s="59" t="s">
        <v>17</v>
      </c>
      <c r="D6" s="59" t="s">
        <v>18</v>
      </c>
      <c r="E6" s="59" t="s">
        <v>5</v>
      </c>
      <c r="F6" s="59" t="s">
        <v>31</v>
      </c>
      <c r="G6" s="59" t="s">
        <v>19</v>
      </c>
      <c r="H6" s="59" t="s">
        <v>8</v>
      </c>
      <c r="I6" s="59" t="s">
        <v>20</v>
      </c>
      <c r="J6" s="59" t="s">
        <v>10</v>
      </c>
      <c r="K6" s="59" t="s">
        <v>35</v>
      </c>
      <c r="L6" s="1"/>
      <c r="M6" s="1"/>
      <c r="N6" s="1"/>
      <c r="O6" s="1"/>
      <c r="P6" s="1"/>
      <c r="Q6" s="1"/>
      <c r="R6" s="1"/>
      <c r="S6" s="1"/>
      <c r="T6" s="1"/>
      <c r="U6" s="1"/>
      <c r="V6" s="1"/>
      <c r="W6" s="1"/>
      <c r="X6" s="1"/>
      <c r="Y6" s="1"/>
    </row>
    <row r="7" spans="1:1023" ht="12.75" customHeight="1">
      <c r="A7" s="6">
        <v>1</v>
      </c>
      <c r="B7" s="36">
        <v>2</v>
      </c>
      <c r="C7" s="36">
        <v>3</v>
      </c>
      <c r="D7" s="36">
        <v>4</v>
      </c>
      <c r="E7" s="6">
        <v>5</v>
      </c>
      <c r="F7" s="6" t="s">
        <v>12</v>
      </c>
      <c r="G7" s="6">
        <v>7</v>
      </c>
      <c r="H7" s="6">
        <v>8</v>
      </c>
      <c r="I7" s="6">
        <v>7</v>
      </c>
      <c r="J7" s="6">
        <v>7</v>
      </c>
      <c r="K7" s="6">
        <v>8</v>
      </c>
      <c r="L7" s="1"/>
      <c r="M7" s="1"/>
      <c r="N7" s="1"/>
      <c r="O7" s="1"/>
      <c r="P7" s="1"/>
      <c r="Q7" s="1"/>
      <c r="R7" s="1"/>
      <c r="S7" s="1"/>
      <c r="T7" s="1"/>
      <c r="U7" s="1"/>
      <c r="V7" s="1"/>
      <c r="W7" s="1"/>
      <c r="X7" s="1"/>
      <c r="Y7" s="1"/>
    </row>
    <row r="8" spans="1:1023" s="93" customFormat="1" ht="51" customHeight="1">
      <c r="A8" s="17">
        <v>1</v>
      </c>
      <c r="B8" s="60" t="s">
        <v>91</v>
      </c>
      <c r="C8" s="60" t="s">
        <v>24</v>
      </c>
      <c r="D8" s="60">
        <v>100</v>
      </c>
      <c r="E8" s="61"/>
      <c r="F8" s="62">
        <f t="shared" ref="F8" si="0">ROUND(D8*E8,2)</f>
        <v>0</v>
      </c>
      <c r="G8" s="91">
        <v>8</v>
      </c>
      <c r="H8" s="98">
        <f t="shared" ref="H8" si="1">(0.08*F8)</f>
        <v>0</v>
      </c>
      <c r="I8" s="99">
        <f t="shared" ref="I8" si="2">(F8+H8)</f>
        <v>0</v>
      </c>
      <c r="J8" s="91"/>
      <c r="K8" s="61"/>
      <c r="L8" s="34"/>
      <c r="M8" s="34"/>
      <c r="N8" s="34"/>
      <c r="O8" s="34"/>
      <c r="P8" s="34"/>
      <c r="Q8" s="34"/>
      <c r="R8" s="34"/>
      <c r="S8" s="34"/>
      <c r="T8" s="34"/>
      <c r="U8" s="34"/>
      <c r="V8" s="34"/>
      <c r="W8" s="34"/>
      <c r="X8" s="34"/>
      <c r="Y8" s="34"/>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2"/>
      <c r="NE8" s="92"/>
      <c r="NF8" s="92"/>
      <c r="NG8" s="92"/>
      <c r="NH8" s="92"/>
      <c r="NI8" s="92"/>
      <c r="NJ8" s="92"/>
      <c r="NK8" s="92"/>
      <c r="NL8" s="92"/>
      <c r="NM8" s="92"/>
      <c r="NN8" s="92"/>
      <c r="NO8" s="92"/>
      <c r="NP8" s="92"/>
      <c r="NQ8" s="92"/>
      <c r="NR8" s="92"/>
      <c r="NS8" s="92"/>
      <c r="NT8" s="92"/>
      <c r="NU8" s="92"/>
      <c r="NV8" s="92"/>
      <c r="NW8" s="92"/>
      <c r="NX8" s="92"/>
      <c r="NY8" s="92"/>
      <c r="NZ8" s="92"/>
      <c r="OA8" s="92"/>
      <c r="OB8" s="92"/>
      <c r="OC8" s="92"/>
      <c r="OD8" s="92"/>
      <c r="OE8" s="92"/>
      <c r="OF8" s="92"/>
      <c r="OG8" s="92"/>
      <c r="OH8" s="92"/>
      <c r="OI8" s="92"/>
      <c r="OJ8" s="92"/>
      <c r="OK8" s="92"/>
      <c r="OL8" s="92"/>
      <c r="OM8" s="92"/>
      <c r="ON8" s="92"/>
      <c r="OO8" s="92"/>
      <c r="OP8" s="92"/>
      <c r="OQ8" s="92"/>
      <c r="OR8" s="92"/>
      <c r="OS8" s="92"/>
      <c r="OT8" s="92"/>
      <c r="OU8" s="92"/>
      <c r="OV8" s="92"/>
      <c r="OW8" s="92"/>
      <c r="OX8" s="92"/>
      <c r="OY8" s="92"/>
      <c r="OZ8" s="92"/>
      <c r="PA8" s="92"/>
      <c r="PB8" s="92"/>
      <c r="PC8" s="92"/>
      <c r="PD8" s="92"/>
      <c r="PE8" s="92"/>
      <c r="PF8" s="92"/>
      <c r="PG8" s="92"/>
      <c r="PH8" s="92"/>
      <c r="PI8" s="92"/>
      <c r="PJ8" s="92"/>
      <c r="PK8" s="92"/>
      <c r="PL8" s="92"/>
      <c r="PM8" s="92"/>
      <c r="PN8" s="92"/>
      <c r="PO8" s="92"/>
      <c r="PP8" s="92"/>
      <c r="PQ8" s="92"/>
      <c r="PR8" s="92"/>
      <c r="PS8" s="92"/>
      <c r="PT8" s="92"/>
      <c r="PU8" s="92"/>
      <c r="PV8" s="92"/>
      <c r="PW8" s="92"/>
      <c r="PX8" s="92"/>
      <c r="PY8" s="92"/>
      <c r="PZ8" s="92"/>
      <c r="QA8" s="92"/>
      <c r="QB8" s="92"/>
      <c r="QC8" s="92"/>
      <c r="QD8" s="92"/>
      <c r="QE8" s="92"/>
      <c r="QF8" s="92"/>
      <c r="QG8" s="92"/>
      <c r="QH8" s="92"/>
      <c r="QI8" s="92"/>
      <c r="QJ8" s="92"/>
      <c r="QK8" s="92"/>
      <c r="QL8" s="92"/>
      <c r="QM8" s="92"/>
      <c r="QN8" s="92"/>
      <c r="QO8" s="92"/>
      <c r="QP8" s="92"/>
      <c r="QQ8" s="92"/>
      <c r="QR8" s="92"/>
      <c r="QS8" s="92"/>
      <c r="QT8" s="92"/>
      <c r="QU8" s="92"/>
      <c r="QV8" s="92"/>
      <c r="QW8" s="92"/>
      <c r="QX8" s="92"/>
      <c r="QY8" s="92"/>
      <c r="QZ8" s="92"/>
      <c r="RA8" s="92"/>
      <c r="RB8" s="92"/>
      <c r="RC8" s="92"/>
      <c r="RD8" s="92"/>
      <c r="RE8" s="92"/>
      <c r="RF8" s="92"/>
      <c r="RG8" s="92"/>
      <c r="RH8" s="92"/>
      <c r="RI8" s="92"/>
      <c r="RJ8" s="92"/>
      <c r="RK8" s="92"/>
      <c r="RL8" s="92"/>
      <c r="RM8" s="92"/>
      <c r="RN8" s="92"/>
      <c r="RO8" s="92"/>
      <c r="RP8" s="92"/>
      <c r="RQ8" s="92"/>
      <c r="RR8" s="92"/>
      <c r="RS8" s="92"/>
      <c r="RT8" s="92"/>
      <c r="RU8" s="92"/>
      <c r="RV8" s="92"/>
      <c r="RW8" s="92"/>
      <c r="RX8" s="92"/>
      <c r="RY8" s="92"/>
      <c r="RZ8" s="92"/>
      <c r="SA8" s="92"/>
      <c r="SB8" s="92"/>
      <c r="SC8" s="92"/>
      <c r="SD8" s="92"/>
      <c r="SE8" s="92"/>
      <c r="SF8" s="92"/>
      <c r="SG8" s="92"/>
      <c r="SH8" s="92"/>
      <c r="SI8" s="92"/>
      <c r="SJ8" s="92"/>
      <c r="SK8" s="92"/>
      <c r="SL8" s="92"/>
      <c r="SM8" s="92"/>
      <c r="SN8" s="92"/>
      <c r="SO8" s="92"/>
      <c r="SP8" s="92"/>
      <c r="SQ8" s="92"/>
      <c r="SR8" s="92"/>
      <c r="SS8" s="92"/>
      <c r="ST8" s="92"/>
      <c r="SU8" s="92"/>
      <c r="SV8" s="92"/>
      <c r="SW8" s="92"/>
      <c r="SX8" s="92"/>
      <c r="SY8" s="92"/>
      <c r="SZ8" s="92"/>
      <c r="TA8" s="92"/>
      <c r="TB8" s="92"/>
      <c r="TC8" s="92"/>
      <c r="TD8" s="92"/>
      <c r="TE8" s="92"/>
      <c r="TF8" s="92"/>
      <c r="TG8" s="92"/>
      <c r="TH8" s="92"/>
      <c r="TI8" s="92"/>
      <c r="TJ8" s="92"/>
      <c r="TK8" s="92"/>
      <c r="TL8" s="92"/>
      <c r="TM8" s="92"/>
      <c r="TN8" s="92"/>
      <c r="TO8" s="92"/>
      <c r="TP8" s="92"/>
      <c r="TQ8" s="92"/>
      <c r="TR8" s="92"/>
      <c r="TS8" s="92"/>
      <c r="TT8" s="92"/>
      <c r="TU8" s="92"/>
      <c r="TV8" s="92"/>
      <c r="TW8" s="92"/>
      <c r="TX8" s="92"/>
      <c r="TY8" s="92"/>
      <c r="TZ8" s="92"/>
      <c r="UA8" s="92"/>
      <c r="UB8" s="92"/>
      <c r="UC8" s="92"/>
      <c r="UD8" s="92"/>
      <c r="UE8" s="92"/>
      <c r="UF8" s="92"/>
      <c r="UG8" s="92"/>
      <c r="UH8" s="92"/>
      <c r="UI8" s="92"/>
      <c r="UJ8" s="92"/>
      <c r="UK8" s="92"/>
      <c r="UL8" s="92"/>
      <c r="UM8" s="92"/>
      <c r="UN8" s="92"/>
      <c r="UO8" s="92"/>
      <c r="UP8" s="92"/>
      <c r="UQ8" s="92"/>
      <c r="UR8" s="92"/>
      <c r="US8" s="92"/>
      <c r="UT8" s="92"/>
      <c r="UU8" s="92"/>
      <c r="UV8" s="92"/>
      <c r="UW8" s="92"/>
      <c r="UX8" s="92"/>
      <c r="UY8" s="92"/>
      <c r="UZ8" s="92"/>
      <c r="VA8" s="92"/>
      <c r="VB8" s="92"/>
      <c r="VC8" s="92"/>
      <c r="VD8" s="92"/>
      <c r="VE8" s="92"/>
      <c r="VF8" s="92"/>
      <c r="VG8" s="92"/>
      <c r="VH8" s="92"/>
      <c r="VI8" s="92"/>
      <c r="VJ8" s="92"/>
      <c r="VK8" s="92"/>
      <c r="VL8" s="92"/>
      <c r="VM8" s="92"/>
      <c r="VN8" s="92"/>
      <c r="VO8" s="92"/>
      <c r="VP8" s="92"/>
      <c r="VQ8" s="92"/>
      <c r="VR8" s="92"/>
      <c r="VS8" s="92"/>
      <c r="VT8" s="92"/>
      <c r="VU8" s="92"/>
      <c r="VV8" s="92"/>
      <c r="VW8" s="92"/>
      <c r="VX8" s="92"/>
      <c r="VY8" s="92"/>
      <c r="VZ8" s="92"/>
      <c r="WA8" s="92"/>
      <c r="WB8" s="92"/>
      <c r="WC8" s="92"/>
      <c r="WD8" s="92"/>
      <c r="WE8" s="92"/>
      <c r="WF8" s="92"/>
      <c r="WG8" s="92"/>
      <c r="WH8" s="92"/>
      <c r="WI8" s="92"/>
      <c r="WJ8" s="92"/>
      <c r="WK8" s="92"/>
      <c r="WL8" s="92"/>
      <c r="WM8" s="92"/>
      <c r="WN8" s="92"/>
      <c r="WO8" s="92"/>
      <c r="WP8" s="92"/>
      <c r="WQ8" s="92"/>
      <c r="WR8" s="92"/>
      <c r="WS8" s="92"/>
      <c r="WT8" s="92"/>
      <c r="WU8" s="92"/>
      <c r="WV8" s="92"/>
      <c r="WW8" s="92"/>
      <c r="WX8" s="92"/>
      <c r="WY8" s="92"/>
      <c r="WZ8" s="92"/>
      <c r="XA8" s="92"/>
      <c r="XB8" s="92"/>
      <c r="XC8" s="92"/>
      <c r="XD8" s="92"/>
      <c r="XE8" s="92"/>
      <c r="XF8" s="92"/>
      <c r="XG8" s="92"/>
      <c r="XH8" s="92"/>
      <c r="XI8" s="92"/>
      <c r="XJ8" s="92"/>
      <c r="XK8" s="92"/>
      <c r="XL8" s="92"/>
      <c r="XM8" s="92"/>
      <c r="XN8" s="92"/>
      <c r="XO8" s="92"/>
      <c r="XP8" s="92"/>
      <c r="XQ8" s="92"/>
      <c r="XR8" s="92"/>
      <c r="XS8" s="92"/>
      <c r="XT8" s="92"/>
      <c r="XU8" s="92"/>
      <c r="XV8" s="92"/>
      <c r="XW8" s="92"/>
      <c r="XX8" s="92"/>
      <c r="XY8" s="92"/>
      <c r="XZ8" s="92"/>
      <c r="YA8" s="92"/>
      <c r="YB8" s="92"/>
      <c r="YC8" s="92"/>
      <c r="YD8" s="92"/>
      <c r="YE8" s="92"/>
      <c r="YF8" s="92"/>
      <c r="YG8" s="92"/>
      <c r="YH8" s="92"/>
      <c r="YI8" s="92"/>
      <c r="YJ8" s="92"/>
      <c r="YK8" s="92"/>
      <c r="YL8" s="92"/>
      <c r="YM8" s="92"/>
      <c r="YN8" s="92"/>
      <c r="YO8" s="92"/>
      <c r="YP8" s="92"/>
      <c r="YQ8" s="92"/>
      <c r="YR8" s="92"/>
      <c r="YS8" s="92"/>
      <c r="YT8" s="92"/>
      <c r="YU8" s="92"/>
      <c r="YV8" s="92"/>
      <c r="YW8" s="92"/>
      <c r="YX8" s="92"/>
      <c r="YY8" s="92"/>
      <c r="YZ8" s="92"/>
      <c r="ZA8" s="92"/>
      <c r="ZB8" s="92"/>
      <c r="ZC8" s="92"/>
      <c r="ZD8" s="92"/>
      <c r="ZE8" s="92"/>
      <c r="ZF8" s="92"/>
      <c r="ZG8" s="92"/>
      <c r="ZH8" s="92"/>
      <c r="ZI8" s="92"/>
      <c r="ZJ8" s="92"/>
      <c r="ZK8" s="92"/>
      <c r="ZL8" s="92"/>
      <c r="ZM8" s="92"/>
      <c r="ZN8" s="92"/>
      <c r="ZO8" s="92"/>
      <c r="ZP8" s="92"/>
      <c r="ZQ8" s="92"/>
      <c r="ZR8" s="92"/>
      <c r="ZS8" s="92"/>
      <c r="ZT8" s="92"/>
      <c r="ZU8" s="92"/>
      <c r="ZV8" s="92"/>
      <c r="ZW8" s="92"/>
      <c r="ZX8" s="92"/>
      <c r="ZY8" s="92"/>
      <c r="ZZ8" s="92"/>
      <c r="AAA8" s="92"/>
      <c r="AAB8" s="92"/>
      <c r="AAC8" s="92"/>
      <c r="AAD8" s="92"/>
      <c r="AAE8" s="92"/>
      <c r="AAF8" s="92"/>
      <c r="AAG8" s="92"/>
      <c r="AAH8" s="92"/>
      <c r="AAI8" s="92"/>
      <c r="AAJ8" s="92"/>
      <c r="AAK8" s="92"/>
      <c r="AAL8" s="92"/>
      <c r="AAM8" s="92"/>
      <c r="AAN8" s="92"/>
      <c r="AAO8" s="92"/>
      <c r="AAP8" s="92"/>
      <c r="AAQ8" s="92"/>
      <c r="AAR8" s="92"/>
      <c r="AAS8" s="92"/>
      <c r="AAT8" s="92"/>
      <c r="AAU8" s="92"/>
      <c r="AAV8" s="92"/>
      <c r="AAW8" s="92"/>
      <c r="AAX8" s="92"/>
      <c r="AAY8" s="92"/>
      <c r="AAZ8" s="92"/>
      <c r="ABA8" s="92"/>
      <c r="ABB8" s="92"/>
      <c r="ABC8" s="92"/>
      <c r="ABD8" s="92"/>
      <c r="ABE8" s="92"/>
      <c r="ABF8" s="92"/>
      <c r="ABG8" s="92"/>
      <c r="ABH8" s="92"/>
      <c r="ABI8" s="92"/>
      <c r="ABJ8" s="92"/>
      <c r="ABK8" s="92"/>
      <c r="ABL8" s="92"/>
      <c r="ABM8" s="92"/>
      <c r="ABN8" s="92"/>
      <c r="ABO8" s="92"/>
      <c r="ABP8" s="92"/>
      <c r="ABQ8" s="92"/>
      <c r="ABR8" s="92"/>
      <c r="ABS8" s="92"/>
      <c r="ABT8" s="92"/>
      <c r="ABU8" s="92"/>
      <c r="ABV8" s="92"/>
      <c r="ABW8" s="92"/>
      <c r="ABX8" s="92"/>
      <c r="ABY8" s="92"/>
      <c r="ABZ8" s="92"/>
      <c r="ACA8" s="92"/>
      <c r="ACB8" s="92"/>
      <c r="ACC8" s="92"/>
      <c r="ACD8" s="92"/>
      <c r="ACE8" s="92"/>
      <c r="ACF8" s="92"/>
      <c r="ACG8" s="92"/>
      <c r="ACH8" s="92"/>
      <c r="ACI8" s="92"/>
      <c r="ACJ8" s="92"/>
      <c r="ACK8" s="92"/>
      <c r="ACL8" s="92"/>
      <c r="ACM8" s="92"/>
      <c r="ACN8" s="92"/>
      <c r="ACO8" s="92"/>
      <c r="ACP8" s="92"/>
      <c r="ACQ8" s="92"/>
      <c r="ACR8" s="92"/>
      <c r="ACS8" s="92"/>
      <c r="ACT8" s="92"/>
      <c r="ACU8" s="92"/>
      <c r="ACV8" s="92"/>
      <c r="ACW8" s="92"/>
      <c r="ACX8" s="92"/>
      <c r="ACY8" s="92"/>
      <c r="ACZ8" s="92"/>
      <c r="ADA8" s="92"/>
      <c r="ADB8" s="92"/>
      <c r="ADC8" s="92"/>
      <c r="ADD8" s="92"/>
      <c r="ADE8" s="92"/>
      <c r="ADF8" s="92"/>
      <c r="ADG8" s="92"/>
      <c r="ADH8" s="92"/>
      <c r="ADI8" s="92"/>
      <c r="ADJ8" s="92"/>
      <c r="ADK8" s="92"/>
      <c r="ADL8" s="92"/>
      <c r="ADM8" s="92"/>
      <c r="ADN8" s="92"/>
      <c r="ADO8" s="92"/>
      <c r="ADP8" s="92"/>
      <c r="ADQ8" s="92"/>
      <c r="ADR8" s="92"/>
      <c r="ADS8" s="92"/>
      <c r="ADT8" s="92"/>
      <c r="ADU8" s="92"/>
      <c r="ADV8" s="92"/>
      <c r="ADW8" s="92"/>
      <c r="ADX8" s="92"/>
      <c r="ADY8" s="92"/>
      <c r="ADZ8" s="92"/>
      <c r="AEA8" s="92"/>
      <c r="AEB8" s="92"/>
      <c r="AEC8" s="92"/>
      <c r="AED8" s="92"/>
      <c r="AEE8" s="92"/>
      <c r="AEF8" s="92"/>
      <c r="AEG8" s="92"/>
      <c r="AEH8" s="92"/>
      <c r="AEI8" s="92"/>
      <c r="AEJ8" s="92"/>
      <c r="AEK8" s="92"/>
      <c r="AEL8" s="92"/>
      <c r="AEM8" s="92"/>
      <c r="AEN8" s="92"/>
      <c r="AEO8" s="92"/>
      <c r="AEP8" s="92"/>
      <c r="AEQ8" s="92"/>
      <c r="AER8" s="92"/>
      <c r="AES8" s="92"/>
      <c r="AET8" s="92"/>
      <c r="AEU8" s="92"/>
      <c r="AEV8" s="92"/>
      <c r="AEW8" s="92"/>
      <c r="AEX8" s="92"/>
      <c r="AEY8" s="92"/>
      <c r="AEZ8" s="92"/>
      <c r="AFA8" s="92"/>
      <c r="AFB8" s="92"/>
      <c r="AFC8" s="92"/>
      <c r="AFD8" s="92"/>
      <c r="AFE8" s="92"/>
      <c r="AFF8" s="92"/>
      <c r="AFG8" s="92"/>
      <c r="AFH8" s="92"/>
      <c r="AFI8" s="92"/>
      <c r="AFJ8" s="92"/>
      <c r="AFK8" s="92"/>
      <c r="AFL8" s="92"/>
      <c r="AFM8" s="92"/>
      <c r="AFN8" s="92"/>
      <c r="AFO8" s="92"/>
      <c r="AFP8" s="92"/>
      <c r="AFQ8" s="92"/>
      <c r="AFR8" s="92"/>
      <c r="AFS8" s="92"/>
      <c r="AFT8" s="92"/>
      <c r="AFU8" s="92"/>
      <c r="AFV8" s="92"/>
      <c r="AFW8" s="92"/>
      <c r="AFX8" s="92"/>
      <c r="AFY8" s="92"/>
      <c r="AFZ8" s="92"/>
      <c r="AGA8" s="92"/>
      <c r="AGB8" s="92"/>
      <c r="AGC8" s="92"/>
      <c r="AGD8" s="92"/>
      <c r="AGE8" s="92"/>
      <c r="AGF8" s="92"/>
      <c r="AGG8" s="92"/>
      <c r="AGH8" s="92"/>
      <c r="AGI8" s="92"/>
      <c r="AGJ8" s="92"/>
      <c r="AGK8" s="92"/>
      <c r="AGL8" s="92"/>
      <c r="AGM8" s="92"/>
      <c r="AGN8" s="92"/>
      <c r="AGO8" s="92"/>
      <c r="AGP8" s="92"/>
      <c r="AGQ8" s="92"/>
      <c r="AGR8" s="92"/>
      <c r="AGS8" s="92"/>
      <c r="AGT8" s="92"/>
      <c r="AGU8" s="92"/>
      <c r="AGV8" s="92"/>
      <c r="AGW8" s="92"/>
      <c r="AGX8" s="92"/>
      <c r="AGY8" s="92"/>
      <c r="AGZ8" s="92"/>
      <c r="AHA8" s="92"/>
      <c r="AHB8" s="92"/>
      <c r="AHC8" s="92"/>
      <c r="AHD8" s="92"/>
      <c r="AHE8" s="92"/>
      <c r="AHF8" s="92"/>
      <c r="AHG8" s="92"/>
      <c r="AHH8" s="92"/>
      <c r="AHI8" s="92"/>
      <c r="AHJ8" s="92"/>
      <c r="AHK8" s="92"/>
      <c r="AHL8" s="92"/>
      <c r="AHM8" s="92"/>
      <c r="AHN8" s="92"/>
      <c r="AHO8" s="92"/>
      <c r="AHP8" s="92"/>
      <c r="AHQ8" s="92"/>
      <c r="AHR8" s="92"/>
      <c r="AHS8" s="92"/>
      <c r="AHT8" s="92"/>
      <c r="AHU8" s="92"/>
      <c r="AHV8" s="92"/>
      <c r="AHW8" s="92"/>
      <c r="AHX8" s="92"/>
      <c r="AHY8" s="92"/>
      <c r="AHZ8" s="92"/>
      <c r="AIA8" s="92"/>
      <c r="AIB8" s="92"/>
      <c r="AIC8" s="92"/>
      <c r="AID8" s="92"/>
      <c r="AIE8" s="92"/>
      <c r="AIF8" s="92"/>
      <c r="AIG8" s="92"/>
      <c r="AIH8" s="92"/>
      <c r="AII8" s="92"/>
      <c r="AIJ8" s="92"/>
      <c r="AIK8" s="92"/>
      <c r="AIL8" s="92"/>
      <c r="AIM8" s="92"/>
      <c r="AIN8" s="92"/>
      <c r="AIO8" s="92"/>
      <c r="AIP8" s="92"/>
      <c r="AIQ8" s="92"/>
      <c r="AIR8" s="92"/>
      <c r="AIS8" s="92"/>
      <c r="AIT8" s="92"/>
      <c r="AIU8" s="92"/>
      <c r="AIV8" s="92"/>
      <c r="AIW8" s="92"/>
      <c r="AIX8" s="92"/>
      <c r="AIY8" s="92"/>
      <c r="AIZ8" s="92"/>
      <c r="AJA8" s="92"/>
      <c r="AJB8" s="92"/>
      <c r="AJC8" s="92"/>
      <c r="AJD8" s="92"/>
      <c r="AJE8" s="92"/>
      <c r="AJF8" s="92"/>
      <c r="AJG8" s="92"/>
      <c r="AJH8" s="92"/>
      <c r="AJI8" s="92"/>
      <c r="AJJ8" s="92"/>
      <c r="AJK8" s="92"/>
      <c r="AJL8" s="92"/>
      <c r="AJM8" s="92"/>
      <c r="AJN8" s="92"/>
      <c r="AJO8" s="92"/>
      <c r="AJP8" s="92"/>
      <c r="AJQ8" s="92"/>
      <c r="AJR8" s="92"/>
      <c r="AJS8" s="92"/>
      <c r="AJT8" s="92"/>
      <c r="AJU8" s="92"/>
      <c r="AJV8" s="92"/>
      <c r="AJW8" s="92"/>
      <c r="AJX8" s="92"/>
      <c r="AJY8" s="92"/>
      <c r="AJZ8" s="92"/>
      <c r="AKA8" s="92"/>
      <c r="AKB8" s="92"/>
      <c r="AKC8" s="92"/>
      <c r="AKD8" s="92"/>
      <c r="AKE8" s="92"/>
      <c r="AKF8" s="92"/>
      <c r="AKG8" s="92"/>
      <c r="AKH8" s="92"/>
      <c r="AKI8" s="92"/>
      <c r="AKJ8" s="92"/>
      <c r="AKK8" s="92"/>
      <c r="AKL8" s="92"/>
      <c r="AKM8" s="92"/>
      <c r="AKN8" s="92"/>
      <c r="AKO8" s="92"/>
      <c r="AKP8" s="92"/>
      <c r="AKQ8" s="92"/>
      <c r="AKR8" s="92"/>
      <c r="AKS8" s="92"/>
      <c r="AKT8" s="92"/>
      <c r="AKU8" s="92"/>
      <c r="AKV8" s="92"/>
      <c r="AKW8" s="92"/>
      <c r="AKX8" s="92"/>
      <c r="AKY8" s="92"/>
      <c r="AKZ8" s="92"/>
      <c r="ALA8" s="92"/>
      <c r="ALB8" s="92"/>
      <c r="ALC8" s="92"/>
      <c r="ALD8" s="92"/>
      <c r="ALE8" s="92"/>
      <c r="ALF8" s="92"/>
      <c r="ALG8" s="92"/>
      <c r="ALH8" s="92"/>
      <c r="ALI8" s="92"/>
      <c r="ALJ8" s="92"/>
      <c r="ALK8" s="92"/>
      <c r="ALL8" s="92"/>
      <c r="ALM8" s="92"/>
      <c r="ALN8" s="92"/>
      <c r="ALO8" s="92"/>
      <c r="ALP8" s="92"/>
      <c r="ALQ8" s="92"/>
      <c r="ALR8" s="92"/>
      <c r="ALS8" s="92"/>
      <c r="ALT8" s="92"/>
      <c r="ALU8" s="92"/>
      <c r="ALV8" s="92"/>
      <c r="ALW8" s="92"/>
      <c r="ALX8" s="92"/>
      <c r="ALY8" s="92"/>
      <c r="ALZ8" s="92"/>
      <c r="AMA8" s="92"/>
      <c r="AMB8" s="92"/>
      <c r="AMC8" s="92"/>
      <c r="AMD8" s="92"/>
      <c r="AME8" s="92"/>
      <c r="AMF8" s="92"/>
      <c r="AMG8" s="92"/>
      <c r="AMH8" s="92"/>
      <c r="AMI8" s="92"/>
    </row>
    <row r="9" spans="1:1023" ht="12.75" customHeight="1">
      <c r="A9" s="1"/>
      <c r="B9" s="1"/>
      <c r="C9" s="23" t="s">
        <v>14</v>
      </c>
      <c r="D9" s="1"/>
      <c r="E9" s="1"/>
      <c r="F9" s="97">
        <f>SUM(F8:F8)</f>
        <v>0</v>
      </c>
      <c r="G9" s="96"/>
      <c r="H9" s="100">
        <f>SUM(H8:H8)</f>
        <v>0</v>
      </c>
      <c r="I9" s="100">
        <f>SUM(I8:I8)</f>
        <v>0</v>
      </c>
      <c r="J9" s="1"/>
      <c r="K9" s="1"/>
      <c r="L9" s="1"/>
      <c r="M9" s="1"/>
      <c r="N9" s="1"/>
      <c r="O9" s="1"/>
      <c r="P9" s="1"/>
      <c r="Q9" s="1"/>
      <c r="R9" s="1"/>
      <c r="S9" s="1"/>
      <c r="T9" s="1"/>
      <c r="U9" s="1"/>
      <c r="V9" s="1"/>
      <c r="W9" s="1"/>
      <c r="X9" s="1"/>
      <c r="Y9" s="1"/>
    </row>
    <row r="10" spans="1:1023" ht="12.75" customHeight="1">
      <c r="A10" s="1"/>
      <c r="B10" s="5"/>
      <c r="C10" s="1"/>
      <c r="D10" s="1"/>
      <c r="E10" s="1"/>
      <c r="F10" s="1"/>
      <c r="G10" s="1"/>
      <c r="H10" s="1"/>
      <c r="I10" s="1"/>
      <c r="J10" s="1"/>
      <c r="K10" s="1"/>
      <c r="L10" s="1"/>
      <c r="M10" s="1"/>
      <c r="N10" s="1"/>
      <c r="O10" s="1"/>
      <c r="P10" s="1"/>
      <c r="Q10" s="1"/>
      <c r="R10" s="1"/>
      <c r="S10" s="1"/>
      <c r="T10" s="1"/>
      <c r="U10" s="1"/>
      <c r="V10" s="1"/>
      <c r="W10" s="1"/>
      <c r="X10" s="1"/>
      <c r="Y10" s="1"/>
    </row>
    <row r="11" spans="1:1023" ht="12" customHeight="1">
      <c r="A11" s="1"/>
      <c r="B11" s="24"/>
      <c r="C11" s="1"/>
      <c r="D11" s="1"/>
      <c r="E11" s="1"/>
      <c r="F11" s="1"/>
      <c r="G11" s="1"/>
      <c r="H11" s="1"/>
      <c r="I11" s="1"/>
      <c r="J11" s="1"/>
      <c r="K11" s="1"/>
      <c r="L11" s="1"/>
      <c r="M11" s="1"/>
      <c r="N11" s="1"/>
      <c r="O11" s="1"/>
      <c r="P11" s="1"/>
      <c r="Q11" s="1"/>
      <c r="R11" s="1"/>
      <c r="S11" s="1"/>
      <c r="T11" s="1"/>
      <c r="U11" s="1"/>
      <c r="V11" s="1"/>
      <c r="W11" s="1"/>
      <c r="X11" s="1"/>
      <c r="Y11" s="1"/>
    </row>
    <row r="12" spans="1:1023" ht="12.75" customHeight="1">
      <c r="A12" s="1"/>
      <c r="B12" s="3" t="s">
        <v>15</v>
      </c>
      <c r="C12" s="1"/>
      <c r="D12" s="1"/>
      <c r="E12" s="1"/>
      <c r="F12" s="1"/>
      <c r="G12" s="1"/>
      <c r="H12" s="1"/>
      <c r="I12" s="1"/>
      <c r="J12" s="1"/>
      <c r="K12" s="1"/>
      <c r="L12" s="1"/>
      <c r="M12" s="1"/>
      <c r="N12" s="1"/>
      <c r="O12" s="1"/>
      <c r="P12" s="1"/>
      <c r="Q12" s="1"/>
      <c r="R12" s="1"/>
      <c r="S12" s="1"/>
      <c r="T12" s="1"/>
      <c r="U12" s="1"/>
      <c r="V12" s="1"/>
      <c r="W12" s="1"/>
      <c r="X12" s="1"/>
      <c r="Y12" s="1"/>
    </row>
    <row r="13" spans="1:1023" ht="12.75" customHeight="1">
      <c r="A13" s="1"/>
      <c r="B13" s="1"/>
      <c r="C13" s="1"/>
      <c r="D13" s="1"/>
      <c r="E13" s="1"/>
      <c r="F13" s="1"/>
      <c r="G13" s="1"/>
      <c r="H13" s="1"/>
      <c r="I13" s="1"/>
      <c r="J13" s="1"/>
      <c r="K13" s="1"/>
      <c r="L13" s="1"/>
      <c r="M13" s="1"/>
      <c r="N13" s="1"/>
      <c r="O13" s="1"/>
      <c r="P13" s="1"/>
      <c r="Q13" s="1"/>
      <c r="R13" s="1"/>
      <c r="S13" s="1"/>
      <c r="T13" s="1"/>
      <c r="U13" s="1"/>
      <c r="V13" s="1"/>
      <c r="W13" s="1"/>
      <c r="X13" s="1"/>
      <c r="Y13" s="1"/>
    </row>
    <row r="14" spans="1:1023" ht="12.75" customHeight="1">
      <c r="A14" s="1"/>
      <c r="B14" s="1"/>
      <c r="C14" s="1"/>
      <c r="D14" s="25"/>
      <c r="E14" s="1"/>
      <c r="F14" s="90"/>
      <c r="G14" s="90"/>
      <c r="H14" s="90"/>
      <c r="I14" s="26"/>
      <c r="J14" s="1"/>
      <c r="K14" s="1"/>
      <c r="L14" s="1"/>
      <c r="M14" s="1"/>
      <c r="N14" s="1"/>
      <c r="O14" s="1"/>
      <c r="P14" s="1"/>
      <c r="Q14" s="1"/>
      <c r="R14" s="1"/>
      <c r="S14" s="1"/>
      <c r="T14" s="1"/>
      <c r="U14" s="1"/>
      <c r="V14" s="1"/>
      <c r="W14" s="1"/>
      <c r="X14" s="1"/>
      <c r="Y14" s="1"/>
    </row>
    <row r="15" spans="1:1023" ht="12.75" customHeight="1">
      <c r="A15" s="1"/>
      <c r="B15" s="1"/>
      <c r="C15" s="1"/>
      <c r="D15" s="1"/>
      <c r="E15" s="1"/>
      <c r="F15" s="90"/>
      <c r="G15" s="90"/>
      <c r="H15" s="90"/>
      <c r="I15" s="26"/>
      <c r="J15" s="1"/>
      <c r="K15" s="1"/>
      <c r="L15" s="1"/>
      <c r="M15" s="1"/>
      <c r="N15" s="1"/>
      <c r="O15" s="1"/>
      <c r="P15" s="1"/>
      <c r="Q15" s="1"/>
      <c r="R15" s="1"/>
      <c r="S15" s="1"/>
      <c r="T15" s="1"/>
      <c r="U15" s="1"/>
      <c r="V15" s="1"/>
      <c r="W15" s="1"/>
      <c r="X15" s="1"/>
      <c r="Y15" s="1"/>
    </row>
    <row r="16" spans="1:1023" ht="12.75" customHeight="1">
      <c r="A16" s="1"/>
      <c r="B16" s="1"/>
      <c r="C16" s="1"/>
      <c r="D16" s="1"/>
      <c r="E16" s="1"/>
      <c r="F16" s="1"/>
      <c r="G16" s="1"/>
      <c r="H16" s="1"/>
      <c r="I16" s="1"/>
      <c r="J16" s="1"/>
      <c r="K16" s="1"/>
      <c r="L16" s="1"/>
      <c r="M16" s="1"/>
      <c r="N16" s="1"/>
      <c r="O16" s="1"/>
      <c r="P16" s="1"/>
      <c r="Q16" s="1"/>
      <c r="R16" s="1"/>
      <c r="S16" s="1"/>
      <c r="T16" s="1"/>
      <c r="U16" s="1"/>
      <c r="V16" s="1"/>
      <c r="W16" s="1"/>
      <c r="X16" s="1"/>
      <c r="Y16" s="1"/>
    </row>
    <row r="17" spans="1:25" ht="12.75" customHeight="1">
      <c r="A17" s="1"/>
      <c r="B17" s="1"/>
      <c r="C17" s="1"/>
      <c r="D17" s="1"/>
      <c r="E17" s="1"/>
      <c r="F17" s="1"/>
      <c r="G17" s="1"/>
      <c r="H17" s="1"/>
      <c r="I17" s="1"/>
      <c r="J17" s="1"/>
      <c r="K17" s="1"/>
      <c r="L17" s="1"/>
      <c r="M17" s="1"/>
      <c r="N17" s="1"/>
      <c r="O17" s="1"/>
      <c r="P17" s="1"/>
      <c r="Q17" s="1"/>
      <c r="R17" s="1"/>
      <c r="S17" s="1"/>
      <c r="T17" s="1"/>
      <c r="U17" s="1"/>
      <c r="V17" s="1"/>
      <c r="W17" s="1"/>
      <c r="X17" s="1"/>
      <c r="Y17" s="1"/>
    </row>
    <row r="18" spans="1:25" ht="12.7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2.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2.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2.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2.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2.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sheetData>
  <mergeCells count="4">
    <mergeCell ref="A1:H1"/>
    <mergeCell ref="A2:H2"/>
    <mergeCell ref="A3:H3"/>
    <mergeCell ref="F14:H15"/>
  </mergeCells>
  <pageMargins left="0.70000000000000007" right="0.70000000000000007" top="1.1437007874015752" bottom="1.1437007874015752" header="0.75000000000000011" footer="0.75000000000000011"/>
  <pageSetup paperSize="9" fitToWidth="0" fitToHeight="0"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H997"/>
  <sheetViews>
    <sheetView workbookViewId="0">
      <selection activeCell="I9" sqref="I9"/>
    </sheetView>
  </sheetViews>
  <sheetFormatPr defaultRowHeight="15" customHeight="1"/>
  <cols>
    <col min="1" max="1" width="7.19921875" style="2" customWidth="1"/>
    <col min="2" max="2" width="65.796875" style="2" customWidth="1"/>
    <col min="3" max="3" width="5.69921875" style="2" customWidth="1"/>
    <col min="4" max="4" width="8.59765625" style="2" customWidth="1"/>
    <col min="5" max="5" width="8.5" style="2" customWidth="1"/>
    <col min="6" max="6" width="10.8984375" style="2" customWidth="1"/>
    <col min="7" max="7" width="10.19921875" style="2" customWidth="1"/>
    <col min="8" max="8" width="9" style="2" customWidth="1"/>
    <col min="9" max="9" width="9.796875" style="2" customWidth="1"/>
    <col min="10" max="10" width="11" style="2" customWidth="1"/>
    <col min="11" max="11" width="9.796875" style="2" customWidth="1"/>
    <col min="12" max="24" width="7.3984375" style="2" customWidth="1"/>
    <col min="25" max="1022" width="13.3984375" style="2" customWidth="1"/>
    <col min="1023" max="1024" width="13.3984375" customWidth="1"/>
    <col min="1025" max="1025" width="8.796875" customWidth="1"/>
  </cols>
  <sheetData>
    <row r="1" spans="1:1022" ht="12.75" customHeight="1">
      <c r="A1" s="87" t="s">
        <v>75</v>
      </c>
      <c r="B1" s="87"/>
      <c r="C1" s="87"/>
      <c r="D1" s="87"/>
      <c r="E1" s="87"/>
      <c r="F1" s="87"/>
      <c r="G1" s="87"/>
      <c r="H1" s="87"/>
      <c r="I1" s="1"/>
      <c r="J1" s="1"/>
      <c r="K1" s="1"/>
      <c r="L1" s="1"/>
      <c r="M1" s="1"/>
      <c r="N1" s="1"/>
      <c r="O1" s="1"/>
      <c r="P1" s="1"/>
      <c r="Q1" s="1"/>
      <c r="R1" s="1"/>
      <c r="S1" s="1"/>
      <c r="T1" s="1"/>
      <c r="U1" s="1"/>
      <c r="V1" s="1"/>
      <c r="W1" s="1"/>
      <c r="X1" s="1"/>
    </row>
    <row r="2" spans="1:1022" ht="12.75" customHeight="1">
      <c r="A2" s="88" t="s">
        <v>92</v>
      </c>
      <c r="B2" s="88"/>
      <c r="C2" s="88"/>
      <c r="D2" s="88"/>
      <c r="E2" s="88"/>
      <c r="F2" s="88"/>
      <c r="G2" s="88"/>
      <c r="H2" s="88"/>
      <c r="I2" s="1"/>
      <c r="J2" s="1"/>
      <c r="K2" s="1"/>
      <c r="L2" s="1"/>
      <c r="M2" s="1"/>
      <c r="N2" s="1"/>
      <c r="O2" s="1"/>
      <c r="P2" s="1"/>
      <c r="Q2" s="1"/>
      <c r="R2" s="1"/>
      <c r="S2" s="1"/>
      <c r="T2" s="1"/>
      <c r="U2" s="1"/>
      <c r="V2" s="1"/>
      <c r="W2" s="1"/>
      <c r="X2" s="1"/>
    </row>
    <row r="3" spans="1:1022" ht="40.5" customHeight="1">
      <c r="A3" s="89" t="s">
        <v>0</v>
      </c>
      <c r="B3" s="89"/>
      <c r="C3" s="89"/>
      <c r="D3" s="89"/>
      <c r="E3" s="89"/>
      <c r="F3" s="89"/>
      <c r="G3" s="89"/>
      <c r="H3" s="89"/>
      <c r="I3" s="1"/>
      <c r="J3" s="1"/>
      <c r="K3" s="1"/>
      <c r="L3" s="1"/>
      <c r="M3" s="1"/>
      <c r="N3" s="1"/>
      <c r="O3" s="1"/>
      <c r="P3" s="1"/>
      <c r="Q3" s="1"/>
      <c r="R3" s="1"/>
      <c r="S3" s="1"/>
      <c r="T3" s="1"/>
      <c r="U3" s="1"/>
      <c r="V3" s="1"/>
      <c r="W3" s="1"/>
      <c r="X3" s="1"/>
    </row>
    <row r="4" spans="1:1022" ht="12.75" customHeight="1">
      <c r="A4" s="1"/>
      <c r="B4" s="1"/>
      <c r="C4" s="1"/>
      <c r="D4" s="1"/>
      <c r="E4" s="1"/>
      <c r="F4" s="1"/>
      <c r="G4" s="1"/>
      <c r="H4" s="1"/>
      <c r="I4" s="1"/>
      <c r="J4" s="1"/>
      <c r="K4" s="1"/>
      <c r="L4" s="1"/>
      <c r="M4" s="1"/>
      <c r="N4" s="1"/>
      <c r="O4" s="1"/>
      <c r="P4" s="1"/>
      <c r="Q4" s="1"/>
      <c r="R4" s="1"/>
      <c r="S4" s="1"/>
      <c r="T4" s="1"/>
      <c r="U4" s="1"/>
      <c r="V4" s="1"/>
      <c r="W4" s="1"/>
      <c r="X4" s="1"/>
    </row>
    <row r="5" spans="1:1022" ht="12.75" customHeight="1">
      <c r="A5" s="1"/>
      <c r="B5" s="3" t="s">
        <v>93</v>
      </c>
      <c r="C5" s="1"/>
      <c r="D5" s="1"/>
      <c r="E5" s="1"/>
      <c r="F5" s="1"/>
      <c r="G5" s="1"/>
      <c r="H5" s="1"/>
      <c r="I5" s="1"/>
      <c r="J5" s="1"/>
      <c r="K5" s="1"/>
      <c r="L5" s="1"/>
      <c r="M5" s="1"/>
      <c r="N5" s="1"/>
      <c r="O5" s="1"/>
      <c r="P5" s="1"/>
      <c r="Q5" s="1"/>
      <c r="R5" s="1"/>
      <c r="S5" s="1"/>
      <c r="T5" s="1"/>
      <c r="U5" s="1"/>
      <c r="V5" s="1"/>
      <c r="W5" s="1"/>
      <c r="X5" s="1"/>
    </row>
    <row r="6" spans="1:1022" ht="37.5" customHeight="1">
      <c r="A6" s="4" t="s">
        <v>1</v>
      </c>
      <c r="B6" s="59" t="s">
        <v>2</v>
      </c>
      <c r="C6" s="59" t="s">
        <v>17</v>
      </c>
      <c r="D6" s="59" t="s">
        <v>18</v>
      </c>
      <c r="E6" s="59" t="s">
        <v>36</v>
      </c>
      <c r="F6" s="59" t="s">
        <v>6</v>
      </c>
      <c r="G6" s="59" t="s">
        <v>7</v>
      </c>
      <c r="H6" s="59" t="s">
        <v>37</v>
      </c>
      <c r="I6" s="59" t="s">
        <v>20</v>
      </c>
      <c r="J6" s="59" t="s">
        <v>33</v>
      </c>
      <c r="K6" s="59" t="s">
        <v>22</v>
      </c>
      <c r="L6" s="1"/>
      <c r="M6" s="1"/>
      <c r="N6" s="1"/>
      <c r="O6" s="1"/>
      <c r="P6" s="1"/>
      <c r="Q6" s="1"/>
      <c r="R6" s="1"/>
      <c r="S6" s="1"/>
      <c r="T6" s="1"/>
      <c r="U6" s="1"/>
      <c r="V6" s="1"/>
      <c r="W6" s="1"/>
      <c r="X6" s="1"/>
    </row>
    <row r="7" spans="1:1022" ht="12.75" customHeight="1">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row>
    <row r="8" spans="1:1022" s="80" customFormat="1" ht="103.2" customHeight="1">
      <c r="A8" s="17">
        <v>1</v>
      </c>
      <c r="B8" s="76" t="s">
        <v>94</v>
      </c>
      <c r="C8" s="60" t="s">
        <v>24</v>
      </c>
      <c r="D8" s="60">
        <v>1400</v>
      </c>
      <c r="E8" s="61"/>
      <c r="F8" s="62">
        <f>ROUND(D8*E8,2)</f>
        <v>0</v>
      </c>
      <c r="G8" s="77">
        <v>8</v>
      </c>
      <c r="H8" s="94">
        <f>(0.08*F8)</f>
        <v>0</v>
      </c>
      <c r="I8" s="95">
        <f>(F8+H8)</f>
        <v>0</v>
      </c>
      <c r="J8" s="77"/>
      <c r="K8" s="78"/>
      <c r="L8" s="48"/>
      <c r="M8" s="48"/>
      <c r="N8" s="48"/>
      <c r="O8" s="48"/>
      <c r="P8" s="48"/>
      <c r="Q8" s="48"/>
      <c r="R8" s="48"/>
      <c r="S8" s="48"/>
      <c r="T8" s="48"/>
      <c r="U8" s="48"/>
      <c r="V8" s="48"/>
      <c r="W8" s="48"/>
      <c r="X8" s="48"/>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row>
    <row r="9" spans="1:1022" ht="12" customHeight="1">
      <c r="A9" s="1"/>
      <c r="B9" s="24"/>
      <c r="C9" s="23" t="s">
        <v>14</v>
      </c>
      <c r="D9" s="1"/>
      <c r="E9" s="1"/>
      <c r="F9" s="97">
        <f>SUM(F8:F8)</f>
        <v>0</v>
      </c>
      <c r="G9" s="96"/>
      <c r="H9" s="100">
        <f>SUM(H8:H8)</f>
        <v>0</v>
      </c>
      <c r="I9" s="100">
        <f>SUM(I8:I8)</f>
        <v>0</v>
      </c>
      <c r="J9" s="1"/>
      <c r="K9" s="1"/>
      <c r="L9" s="1"/>
      <c r="M9" s="1"/>
      <c r="N9" s="1"/>
      <c r="O9" s="1"/>
      <c r="P9" s="1"/>
      <c r="Q9" s="1"/>
      <c r="R9" s="1"/>
      <c r="S9" s="1"/>
      <c r="T9" s="1"/>
      <c r="U9" s="1"/>
      <c r="V9" s="1"/>
      <c r="W9" s="1"/>
      <c r="X9" s="1"/>
    </row>
    <row r="10" spans="1:1022" ht="12.75" customHeight="1">
      <c r="A10" s="1"/>
      <c r="B10" s="3" t="s">
        <v>15</v>
      </c>
      <c r="C10" s="1"/>
      <c r="D10" s="1"/>
      <c r="E10" s="1"/>
      <c r="F10" s="1"/>
      <c r="G10" s="1"/>
      <c r="H10" s="1"/>
      <c r="I10" s="1"/>
      <c r="J10" s="1"/>
      <c r="K10" s="1"/>
      <c r="L10" s="1"/>
      <c r="M10" s="1"/>
      <c r="N10" s="1"/>
      <c r="O10" s="1"/>
      <c r="P10" s="1"/>
      <c r="Q10" s="1"/>
      <c r="R10" s="1"/>
      <c r="S10" s="1"/>
      <c r="T10" s="1"/>
      <c r="U10" s="1"/>
      <c r="V10" s="1"/>
      <c r="W10" s="1"/>
      <c r="X10" s="1"/>
    </row>
    <row r="11" spans="1:1022" ht="12.75" customHeight="1">
      <c r="A11" s="1"/>
      <c r="B11" s="1"/>
      <c r="C11" s="1"/>
      <c r="D11" s="1"/>
      <c r="E11" s="1"/>
      <c r="F11" s="1"/>
      <c r="G11" s="1"/>
      <c r="H11" s="1"/>
      <c r="I11" s="1"/>
      <c r="J11" s="1"/>
      <c r="K11" s="1"/>
      <c r="L11" s="1"/>
      <c r="M11" s="1"/>
      <c r="N11" s="1"/>
      <c r="O11" s="1"/>
      <c r="P11" s="1"/>
      <c r="Q11" s="1"/>
      <c r="R11" s="1"/>
      <c r="S11" s="1"/>
      <c r="T11" s="1"/>
      <c r="U11" s="1"/>
      <c r="V11" s="1"/>
      <c r="W11" s="1"/>
      <c r="X11" s="1"/>
    </row>
    <row r="12" spans="1:1022" ht="12.75" customHeight="1">
      <c r="A12" s="1"/>
      <c r="B12" s="1"/>
      <c r="C12" s="1"/>
      <c r="D12" s="25"/>
      <c r="E12" s="1"/>
      <c r="F12" s="90"/>
      <c r="G12" s="90"/>
      <c r="H12" s="90"/>
      <c r="I12" s="26"/>
      <c r="J12" s="1"/>
      <c r="K12" s="1"/>
      <c r="L12" s="1"/>
      <c r="M12" s="1"/>
      <c r="N12" s="1"/>
      <c r="O12" s="1"/>
      <c r="P12" s="1"/>
      <c r="Q12" s="1"/>
      <c r="R12" s="1"/>
      <c r="S12" s="1"/>
      <c r="T12" s="1"/>
      <c r="U12" s="1"/>
      <c r="V12" s="1"/>
      <c r="W12" s="1"/>
      <c r="X12" s="1"/>
    </row>
    <row r="13" spans="1:1022" ht="12.75" customHeight="1">
      <c r="A13" s="1"/>
      <c r="B13" s="1"/>
      <c r="C13" s="1"/>
      <c r="D13" s="1"/>
      <c r="E13" s="1"/>
      <c r="F13" s="90"/>
      <c r="G13" s="90"/>
      <c r="H13" s="90"/>
      <c r="I13" s="26"/>
      <c r="J13" s="1"/>
      <c r="K13" s="1"/>
      <c r="L13" s="1"/>
      <c r="M13" s="1"/>
      <c r="N13" s="1"/>
      <c r="O13" s="1"/>
      <c r="P13" s="1"/>
      <c r="Q13" s="1"/>
      <c r="R13" s="1"/>
      <c r="S13" s="1"/>
      <c r="T13" s="1"/>
      <c r="U13" s="1"/>
      <c r="V13" s="1"/>
      <c r="W13" s="1"/>
      <c r="X13" s="1"/>
    </row>
    <row r="14" spans="1:1022" ht="12.75" customHeight="1">
      <c r="A14" s="1"/>
      <c r="B14" s="1"/>
      <c r="C14" s="1"/>
      <c r="D14" s="1"/>
      <c r="E14" s="1"/>
      <c r="F14" s="1"/>
      <c r="G14" s="1"/>
      <c r="H14" s="1"/>
      <c r="I14" s="1"/>
      <c r="J14" s="1"/>
      <c r="K14" s="1"/>
      <c r="L14" s="1"/>
      <c r="M14" s="1"/>
      <c r="N14" s="1"/>
      <c r="O14" s="1"/>
      <c r="P14" s="1"/>
      <c r="Q14" s="1"/>
      <c r="R14" s="1"/>
      <c r="S14" s="1"/>
      <c r="T14" s="1"/>
      <c r="U14" s="1"/>
      <c r="V14" s="1"/>
      <c r="W14" s="1"/>
      <c r="X14" s="1"/>
    </row>
    <row r="15" spans="1:1022" ht="12.75" customHeight="1">
      <c r="A15" s="1"/>
      <c r="B15" s="1"/>
      <c r="C15" s="1"/>
      <c r="D15" s="1"/>
      <c r="E15" s="1"/>
      <c r="F15" s="1"/>
      <c r="G15" s="1"/>
      <c r="H15" s="1"/>
      <c r="I15" s="1"/>
      <c r="J15" s="1"/>
      <c r="K15" s="1"/>
      <c r="L15" s="1"/>
      <c r="M15" s="1"/>
      <c r="N15" s="1"/>
      <c r="O15" s="1"/>
      <c r="P15" s="1"/>
      <c r="Q15" s="1"/>
      <c r="R15" s="1"/>
      <c r="S15" s="1"/>
      <c r="T15" s="1"/>
      <c r="U15" s="1"/>
      <c r="V15" s="1"/>
      <c r="W15" s="1"/>
      <c r="X15" s="1"/>
    </row>
    <row r="16" spans="1:1022" ht="12.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2.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2.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2.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2.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2.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2.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2.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2.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2.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2.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2.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2.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2.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2.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2.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2.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2.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2.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2.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2.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2.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2.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2.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2.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sheetData>
  <mergeCells count="4">
    <mergeCell ref="A1:H1"/>
    <mergeCell ref="A2:H2"/>
    <mergeCell ref="A3:H3"/>
    <mergeCell ref="F12:H13"/>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I996"/>
  <sheetViews>
    <sheetView workbookViewId="0">
      <selection activeCell="H12" sqref="H12"/>
    </sheetView>
  </sheetViews>
  <sheetFormatPr defaultRowHeight="15" customHeight="1"/>
  <cols>
    <col min="1" max="1" width="7.3984375" style="2" customWidth="1"/>
    <col min="2" max="2" width="60.8984375" style="2" customWidth="1"/>
    <col min="3" max="3" width="5.69921875" style="2" customWidth="1"/>
    <col min="4" max="4" width="7.19921875" style="2" customWidth="1"/>
    <col min="5" max="5" width="9.3984375" style="2" customWidth="1"/>
    <col min="6" max="6" width="11.69921875" style="2" customWidth="1"/>
    <col min="7" max="7" width="10.69921875" style="2" customWidth="1"/>
    <col min="8" max="8" width="11.296875" style="2" customWidth="1"/>
    <col min="9" max="9" width="10.19921875" style="2" customWidth="1"/>
    <col min="10" max="10" width="16.09765625" style="2" customWidth="1"/>
    <col min="11" max="11" width="9.59765625" style="2" customWidth="1"/>
    <col min="12" max="25" width="7.3984375" style="2" customWidth="1"/>
    <col min="26" max="1023" width="13.3984375" style="2" customWidth="1"/>
    <col min="1024" max="1024" width="13.3984375" customWidth="1"/>
    <col min="1025" max="1025" width="8.796875" customWidth="1"/>
  </cols>
  <sheetData>
    <row r="1" spans="1:1023" ht="14.4">
      <c r="A1" s="87" t="s">
        <v>75</v>
      </c>
      <c r="B1" s="87"/>
      <c r="C1" s="87"/>
      <c r="D1" s="87"/>
      <c r="E1" s="87"/>
      <c r="F1" s="87"/>
      <c r="G1" s="87"/>
      <c r="H1" s="87"/>
    </row>
    <row r="2" spans="1:1023" ht="14.85" customHeight="1">
      <c r="A2" s="88" t="s">
        <v>97</v>
      </c>
      <c r="B2" s="88"/>
      <c r="C2" s="88"/>
      <c r="D2" s="88"/>
      <c r="E2" s="88"/>
      <c r="F2" s="88"/>
      <c r="G2" s="88"/>
      <c r="H2" s="88"/>
    </row>
    <row r="3" spans="1:1023" ht="32.25" customHeight="1">
      <c r="A3" s="89" t="s">
        <v>0</v>
      </c>
      <c r="B3" s="89"/>
      <c r="C3" s="89"/>
      <c r="D3" s="89"/>
      <c r="E3" s="89"/>
      <c r="F3" s="89"/>
      <c r="G3" s="89"/>
      <c r="H3" s="89"/>
    </row>
    <row r="4" spans="1:1023" ht="14.4">
      <c r="A4" s="1"/>
      <c r="B4" s="1"/>
      <c r="C4" s="1"/>
      <c r="D4" s="1"/>
      <c r="E4" s="1"/>
      <c r="F4" s="1"/>
      <c r="G4" s="1"/>
      <c r="H4" s="1"/>
    </row>
    <row r="5" spans="1:1023" ht="14.4">
      <c r="A5" s="1"/>
      <c r="B5" s="3" t="s">
        <v>96</v>
      </c>
      <c r="C5" s="1"/>
      <c r="D5" s="1"/>
      <c r="E5" s="1"/>
      <c r="F5" s="1"/>
      <c r="G5" s="1"/>
      <c r="H5" s="1"/>
    </row>
    <row r="6" spans="1:1023" ht="25.5" customHeight="1">
      <c r="A6" s="4" t="s">
        <v>1</v>
      </c>
      <c r="B6" s="59" t="s">
        <v>2</v>
      </c>
      <c r="C6" s="59" t="s">
        <v>17</v>
      </c>
      <c r="D6" s="59" t="s">
        <v>18</v>
      </c>
      <c r="E6" s="59" t="s">
        <v>5</v>
      </c>
      <c r="F6" s="59" t="s">
        <v>31</v>
      </c>
      <c r="G6" s="59" t="s">
        <v>7</v>
      </c>
      <c r="H6" s="59" t="s">
        <v>8</v>
      </c>
      <c r="I6" s="59" t="s">
        <v>20</v>
      </c>
      <c r="J6" s="59" t="s">
        <v>38</v>
      </c>
      <c r="K6" s="59" t="s">
        <v>11</v>
      </c>
    </row>
    <row r="7" spans="1:1023" ht="14.4">
      <c r="A7" s="6">
        <v>1</v>
      </c>
      <c r="B7" s="36">
        <v>2</v>
      </c>
      <c r="C7" s="36">
        <v>3</v>
      </c>
      <c r="D7" s="36">
        <v>4</v>
      </c>
      <c r="E7" s="6">
        <v>5</v>
      </c>
      <c r="F7" s="6" t="s">
        <v>12</v>
      </c>
      <c r="G7" s="6">
        <v>7</v>
      </c>
      <c r="H7" s="6">
        <v>8</v>
      </c>
      <c r="I7" s="6">
        <v>9</v>
      </c>
      <c r="J7" s="6">
        <v>10</v>
      </c>
      <c r="K7" s="6">
        <v>11</v>
      </c>
    </row>
    <row r="8" spans="1:1023" s="80" customFormat="1" ht="84.6" customHeight="1">
      <c r="A8" s="17">
        <v>1</v>
      </c>
      <c r="B8" s="81" t="s">
        <v>95</v>
      </c>
      <c r="C8" s="22" t="s">
        <v>24</v>
      </c>
      <c r="D8" s="22">
        <v>50000</v>
      </c>
      <c r="E8" s="18"/>
      <c r="F8" s="47">
        <f>ROUND(D8*E8,2)</f>
        <v>0</v>
      </c>
      <c r="G8" s="82">
        <v>8</v>
      </c>
      <c r="H8" s="31">
        <f>(F8*0.08)</f>
        <v>0</v>
      </c>
      <c r="I8" s="83">
        <f>SUM(F8+H8)</f>
        <v>0</v>
      </c>
      <c r="J8" s="39"/>
      <c r="K8" s="82"/>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row>
    <row r="9" spans="1:1023" ht="14.4">
      <c r="A9" s="1"/>
      <c r="B9" s="24"/>
      <c r="C9" s="23" t="s">
        <v>14</v>
      </c>
      <c r="D9" s="1"/>
      <c r="E9"/>
      <c r="F9" s="97">
        <f>SUM(F8)</f>
        <v>0</v>
      </c>
      <c r="G9" s="96"/>
      <c r="H9" s="97">
        <f>SUM(H8:H8)</f>
        <v>0</v>
      </c>
      <c r="I9" s="97">
        <f>SUM(I8:I8)</f>
        <v>0</v>
      </c>
    </row>
    <row r="10" spans="1:1023" ht="14.4">
      <c r="A10" s="1"/>
      <c r="B10" s="3" t="s">
        <v>15</v>
      </c>
      <c r="C10" s="1"/>
      <c r="D10" s="1"/>
      <c r="E10" s="1"/>
      <c r="F10" s="1"/>
      <c r="G10" s="1"/>
      <c r="H10" s="1"/>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3">
    <mergeCell ref="A1:H1"/>
    <mergeCell ref="A2:H2"/>
    <mergeCell ref="A3:H3"/>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999"/>
  <sheetViews>
    <sheetView workbookViewId="0">
      <selection activeCell="I12" sqref="I12"/>
    </sheetView>
  </sheetViews>
  <sheetFormatPr defaultRowHeight="15" customHeight="1"/>
  <cols>
    <col min="1" max="1" width="4.09765625" style="2" customWidth="1"/>
    <col min="2" max="2" width="78" style="63" customWidth="1"/>
    <col min="3" max="3" width="6.296875" style="2" customWidth="1"/>
    <col min="4" max="4" width="4.3984375" style="2" customWidth="1"/>
    <col min="5" max="5" width="7.8984375" style="2" customWidth="1"/>
    <col min="6" max="6" width="8.796875" style="2" customWidth="1"/>
    <col min="7" max="7" width="8.5" style="2" customWidth="1"/>
    <col min="8" max="8" width="10.296875" style="2" customWidth="1"/>
    <col min="9" max="9" width="8.8984375" style="2" customWidth="1"/>
    <col min="10" max="10" width="11.5" style="2" customWidth="1"/>
    <col min="11" max="26" width="7.3984375" style="2" customWidth="1"/>
    <col min="27" max="1024" width="13.3984375" style="2" customWidth="1"/>
    <col min="1025" max="1025" width="8.796875" customWidth="1"/>
  </cols>
  <sheetData>
    <row r="1" spans="1:1024" ht="14.4">
      <c r="A1" s="87" t="s">
        <v>75</v>
      </c>
      <c r="B1" s="87"/>
      <c r="C1" s="87"/>
      <c r="D1" s="87"/>
      <c r="E1" s="87"/>
      <c r="F1" s="87"/>
      <c r="G1" s="87"/>
      <c r="H1" s="87"/>
    </row>
    <row r="2" spans="1:1024" ht="14.85" customHeight="1">
      <c r="A2" s="88" t="s">
        <v>103</v>
      </c>
      <c r="B2" s="88"/>
      <c r="C2" s="88"/>
      <c r="D2" s="88"/>
      <c r="E2" s="88"/>
      <c r="F2" s="88"/>
      <c r="G2" s="88"/>
      <c r="H2" s="88"/>
    </row>
    <row r="3" spans="1:1024" ht="34.200000000000003" customHeight="1">
      <c r="A3" s="89" t="s">
        <v>39</v>
      </c>
      <c r="B3" s="89"/>
      <c r="C3" s="89"/>
      <c r="D3" s="89"/>
      <c r="E3" s="89"/>
      <c r="F3" s="89"/>
      <c r="G3" s="89"/>
      <c r="H3" s="89"/>
    </row>
    <row r="4" spans="1:1024" s="102" customFormat="1" ht="13.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s="103" customFormat="1" ht="13.8">
      <c r="A5" s="1"/>
      <c r="B5" s="3" t="s">
        <v>98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103" customFormat="1" ht="25.5" customHeight="1">
      <c r="A6" s="4" t="s">
        <v>1</v>
      </c>
      <c r="B6" s="4" t="s">
        <v>2</v>
      </c>
      <c r="C6" s="4" t="s">
        <v>17</v>
      </c>
      <c r="D6" s="4" t="s">
        <v>18</v>
      </c>
      <c r="E6" s="4" t="s">
        <v>5</v>
      </c>
      <c r="F6" s="4" t="s">
        <v>6</v>
      </c>
      <c r="G6" s="4" t="s">
        <v>19</v>
      </c>
      <c r="H6" s="4" t="s">
        <v>8</v>
      </c>
      <c r="I6" s="4" t="s">
        <v>20</v>
      </c>
      <c r="J6" s="4" t="s">
        <v>10</v>
      </c>
      <c r="K6" s="4" t="s">
        <v>40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s="103" customFormat="1" ht="13.8">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103" customFormat="1" ht="34.200000000000003" customHeight="1">
      <c r="A8" s="17">
        <v>1</v>
      </c>
      <c r="B8" s="104" t="s">
        <v>99</v>
      </c>
      <c r="C8" s="22" t="s">
        <v>24</v>
      </c>
      <c r="D8" s="22">
        <v>2000</v>
      </c>
      <c r="E8" s="18"/>
      <c r="F8" s="47">
        <f>D8*E8</f>
        <v>0</v>
      </c>
      <c r="G8" s="19">
        <v>8</v>
      </c>
      <c r="H8" s="32">
        <f>(F8*0.08)</f>
        <v>0</v>
      </c>
      <c r="I8" s="33">
        <f>SUM(F8+H8)</f>
        <v>0</v>
      </c>
      <c r="J8" s="20"/>
      <c r="K8" s="19"/>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103" customFormat="1" ht="39" customHeight="1">
      <c r="A9" s="17">
        <v>2</v>
      </c>
      <c r="B9" s="104" t="s">
        <v>100</v>
      </c>
      <c r="C9" s="22" t="s">
        <v>24</v>
      </c>
      <c r="D9" s="22">
        <v>2000</v>
      </c>
      <c r="E9" s="18"/>
      <c r="F9" s="47">
        <f t="shared" ref="F9:F11" si="0">D9*E9</f>
        <v>0</v>
      </c>
      <c r="G9" s="19">
        <v>8</v>
      </c>
      <c r="H9" s="32">
        <f>(F9*0.08)</f>
        <v>0</v>
      </c>
      <c r="I9" s="33">
        <f>SUM(F9+H9)</f>
        <v>0</v>
      </c>
      <c r="J9" s="20"/>
      <c r="K9" s="1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03" customFormat="1" ht="27.6" customHeight="1">
      <c r="A10" s="17">
        <v>3</v>
      </c>
      <c r="B10" s="8" t="s">
        <v>101</v>
      </c>
      <c r="C10" s="22" t="s">
        <v>24</v>
      </c>
      <c r="D10" s="22">
        <v>300</v>
      </c>
      <c r="E10" s="18"/>
      <c r="F10" s="47">
        <f t="shared" si="0"/>
        <v>0</v>
      </c>
      <c r="G10" s="19">
        <v>8</v>
      </c>
      <c r="H10" s="32">
        <f>(F10*0.08)</f>
        <v>0</v>
      </c>
      <c r="I10" s="33">
        <f>SUM(F10+H10)</f>
        <v>0</v>
      </c>
      <c r="J10" s="20"/>
      <c r="K10" s="19"/>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s="103" customFormat="1" ht="29.1" customHeight="1">
      <c r="A11" s="17">
        <v>4</v>
      </c>
      <c r="B11" s="104" t="s">
        <v>102</v>
      </c>
      <c r="C11" s="22" t="s">
        <v>24</v>
      </c>
      <c r="D11" s="22">
        <v>150</v>
      </c>
      <c r="E11" s="18"/>
      <c r="F11" s="47">
        <f t="shared" si="0"/>
        <v>0</v>
      </c>
      <c r="G11" s="19">
        <v>8</v>
      </c>
      <c r="H11" s="107">
        <f>(F11*0.08)</f>
        <v>0</v>
      </c>
      <c r="I11" s="108">
        <f>SUM(F11+H11)</f>
        <v>0</v>
      </c>
      <c r="J11" s="20"/>
      <c r="K11" s="19"/>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103" customFormat="1" ht="13.8">
      <c r="A12" s="65"/>
      <c r="B12" s="105"/>
      <c r="C12" s="66" t="s">
        <v>14</v>
      </c>
      <c r="D12" s="1"/>
      <c r="E12" s="1"/>
      <c r="F12" s="106">
        <f>SUM(F8:F11)</f>
        <v>0</v>
      </c>
      <c r="G12" s="96"/>
      <c r="H12" s="100">
        <f>SUM(H8:H11)</f>
        <v>0</v>
      </c>
      <c r="I12" s="100">
        <f>SUM(I8:I11)</f>
        <v>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s="102" customFormat="1" ht="13.8">
      <c r="A13" s="1"/>
      <c r="B13" s="3" t="s">
        <v>15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102" customFormat="1"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H1"/>
    <mergeCell ref="A2:H2"/>
    <mergeCell ref="A3:H3"/>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63E8-B799-4363-B65C-5591E5FE5A6A}">
  <dimension ref="A1:AMJ997"/>
  <sheetViews>
    <sheetView workbookViewId="0">
      <selection activeCell="I9" sqref="I9"/>
    </sheetView>
  </sheetViews>
  <sheetFormatPr defaultRowHeight="14.4"/>
  <cols>
    <col min="1" max="1" width="4.09765625" style="2" customWidth="1"/>
    <col min="2" max="2" width="78" style="63" customWidth="1"/>
    <col min="3" max="3" width="6.296875" style="2" customWidth="1"/>
    <col min="4" max="4" width="4.3984375" style="2" customWidth="1"/>
    <col min="5" max="5" width="7.8984375" style="2" customWidth="1"/>
    <col min="6" max="6" width="8.796875" style="2"/>
    <col min="7" max="7" width="8.5" style="2" customWidth="1"/>
    <col min="8" max="8" width="10.296875" style="2" customWidth="1"/>
    <col min="9" max="9" width="8.8984375" style="2" customWidth="1"/>
    <col min="10" max="10" width="11.5" style="2" customWidth="1"/>
    <col min="11" max="26" width="7.3984375" style="2" customWidth="1"/>
    <col min="27" max="1024" width="13.3984375" style="2" customWidth="1"/>
  </cols>
  <sheetData>
    <row r="1" spans="1:1024">
      <c r="A1" s="87" t="s">
        <v>75</v>
      </c>
      <c r="B1" s="87"/>
      <c r="C1" s="87"/>
      <c r="D1" s="87"/>
      <c r="E1" s="87"/>
      <c r="F1" s="87"/>
      <c r="G1" s="87"/>
      <c r="H1" s="87"/>
    </row>
    <row r="2" spans="1:1024" ht="14.85" customHeight="1">
      <c r="A2" s="88" t="s">
        <v>105</v>
      </c>
      <c r="B2" s="88"/>
      <c r="C2" s="88"/>
      <c r="D2" s="88"/>
      <c r="E2" s="88"/>
      <c r="F2" s="88"/>
      <c r="G2" s="88"/>
      <c r="H2" s="88"/>
    </row>
    <row r="3" spans="1:1024" ht="32.25" customHeight="1">
      <c r="A3" s="89" t="s">
        <v>39</v>
      </c>
      <c r="B3" s="89"/>
      <c r="C3" s="89"/>
      <c r="D3" s="89"/>
      <c r="E3" s="89"/>
      <c r="F3" s="89"/>
      <c r="G3" s="89"/>
      <c r="H3" s="89"/>
    </row>
    <row r="4" spans="1:1024" ht="13.2" customHeight="1">
      <c r="A4" s="1"/>
      <c r="C4" s="1"/>
      <c r="D4" s="1"/>
      <c r="E4" s="1"/>
      <c r="F4" s="1"/>
      <c r="G4" s="1"/>
      <c r="H4" s="1"/>
    </row>
    <row r="5" spans="1:1024" s="102" customFormat="1" ht="13.8">
      <c r="A5" s="1"/>
      <c r="B5" s="3" t="s">
        <v>104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102" customFormat="1" ht="25.5" customHeight="1">
      <c r="A6" s="4" t="s">
        <v>1</v>
      </c>
      <c r="B6" s="4" t="s">
        <v>2</v>
      </c>
      <c r="C6" s="4" t="s">
        <v>17</v>
      </c>
      <c r="D6" s="4" t="s">
        <v>18</v>
      </c>
      <c r="E6" s="4" t="s">
        <v>5</v>
      </c>
      <c r="F6" s="4" t="s">
        <v>6</v>
      </c>
      <c r="G6" s="4" t="s">
        <v>19</v>
      </c>
      <c r="H6" s="4" t="s">
        <v>8</v>
      </c>
      <c r="I6" s="4" t="s">
        <v>20</v>
      </c>
      <c r="J6" s="4" t="s">
        <v>10</v>
      </c>
      <c r="K6" s="4" t="s">
        <v>40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s="102" customFormat="1" ht="13.8">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109" customFormat="1" ht="34.200000000000003" customHeight="1">
      <c r="A8" s="17">
        <v>1</v>
      </c>
      <c r="B8" s="81" t="s">
        <v>106</v>
      </c>
      <c r="C8" s="22" t="s">
        <v>24</v>
      </c>
      <c r="D8" s="22">
        <v>2000</v>
      </c>
      <c r="E8" s="18"/>
      <c r="F8" s="47">
        <f>D8*E8</f>
        <v>0</v>
      </c>
      <c r="G8" s="82">
        <v>8</v>
      </c>
      <c r="H8" s="110">
        <f>(F8*0.08)</f>
        <v>0</v>
      </c>
      <c r="I8" s="111">
        <f>SUM(F8+H8)</f>
        <v>0</v>
      </c>
      <c r="J8" s="39"/>
      <c r="K8" s="82"/>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row>
    <row r="9" spans="1:1024" s="102" customFormat="1" ht="13.8">
      <c r="A9" s="65"/>
      <c r="B9" s="105"/>
      <c r="C9" s="66" t="s">
        <v>14</v>
      </c>
      <c r="D9" s="1"/>
      <c r="E9" s="1"/>
      <c r="F9" s="106">
        <f>SUM(F8:F8)</f>
        <v>0</v>
      </c>
      <c r="G9" s="3"/>
      <c r="H9" s="101">
        <f>SUM(H8:H8)</f>
        <v>0</v>
      </c>
      <c r="I9" s="101">
        <f>SUM(I8:I8)</f>
        <v>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02" customFormat="1" ht="13.8">
      <c r="A10" s="1"/>
      <c r="B10" s="3" t="s">
        <v>15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3" spans="1:1024" ht="1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 customHeight="1"/>
  </sheetData>
  <mergeCells count="3">
    <mergeCell ref="A1:H1"/>
    <mergeCell ref="A2:H2"/>
    <mergeCell ref="A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B209-015E-494E-A153-699B2B5D19EF}">
  <dimension ref="A1:AMJ997"/>
  <sheetViews>
    <sheetView workbookViewId="0">
      <selection activeCell="G15" sqref="G15"/>
    </sheetView>
  </sheetViews>
  <sheetFormatPr defaultRowHeight="14.4"/>
  <cols>
    <col min="1" max="1" width="4.09765625" style="2" customWidth="1"/>
    <col min="2" max="2" width="78" style="63" customWidth="1"/>
    <col min="3" max="3" width="6.296875" style="2" customWidth="1"/>
    <col min="4" max="4" width="4.3984375" style="2" customWidth="1"/>
    <col min="5" max="5" width="7.8984375" style="2" customWidth="1"/>
    <col min="6" max="6" width="8.796875" style="2"/>
    <col min="7" max="7" width="8.5" style="2" customWidth="1"/>
    <col min="8" max="8" width="10.296875" style="2" customWidth="1"/>
    <col min="9" max="9" width="8.8984375" style="2" customWidth="1"/>
    <col min="10" max="10" width="11.5" style="2" customWidth="1"/>
    <col min="11" max="26" width="7.3984375" style="2" customWidth="1"/>
    <col min="27" max="1024" width="13.3984375" style="2" customWidth="1"/>
  </cols>
  <sheetData>
    <row r="1" spans="1:1024">
      <c r="A1" s="87" t="s">
        <v>75</v>
      </c>
      <c r="B1" s="87"/>
      <c r="C1" s="87"/>
      <c r="D1" s="87"/>
      <c r="E1" s="87"/>
      <c r="F1" s="87"/>
      <c r="G1" s="87"/>
      <c r="H1" s="87"/>
    </row>
    <row r="2" spans="1:1024" ht="14.85" customHeight="1">
      <c r="A2" s="88" t="s">
        <v>108</v>
      </c>
      <c r="B2" s="88"/>
      <c r="C2" s="88"/>
      <c r="D2" s="88"/>
      <c r="E2" s="88"/>
      <c r="F2" s="88"/>
      <c r="G2" s="88"/>
      <c r="H2" s="88"/>
    </row>
    <row r="3" spans="1:1024" ht="32.25" customHeight="1">
      <c r="A3" s="89" t="s">
        <v>39</v>
      </c>
      <c r="B3" s="89"/>
      <c r="C3" s="89"/>
      <c r="D3" s="89"/>
      <c r="E3" s="89"/>
      <c r="F3" s="89"/>
      <c r="G3" s="89"/>
      <c r="H3" s="89"/>
    </row>
    <row r="4" spans="1:1024">
      <c r="A4" s="1"/>
      <c r="C4" s="1"/>
      <c r="D4" s="1"/>
      <c r="E4" s="1"/>
      <c r="F4" s="1"/>
      <c r="G4" s="1"/>
      <c r="H4" s="1"/>
    </row>
    <row r="5" spans="1:1024" s="102" customFormat="1" ht="13.8">
      <c r="A5" s="1"/>
      <c r="B5" s="3" t="s">
        <v>111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102" customFormat="1" ht="25.5" customHeight="1">
      <c r="A6" s="4" t="s">
        <v>1</v>
      </c>
      <c r="B6" s="4" t="s">
        <v>2</v>
      </c>
      <c r="C6" s="4" t="s">
        <v>17</v>
      </c>
      <c r="D6" s="4" t="s">
        <v>18</v>
      </c>
      <c r="E6" s="4" t="s">
        <v>5</v>
      </c>
      <c r="F6" s="4" t="s">
        <v>6</v>
      </c>
      <c r="G6" s="4" t="s">
        <v>19</v>
      </c>
      <c r="H6" s="4" t="s">
        <v>8</v>
      </c>
      <c r="I6" s="4" t="s">
        <v>20</v>
      </c>
      <c r="J6" s="4" t="s">
        <v>10</v>
      </c>
      <c r="K6" s="4" t="s">
        <v>40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s="102" customFormat="1" ht="13.8">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109" customFormat="1" ht="34.200000000000003" customHeight="1">
      <c r="A8" s="17">
        <v>1</v>
      </c>
      <c r="B8" s="81" t="s">
        <v>107</v>
      </c>
      <c r="C8" s="22" t="s">
        <v>13</v>
      </c>
      <c r="D8" s="22">
        <v>120</v>
      </c>
      <c r="E8" s="18"/>
      <c r="F8" s="47">
        <f>D8*E8</f>
        <v>0</v>
      </c>
      <c r="G8" s="82">
        <v>8</v>
      </c>
      <c r="H8" s="110">
        <f>(F8*0.08)</f>
        <v>0</v>
      </c>
      <c r="I8" s="111">
        <f>SUM(F8+H8)</f>
        <v>0</v>
      </c>
      <c r="J8" s="39"/>
      <c r="K8" s="82"/>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row>
    <row r="9" spans="1:1024" s="102" customFormat="1" ht="13.8">
      <c r="A9" s="65"/>
      <c r="B9" s="105"/>
      <c r="C9" s="66" t="s">
        <v>14</v>
      </c>
      <c r="D9" s="1"/>
      <c r="E9" s="1"/>
      <c r="F9" s="106">
        <f>SUM(F8:F8)</f>
        <v>0</v>
      </c>
      <c r="G9" s="1"/>
      <c r="H9" s="101">
        <f>SUM(H8:H8)</f>
        <v>0</v>
      </c>
      <c r="I9" s="101">
        <f>SUM(I8:I8)</f>
        <v>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c r="A10" s="1"/>
      <c r="B10" s="64"/>
      <c r="C10" s="1"/>
      <c r="D10" s="1"/>
      <c r="E10" s="1"/>
      <c r="F10" s="1"/>
      <c r="G10" s="1"/>
      <c r="H10" s="1"/>
    </row>
    <row r="13" spans="1:1024" ht="1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 customHeight="1"/>
  </sheetData>
  <mergeCells count="3">
    <mergeCell ref="A1:H1"/>
    <mergeCell ref="A2:H2"/>
    <mergeCell ref="A3:H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51C1-F2BC-4182-B59B-6F07C51C0D6E}">
  <dimension ref="A1:AMJ998"/>
  <sheetViews>
    <sheetView tabSelected="1" workbookViewId="0">
      <selection activeCell="D13" sqref="D13"/>
    </sheetView>
  </sheetViews>
  <sheetFormatPr defaultRowHeight="14.4"/>
  <cols>
    <col min="1" max="1" width="4.09765625" style="2" customWidth="1"/>
    <col min="2" max="2" width="78" style="63" customWidth="1"/>
    <col min="3" max="3" width="6.296875" style="2" customWidth="1"/>
    <col min="4" max="4" width="4.3984375" style="2" customWidth="1"/>
    <col min="5" max="5" width="7.8984375" style="2" customWidth="1"/>
    <col min="6" max="6" width="8.796875" style="2"/>
    <col min="7" max="7" width="8.5" style="2" customWidth="1"/>
    <col min="8" max="8" width="10.296875" style="2" customWidth="1"/>
    <col min="9" max="9" width="8.8984375" style="2" customWidth="1"/>
    <col min="10" max="10" width="11.5" style="2" customWidth="1"/>
    <col min="11" max="26" width="7.3984375" style="2" customWidth="1"/>
    <col min="27" max="1024" width="13.3984375" style="2" customWidth="1"/>
  </cols>
  <sheetData>
    <row r="1" spans="1:1024">
      <c r="A1" s="87" t="s">
        <v>75</v>
      </c>
      <c r="B1" s="87"/>
      <c r="C1" s="87"/>
      <c r="D1" s="87"/>
      <c r="E1" s="87"/>
      <c r="F1" s="87"/>
      <c r="G1" s="87"/>
      <c r="H1" s="87"/>
    </row>
    <row r="2" spans="1:1024" ht="14.85" customHeight="1">
      <c r="A2" s="88" t="s">
        <v>110</v>
      </c>
      <c r="B2" s="88"/>
      <c r="C2" s="88"/>
      <c r="D2" s="88"/>
      <c r="E2" s="88"/>
      <c r="F2" s="88"/>
      <c r="G2" s="88"/>
      <c r="H2" s="88"/>
    </row>
    <row r="3" spans="1:1024" ht="32.25" customHeight="1">
      <c r="A3" s="89" t="s">
        <v>39</v>
      </c>
      <c r="B3" s="89"/>
      <c r="C3" s="89"/>
      <c r="D3" s="89"/>
      <c r="E3" s="89"/>
      <c r="F3" s="89"/>
      <c r="G3" s="89"/>
      <c r="H3" s="89"/>
    </row>
    <row r="4" spans="1:1024" ht="16.2" customHeight="1">
      <c r="A4" s="1"/>
      <c r="C4" s="1"/>
      <c r="D4" s="1"/>
      <c r="E4" s="1"/>
      <c r="F4" s="1"/>
      <c r="G4" s="1"/>
      <c r="H4" s="1"/>
    </row>
    <row r="5" spans="1:1024" s="102" customFormat="1" ht="13.8">
      <c r="A5" s="1"/>
      <c r="B5" s="3" t="s">
        <v>109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102" customFormat="1" ht="25.5" customHeight="1">
      <c r="A6" s="4" t="s">
        <v>1</v>
      </c>
      <c r="B6" s="4" t="s">
        <v>2</v>
      </c>
      <c r="C6" s="4" t="s">
        <v>17</v>
      </c>
      <c r="D6" s="4" t="s">
        <v>18</v>
      </c>
      <c r="E6" s="4" t="s">
        <v>5</v>
      </c>
      <c r="F6" s="4" t="s">
        <v>6</v>
      </c>
      <c r="G6" s="4" t="s">
        <v>19</v>
      </c>
      <c r="H6" s="4" t="s">
        <v>8</v>
      </c>
      <c r="I6" s="4" t="s">
        <v>20</v>
      </c>
      <c r="J6" s="4" t="s">
        <v>10</v>
      </c>
      <c r="K6" s="4" t="s">
        <v>40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s="102" customFormat="1" ht="13.8">
      <c r="A7" s="6">
        <v>1</v>
      </c>
      <c r="B7" s="36">
        <v>2</v>
      </c>
      <c r="C7" s="36">
        <v>3</v>
      </c>
      <c r="D7" s="36">
        <v>4</v>
      </c>
      <c r="E7" s="6">
        <v>5</v>
      </c>
      <c r="F7" s="6" t="s">
        <v>12</v>
      </c>
      <c r="G7" s="6">
        <v>7</v>
      </c>
      <c r="H7" s="6">
        <v>8</v>
      </c>
      <c r="I7" s="6">
        <v>9</v>
      </c>
      <c r="J7" s="6">
        <v>10</v>
      </c>
      <c r="K7" s="6">
        <v>11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109" customFormat="1" ht="96.6">
      <c r="A8" s="84">
        <v>1</v>
      </c>
      <c r="B8" s="81" t="s">
        <v>112</v>
      </c>
      <c r="C8" s="22" t="s">
        <v>24</v>
      </c>
      <c r="D8" s="55">
        <v>180</v>
      </c>
      <c r="E8" s="112"/>
      <c r="F8" s="113"/>
      <c r="G8" s="114">
        <v>8</v>
      </c>
      <c r="H8" s="110">
        <f>(F8*0.08)</f>
        <v>0</v>
      </c>
      <c r="I8" s="111">
        <f>SUM(F8+H8)</f>
        <v>0</v>
      </c>
      <c r="J8" s="115"/>
      <c r="K8" s="114"/>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row>
    <row r="9" spans="1:1024" s="109" customFormat="1" ht="69">
      <c r="A9" s="86">
        <v>2</v>
      </c>
      <c r="B9" s="116" t="s">
        <v>113</v>
      </c>
      <c r="C9" s="117" t="s">
        <v>24</v>
      </c>
      <c r="D9" s="118">
        <v>1800</v>
      </c>
      <c r="E9" s="119"/>
      <c r="F9" s="120"/>
      <c r="G9" s="121">
        <v>8</v>
      </c>
      <c r="H9" s="122">
        <f>(F9*0.08)</f>
        <v>0</v>
      </c>
      <c r="I9" s="122">
        <f>SUM(F9+H9)</f>
        <v>0</v>
      </c>
      <c r="J9" s="121"/>
      <c r="K9" s="121"/>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row>
    <row r="10" spans="1:1024" s="102" customFormat="1" ht="13.8">
      <c r="A10" s="85"/>
      <c r="B10" s="105"/>
      <c r="C10" s="66" t="s">
        <v>14</v>
      </c>
      <c r="D10" s="1"/>
      <c r="E10" s="1"/>
      <c r="F10" s="123">
        <f>SUM(F8:F9)</f>
        <v>0</v>
      </c>
      <c r="G10" s="96"/>
      <c r="H10" s="100">
        <f>SUM(H8:H9)</f>
        <v>0</v>
      </c>
      <c r="I10" s="100">
        <f>SUM(I8:I9)</f>
        <v>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c r="A11" s="1"/>
      <c r="B11" s="64"/>
      <c r="C11" s="1"/>
      <c r="D11" s="1"/>
      <c r="E11" s="1"/>
      <c r="F11" s="1"/>
      <c r="G11" s="1"/>
      <c r="H11" s="1"/>
    </row>
    <row r="14" spans="1:1024" ht="1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 customHeight="1"/>
  </sheetData>
  <mergeCells count="3">
    <mergeCell ref="A1:H1"/>
    <mergeCell ref="A2:H2"/>
    <mergeCell ref="A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1582</TotalTime>
  <Application>Microsoft Excel</Application>
  <DocSecurity>0</DocSecurity>
  <ScaleCrop>false</ScaleCrop>
  <HeadingPairs>
    <vt:vector size="2" baseType="variant">
      <vt:variant>
        <vt:lpstr>Arkusze</vt:lpstr>
      </vt:variant>
      <vt:variant>
        <vt:i4>14</vt:i4>
      </vt:variant>
    </vt:vector>
  </HeadingPairs>
  <TitlesOfParts>
    <vt:vector size="14" baseType="lpstr">
      <vt:lpstr>Część 1</vt:lpstr>
      <vt:lpstr>Częśc 2</vt:lpstr>
      <vt:lpstr>Częśc 3</vt:lpstr>
      <vt:lpstr>Częśc 4</vt:lpstr>
      <vt:lpstr>Częśc 5</vt:lpstr>
      <vt:lpstr>Częśc 6</vt:lpstr>
      <vt:lpstr>Część 7</vt:lpstr>
      <vt:lpstr>Część 8</vt:lpstr>
      <vt:lpstr>Część 9</vt:lpstr>
      <vt:lpstr>Częśc 10</vt:lpstr>
      <vt:lpstr>Częśc 11</vt:lpstr>
      <vt:lpstr>Część 12</vt:lpstr>
      <vt:lpstr>Część 13</vt:lpstr>
      <vt:lpstr>Część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dc:creator>
  <cp:lastModifiedBy>Małgorzata Nowacka</cp:lastModifiedBy>
  <cp:revision>29</cp:revision>
  <cp:lastPrinted>2024-05-17T08:44:07Z</cp:lastPrinted>
  <dcterms:created xsi:type="dcterms:W3CDTF">2024-05-19T18:41:02Z</dcterms:created>
  <dcterms:modified xsi:type="dcterms:W3CDTF">2024-12-05T18:03:22Z</dcterms:modified>
</cp:coreProperties>
</file>