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wam\___stary komputer\MARIA\2019\236_2019 programy lek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Arkusz1!$M$1:$M$17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L17" i="1"/>
  <c r="N13" i="1" l="1"/>
  <c r="L13" i="1"/>
  <c r="L16" i="1" l="1"/>
  <c r="N16" i="1" l="1"/>
  <c r="L8" i="1"/>
  <c r="N8" i="1" l="1"/>
  <c r="N9" i="1" s="1"/>
  <c r="L9" i="1"/>
  <c r="L4" i="1" l="1"/>
  <c r="L5" i="1" s="1"/>
  <c r="N4" i="1" l="1"/>
  <c r="N5" i="1" s="1"/>
</calcChain>
</file>

<file path=xl/sharedStrings.xml><?xml version="1.0" encoding="utf-8"?>
<sst xmlns="http://schemas.openxmlformats.org/spreadsheetml/2006/main" count="30" uniqueCount="29">
  <si>
    <t>L.p.</t>
  </si>
  <si>
    <t>J.M.</t>
  </si>
  <si>
    <t>Nr i nazwa dokumnetu dopuszczającego do obrotu</t>
  </si>
  <si>
    <t>Nazwa preparatu oferowanego</t>
  </si>
  <si>
    <t>Producent</t>
  </si>
  <si>
    <t>Wielkość opakowania oferowanego</t>
  </si>
  <si>
    <t>Cena netto (zł) za j.m</t>
  </si>
  <si>
    <t>Wartość netto w zł</t>
  </si>
  <si>
    <t>Stawka VAT (%)</t>
  </si>
  <si>
    <t>Wartość brutto w zł</t>
  </si>
  <si>
    <t>PAKIET 2</t>
  </si>
  <si>
    <t>PAKIET 3</t>
  </si>
  <si>
    <t>PAKIET 4</t>
  </si>
  <si>
    <t>Asortyment</t>
  </si>
  <si>
    <t>PAKIET 1</t>
  </si>
  <si>
    <t>RAZEM PAKIET 1</t>
  </si>
  <si>
    <t>RAZEM PAKIET 2</t>
  </si>
  <si>
    <t>RAZEM PAKIET 3</t>
  </si>
  <si>
    <t>RAZEM PAKIET 4</t>
  </si>
  <si>
    <t>Zamawiana ilość (j.m.)</t>
  </si>
  <si>
    <t>Ilość oferowana (opakowania)</t>
  </si>
  <si>
    <t>Kod EAN</t>
  </si>
  <si>
    <t>op</t>
  </si>
  <si>
    <t>fiol.</t>
  </si>
  <si>
    <t>Cladribina 10 mg x 1 tabl.- do programu lekowego B. 46</t>
  </si>
  <si>
    <t>tabl.</t>
  </si>
  <si>
    <t>Ocrelizumab 300 mg/10ml x 1 fiol.-  do programu lekowego B.46</t>
  </si>
  <si>
    <t>Sekukinumab 150mg/1 ml; 2 amp.-strz. lub 2 wstrzykiwacze Lek stosowany w programach lekowych: B.35; B.36; B.47</t>
  </si>
  <si>
    <t>Botulinum Toxin A [500 j.] x 1 FIOL .Lek stosowany w programie lekowym B.28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</si>
</sst>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2" fillId="2" borderId="0" applyNumberFormat="0" applyBorder="0" applyAlignment="0" applyProtection="0"/>
    <xf numFmtId="0" fontId="8" fillId="0" borderId="0"/>
    <xf numFmtId="0" fontId="3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68">
    <xf numFmtId="0" fontId="0" fillId="0" borderId="0" xfId="0"/>
    <xf numFmtId="0" fontId="6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top"/>
    </xf>
    <xf numFmtId="164" fontId="6" fillId="0" borderId="3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4" fontId="6" fillId="0" borderId="3" xfId="7" applyFont="1" applyFill="1" applyBorder="1" applyAlignment="1">
      <alignment horizontal="center" vertical="center"/>
    </xf>
    <xf numFmtId="9" fontId="6" fillId="0" borderId="3" xfId="2" applyNumberFormat="1" applyFont="1" applyFill="1" applyBorder="1" applyAlignment="1">
      <alignment horizontal="center" vertical="center"/>
    </xf>
    <xf numFmtId="9" fontId="9" fillId="0" borderId="0" xfId="4" applyNumberFormat="1" applyFont="1" applyFill="1" applyBorder="1" applyAlignment="1">
      <alignment horizontal="center" vertical="center"/>
    </xf>
    <xf numFmtId="44" fontId="9" fillId="0" borderId="0" xfId="7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0" fontId="7" fillId="0" borderId="0" xfId="4" applyFont="1" applyFill="1"/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/>
    </xf>
    <xf numFmtId="44" fontId="9" fillId="0" borderId="10" xfId="7" applyFont="1" applyFill="1" applyBorder="1" applyAlignment="1">
      <alignment horizontal="center" vertical="center"/>
    </xf>
    <xf numFmtId="44" fontId="9" fillId="0" borderId="11" xfId="7" applyFont="1" applyFill="1" applyBorder="1" applyAlignment="1">
      <alignment horizontal="center" vertical="center"/>
    </xf>
    <xf numFmtId="0" fontId="7" fillId="0" borderId="0" xfId="0" applyFont="1" applyFill="1" applyBorder="1"/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vertical="top" wrapText="1"/>
    </xf>
    <xf numFmtId="0" fontId="9" fillId="0" borderId="3" xfId="2" applyFont="1" applyFill="1" applyBorder="1" applyAlignment="1">
      <alignment horizontal="left" vertical="center"/>
    </xf>
    <xf numFmtId="9" fontId="9" fillId="0" borderId="10" xfId="4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3" borderId="3" xfId="4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0" fontId="13" fillId="0" borderId="0" xfId="0" applyFont="1" applyAlignment="1">
      <alignment wrapText="1"/>
    </xf>
    <xf numFmtId="44" fontId="9" fillId="0" borderId="15" xfId="7" applyFont="1" applyFill="1" applyBorder="1" applyAlignment="1">
      <alignment horizontal="center" vertical="center"/>
    </xf>
    <xf numFmtId="9" fontId="9" fillId="0" borderId="15" xfId="4" applyNumberFormat="1" applyFont="1" applyFill="1" applyBorder="1" applyAlignment="1">
      <alignment horizontal="center" vertical="center"/>
    </xf>
    <xf numFmtId="44" fontId="9" fillId="0" borderId="16" xfId="7" applyFont="1" applyFill="1" applyBorder="1" applyAlignment="1">
      <alignment horizontal="center" vertical="center"/>
    </xf>
    <xf numFmtId="164" fontId="6" fillId="0" borderId="3" xfId="5" applyNumberFormat="1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left" vertical="center"/>
    </xf>
    <xf numFmtId="0" fontId="9" fillId="0" borderId="8" xfId="5" applyFont="1" applyFill="1" applyBorder="1" applyAlignment="1">
      <alignment horizontal="left" vertical="center"/>
    </xf>
    <xf numFmtId="0" fontId="9" fillId="0" borderId="9" xfId="5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9" fillId="0" borderId="7" xfId="5" applyFont="1" applyFill="1" applyBorder="1" applyAlignment="1">
      <alignment vertical="center"/>
    </xf>
    <xf numFmtId="0" fontId="9" fillId="0" borderId="8" xfId="5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0" fontId="9" fillId="0" borderId="12" xfId="5" applyFont="1" applyFill="1" applyBorder="1" applyAlignment="1">
      <alignment horizontal="left" vertical="center"/>
    </xf>
    <xf numFmtId="0" fontId="9" fillId="0" borderId="13" xfId="5" applyFont="1" applyFill="1" applyBorder="1" applyAlignment="1">
      <alignment horizontal="left" vertical="center"/>
    </xf>
    <xf numFmtId="0" fontId="9" fillId="0" borderId="14" xfId="5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/>
    </xf>
    <xf numFmtId="0" fontId="7" fillId="0" borderId="3" xfId="0" applyFont="1" applyBorder="1" applyAlignment="1">
      <alignment wrapText="1"/>
    </xf>
  </cellXfs>
  <cellStyles count="21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Normal="100" workbookViewId="0">
      <selection activeCell="B17" sqref="B17"/>
    </sheetView>
  </sheetViews>
  <sheetFormatPr defaultRowHeight="11.25" x14ac:dyDescent="0.2"/>
  <cols>
    <col min="1" max="1" width="3.83203125" style="13" customWidth="1"/>
    <col min="2" max="2" width="50.83203125" style="13" customWidth="1"/>
    <col min="3" max="3" width="9.1640625" style="34" customWidth="1"/>
    <col min="4" max="4" width="6.83203125" style="37" customWidth="1"/>
    <col min="5" max="5" width="11.33203125" style="15" customWidth="1"/>
    <col min="6" max="6" width="12" style="13" customWidth="1"/>
    <col min="7" max="7" width="9.33203125" style="13" customWidth="1"/>
    <col min="8" max="8" width="11.83203125" style="13" customWidth="1"/>
    <col min="9" max="9" width="13.1640625" style="14" customWidth="1"/>
    <col min="10" max="10" width="11.33203125" style="14" customWidth="1"/>
    <col min="11" max="11" width="10.5" style="14" customWidth="1"/>
    <col min="12" max="12" width="18.83203125" style="14" customWidth="1"/>
    <col min="13" max="13" width="7.6640625" style="14" customWidth="1"/>
    <col min="14" max="14" width="20.83203125" style="14" customWidth="1"/>
    <col min="15" max="16384" width="9.33203125" style="13"/>
  </cols>
  <sheetData>
    <row r="1" spans="1:23" ht="56.25" x14ac:dyDescent="0.2">
      <c r="A1" s="8" t="s">
        <v>0</v>
      </c>
      <c r="B1" s="9" t="s">
        <v>13</v>
      </c>
      <c r="C1" s="33" t="s">
        <v>19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10" t="s">
        <v>20</v>
      </c>
      <c r="J1" s="10" t="s">
        <v>21</v>
      </c>
      <c r="K1" s="8" t="s">
        <v>6</v>
      </c>
      <c r="L1" s="9" t="s">
        <v>7</v>
      </c>
      <c r="M1" s="11" t="s">
        <v>8</v>
      </c>
      <c r="N1" s="12" t="s">
        <v>9</v>
      </c>
      <c r="S1" s="25"/>
      <c r="T1" s="26"/>
      <c r="U1" s="27"/>
      <c r="V1" s="28"/>
      <c r="W1" s="27"/>
    </row>
    <row r="3" spans="1:23" x14ac:dyDescent="0.2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3" ht="13.5" thickBot="1" x14ac:dyDescent="0.25">
      <c r="A4" s="1">
        <v>1</v>
      </c>
      <c r="B4" s="44" t="s">
        <v>24</v>
      </c>
      <c r="C4" s="65">
        <v>105</v>
      </c>
      <c r="D4" s="65" t="s">
        <v>25</v>
      </c>
      <c r="E4" s="1"/>
      <c r="F4" s="2"/>
      <c r="G4" s="2"/>
      <c r="H4" s="2"/>
      <c r="I4" s="7"/>
      <c r="J4" s="7"/>
      <c r="K4" s="3"/>
      <c r="L4" s="16">
        <f>I4*K4</f>
        <v>0</v>
      </c>
      <c r="M4" s="17"/>
      <c r="N4" s="16">
        <f>L4+(L4*M4)</f>
        <v>0</v>
      </c>
    </row>
    <row r="5" spans="1:23" ht="12" thickBot="1" x14ac:dyDescent="0.25">
      <c r="A5" s="4"/>
      <c r="C5" s="35"/>
      <c r="D5" s="5"/>
      <c r="E5" s="6"/>
      <c r="F5" s="4"/>
      <c r="G5" s="4"/>
      <c r="H5" s="4"/>
      <c r="I5" s="59" t="s">
        <v>15</v>
      </c>
      <c r="J5" s="60"/>
      <c r="K5" s="61"/>
      <c r="L5" s="30">
        <f>SUM(L4:L4)</f>
        <v>0</v>
      </c>
      <c r="M5" s="30"/>
      <c r="N5" s="31">
        <f>SUM(N4:N4)</f>
        <v>0</v>
      </c>
    </row>
    <row r="6" spans="1:23" x14ac:dyDescent="0.2">
      <c r="A6" s="4"/>
      <c r="B6" s="32"/>
      <c r="C6" s="35"/>
      <c r="D6" s="5"/>
      <c r="E6" s="6"/>
      <c r="F6" s="4"/>
      <c r="G6" s="4"/>
      <c r="H6" s="4"/>
      <c r="I6" s="29"/>
      <c r="J6" s="29"/>
      <c r="K6" s="29"/>
      <c r="L6" s="19"/>
      <c r="M6" s="19"/>
      <c r="N6" s="19"/>
    </row>
    <row r="7" spans="1:23" x14ac:dyDescent="0.2">
      <c r="A7" s="55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23" ht="23.25" thickBot="1" x14ac:dyDescent="0.25">
      <c r="A8" s="42">
        <v>1</v>
      </c>
      <c r="B8" s="39" t="s">
        <v>26</v>
      </c>
      <c r="C8" s="66">
        <v>90</v>
      </c>
      <c r="D8" s="38" t="s">
        <v>23</v>
      </c>
      <c r="E8" s="40"/>
      <c r="F8" s="40"/>
      <c r="G8" s="40"/>
      <c r="H8" s="40"/>
      <c r="I8" s="40"/>
      <c r="J8" s="40"/>
      <c r="K8" s="40"/>
      <c r="L8" s="16">
        <f t="shared" ref="L8" si="0">I8*K8</f>
        <v>0</v>
      </c>
      <c r="M8" s="17"/>
      <c r="N8" s="16">
        <f t="shared" ref="N8" si="1">L8+(L8*M8)</f>
        <v>0</v>
      </c>
    </row>
    <row r="9" spans="1:23" ht="12" thickBot="1" x14ac:dyDescent="0.25">
      <c r="A9" s="22"/>
      <c r="B9" s="23"/>
      <c r="C9" s="36"/>
      <c r="D9" s="24"/>
      <c r="E9" s="22"/>
      <c r="F9" s="22"/>
      <c r="G9" s="22"/>
      <c r="H9" s="22"/>
      <c r="I9" s="52" t="s">
        <v>16</v>
      </c>
      <c r="J9" s="53"/>
      <c r="K9" s="54"/>
      <c r="L9" s="30">
        <f>SUM(L8:L8)</f>
        <v>0</v>
      </c>
      <c r="M9" s="41"/>
      <c r="N9" s="31">
        <f>SUM(N8:N8)</f>
        <v>0</v>
      </c>
    </row>
    <row r="10" spans="1:23" x14ac:dyDescent="0.2">
      <c r="A10" s="22"/>
      <c r="B10" s="23"/>
      <c r="C10" s="36"/>
      <c r="D10" s="24"/>
      <c r="E10" s="22"/>
      <c r="F10" s="22"/>
      <c r="G10" s="22"/>
      <c r="H10" s="22"/>
      <c r="I10" s="24"/>
      <c r="J10" s="24"/>
      <c r="K10" s="24"/>
      <c r="L10" s="19"/>
      <c r="M10" s="18"/>
      <c r="N10" s="19"/>
    </row>
    <row r="11" spans="1:23" x14ac:dyDescent="0.2">
      <c r="A11" s="55" t="s">
        <v>11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23" ht="24.75" customHeight="1" x14ac:dyDescent="0.2">
      <c r="A12" s="38">
        <v>1</v>
      </c>
      <c r="B12" s="39" t="s">
        <v>27</v>
      </c>
      <c r="C12" s="66">
        <v>191</v>
      </c>
      <c r="D12" s="38" t="s">
        <v>22</v>
      </c>
      <c r="E12" s="21"/>
      <c r="F12" s="21"/>
      <c r="G12" s="21"/>
      <c r="H12" s="21"/>
      <c r="I12" s="20"/>
      <c r="J12" s="20"/>
      <c r="K12" s="51"/>
      <c r="L12" s="16"/>
      <c r="M12" s="17"/>
      <c r="N12" s="16"/>
    </row>
    <row r="13" spans="1:23" ht="12" thickBot="1" x14ac:dyDescent="0.25">
      <c r="A13" s="22"/>
      <c r="B13" s="23"/>
      <c r="C13" s="36"/>
      <c r="D13" s="24"/>
      <c r="E13" s="22"/>
      <c r="F13" s="22"/>
      <c r="G13" s="22"/>
      <c r="H13" s="22"/>
      <c r="I13" s="62" t="s">
        <v>17</v>
      </c>
      <c r="J13" s="63"/>
      <c r="K13" s="64"/>
      <c r="L13" s="48">
        <f>SUM(L12)</f>
        <v>0</v>
      </c>
      <c r="M13" s="49"/>
      <c r="N13" s="50">
        <f>SUM(N12)</f>
        <v>0</v>
      </c>
    </row>
    <row r="14" spans="1:23" x14ac:dyDescent="0.2">
      <c r="A14" s="22"/>
      <c r="B14" s="23"/>
      <c r="C14" s="36"/>
      <c r="D14" s="24"/>
      <c r="E14" s="22"/>
      <c r="F14" s="22"/>
      <c r="G14" s="22"/>
      <c r="H14" s="22"/>
      <c r="I14" s="24"/>
      <c r="J14" s="24"/>
      <c r="K14" s="24"/>
      <c r="L14" s="19"/>
      <c r="M14" s="18"/>
      <c r="N14" s="19"/>
    </row>
    <row r="15" spans="1:23" x14ac:dyDescent="0.2">
      <c r="A15" s="55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23" ht="22.5" x14ac:dyDescent="0.2">
      <c r="A16" s="45">
        <v>1</v>
      </c>
      <c r="B16" s="67" t="s">
        <v>28</v>
      </c>
      <c r="C16" s="43">
        <v>14</v>
      </c>
      <c r="D16" s="43" t="s">
        <v>22</v>
      </c>
      <c r="E16" s="46"/>
      <c r="F16" s="46"/>
      <c r="G16" s="46"/>
      <c r="H16" s="46"/>
      <c r="I16" s="46"/>
      <c r="J16" s="46"/>
      <c r="K16" s="46"/>
      <c r="L16" s="16">
        <f>I16*K16</f>
        <v>0</v>
      </c>
      <c r="M16" s="46"/>
      <c r="N16" s="16">
        <f>L16+(L16*M16)</f>
        <v>0</v>
      </c>
    </row>
    <row r="17" spans="1:14" ht="12" thickBot="1" x14ac:dyDescent="0.25">
      <c r="A17" s="22"/>
      <c r="B17" s="23"/>
      <c r="C17" s="36"/>
      <c r="D17" s="24"/>
      <c r="E17" s="22"/>
      <c r="F17" s="22"/>
      <c r="G17" s="22"/>
      <c r="H17" s="22"/>
      <c r="I17" s="62" t="s">
        <v>18</v>
      </c>
      <c r="J17" s="63"/>
      <c r="K17" s="64"/>
      <c r="L17" s="48">
        <f>SUM(L16)</f>
        <v>0</v>
      </c>
      <c r="M17" s="49"/>
      <c r="N17" s="50">
        <f>SUM(N16)</f>
        <v>0</v>
      </c>
    </row>
    <row r="18" spans="1:14" ht="12.75" customHeight="1" x14ac:dyDescent="0.2">
      <c r="B18" s="47"/>
      <c r="C18" s="47"/>
      <c r="D18" s="47"/>
      <c r="E18" s="47"/>
      <c r="F18" s="47"/>
      <c r="G18" s="47"/>
      <c r="H18" s="47"/>
      <c r="I18" s="47"/>
    </row>
  </sheetData>
  <mergeCells count="8">
    <mergeCell ref="I17:K17"/>
    <mergeCell ref="A11:N11"/>
    <mergeCell ref="A15:N15"/>
    <mergeCell ref="A3:N3"/>
    <mergeCell ref="I5:K5"/>
    <mergeCell ref="A7:N7"/>
    <mergeCell ref="I9:K9"/>
    <mergeCell ref="I13:K13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&amp;L236/PN/ZP/D/2019&amp;CFORMULARZ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2019-10-31T09:29:05Z</cp:lastPrinted>
  <dcterms:created xsi:type="dcterms:W3CDTF">2017-12-18T07:20:46Z</dcterms:created>
  <dcterms:modified xsi:type="dcterms:W3CDTF">2019-12-17T07:05:08Z</dcterms:modified>
</cp:coreProperties>
</file>