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365uksw-my.sharepoint.com/personal/j_jackowska_uksw_edu_pl/Documents/Pulpit/Przetargi/Czasopisma zagr/na 2025/Etap 02 - ZAPYTANIE OFERTOWE/"/>
    </mc:Choice>
  </mc:AlternateContent>
  <xr:revisionPtr revIDLastSave="66" documentId="8_{3BFAF87A-3B15-469E-9B54-D61DB5F4274F}" xr6:coauthVersionLast="47" xr6:coauthVersionMax="47" xr10:uidLastSave="{BF6B6A06-2BCF-429E-8240-EE6C5BD4E83D}"/>
  <bookViews>
    <workbookView xWindow="-108" yWindow="-108" windowWidth="23256" windowHeight="12456" xr2:uid="{220E51AE-9834-4B43-8BB6-779F4FC36C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9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<sst xmlns="http://schemas.openxmlformats.org/spreadsheetml/2006/main" count="363" uniqueCount="210">
  <si>
    <t>dla Biblioteki Uniwersytetu Kardynała Stefana Wyszyńskiego w Warszawie.</t>
  </si>
  <si>
    <t>Lp.</t>
  </si>
  <si>
    <t>ISSN</t>
  </si>
  <si>
    <t>Tytuł</t>
  </si>
  <si>
    <t>kraj</t>
  </si>
  <si>
    <t>Ilość</t>
  </si>
  <si>
    <t>Częstotliwość          (52 tygodnie)</t>
  </si>
  <si>
    <t>liczba egz. w ciągu roku</t>
  </si>
  <si>
    <t>cena jednostkowa brutto (1 egz.)</t>
  </si>
  <si>
    <t>Wartość brutto (kol.5 x kol.6)</t>
  </si>
  <si>
    <t>VAT</t>
  </si>
  <si>
    <t>1430-1938</t>
  </si>
  <si>
    <t>ACTA APOSTOLICAE SEDIS</t>
  </si>
  <si>
    <t>miesięcznik</t>
  </si>
  <si>
    <t>0002-9300</t>
  </si>
  <si>
    <t>AMERICAN JOURNAL OF INTERNATIONAL LAW</t>
  </si>
  <si>
    <t>USA</t>
  </si>
  <si>
    <t>kwartalnik</t>
  </si>
  <si>
    <t>0390-7252</t>
  </si>
  <si>
    <t>ANNUARIO PONTIFICIO</t>
  </si>
  <si>
    <t>rocznik</t>
  </si>
  <si>
    <t>1010-6227</t>
  </si>
  <si>
    <t>ANNUARIUM STATISTICUM ECCLESIAE</t>
  </si>
  <si>
    <t>0003-9160</t>
  </si>
  <si>
    <t>ARCHIV FUR KATHOLISCHES KIRCHENRECHT</t>
  </si>
  <si>
    <t>DEU</t>
  </si>
  <si>
    <t>półrocznik</t>
  </si>
  <si>
    <t>0066-6386</t>
  </si>
  <si>
    <t>ARCHIV FUR LITURGIEWISSENSCHAFT</t>
  </si>
  <si>
    <t>0393-7267</t>
  </si>
  <si>
    <t>ARTE MEDIEVALE</t>
  </si>
  <si>
    <t>ITA</t>
  </si>
  <si>
    <t>0006-0887</t>
  </si>
  <si>
    <t>BIBLICA</t>
  </si>
  <si>
    <t>0098-9444</t>
  </si>
  <si>
    <t>BIBLICAL ARCHAEOLOGY REVIEW</t>
  </si>
  <si>
    <t>0006-2014</t>
  </si>
  <si>
    <t>BIBLISCHE ZEITSCHRIFT</t>
  </si>
  <si>
    <t>0307-0131</t>
  </si>
  <si>
    <t>BYZANTINE AND MODERN GREEK STUDIES</t>
  </si>
  <si>
    <t>GBR</t>
  </si>
  <si>
    <t>0007-7712</t>
  </si>
  <si>
    <t>BYZANTINOSLAVICA</t>
  </si>
  <si>
    <t>CZE</t>
  </si>
  <si>
    <t>2281-5066</t>
  </si>
  <si>
    <t>CLARETIANUM</t>
  </si>
  <si>
    <t>1124-0172</t>
  </si>
  <si>
    <t>COMMENTARIUM PRO RELIGIOSIS ET MISSIONARIIS</t>
  </si>
  <si>
    <t>0165-0750</t>
  </si>
  <si>
    <t>COMMON MARKET LAW REVIEW</t>
  </si>
  <si>
    <t>dwumiesięcznik</t>
  </si>
  <si>
    <t>0393-0327</t>
  </si>
  <si>
    <t>COMMUNICATIONES</t>
  </si>
  <si>
    <t>0094-2065</t>
  </si>
  <si>
    <t xml:space="preserve">COMMUNIO. INTERNATIONAL CATHOLIC REVIEW </t>
  </si>
  <si>
    <t>0588-9804</t>
  </si>
  <si>
    <t>CONCILIUM</t>
  </si>
  <si>
    <t>5 nr w roku</t>
  </si>
  <si>
    <t>0966-7377</t>
  </si>
  <si>
    <t>CURRENTS IN BIBLICAL RESEARCH</t>
  </si>
  <si>
    <t>1128-7772</t>
  </si>
  <si>
    <t>DIRITTO ECCLESIASTICO</t>
  </si>
  <si>
    <t>1781-0930</t>
  </si>
  <si>
    <t>EASTERN CHRISTIAN ART.</t>
  </si>
  <si>
    <t>BEL</t>
  </si>
  <si>
    <t>1010-3872</t>
  </si>
  <si>
    <t>ECCLESIA ORANS</t>
  </si>
  <si>
    <t>0956-618X</t>
  </si>
  <si>
    <t>ECCLESIASIASTICAL LAW JOURNAL</t>
  </si>
  <si>
    <t>3 nr w roku</t>
  </si>
  <si>
    <t>0013-9505</t>
  </si>
  <si>
    <t>EPHEMERIDES LITURGICAE</t>
  </si>
  <si>
    <t>0013-9513</t>
  </si>
  <si>
    <t>EPHEMERIDES THEOLOGICAE LOVANIENSES</t>
  </si>
  <si>
    <t>1370-0049</t>
  </si>
  <si>
    <t>ETHICAL PERSPECTIVES</t>
  </si>
  <si>
    <t>0014-1704</t>
  </si>
  <si>
    <t>ETHICS. AN INTERNATIONAL JOURNAL OF SOCIAL, POLITICAL AND LEGAL PHILOSOPHY</t>
  </si>
  <si>
    <t>0938-5428</t>
  </si>
  <si>
    <t>EUROPEAN JOURNAL OF INTERNATIONAL LAW</t>
  </si>
  <si>
    <t>0014-5246</t>
  </si>
  <si>
    <t>EXPOSITORY TIMES</t>
  </si>
  <si>
    <t>0016-0725</t>
  </si>
  <si>
    <t>FREIBURGER ZEITSCHRIFT FUR PHILOSOPHIE UND THEOLOGIE</t>
  </si>
  <si>
    <t>CHE</t>
  </si>
  <si>
    <t>2192-2276</t>
  </si>
  <si>
    <t>HEBREW BIBLE AND ANCIENT ISRAEL</t>
  </si>
  <si>
    <t>0195-9085</t>
  </si>
  <si>
    <t>HORIZONS IN BIBLICAL THEOLOGY</t>
  </si>
  <si>
    <t>020-5893</t>
  </si>
  <si>
    <t>INTERNATIONAL &amp; COMPARATIVE LAW QUARTERLY</t>
  </si>
  <si>
    <t>1872-5082</t>
  </si>
  <si>
    <t>INTERNATIONAL JOURNAL OF THE PLATONIC TRADITION</t>
  </si>
  <si>
    <t>0020-7950</t>
  </si>
  <si>
    <t>INTERNATIONAL MEDIEVAL BIBLIOGRAPHY</t>
  </si>
  <si>
    <t>1572-3739</t>
  </si>
  <si>
    <t>INTERNATIONAL ORGANIZATIONS LAW REVIEW</t>
  </si>
  <si>
    <t>NLD</t>
  </si>
  <si>
    <t>0378-8660</t>
  </si>
  <si>
    <t>JAHRBUCH DER OSTERREICHISCHEN BYZANTINISTIK</t>
  </si>
  <si>
    <t>AUT</t>
  </si>
  <si>
    <t>0075-2541</t>
  </si>
  <si>
    <t>JAHRBUCH FUR ANTIKE UND CHRISTENTUM</t>
  </si>
  <si>
    <t>0935-9338</t>
  </si>
  <si>
    <t>JAHRBUCH FUR BIBLISCHE THEOLOGIE</t>
  </si>
  <si>
    <t>0047-2212</t>
  </si>
  <si>
    <t>JOURNAL FOR THE STUDY OF JUDAISM I THE PERSIAN,HELLENISTIC AND ROMAN PERIOD</t>
  </si>
  <si>
    <t>1569-2116</t>
  </si>
  <si>
    <t>JOURNAL OF ANCIENT NEAR EASTERN RELIGIONS</t>
  </si>
  <si>
    <t>1067-6341</t>
  </si>
  <si>
    <t>JOURNAL OF EARLY CHRISTIAN STUDIES</t>
  </si>
  <si>
    <t>0022-0469</t>
  </si>
  <si>
    <t>JOURNAL OF ECCLESIASTICAL HISTORY</t>
  </si>
  <si>
    <t>0022-2097</t>
  </si>
  <si>
    <t>JOURNAL OF JEWISH STUDIES</t>
  </si>
  <si>
    <t>2373-6992</t>
  </si>
  <si>
    <t>JOURNAL OF MEDIA ETHICS</t>
  </si>
  <si>
    <t>0306-6800</t>
  </si>
  <si>
    <t>JOURNAL OF MEDICAL ETHICS</t>
  </si>
  <si>
    <t>1388-199X</t>
  </si>
  <si>
    <t>JOURNAL OF THE HISTORY OF INTERNATIONAL LAW</t>
  </si>
  <si>
    <t>0022-5185</t>
  </si>
  <si>
    <t>JOURNAL OF THEOLOGICAL STUDIES</t>
  </si>
  <si>
    <t>0342-5517</t>
  </si>
  <si>
    <t>KATECHETISCHE BLÄTTER</t>
  </si>
  <si>
    <t>1566-6573</t>
  </si>
  <si>
    <t>LEGAL ISSUES OF ECONOMIC INTEGRATION</t>
  </si>
  <si>
    <t>0024-7324</t>
  </si>
  <si>
    <t>LUMEN VITAE</t>
  </si>
  <si>
    <t>0025-0937</t>
  </si>
  <si>
    <t>MAISON DIEU</t>
  </si>
  <si>
    <t>FRA</t>
  </si>
  <si>
    <t>0025-7834</t>
  </si>
  <si>
    <t>MEDICINA E MORALE</t>
  </si>
  <si>
    <t>0026-976X</t>
  </si>
  <si>
    <t>MONITOR ECCLESIASTICUS</t>
  </si>
  <si>
    <t>kwartalnok</t>
  </si>
  <si>
    <t>0028-6885</t>
  </si>
  <si>
    <t>NEW TESTAMENT STUDIES</t>
  </si>
  <si>
    <t>1122-7249</t>
  </si>
  <si>
    <t>0031-8248</t>
  </si>
  <si>
    <t>PHILOSOPHY OF SCIENCE</t>
  </si>
  <si>
    <t>1124-1179</t>
  </si>
  <si>
    <t>QUADERNI DI DIRITTO ECCLESIALE</t>
  </si>
  <si>
    <t>1370-7493</t>
  </si>
  <si>
    <t>RECHERCHES DE THEOLOGIE ET PHILOSOPHIE MEDIEVALES</t>
  </si>
  <si>
    <t>1871-031X</t>
  </si>
  <si>
    <t>RELIGION AND HUMAN RIGHTS</t>
  </si>
  <si>
    <t>1079-9265</t>
  </si>
  <si>
    <t>RELIGION AND THE ARTS</t>
  </si>
  <si>
    <t>0035-0907</t>
  </si>
  <si>
    <t>REVUE BIBLIQUE</t>
  </si>
  <si>
    <t>0556-7378</t>
  </si>
  <si>
    <t>REVUE DE DROIT CANONIQUE</t>
  </si>
  <si>
    <t>0035-1423</t>
  </si>
  <si>
    <t>REVUE DE L'HISTOIRE DES RELIGIONS</t>
  </si>
  <si>
    <t>0035-1571</t>
  </si>
  <si>
    <t>REVUE DE METAPHYSIQUE ET DE MORALE</t>
  </si>
  <si>
    <t>0035-1725</t>
  </si>
  <si>
    <t>REVUE DE QUMRAN</t>
  </si>
  <si>
    <t>0035-2209</t>
  </si>
  <si>
    <t>REVUE DES SCIENCES PHILOSOPHIQUES ET THEOLOGIQUES</t>
  </si>
  <si>
    <t>0373-6156</t>
  </si>
  <si>
    <t>REVUE GENERALE DE DROIT INTERNATIONALE PUBLIC</t>
  </si>
  <si>
    <t>0048-8143</t>
  </si>
  <si>
    <t>REVUE INTERNATIONALE DE PHILOSOPHIE</t>
  </si>
  <si>
    <t>0556-7939</t>
  </si>
  <si>
    <t>REVUE INTERNATIONALE DES DROITS DE L'ANTIQUITE</t>
  </si>
  <si>
    <t>0035-4295</t>
  </si>
  <si>
    <t>REVUE THOMISTE</t>
  </si>
  <si>
    <t>0035-6956</t>
  </si>
  <si>
    <t>RIVISTA LITURGICA</t>
  </si>
  <si>
    <t>0035-7812</t>
  </si>
  <si>
    <t>ROMISCHE QUARTALSCHRIFT</t>
  </si>
  <si>
    <t>0080-5319</t>
  </si>
  <si>
    <t>SAECULUM</t>
  </si>
  <si>
    <t>1828-7581</t>
  </si>
  <si>
    <t>SOCIAL DOCTRINE OF THE CHURCH BULLETIN</t>
  </si>
  <si>
    <t>0148-1029</t>
  </si>
  <si>
    <t>STUDIES IN ICONOGRAPHY</t>
  </si>
  <si>
    <t>0750-1455</t>
  </si>
  <si>
    <t>SUPPLEMENT - REVUE D'ETHIQUE ET DE THEOLOGIE MORALE</t>
  </si>
  <si>
    <t>0040-5698</t>
  </si>
  <si>
    <t>THEOLOGISCHE RUNDSCHAU</t>
  </si>
  <si>
    <t>0040-6325</t>
  </si>
  <si>
    <t>THOMIST</t>
  </si>
  <si>
    <t>0092-7330</t>
  </si>
  <si>
    <t>VITA CONSACRATA</t>
  </si>
  <si>
    <t>0323-4142</t>
  </si>
  <si>
    <t>ZEITSCHRIFT DER SAVIGNY STIFTUNG FUR RECHTSGESCHICHTE. KANONISTISCHE ABTEILUNG</t>
  </si>
  <si>
    <t>0323-4096</t>
  </si>
  <si>
    <t>ZEITSCHRIFT DER SAVIGNY STIFTUNG FUR RECHTSGESCHICHTE. ROMANISTISCHE ABTEILUNG</t>
  </si>
  <si>
    <t>0044-2690</t>
  </si>
  <si>
    <t>ZEITSCHRIFT FUR EVANGELISCHES KIRCHENRECHT</t>
  </si>
  <si>
    <t>0044-3549</t>
  </si>
  <si>
    <t>ZEITSCHRIFT FUR THEOLOGIE UND KIRCHE</t>
  </si>
  <si>
    <t>1461-7781</t>
  </si>
  <si>
    <r>
      <t xml:space="preserve">HUMAN RIGHTS LAW REVIEW  </t>
    </r>
    <r>
      <rPr>
        <b/>
        <sz val="10"/>
        <rFont val="Arial"/>
        <family val="2"/>
        <charset val="238"/>
      </rPr>
      <t>(on-line)</t>
    </r>
  </si>
  <si>
    <t>0391-688X</t>
  </si>
  <si>
    <r>
      <t xml:space="preserve">OSSERVATORE ROMANO </t>
    </r>
    <r>
      <rPr>
        <b/>
        <sz val="10"/>
        <rFont val="Arial"/>
        <family val="2"/>
        <charset val="238"/>
      </rPr>
      <t>(on-line)</t>
    </r>
  </si>
  <si>
    <t>dziennik</t>
  </si>
  <si>
    <t>RAZEM</t>
  </si>
  <si>
    <r>
      <t xml:space="preserve">OSSERVATORE ROMANO </t>
    </r>
    <r>
      <rPr>
        <b/>
        <sz val="10"/>
        <rFont val="Arial"/>
        <family val="2"/>
        <charset val="238"/>
      </rPr>
      <t>(wydanie polskie) (on-line)</t>
    </r>
  </si>
  <si>
    <t>0013-0613</t>
  </si>
  <si>
    <t>tygodnik</t>
  </si>
  <si>
    <r>
      <t xml:space="preserve">THE ECONOMIST </t>
    </r>
    <r>
      <rPr>
        <b/>
        <sz val="10"/>
        <rFont val="Arial"/>
        <family val="2"/>
        <charset val="238"/>
      </rPr>
      <t>(on-line)</t>
    </r>
  </si>
  <si>
    <t>cena jednostkowa brutto            (1 egz.)</t>
  </si>
  <si>
    <t>Załącznik Nr 2</t>
  </si>
  <si>
    <t xml:space="preserve"> Formularz cenowy - wykaz czasopism zagranicznych - prenumerata 2025</t>
  </si>
  <si>
    <t>Wartość brutto         (kol. 7 x kol.8)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</si>
</sst>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1" applyFont="1"/>
    <xf numFmtId="0" fontId="4" fillId="0" borderId="0" xfId="0" applyFont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9" fontId="2" fillId="0" borderId="1" xfId="0" applyNumberFormat="1" applyFont="1" applyBorder="1"/>
    <xf numFmtId="164" fontId="2" fillId="0" borderId="0" xfId="0" applyNumberFormat="1" applyFont="1"/>
    <xf numFmtId="43" fontId="2" fillId="0" borderId="1" xfId="1" applyFont="1" applyBorder="1"/>
    <xf numFmtId="43" fontId="2" fillId="0" borderId="1" xfId="1" applyFont="1" applyFill="1" applyBorder="1"/>
    <xf numFmtId="43" fontId="4" fillId="0" borderId="1" xfId="1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5" fillId="0" borderId="1" xfId="0" applyNumberFormat="1" applyFont="1" applyBorder="1"/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9" fontId="2" fillId="0" borderId="2" xfId="0" applyNumberFormat="1" applyFont="1" applyBorder="1"/>
    <xf numFmtId="43" fontId="2" fillId="0" borderId="2" xfId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/>
    <xf numFmtId="43" fontId="4" fillId="0" borderId="1" xfId="1" applyFont="1" applyBorder="1"/>
    <xf numFmtId="0" fontId="4" fillId="2" borderId="1" xfId="1" applyNumberFormat="1" applyFont="1" applyFill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2E59-8270-4604-A1D7-2156419472FB}">
  <sheetPr>
    <pageSetUpPr fitToPage="1"/>
  </sheetPr>
  <dimension ref="A1:L94"/>
  <sheetViews>
    <sheetView tabSelected="1" workbookViewId="0">
      <selection activeCell="G9" sqref="G9"/>
    </sheetView>
  </sheetViews>
  <sheetFormatPr defaultRowHeight="13.2" x14ac:dyDescent="0.25"/>
  <cols>
    <col min="1" max="1" width="3.3984375" style="1" bestFit="1" customWidth="1"/>
    <col min="2" max="2" width="8.8984375" style="2" bestFit="1" customWidth="1"/>
    <col min="3" max="3" width="61.296875" style="1" bestFit="1" customWidth="1"/>
    <col min="4" max="4" width="4.796875" style="2" customWidth="1"/>
    <col min="5" max="5" width="5.09765625" style="2" bestFit="1" customWidth="1"/>
    <col min="6" max="6" width="12.3984375" style="1" bestFit="1" customWidth="1"/>
    <col min="7" max="7" width="6" style="2" bestFit="1" customWidth="1"/>
    <col min="8" max="8" width="12.296875" style="1" hidden="1" customWidth="1"/>
    <col min="9" max="9" width="10.296875" style="1" hidden="1" customWidth="1"/>
    <col min="10" max="10" width="12" style="1" hidden="1" customWidth="1"/>
    <col min="11" max="11" width="11.69921875" style="4" customWidth="1"/>
    <col min="12" max="12" width="12.09765625" style="1" bestFit="1" customWidth="1"/>
    <col min="13" max="245" width="8.796875" style="1"/>
    <col min="246" max="246" width="4" style="1" customWidth="1"/>
    <col min="247" max="247" width="8.5" style="1" customWidth="1"/>
    <col min="248" max="248" width="58.5" style="1" customWidth="1"/>
    <col min="249" max="249" width="4.796875" style="1" customWidth="1"/>
    <col min="250" max="250" width="6.59765625" style="1" customWidth="1"/>
    <col min="251" max="251" width="10.8984375" style="1" customWidth="1"/>
    <col min="252" max="252" width="11.69921875" style="1" customWidth="1"/>
    <col min="253" max="253" width="11.09765625" style="1" customWidth="1"/>
    <col min="254" max="254" width="13.19921875" style="1" customWidth="1"/>
    <col min="255" max="255" width="9.5" style="1" bestFit="1" customWidth="1"/>
    <col min="256" max="256" width="10.296875" style="1" bestFit="1" customWidth="1"/>
    <col min="257" max="501" width="8.796875" style="1"/>
    <col min="502" max="502" width="4" style="1" customWidth="1"/>
    <col min="503" max="503" width="8.5" style="1" customWidth="1"/>
    <col min="504" max="504" width="58.5" style="1" customWidth="1"/>
    <col min="505" max="505" width="4.796875" style="1" customWidth="1"/>
    <col min="506" max="506" width="6.59765625" style="1" customWidth="1"/>
    <col min="507" max="507" width="10.8984375" style="1" customWidth="1"/>
    <col min="508" max="508" width="11.69921875" style="1" customWidth="1"/>
    <col min="509" max="509" width="11.09765625" style="1" customWidth="1"/>
    <col min="510" max="510" width="13.19921875" style="1" customWidth="1"/>
    <col min="511" max="511" width="9.5" style="1" bestFit="1" customWidth="1"/>
    <col min="512" max="512" width="10.296875" style="1" bestFit="1" customWidth="1"/>
    <col min="513" max="757" width="8.796875" style="1"/>
    <col min="758" max="758" width="4" style="1" customWidth="1"/>
    <col min="759" max="759" width="8.5" style="1" customWidth="1"/>
    <col min="760" max="760" width="58.5" style="1" customWidth="1"/>
    <col min="761" max="761" width="4.796875" style="1" customWidth="1"/>
    <col min="762" max="762" width="6.59765625" style="1" customWidth="1"/>
    <col min="763" max="763" width="10.8984375" style="1" customWidth="1"/>
    <col min="764" max="764" width="11.69921875" style="1" customWidth="1"/>
    <col min="765" max="765" width="11.09765625" style="1" customWidth="1"/>
    <col min="766" max="766" width="13.19921875" style="1" customWidth="1"/>
    <col min="767" max="767" width="9.5" style="1" bestFit="1" customWidth="1"/>
    <col min="768" max="768" width="10.296875" style="1" bestFit="1" customWidth="1"/>
    <col min="769" max="1013" width="8.796875" style="1"/>
    <col min="1014" max="1014" width="4" style="1" customWidth="1"/>
    <col min="1015" max="1015" width="8.5" style="1" customWidth="1"/>
    <col min="1016" max="1016" width="58.5" style="1" customWidth="1"/>
    <col min="1017" max="1017" width="4.796875" style="1" customWidth="1"/>
    <col min="1018" max="1018" width="6.59765625" style="1" customWidth="1"/>
    <col min="1019" max="1019" width="10.8984375" style="1" customWidth="1"/>
    <col min="1020" max="1020" width="11.69921875" style="1" customWidth="1"/>
    <col min="1021" max="1021" width="11.09765625" style="1" customWidth="1"/>
    <col min="1022" max="1022" width="13.19921875" style="1" customWidth="1"/>
    <col min="1023" max="1023" width="9.5" style="1" bestFit="1" customWidth="1"/>
    <col min="1024" max="1024" width="10.296875" style="1" bestFit="1" customWidth="1"/>
    <col min="1025" max="1269" width="8.796875" style="1"/>
    <col min="1270" max="1270" width="4" style="1" customWidth="1"/>
    <col min="1271" max="1271" width="8.5" style="1" customWidth="1"/>
    <col min="1272" max="1272" width="58.5" style="1" customWidth="1"/>
    <col min="1273" max="1273" width="4.796875" style="1" customWidth="1"/>
    <col min="1274" max="1274" width="6.59765625" style="1" customWidth="1"/>
    <col min="1275" max="1275" width="10.8984375" style="1" customWidth="1"/>
    <col min="1276" max="1276" width="11.69921875" style="1" customWidth="1"/>
    <col min="1277" max="1277" width="11.09765625" style="1" customWidth="1"/>
    <col min="1278" max="1278" width="13.19921875" style="1" customWidth="1"/>
    <col min="1279" max="1279" width="9.5" style="1" bestFit="1" customWidth="1"/>
    <col min="1280" max="1280" width="10.296875" style="1" bestFit="1" customWidth="1"/>
    <col min="1281" max="1525" width="8.796875" style="1"/>
    <col min="1526" max="1526" width="4" style="1" customWidth="1"/>
    <col min="1527" max="1527" width="8.5" style="1" customWidth="1"/>
    <col min="1528" max="1528" width="58.5" style="1" customWidth="1"/>
    <col min="1529" max="1529" width="4.796875" style="1" customWidth="1"/>
    <col min="1530" max="1530" width="6.59765625" style="1" customWidth="1"/>
    <col min="1531" max="1531" width="10.8984375" style="1" customWidth="1"/>
    <col min="1532" max="1532" width="11.69921875" style="1" customWidth="1"/>
    <col min="1533" max="1533" width="11.09765625" style="1" customWidth="1"/>
    <col min="1534" max="1534" width="13.19921875" style="1" customWidth="1"/>
    <col min="1535" max="1535" width="9.5" style="1" bestFit="1" customWidth="1"/>
    <col min="1536" max="1536" width="10.296875" style="1" bestFit="1" customWidth="1"/>
    <col min="1537" max="1781" width="8.796875" style="1"/>
    <col min="1782" max="1782" width="4" style="1" customWidth="1"/>
    <col min="1783" max="1783" width="8.5" style="1" customWidth="1"/>
    <col min="1784" max="1784" width="58.5" style="1" customWidth="1"/>
    <col min="1785" max="1785" width="4.796875" style="1" customWidth="1"/>
    <col min="1786" max="1786" width="6.59765625" style="1" customWidth="1"/>
    <col min="1787" max="1787" width="10.8984375" style="1" customWidth="1"/>
    <col min="1788" max="1788" width="11.69921875" style="1" customWidth="1"/>
    <col min="1789" max="1789" width="11.09765625" style="1" customWidth="1"/>
    <col min="1790" max="1790" width="13.19921875" style="1" customWidth="1"/>
    <col min="1791" max="1791" width="9.5" style="1" bestFit="1" customWidth="1"/>
    <col min="1792" max="1792" width="10.296875" style="1" bestFit="1" customWidth="1"/>
    <col min="1793" max="2037" width="8.796875" style="1"/>
    <col min="2038" max="2038" width="4" style="1" customWidth="1"/>
    <col min="2039" max="2039" width="8.5" style="1" customWidth="1"/>
    <col min="2040" max="2040" width="58.5" style="1" customWidth="1"/>
    <col min="2041" max="2041" width="4.796875" style="1" customWidth="1"/>
    <col min="2042" max="2042" width="6.59765625" style="1" customWidth="1"/>
    <col min="2043" max="2043" width="10.8984375" style="1" customWidth="1"/>
    <col min="2044" max="2044" width="11.69921875" style="1" customWidth="1"/>
    <col min="2045" max="2045" width="11.09765625" style="1" customWidth="1"/>
    <col min="2046" max="2046" width="13.19921875" style="1" customWidth="1"/>
    <col min="2047" max="2047" width="9.5" style="1" bestFit="1" customWidth="1"/>
    <col min="2048" max="2048" width="10.296875" style="1" bestFit="1" customWidth="1"/>
    <col min="2049" max="2293" width="8.796875" style="1"/>
    <col min="2294" max="2294" width="4" style="1" customWidth="1"/>
    <col min="2295" max="2295" width="8.5" style="1" customWidth="1"/>
    <col min="2296" max="2296" width="58.5" style="1" customWidth="1"/>
    <col min="2297" max="2297" width="4.796875" style="1" customWidth="1"/>
    <col min="2298" max="2298" width="6.59765625" style="1" customWidth="1"/>
    <col min="2299" max="2299" width="10.8984375" style="1" customWidth="1"/>
    <col min="2300" max="2300" width="11.69921875" style="1" customWidth="1"/>
    <col min="2301" max="2301" width="11.09765625" style="1" customWidth="1"/>
    <col min="2302" max="2302" width="13.19921875" style="1" customWidth="1"/>
    <col min="2303" max="2303" width="9.5" style="1" bestFit="1" customWidth="1"/>
    <col min="2304" max="2304" width="10.296875" style="1" bestFit="1" customWidth="1"/>
    <col min="2305" max="2549" width="8.796875" style="1"/>
    <col min="2550" max="2550" width="4" style="1" customWidth="1"/>
    <col min="2551" max="2551" width="8.5" style="1" customWidth="1"/>
    <col min="2552" max="2552" width="58.5" style="1" customWidth="1"/>
    <col min="2553" max="2553" width="4.796875" style="1" customWidth="1"/>
    <col min="2554" max="2554" width="6.59765625" style="1" customWidth="1"/>
    <col min="2555" max="2555" width="10.8984375" style="1" customWidth="1"/>
    <col min="2556" max="2556" width="11.69921875" style="1" customWidth="1"/>
    <col min="2557" max="2557" width="11.09765625" style="1" customWidth="1"/>
    <col min="2558" max="2558" width="13.19921875" style="1" customWidth="1"/>
    <col min="2559" max="2559" width="9.5" style="1" bestFit="1" customWidth="1"/>
    <col min="2560" max="2560" width="10.296875" style="1" bestFit="1" customWidth="1"/>
    <col min="2561" max="2805" width="8.796875" style="1"/>
    <col min="2806" max="2806" width="4" style="1" customWidth="1"/>
    <col min="2807" max="2807" width="8.5" style="1" customWidth="1"/>
    <col min="2808" max="2808" width="58.5" style="1" customWidth="1"/>
    <col min="2809" max="2809" width="4.796875" style="1" customWidth="1"/>
    <col min="2810" max="2810" width="6.59765625" style="1" customWidth="1"/>
    <col min="2811" max="2811" width="10.8984375" style="1" customWidth="1"/>
    <col min="2812" max="2812" width="11.69921875" style="1" customWidth="1"/>
    <col min="2813" max="2813" width="11.09765625" style="1" customWidth="1"/>
    <col min="2814" max="2814" width="13.19921875" style="1" customWidth="1"/>
    <col min="2815" max="2815" width="9.5" style="1" bestFit="1" customWidth="1"/>
    <col min="2816" max="2816" width="10.296875" style="1" bestFit="1" customWidth="1"/>
    <col min="2817" max="3061" width="8.796875" style="1"/>
    <col min="3062" max="3062" width="4" style="1" customWidth="1"/>
    <col min="3063" max="3063" width="8.5" style="1" customWidth="1"/>
    <col min="3064" max="3064" width="58.5" style="1" customWidth="1"/>
    <col min="3065" max="3065" width="4.796875" style="1" customWidth="1"/>
    <col min="3066" max="3066" width="6.59765625" style="1" customWidth="1"/>
    <col min="3067" max="3067" width="10.8984375" style="1" customWidth="1"/>
    <col min="3068" max="3068" width="11.69921875" style="1" customWidth="1"/>
    <col min="3069" max="3069" width="11.09765625" style="1" customWidth="1"/>
    <col min="3070" max="3070" width="13.19921875" style="1" customWidth="1"/>
    <col min="3071" max="3071" width="9.5" style="1" bestFit="1" customWidth="1"/>
    <col min="3072" max="3072" width="10.296875" style="1" bestFit="1" customWidth="1"/>
    <col min="3073" max="3317" width="8.796875" style="1"/>
    <col min="3318" max="3318" width="4" style="1" customWidth="1"/>
    <col min="3319" max="3319" width="8.5" style="1" customWidth="1"/>
    <col min="3320" max="3320" width="58.5" style="1" customWidth="1"/>
    <col min="3321" max="3321" width="4.796875" style="1" customWidth="1"/>
    <col min="3322" max="3322" width="6.59765625" style="1" customWidth="1"/>
    <col min="3323" max="3323" width="10.8984375" style="1" customWidth="1"/>
    <col min="3324" max="3324" width="11.69921875" style="1" customWidth="1"/>
    <col min="3325" max="3325" width="11.09765625" style="1" customWidth="1"/>
    <col min="3326" max="3326" width="13.19921875" style="1" customWidth="1"/>
    <col min="3327" max="3327" width="9.5" style="1" bestFit="1" customWidth="1"/>
    <col min="3328" max="3328" width="10.296875" style="1" bestFit="1" customWidth="1"/>
    <col min="3329" max="3573" width="8.796875" style="1"/>
    <col min="3574" max="3574" width="4" style="1" customWidth="1"/>
    <col min="3575" max="3575" width="8.5" style="1" customWidth="1"/>
    <col min="3576" max="3576" width="58.5" style="1" customWidth="1"/>
    <col min="3577" max="3577" width="4.796875" style="1" customWidth="1"/>
    <col min="3578" max="3578" width="6.59765625" style="1" customWidth="1"/>
    <col min="3579" max="3579" width="10.8984375" style="1" customWidth="1"/>
    <col min="3580" max="3580" width="11.69921875" style="1" customWidth="1"/>
    <col min="3581" max="3581" width="11.09765625" style="1" customWidth="1"/>
    <col min="3582" max="3582" width="13.19921875" style="1" customWidth="1"/>
    <col min="3583" max="3583" width="9.5" style="1" bestFit="1" customWidth="1"/>
    <col min="3584" max="3584" width="10.296875" style="1" bestFit="1" customWidth="1"/>
    <col min="3585" max="3829" width="8.796875" style="1"/>
    <col min="3830" max="3830" width="4" style="1" customWidth="1"/>
    <col min="3831" max="3831" width="8.5" style="1" customWidth="1"/>
    <col min="3832" max="3832" width="58.5" style="1" customWidth="1"/>
    <col min="3833" max="3833" width="4.796875" style="1" customWidth="1"/>
    <col min="3834" max="3834" width="6.59765625" style="1" customWidth="1"/>
    <col min="3835" max="3835" width="10.8984375" style="1" customWidth="1"/>
    <col min="3836" max="3836" width="11.69921875" style="1" customWidth="1"/>
    <col min="3837" max="3837" width="11.09765625" style="1" customWidth="1"/>
    <col min="3838" max="3838" width="13.19921875" style="1" customWidth="1"/>
    <col min="3839" max="3839" width="9.5" style="1" bestFit="1" customWidth="1"/>
    <col min="3840" max="3840" width="10.296875" style="1" bestFit="1" customWidth="1"/>
    <col min="3841" max="4085" width="8.796875" style="1"/>
    <col min="4086" max="4086" width="4" style="1" customWidth="1"/>
    <col min="4087" max="4087" width="8.5" style="1" customWidth="1"/>
    <col min="4088" max="4088" width="58.5" style="1" customWidth="1"/>
    <col min="4089" max="4089" width="4.796875" style="1" customWidth="1"/>
    <col min="4090" max="4090" width="6.59765625" style="1" customWidth="1"/>
    <col min="4091" max="4091" width="10.8984375" style="1" customWidth="1"/>
    <col min="4092" max="4092" width="11.69921875" style="1" customWidth="1"/>
    <col min="4093" max="4093" width="11.09765625" style="1" customWidth="1"/>
    <col min="4094" max="4094" width="13.19921875" style="1" customWidth="1"/>
    <col min="4095" max="4095" width="9.5" style="1" bestFit="1" customWidth="1"/>
    <col min="4096" max="4096" width="10.296875" style="1" bestFit="1" customWidth="1"/>
    <col min="4097" max="4341" width="8.796875" style="1"/>
    <col min="4342" max="4342" width="4" style="1" customWidth="1"/>
    <col min="4343" max="4343" width="8.5" style="1" customWidth="1"/>
    <col min="4344" max="4344" width="58.5" style="1" customWidth="1"/>
    <col min="4345" max="4345" width="4.796875" style="1" customWidth="1"/>
    <col min="4346" max="4346" width="6.59765625" style="1" customWidth="1"/>
    <col min="4347" max="4347" width="10.8984375" style="1" customWidth="1"/>
    <col min="4348" max="4348" width="11.69921875" style="1" customWidth="1"/>
    <col min="4349" max="4349" width="11.09765625" style="1" customWidth="1"/>
    <col min="4350" max="4350" width="13.19921875" style="1" customWidth="1"/>
    <col min="4351" max="4351" width="9.5" style="1" bestFit="1" customWidth="1"/>
    <col min="4352" max="4352" width="10.296875" style="1" bestFit="1" customWidth="1"/>
    <col min="4353" max="4597" width="8.796875" style="1"/>
    <col min="4598" max="4598" width="4" style="1" customWidth="1"/>
    <col min="4599" max="4599" width="8.5" style="1" customWidth="1"/>
    <col min="4600" max="4600" width="58.5" style="1" customWidth="1"/>
    <col min="4601" max="4601" width="4.796875" style="1" customWidth="1"/>
    <col min="4602" max="4602" width="6.59765625" style="1" customWidth="1"/>
    <col min="4603" max="4603" width="10.8984375" style="1" customWidth="1"/>
    <col min="4604" max="4604" width="11.69921875" style="1" customWidth="1"/>
    <col min="4605" max="4605" width="11.09765625" style="1" customWidth="1"/>
    <col min="4606" max="4606" width="13.19921875" style="1" customWidth="1"/>
    <col min="4607" max="4607" width="9.5" style="1" bestFit="1" customWidth="1"/>
    <col min="4608" max="4608" width="10.296875" style="1" bestFit="1" customWidth="1"/>
    <col min="4609" max="4853" width="8.796875" style="1"/>
    <col min="4854" max="4854" width="4" style="1" customWidth="1"/>
    <col min="4855" max="4855" width="8.5" style="1" customWidth="1"/>
    <col min="4856" max="4856" width="58.5" style="1" customWidth="1"/>
    <col min="4857" max="4857" width="4.796875" style="1" customWidth="1"/>
    <col min="4858" max="4858" width="6.59765625" style="1" customWidth="1"/>
    <col min="4859" max="4859" width="10.8984375" style="1" customWidth="1"/>
    <col min="4860" max="4860" width="11.69921875" style="1" customWidth="1"/>
    <col min="4861" max="4861" width="11.09765625" style="1" customWidth="1"/>
    <col min="4862" max="4862" width="13.19921875" style="1" customWidth="1"/>
    <col min="4863" max="4863" width="9.5" style="1" bestFit="1" customWidth="1"/>
    <col min="4864" max="4864" width="10.296875" style="1" bestFit="1" customWidth="1"/>
    <col min="4865" max="5109" width="8.796875" style="1"/>
    <col min="5110" max="5110" width="4" style="1" customWidth="1"/>
    <col min="5111" max="5111" width="8.5" style="1" customWidth="1"/>
    <col min="5112" max="5112" width="58.5" style="1" customWidth="1"/>
    <col min="5113" max="5113" width="4.796875" style="1" customWidth="1"/>
    <col min="5114" max="5114" width="6.59765625" style="1" customWidth="1"/>
    <col min="5115" max="5115" width="10.8984375" style="1" customWidth="1"/>
    <col min="5116" max="5116" width="11.69921875" style="1" customWidth="1"/>
    <col min="5117" max="5117" width="11.09765625" style="1" customWidth="1"/>
    <col min="5118" max="5118" width="13.19921875" style="1" customWidth="1"/>
    <col min="5119" max="5119" width="9.5" style="1" bestFit="1" customWidth="1"/>
    <col min="5120" max="5120" width="10.296875" style="1" bestFit="1" customWidth="1"/>
    <col min="5121" max="5365" width="8.796875" style="1"/>
    <col min="5366" max="5366" width="4" style="1" customWidth="1"/>
    <col min="5367" max="5367" width="8.5" style="1" customWidth="1"/>
    <col min="5368" max="5368" width="58.5" style="1" customWidth="1"/>
    <col min="5369" max="5369" width="4.796875" style="1" customWidth="1"/>
    <col min="5370" max="5370" width="6.59765625" style="1" customWidth="1"/>
    <col min="5371" max="5371" width="10.8984375" style="1" customWidth="1"/>
    <col min="5372" max="5372" width="11.69921875" style="1" customWidth="1"/>
    <col min="5373" max="5373" width="11.09765625" style="1" customWidth="1"/>
    <col min="5374" max="5374" width="13.19921875" style="1" customWidth="1"/>
    <col min="5375" max="5375" width="9.5" style="1" bestFit="1" customWidth="1"/>
    <col min="5376" max="5376" width="10.296875" style="1" bestFit="1" customWidth="1"/>
    <col min="5377" max="5621" width="8.796875" style="1"/>
    <col min="5622" max="5622" width="4" style="1" customWidth="1"/>
    <col min="5623" max="5623" width="8.5" style="1" customWidth="1"/>
    <col min="5624" max="5624" width="58.5" style="1" customWidth="1"/>
    <col min="5625" max="5625" width="4.796875" style="1" customWidth="1"/>
    <col min="5626" max="5626" width="6.59765625" style="1" customWidth="1"/>
    <col min="5627" max="5627" width="10.8984375" style="1" customWidth="1"/>
    <col min="5628" max="5628" width="11.69921875" style="1" customWidth="1"/>
    <col min="5629" max="5629" width="11.09765625" style="1" customWidth="1"/>
    <col min="5630" max="5630" width="13.19921875" style="1" customWidth="1"/>
    <col min="5631" max="5631" width="9.5" style="1" bestFit="1" customWidth="1"/>
    <col min="5632" max="5632" width="10.296875" style="1" bestFit="1" customWidth="1"/>
    <col min="5633" max="5877" width="8.796875" style="1"/>
    <col min="5878" max="5878" width="4" style="1" customWidth="1"/>
    <col min="5879" max="5879" width="8.5" style="1" customWidth="1"/>
    <col min="5880" max="5880" width="58.5" style="1" customWidth="1"/>
    <col min="5881" max="5881" width="4.796875" style="1" customWidth="1"/>
    <col min="5882" max="5882" width="6.59765625" style="1" customWidth="1"/>
    <col min="5883" max="5883" width="10.8984375" style="1" customWidth="1"/>
    <col min="5884" max="5884" width="11.69921875" style="1" customWidth="1"/>
    <col min="5885" max="5885" width="11.09765625" style="1" customWidth="1"/>
    <col min="5886" max="5886" width="13.19921875" style="1" customWidth="1"/>
    <col min="5887" max="5887" width="9.5" style="1" bestFit="1" customWidth="1"/>
    <col min="5888" max="5888" width="10.296875" style="1" bestFit="1" customWidth="1"/>
    <col min="5889" max="6133" width="8.796875" style="1"/>
    <col min="6134" max="6134" width="4" style="1" customWidth="1"/>
    <col min="6135" max="6135" width="8.5" style="1" customWidth="1"/>
    <col min="6136" max="6136" width="58.5" style="1" customWidth="1"/>
    <col min="6137" max="6137" width="4.796875" style="1" customWidth="1"/>
    <col min="6138" max="6138" width="6.59765625" style="1" customWidth="1"/>
    <col min="6139" max="6139" width="10.8984375" style="1" customWidth="1"/>
    <col min="6140" max="6140" width="11.69921875" style="1" customWidth="1"/>
    <col min="6141" max="6141" width="11.09765625" style="1" customWidth="1"/>
    <col min="6142" max="6142" width="13.19921875" style="1" customWidth="1"/>
    <col min="6143" max="6143" width="9.5" style="1" bestFit="1" customWidth="1"/>
    <col min="6144" max="6144" width="10.296875" style="1" bestFit="1" customWidth="1"/>
    <col min="6145" max="6389" width="8.796875" style="1"/>
    <col min="6390" max="6390" width="4" style="1" customWidth="1"/>
    <col min="6391" max="6391" width="8.5" style="1" customWidth="1"/>
    <col min="6392" max="6392" width="58.5" style="1" customWidth="1"/>
    <col min="6393" max="6393" width="4.796875" style="1" customWidth="1"/>
    <col min="6394" max="6394" width="6.59765625" style="1" customWidth="1"/>
    <col min="6395" max="6395" width="10.8984375" style="1" customWidth="1"/>
    <col min="6396" max="6396" width="11.69921875" style="1" customWidth="1"/>
    <col min="6397" max="6397" width="11.09765625" style="1" customWidth="1"/>
    <col min="6398" max="6398" width="13.19921875" style="1" customWidth="1"/>
    <col min="6399" max="6399" width="9.5" style="1" bestFit="1" customWidth="1"/>
    <col min="6400" max="6400" width="10.296875" style="1" bestFit="1" customWidth="1"/>
    <col min="6401" max="6645" width="8.796875" style="1"/>
    <col min="6646" max="6646" width="4" style="1" customWidth="1"/>
    <col min="6647" max="6647" width="8.5" style="1" customWidth="1"/>
    <col min="6648" max="6648" width="58.5" style="1" customWidth="1"/>
    <col min="6649" max="6649" width="4.796875" style="1" customWidth="1"/>
    <col min="6650" max="6650" width="6.59765625" style="1" customWidth="1"/>
    <col min="6651" max="6651" width="10.8984375" style="1" customWidth="1"/>
    <col min="6652" max="6652" width="11.69921875" style="1" customWidth="1"/>
    <col min="6653" max="6653" width="11.09765625" style="1" customWidth="1"/>
    <col min="6654" max="6654" width="13.19921875" style="1" customWidth="1"/>
    <col min="6655" max="6655" width="9.5" style="1" bestFit="1" customWidth="1"/>
    <col min="6656" max="6656" width="10.296875" style="1" bestFit="1" customWidth="1"/>
    <col min="6657" max="6901" width="8.796875" style="1"/>
    <col min="6902" max="6902" width="4" style="1" customWidth="1"/>
    <col min="6903" max="6903" width="8.5" style="1" customWidth="1"/>
    <col min="6904" max="6904" width="58.5" style="1" customWidth="1"/>
    <col min="6905" max="6905" width="4.796875" style="1" customWidth="1"/>
    <col min="6906" max="6906" width="6.59765625" style="1" customWidth="1"/>
    <col min="6907" max="6907" width="10.8984375" style="1" customWidth="1"/>
    <col min="6908" max="6908" width="11.69921875" style="1" customWidth="1"/>
    <col min="6909" max="6909" width="11.09765625" style="1" customWidth="1"/>
    <col min="6910" max="6910" width="13.19921875" style="1" customWidth="1"/>
    <col min="6911" max="6911" width="9.5" style="1" bestFit="1" customWidth="1"/>
    <col min="6912" max="6912" width="10.296875" style="1" bestFit="1" customWidth="1"/>
    <col min="6913" max="7157" width="8.796875" style="1"/>
    <col min="7158" max="7158" width="4" style="1" customWidth="1"/>
    <col min="7159" max="7159" width="8.5" style="1" customWidth="1"/>
    <col min="7160" max="7160" width="58.5" style="1" customWidth="1"/>
    <col min="7161" max="7161" width="4.796875" style="1" customWidth="1"/>
    <col min="7162" max="7162" width="6.59765625" style="1" customWidth="1"/>
    <col min="7163" max="7163" width="10.8984375" style="1" customWidth="1"/>
    <col min="7164" max="7164" width="11.69921875" style="1" customWidth="1"/>
    <col min="7165" max="7165" width="11.09765625" style="1" customWidth="1"/>
    <col min="7166" max="7166" width="13.19921875" style="1" customWidth="1"/>
    <col min="7167" max="7167" width="9.5" style="1" bestFit="1" customWidth="1"/>
    <col min="7168" max="7168" width="10.296875" style="1" bestFit="1" customWidth="1"/>
    <col min="7169" max="7413" width="8.796875" style="1"/>
    <col min="7414" max="7414" width="4" style="1" customWidth="1"/>
    <col min="7415" max="7415" width="8.5" style="1" customWidth="1"/>
    <col min="7416" max="7416" width="58.5" style="1" customWidth="1"/>
    <col min="7417" max="7417" width="4.796875" style="1" customWidth="1"/>
    <col min="7418" max="7418" width="6.59765625" style="1" customWidth="1"/>
    <col min="7419" max="7419" width="10.8984375" style="1" customWidth="1"/>
    <col min="7420" max="7420" width="11.69921875" style="1" customWidth="1"/>
    <col min="7421" max="7421" width="11.09765625" style="1" customWidth="1"/>
    <col min="7422" max="7422" width="13.19921875" style="1" customWidth="1"/>
    <col min="7423" max="7423" width="9.5" style="1" bestFit="1" customWidth="1"/>
    <col min="7424" max="7424" width="10.296875" style="1" bestFit="1" customWidth="1"/>
    <col min="7425" max="7669" width="8.796875" style="1"/>
    <col min="7670" max="7670" width="4" style="1" customWidth="1"/>
    <col min="7671" max="7671" width="8.5" style="1" customWidth="1"/>
    <col min="7672" max="7672" width="58.5" style="1" customWidth="1"/>
    <col min="7673" max="7673" width="4.796875" style="1" customWidth="1"/>
    <col min="7674" max="7674" width="6.59765625" style="1" customWidth="1"/>
    <col min="7675" max="7675" width="10.8984375" style="1" customWidth="1"/>
    <col min="7676" max="7676" width="11.69921875" style="1" customWidth="1"/>
    <col min="7677" max="7677" width="11.09765625" style="1" customWidth="1"/>
    <col min="7678" max="7678" width="13.19921875" style="1" customWidth="1"/>
    <col min="7679" max="7679" width="9.5" style="1" bestFit="1" customWidth="1"/>
    <col min="7680" max="7680" width="10.296875" style="1" bestFit="1" customWidth="1"/>
    <col min="7681" max="7925" width="8.796875" style="1"/>
    <col min="7926" max="7926" width="4" style="1" customWidth="1"/>
    <col min="7927" max="7927" width="8.5" style="1" customWidth="1"/>
    <col min="7928" max="7928" width="58.5" style="1" customWidth="1"/>
    <col min="7929" max="7929" width="4.796875" style="1" customWidth="1"/>
    <col min="7930" max="7930" width="6.59765625" style="1" customWidth="1"/>
    <col min="7931" max="7931" width="10.8984375" style="1" customWidth="1"/>
    <col min="7932" max="7932" width="11.69921875" style="1" customWidth="1"/>
    <col min="7933" max="7933" width="11.09765625" style="1" customWidth="1"/>
    <col min="7934" max="7934" width="13.19921875" style="1" customWidth="1"/>
    <col min="7935" max="7935" width="9.5" style="1" bestFit="1" customWidth="1"/>
    <col min="7936" max="7936" width="10.296875" style="1" bestFit="1" customWidth="1"/>
    <col min="7937" max="8181" width="8.796875" style="1"/>
    <col min="8182" max="8182" width="4" style="1" customWidth="1"/>
    <col min="8183" max="8183" width="8.5" style="1" customWidth="1"/>
    <col min="8184" max="8184" width="58.5" style="1" customWidth="1"/>
    <col min="8185" max="8185" width="4.796875" style="1" customWidth="1"/>
    <col min="8186" max="8186" width="6.59765625" style="1" customWidth="1"/>
    <col min="8187" max="8187" width="10.8984375" style="1" customWidth="1"/>
    <col min="8188" max="8188" width="11.69921875" style="1" customWidth="1"/>
    <col min="8189" max="8189" width="11.09765625" style="1" customWidth="1"/>
    <col min="8190" max="8190" width="13.19921875" style="1" customWidth="1"/>
    <col min="8191" max="8191" width="9.5" style="1" bestFit="1" customWidth="1"/>
    <col min="8192" max="8192" width="10.296875" style="1" bestFit="1" customWidth="1"/>
    <col min="8193" max="8437" width="8.796875" style="1"/>
    <col min="8438" max="8438" width="4" style="1" customWidth="1"/>
    <col min="8439" max="8439" width="8.5" style="1" customWidth="1"/>
    <col min="8440" max="8440" width="58.5" style="1" customWidth="1"/>
    <col min="8441" max="8441" width="4.796875" style="1" customWidth="1"/>
    <col min="8442" max="8442" width="6.59765625" style="1" customWidth="1"/>
    <col min="8443" max="8443" width="10.8984375" style="1" customWidth="1"/>
    <col min="8444" max="8444" width="11.69921875" style="1" customWidth="1"/>
    <col min="8445" max="8445" width="11.09765625" style="1" customWidth="1"/>
    <col min="8446" max="8446" width="13.19921875" style="1" customWidth="1"/>
    <col min="8447" max="8447" width="9.5" style="1" bestFit="1" customWidth="1"/>
    <col min="8448" max="8448" width="10.296875" style="1" bestFit="1" customWidth="1"/>
    <col min="8449" max="8693" width="8.796875" style="1"/>
    <col min="8694" max="8694" width="4" style="1" customWidth="1"/>
    <col min="8695" max="8695" width="8.5" style="1" customWidth="1"/>
    <col min="8696" max="8696" width="58.5" style="1" customWidth="1"/>
    <col min="8697" max="8697" width="4.796875" style="1" customWidth="1"/>
    <col min="8698" max="8698" width="6.59765625" style="1" customWidth="1"/>
    <col min="8699" max="8699" width="10.8984375" style="1" customWidth="1"/>
    <col min="8700" max="8700" width="11.69921875" style="1" customWidth="1"/>
    <col min="8701" max="8701" width="11.09765625" style="1" customWidth="1"/>
    <col min="8702" max="8702" width="13.19921875" style="1" customWidth="1"/>
    <col min="8703" max="8703" width="9.5" style="1" bestFit="1" customWidth="1"/>
    <col min="8704" max="8704" width="10.296875" style="1" bestFit="1" customWidth="1"/>
    <col min="8705" max="8949" width="8.796875" style="1"/>
    <col min="8950" max="8950" width="4" style="1" customWidth="1"/>
    <col min="8951" max="8951" width="8.5" style="1" customWidth="1"/>
    <col min="8952" max="8952" width="58.5" style="1" customWidth="1"/>
    <col min="8953" max="8953" width="4.796875" style="1" customWidth="1"/>
    <col min="8954" max="8954" width="6.59765625" style="1" customWidth="1"/>
    <col min="8955" max="8955" width="10.8984375" style="1" customWidth="1"/>
    <col min="8956" max="8956" width="11.69921875" style="1" customWidth="1"/>
    <col min="8957" max="8957" width="11.09765625" style="1" customWidth="1"/>
    <col min="8958" max="8958" width="13.19921875" style="1" customWidth="1"/>
    <col min="8959" max="8959" width="9.5" style="1" bestFit="1" customWidth="1"/>
    <col min="8960" max="8960" width="10.296875" style="1" bestFit="1" customWidth="1"/>
    <col min="8961" max="9205" width="8.796875" style="1"/>
    <col min="9206" max="9206" width="4" style="1" customWidth="1"/>
    <col min="9207" max="9207" width="8.5" style="1" customWidth="1"/>
    <col min="9208" max="9208" width="58.5" style="1" customWidth="1"/>
    <col min="9209" max="9209" width="4.796875" style="1" customWidth="1"/>
    <col min="9210" max="9210" width="6.59765625" style="1" customWidth="1"/>
    <col min="9211" max="9211" width="10.8984375" style="1" customWidth="1"/>
    <col min="9212" max="9212" width="11.69921875" style="1" customWidth="1"/>
    <col min="9213" max="9213" width="11.09765625" style="1" customWidth="1"/>
    <col min="9214" max="9214" width="13.19921875" style="1" customWidth="1"/>
    <col min="9215" max="9215" width="9.5" style="1" bestFit="1" customWidth="1"/>
    <col min="9216" max="9216" width="10.296875" style="1" bestFit="1" customWidth="1"/>
    <col min="9217" max="9461" width="8.796875" style="1"/>
    <col min="9462" max="9462" width="4" style="1" customWidth="1"/>
    <col min="9463" max="9463" width="8.5" style="1" customWidth="1"/>
    <col min="9464" max="9464" width="58.5" style="1" customWidth="1"/>
    <col min="9465" max="9465" width="4.796875" style="1" customWidth="1"/>
    <col min="9466" max="9466" width="6.59765625" style="1" customWidth="1"/>
    <col min="9467" max="9467" width="10.8984375" style="1" customWidth="1"/>
    <col min="9468" max="9468" width="11.69921875" style="1" customWidth="1"/>
    <col min="9469" max="9469" width="11.09765625" style="1" customWidth="1"/>
    <col min="9470" max="9470" width="13.19921875" style="1" customWidth="1"/>
    <col min="9471" max="9471" width="9.5" style="1" bestFit="1" customWidth="1"/>
    <col min="9472" max="9472" width="10.296875" style="1" bestFit="1" customWidth="1"/>
    <col min="9473" max="9717" width="8.796875" style="1"/>
    <col min="9718" max="9718" width="4" style="1" customWidth="1"/>
    <col min="9719" max="9719" width="8.5" style="1" customWidth="1"/>
    <col min="9720" max="9720" width="58.5" style="1" customWidth="1"/>
    <col min="9721" max="9721" width="4.796875" style="1" customWidth="1"/>
    <col min="9722" max="9722" width="6.59765625" style="1" customWidth="1"/>
    <col min="9723" max="9723" width="10.8984375" style="1" customWidth="1"/>
    <col min="9724" max="9724" width="11.69921875" style="1" customWidth="1"/>
    <col min="9725" max="9725" width="11.09765625" style="1" customWidth="1"/>
    <col min="9726" max="9726" width="13.19921875" style="1" customWidth="1"/>
    <col min="9727" max="9727" width="9.5" style="1" bestFit="1" customWidth="1"/>
    <col min="9728" max="9728" width="10.296875" style="1" bestFit="1" customWidth="1"/>
    <col min="9729" max="9973" width="8.796875" style="1"/>
    <col min="9974" max="9974" width="4" style="1" customWidth="1"/>
    <col min="9975" max="9975" width="8.5" style="1" customWidth="1"/>
    <col min="9976" max="9976" width="58.5" style="1" customWidth="1"/>
    <col min="9977" max="9977" width="4.796875" style="1" customWidth="1"/>
    <col min="9978" max="9978" width="6.59765625" style="1" customWidth="1"/>
    <col min="9979" max="9979" width="10.8984375" style="1" customWidth="1"/>
    <col min="9980" max="9980" width="11.69921875" style="1" customWidth="1"/>
    <col min="9981" max="9981" width="11.09765625" style="1" customWidth="1"/>
    <col min="9982" max="9982" width="13.19921875" style="1" customWidth="1"/>
    <col min="9983" max="9983" width="9.5" style="1" bestFit="1" customWidth="1"/>
    <col min="9984" max="9984" width="10.296875" style="1" bestFit="1" customWidth="1"/>
    <col min="9985" max="10229" width="8.796875" style="1"/>
    <col min="10230" max="10230" width="4" style="1" customWidth="1"/>
    <col min="10231" max="10231" width="8.5" style="1" customWidth="1"/>
    <col min="10232" max="10232" width="58.5" style="1" customWidth="1"/>
    <col min="10233" max="10233" width="4.796875" style="1" customWidth="1"/>
    <col min="10234" max="10234" width="6.59765625" style="1" customWidth="1"/>
    <col min="10235" max="10235" width="10.8984375" style="1" customWidth="1"/>
    <col min="10236" max="10236" width="11.69921875" style="1" customWidth="1"/>
    <col min="10237" max="10237" width="11.09765625" style="1" customWidth="1"/>
    <col min="10238" max="10238" width="13.19921875" style="1" customWidth="1"/>
    <col min="10239" max="10239" width="9.5" style="1" bestFit="1" customWidth="1"/>
    <col min="10240" max="10240" width="10.296875" style="1" bestFit="1" customWidth="1"/>
    <col min="10241" max="10485" width="8.796875" style="1"/>
    <col min="10486" max="10486" width="4" style="1" customWidth="1"/>
    <col min="10487" max="10487" width="8.5" style="1" customWidth="1"/>
    <col min="10488" max="10488" width="58.5" style="1" customWidth="1"/>
    <col min="10489" max="10489" width="4.796875" style="1" customWidth="1"/>
    <col min="10490" max="10490" width="6.59765625" style="1" customWidth="1"/>
    <col min="10491" max="10491" width="10.8984375" style="1" customWidth="1"/>
    <col min="10492" max="10492" width="11.69921875" style="1" customWidth="1"/>
    <col min="10493" max="10493" width="11.09765625" style="1" customWidth="1"/>
    <col min="10494" max="10494" width="13.19921875" style="1" customWidth="1"/>
    <col min="10495" max="10495" width="9.5" style="1" bestFit="1" customWidth="1"/>
    <col min="10496" max="10496" width="10.296875" style="1" bestFit="1" customWidth="1"/>
    <col min="10497" max="10741" width="8.796875" style="1"/>
    <col min="10742" max="10742" width="4" style="1" customWidth="1"/>
    <col min="10743" max="10743" width="8.5" style="1" customWidth="1"/>
    <col min="10744" max="10744" width="58.5" style="1" customWidth="1"/>
    <col min="10745" max="10745" width="4.796875" style="1" customWidth="1"/>
    <col min="10746" max="10746" width="6.59765625" style="1" customWidth="1"/>
    <col min="10747" max="10747" width="10.8984375" style="1" customWidth="1"/>
    <col min="10748" max="10748" width="11.69921875" style="1" customWidth="1"/>
    <col min="10749" max="10749" width="11.09765625" style="1" customWidth="1"/>
    <col min="10750" max="10750" width="13.19921875" style="1" customWidth="1"/>
    <col min="10751" max="10751" width="9.5" style="1" bestFit="1" customWidth="1"/>
    <col min="10752" max="10752" width="10.296875" style="1" bestFit="1" customWidth="1"/>
    <col min="10753" max="10997" width="8.796875" style="1"/>
    <col min="10998" max="10998" width="4" style="1" customWidth="1"/>
    <col min="10999" max="10999" width="8.5" style="1" customWidth="1"/>
    <col min="11000" max="11000" width="58.5" style="1" customWidth="1"/>
    <col min="11001" max="11001" width="4.796875" style="1" customWidth="1"/>
    <col min="11002" max="11002" width="6.59765625" style="1" customWidth="1"/>
    <col min="11003" max="11003" width="10.8984375" style="1" customWidth="1"/>
    <col min="11004" max="11004" width="11.69921875" style="1" customWidth="1"/>
    <col min="11005" max="11005" width="11.09765625" style="1" customWidth="1"/>
    <col min="11006" max="11006" width="13.19921875" style="1" customWidth="1"/>
    <col min="11007" max="11007" width="9.5" style="1" bestFit="1" customWidth="1"/>
    <col min="11008" max="11008" width="10.296875" style="1" bestFit="1" customWidth="1"/>
    <col min="11009" max="11253" width="8.796875" style="1"/>
    <col min="11254" max="11254" width="4" style="1" customWidth="1"/>
    <col min="11255" max="11255" width="8.5" style="1" customWidth="1"/>
    <col min="11256" max="11256" width="58.5" style="1" customWidth="1"/>
    <col min="11257" max="11257" width="4.796875" style="1" customWidth="1"/>
    <col min="11258" max="11258" width="6.59765625" style="1" customWidth="1"/>
    <col min="11259" max="11259" width="10.8984375" style="1" customWidth="1"/>
    <col min="11260" max="11260" width="11.69921875" style="1" customWidth="1"/>
    <col min="11261" max="11261" width="11.09765625" style="1" customWidth="1"/>
    <col min="11262" max="11262" width="13.19921875" style="1" customWidth="1"/>
    <col min="11263" max="11263" width="9.5" style="1" bestFit="1" customWidth="1"/>
    <col min="11264" max="11264" width="10.296875" style="1" bestFit="1" customWidth="1"/>
    <col min="11265" max="11509" width="8.796875" style="1"/>
    <col min="11510" max="11510" width="4" style="1" customWidth="1"/>
    <col min="11511" max="11511" width="8.5" style="1" customWidth="1"/>
    <col min="11512" max="11512" width="58.5" style="1" customWidth="1"/>
    <col min="11513" max="11513" width="4.796875" style="1" customWidth="1"/>
    <col min="11514" max="11514" width="6.59765625" style="1" customWidth="1"/>
    <col min="11515" max="11515" width="10.8984375" style="1" customWidth="1"/>
    <col min="11516" max="11516" width="11.69921875" style="1" customWidth="1"/>
    <col min="11517" max="11517" width="11.09765625" style="1" customWidth="1"/>
    <col min="11518" max="11518" width="13.19921875" style="1" customWidth="1"/>
    <col min="11519" max="11519" width="9.5" style="1" bestFit="1" customWidth="1"/>
    <col min="11520" max="11520" width="10.296875" style="1" bestFit="1" customWidth="1"/>
    <col min="11521" max="11765" width="8.796875" style="1"/>
    <col min="11766" max="11766" width="4" style="1" customWidth="1"/>
    <col min="11767" max="11767" width="8.5" style="1" customWidth="1"/>
    <col min="11768" max="11768" width="58.5" style="1" customWidth="1"/>
    <col min="11769" max="11769" width="4.796875" style="1" customWidth="1"/>
    <col min="11770" max="11770" width="6.59765625" style="1" customWidth="1"/>
    <col min="11771" max="11771" width="10.8984375" style="1" customWidth="1"/>
    <col min="11772" max="11772" width="11.69921875" style="1" customWidth="1"/>
    <col min="11773" max="11773" width="11.09765625" style="1" customWidth="1"/>
    <col min="11774" max="11774" width="13.19921875" style="1" customWidth="1"/>
    <col min="11775" max="11775" width="9.5" style="1" bestFit="1" customWidth="1"/>
    <col min="11776" max="11776" width="10.296875" style="1" bestFit="1" customWidth="1"/>
    <col min="11777" max="12021" width="8.796875" style="1"/>
    <col min="12022" max="12022" width="4" style="1" customWidth="1"/>
    <col min="12023" max="12023" width="8.5" style="1" customWidth="1"/>
    <col min="12024" max="12024" width="58.5" style="1" customWidth="1"/>
    <col min="12025" max="12025" width="4.796875" style="1" customWidth="1"/>
    <col min="12026" max="12026" width="6.59765625" style="1" customWidth="1"/>
    <col min="12027" max="12027" width="10.8984375" style="1" customWidth="1"/>
    <col min="12028" max="12028" width="11.69921875" style="1" customWidth="1"/>
    <col min="12029" max="12029" width="11.09765625" style="1" customWidth="1"/>
    <col min="12030" max="12030" width="13.19921875" style="1" customWidth="1"/>
    <col min="12031" max="12031" width="9.5" style="1" bestFit="1" customWidth="1"/>
    <col min="12032" max="12032" width="10.296875" style="1" bestFit="1" customWidth="1"/>
    <col min="12033" max="12277" width="8.796875" style="1"/>
    <col min="12278" max="12278" width="4" style="1" customWidth="1"/>
    <col min="12279" max="12279" width="8.5" style="1" customWidth="1"/>
    <col min="12280" max="12280" width="58.5" style="1" customWidth="1"/>
    <col min="12281" max="12281" width="4.796875" style="1" customWidth="1"/>
    <col min="12282" max="12282" width="6.59765625" style="1" customWidth="1"/>
    <col min="12283" max="12283" width="10.8984375" style="1" customWidth="1"/>
    <col min="12284" max="12284" width="11.69921875" style="1" customWidth="1"/>
    <col min="12285" max="12285" width="11.09765625" style="1" customWidth="1"/>
    <col min="12286" max="12286" width="13.19921875" style="1" customWidth="1"/>
    <col min="12287" max="12287" width="9.5" style="1" bestFit="1" customWidth="1"/>
    <col min="12288" max="12288" width="10.296875" style="1" bestFit="1" customWidth="1"/>
    <col min="12289" max="12533" width="8.796875" style="1"/>
    <col min="12534" max="12534" width="4" style="1" customWidth="1"/>
    <col min="12535" max="12535" width="8.5" style="1" customWidth="1"/>
    <col min="12536" max="12536" width="58.5" style="1" customWidth="1"/>
    <col min="12537" max="12537" width="4.796875" style="1" customWidth="1"/>
    <col min="12538" max="12538" width="6.59765625" style="1" customWidth="1"/>
    <col min="12539" max="12539" width="10.8984375" style="1" customWidth="1"/>
    <col min="12540" max="12540" width="11.69921875" style="1" customWidth="1"/>
    <col min="12541" max="12541" width="11.09765625" style="1" customWidth="1"/>
    <col min="12542" max="12542" width="13.19921875" style="1" customWidth="1"/>
    <col min="12543" max="12543" width="9.5" style="1" bestFit="1" customWidth="1"/>
    <col min="12544" max="12544" width="10.296875" style="1" bestFit="1" customWidth="1"/>
    <col min="12545" max="12789" width="8.796875" style="1"/>
    <col min="12790" max="12790" width="4" style="1" customWidth="1"/>
    <col min="12791" max="12791" width="8.5" style="1" customWidth="1"/>
    <col min="12792" max="12792" width="58.5" style="1" customWidth="1"/>
    <col min="12793" max="12793" width="4.796875" style="1" customWidth="1"/>
    <col min="12794" max="12794" width="6.59765625" style="1" customWidth="1"/>
    <col min="12795" max="12795" width="10.8984375" style="1" customWidth="1"/>
    <col min="12796" max="12796" width="11.69921875" style="1" customWidth="1"/>
    <col min="12797" max="12797" width="11.09765625" style="1" customWidth="1"/>
    <col min="12798" max="12798" width="13.19921875" style="1" customWidth="1"/>
    <col min="12799" max="12799" width="9.5" style="1" bestFit="1" customWidth="1"/>
    <col min="12800" max="12800" width="10.296875" style="1" bestFit="1" customWidth="1"/>
    <col min="12801" max="13045" width="8.796875" style="1"/>
    <col min="13046" max="13046" width="4" style="1" customWidth="1"/>
    <col min="13047" max="13047" width="8.5" style="1" customWidth="1"/>
    <col min="13048" max="13048" width="58.5" style="1" customWidth="1"/>
    <col min="13049" max="13049" width="4.796875" style="1" customWidth="1"/>
    <col min="13050" max="13050" width="6.59765625" style="1" customWidth="1"/>
    <col min="13051" max="13051" width="10.8984375" style="1" customWidth="1"/>
    <col min="13052" max="13052" width="11.69921875" style="1" customWidth="1"/>
    <col min="13053" max="13053" width="11.09765625" style="1" customWidth="1"/>
    <col min="13054" max="13054" width="13.19921875" style="1" customWidth="1"/>
    <col min="13055" max="13055" width="9.5" style="1" bestFit="1" customWidth="1"/>
    <col min="13056" max="13056" width="10.296875" style="1" bestFit="1" customWidth="1"/>
    <col min="13057" max="13301" width="8.796875" style="1"/>
    <col min="13302" max="13302" width="4" style="1" customWidth="1"/>
    <col min="13303" max="13303" width="8.5" style="1" customWidth="1"/>
    <col min="13304" max="13304" width="58.5" style="1" customWidth="1"/>
    <col min="13305" max="13305" width="4.796875" style="1" customWidth="1"/>
    <col min="13306" max="13306" width="6.59765625" style="1" customWidth="1"/>
    <col min="13307" max="13307" width="10.8984375" style="1" customWidth="1"/>
    <col min="13308" max="13308" width="11.69921875" style="1" customWidth="1"/>
    <col min="13309" max="13309" width="11.09765625" style="1" customWidth="1"/>
    <col min="13310" max="13310" width="13.19921875" style="1" customWidth="1"/>
    <col min="13311" max="13311" width="9.5" style="1" bestFit="1" customWidth="1"/>
    <col min="13312" max="13312" width="10.296875" style="1" bestFit="1" customWidth="1"/>
    <col min="13313" max="13557" width="8.796875" style="1"/>
    <col min="13558" max="13558" width="4" style="1" customWidth="1"/>
    <col min="13559" max="13559" width="8.5" style="1" customWidth="1"/>
    <col min="13560" max="13560" width="58.5" style="1" customWidth="1"/>
    <col min="13561" max="13561" width="4.796875" style="1" customWidth="1"/>
    <col min="13562" max="13562" width="6.59765625" style="1" customWidth="1"/>
    <col min="13563" max="13563" width="10.8984375" style="1" customWidth="1"/>
    <col min="13564" max="13564" width="11.69921875" style="1" customWidth="1"/>
    <col min="13565" max="13565" width="11.09765625" style="1" customWidth="1"/>
    <col min="13566" max="13566" width="13.19921875" style="1" customWidth="1"/>
    <col min="13567" max="13567" width="9.5" style="1" bestFit="1" customWidth="1"/>
    <col min="13568" max="13568" width="10.296875" style="1" bestFit="1" customWidth="1"/>
    <col min="13569" max="13813" width="8.796875" style="1"/>
    <col min="13814" max="13814" width="4" style="1" customWidth="1"/>
    <col min="13815" max="13815" width="8.5" style="1" customWidth="1"/>
    <col min="13816" max="13816" width="58.5" style="1" customWidth="1"/>
    <col min="13817" max="13817" width="4.796875" style="1" customWidth="1"/>
    <col min="13818" max="13818" width="6.59765625" style="1" customWidth="1"/>
    <col min="13819" max="13819" width="10.8984375" style="1" customWidth="1"/>
    <col min="13820" max="13820" width="11.69921875" style="1" customWidth="1"/>
    <col min="13821" max="13821" width="11.09765625" style="1" customWidth="1"/>
    <col min="13822" max="13822" width="13.19921875" style="1" customWidth="1"/>
    <col min="13823" max="13823" width="9.5" style="1" bestFit="1" customWidth="1"/>
    <col min="13824" max="13824" width="10.296875" style="1" bestFit="1" customWidth="1"/>
    <col min="13825" max="14069" width="8.796875" style="1"/>
    <col min="14070" max="14070" width="4" style="1" customWidth="1"/>
    <col min="14071" max="14071" width="8.5" style="1" customWidth="1"/>
    <col min="14072" max="14072" width="58.5" style="1" customWidth="1"/>
    <col min="14073" max="14073" width="4.796875" style="1" customWidth="1"/>
    <col min="14074" max="14074" width="6.59765625" style="1" customWidth="1"/>
    <col min="14075" max="14075" width="10.8984375" style="1" customWidth="1"/>
    <col min="14076" max="14076" width="11.69921875" style="1" customWidth="1"/>
    <col min="14077" max="14077" width="11.09765625" style="1" customWidth="1"/>
    <col min="14078" max="14078" width="13.19921875" style="1" customWidth="1"/>
    <col min="14079" max="14079" width="9.5" style="1" bestFit="1" customWidth="1"/>
    <col min="14080" max="14080" width="10.296875" style="1" bestFit="1" customWidth="1"/>
    <col min="14081" max="14325" width="8.796875" style="1"/>
    <col min="14326" max="14326" width="4" style="1" customWidth="1"/>
    <col min="14327" max="14327" width="8.5" style="1" customWidth="1"/>
    <col min="14328" max="14328" width="58.5" style="1" customWidth="1"/>
    <col min="14329" max="14329" width="4.796875" style="1" customWidth="1"/>
    <col min="14330" max="14330" width="6.59765625" style="1" customWidth="1"/>
    <col min="14331" max="14331" width="10.8984375" style="1" customWidth="1"/>
    <col min="14332" max="14332" width="11.69921875" style="1" customWidth="1"/>
    <col min="14333" max="14333" width="11.09765625" style="1" customWidth="1"/>
    <col min="14334" max="14334" width="13.19921875" style="1" customWidth="1"/>
    <col min="14335" max="14335" width="9.5" style="1" bestFit="1" customWidth="1"/>
    <col min="14336" max="14336" width="10.296875" style="1" bestFit="1" customWidth="1"/>
    <col min="14337" max="14581" width="8.796875" style="1"/>
    <col min="14582" max="14582" width="4" style="1" customWidth="1"/>
    <col min="14583" max="14583" width="8.5" style="1" customWidth="1"/>
    <col min="14584" max="14584" width="58.5" style="1" customWidth="1"/>
    <col min="14585" max="14585" width="4.796875" style="1" customWidth="1"/>
    <col min="14586" max="14586" width="6.59765625" style="1" customWidth="1"/>
    <col min="14587" max="14587" width="10.8984375" style="1" customWidth="1"/>
    <col min="14588" max="14588" width="11.69921875" style="1" customWidth="1"/>
    <col min="14589" max="14589" width="11.09765625" style="1" customWidth="1"/>
    <col min="14590" max="14590" width="13.19921875" style="1" customWidth="1"/>
    <col min="14591" max="14591" width="9.5" style="1" bestFit="1" customWidth="1"/>
    <col min="14592" max="14592" width="10.296875" style="1" bestFit="1" customWidth="1"/>
    <col min="14593" max="14837" width="8.796875" style="1"/>
    <col min="14838" max="14838" width="4" style="1" customWidth="1"/>
    <col min="14839" max="14839" width="8.5" style="1" customWidth="1"/>
    <col min="14840" max="14840" width="58.5" style="1" customWidth="1"/>
    <col min="14841" max="14841" width="4.796875" style="1" customWidth="1"/>
    <col min="14842" max="14842" width="6.59765625" style="1" customWidth="1"/>
    <col min="14843" max="14843" width="10.8984375" style="1" customWidth="1"/>
    <col min="14844" max="14844" width="11.69921875" style="1" customWidth="1"/>
    <col min="14845" max="14845" width="11.09765625" style="1" customWidth="1"/>
    <col min="14846" max="14846" width="13.19921875" style="1" customWidth="1"/>
    <col min="14847" max="14847" width="9.5" style="1" bestFit="1" customWidth="1"/>
    <col min="14848" max="14848" width="10.296875" style="1" bestFit="1" customWidth="1"/>
    <col min="14849" max="15093" width="8.796875" style="1"/>
    <col min="15094" max="15094" width="4" style="1" customWidth="1"/>
    <col min="15095" max="15095" width="8.5" style="1" customWidth="1"/>
    <col min="15096" max="15096" width="58.5" style="1" customWidth="1"/>
    <col min="15097" max="15097" width="4.796875" style="1" customWidth="1"/>
    <col min="15098" max="15098" width="6.59765625" style="1" customWidth="1"/>
    <col min="15099" max="15099" width="10.8984375" style="1" customWidth="1"/>
    <col min="15100" max="15100" width="11.69921875" style="1" customWidth="1"/>
    <col min="15101" max="15101" width="11.09765625" style="1" customWidth="1"/>
    <col min="15102" max="15102" width="13.19921875" style="1" customWidth="1"/>
    <col min="15103" max="15103" width="9.5" style="1" bestFit="1" customWidth="1"/>
    <col min="15104" max="15104" width="10.296875" style="1" bestFit="1" customWidth="1"/>
    <col min="15105" max="15349" width="8.796875" style="1"/>
    <col min="15350" max="15350" width="4" style="1" customWidth="1"/>
    <col min="15351" max="15351" width="8.5" style="1" customWidth="1"/>
    <col min="15352" max="15352" width="58.5" style="1" customWidth="1"/>
    <col min="15353" max="15353" width="4.796875" style="1" customWidth="1"/>
    <col min="15354" max="15354" width="6.59765625" style="1" customWidth="1"/>
    <col min="15355" max="15355" width="10.8984375" style="1" customWidth="1"/>
    <col min="15356" max="15356" width="11.69921875" style="1" customWidth="1"/>
    <col min="15357" max="15357" width="11.09765625" style="1" customWidth="1"/>
    <col min="15358" max="15358" width="13.19921875" style="1" customWidth="1"/>
    <col min="15359" max="15359" width="9.5" style="1" bestFit="1" customWidth="1"/>
    <col min="15360" max="15360" width="10.296875" style="1" bestFit="1" customWidth="1"/>
    <col min="15361" max="15605" width="8.796875" style="1"/>
    <col min="15606" max="15606" width="4" style="1" customWidth="1"/>
    <col min="15607" max="15607" width="8.5" style="1" customWidth="1"/>
    <col min="15608" max="15608" width="58.5" style="1" customWidth="1"/>
    <col min="15609" max="15609" width="4.796875" style="1" customWidth="1"/>
    <col min="15610" max="15610" width="6.59765625" style="1" customWidth="1"/>
    <col min="15611" max="15611" width="10.8984375" style="1" customWidth="1"/>
    <col min="15612" max="15612" width="11.69921875" style="1" customWidth="1"/>
    <col min="15613" max="15613" width="11.09765625" style="1" customWidth="1"/>
    <col min="15614" max="15614" width="13.19921875" style="1" customWidth="1"/>
    <col min="15615" max="15615" width="9.5" style="1" bestFit="1" customWidth="1"/>
    <col min="15616" max="15616" width="10.296875" style="1" bestFit="1" customWidth="1"/>
    <col min="15617" max="15861" width="8.796875" style="1"/>
    <col min="15862" max="15862" width="4" style="1" customWidth="1"/>
    <col min="15863" max="15863" width="8.5" style="1" customWidth="1"/>
    <col min="15864" max="15864" width="58.5" style="1" customWidth="1"/>
    <col min="15865" max="15865" width="4.796875" style="1" customWidth="1"/>
    <col min="15866" max="15866" width="6.59765625" style="1" customWidth="1"/>
    <col min="15867" max="15867" width="10.8984375" style="1" customWidth="1"/>
    <col min="15868" max="15868" width="11.69921875" style="1" customWidth="1"/>
    <col min="15869" max="15869" width="11.09765625" style="1" customWidth="1"/>
    <col min="15870" max="15870" width="13.19921875" style="1" customWidth="1"/>
    <col min="15871" max="15871" width="9.5" style="1" bestFit="1" customWidth="1"/>
    <col min="15872" max="15872" width="10.296875" style="1" bestFit="1" customWidth="1"/>
    <col min="15873" max="16117" width="8.796875" style="1"/>
    <col min="16118" max="16118" width="4" style="1" customWidth="1"/>
    <col min="16119" max="16119" width="8.5" style="1" customWidth="1"/>
    <col min="16120" max="16120" width="58.5" style="1" customWidth="1"/>
    <col min="16121" max="16121" width="4.796875" style="1" customWidth="1"/>
    <col min="16122" max="16122" width="6.59765625" style="1" customWidth="1"/>
    <col min="16123" max="16123" width="10.8984375" style="1" customWidth="1"/>
    <col min="16124" max="16124" width="11.69921875" style="1" customWidth="1"/>
    <col min="16125" max="16125" width="11.09765625" style="1" customWidth="1"/>
    <col min="16126" max="16126" width="13.19921875" style="1" customWidth="1"/>
    <col min="16127" max="16127" width="9.5" style="1" bestFit="1" customWidth="1"/>
    <col min="16128" max="16128" width="10.296875" style="1" bestFit="1" customWidth="1"/>
    <col min="16129" max="16384" width="8.796875" style="1"/>
  </cols>
  <sheetData>
    <row r="1" spans="1:12" ht="15" x14ac:dyDescent="0.25">
      <c r="F1" s="3"/>
      <c r="K1" s="4" t="s">
        <v>207</v>
      </c>
    </row>
    <row r="2" spans="1:12" x14ac:dyDescent="0.25">
      <c r="C2" s="5" t="s">
        <v>208</v>
      </c>
    </row>
    <row r="3" spans="1:12" x14ac:dyDescent="0.25">
      <c r="C3" s="5" t="s">
        <v>0</v>
      </c>
    </row>
    <row r="4" spans="1:12" x14ac:dyDescent="0.25">
      <c r="C4" s="5"/>
    </row>
    <row r="5" spans="1:12" ht="52.8" x14ac:dyDescent="0.25">
      <c r="A5" s="25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6"/>
      <c r="K5" s="26" t="s">
        <v>206</v>
      </c>
      <c r="L5" s="25" t="s">
        <v>209</v>
      </c>
    </row>
    <row r="6" spans="1:12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/>
      <c r="I6" s="25"/>
      <c r="J6" s="6"/>
      <c r="K6" s="35">
        <v>8</v>
      </c>
      <c r="L6" s="25">
        <v>9</v>
      </c>
    </row>
    <row r="7" spans="1:12" x14ac:dyDescent="0.25">
      <c r="A7" s="7">
        <v>1</v>
      </c>
      <c r="B7" s="8" t="s">
        <v>11</v>
      </c>
      <c r="C7" s="9" t="s">
        <v>12</v>
      </c>
      <c r="D7" s="8" t="s">
        <v>10</v>
      </c>
      <c r="E7" s="8">
        <v>1</v>
      </c>
      <c r="F7" s="10" t="s">
        <v>13</v>
      </c>
      <c r="G7" s="11">
        <v>12</v>
      </c>
      <c r="H7" s="12">
        <v>503.28</v>
      </c>
      <c r="I7" s="13">
        <v>0.2</v>
      </c>
      <c r="J7" s="14">
        <f t="shared" ref="J7:J69" si="0">SUM(H7*I7)</f>
        <v>100.65600000000001</v>
      </c>
      <c r="K7" s="15"/>
      <c r="L7" s="12"/>
    </row>
    <row r="8" spans="1:12" x14ac:dyDescent="0.25">
      <c r="A8" s="7">
        <v>2</v>
      </c>
      <c r="B8" s="10" t="s">
        <v>14</v>
      </c>
      <c r="C8" s="10" t="s">
        <v>15</v>
      </c>
      <c r="D8" s="10" t="s">
        <v>16</v>
      </c>
      <c r="E8" s="11">
        <v>1</v>
      </c>
      <c r="F8" s="10" t="s">
        <v>17</v>
      </c>
      <c r="G8" s="11">
        <v>4</v>
      </c>
      <c r="H8" s="16">
        <v>2095.1999999999998</v>
      </c>
      <c r="I8" s="13">
        <v>0.2</v>
      </c>
      <c r="J8" s="14">
        <f t="shared" si="0"/>
        <v>419.03999999999996</v>
      </c>
      <c r="K8" s="15"/>
      <c r="L8" s="12"/>
    </row>
    <row r="9" spans="1:12" x14ac:dyDescent="0.25">
      <c r="A9" s="7">
        <v>3</v>
      </c>
      <c r="B9" s="8" t="s">
        <v>18</v>
      </c>
      <c r="C9" s="9" t="s">
        <v>19</v>
      </c>
      <c r="D9" s="8" t="s">
        <v>10</v>
      </c>
      <c r="E9" s="11">
        <v>1</v>
      </c>
      <c r="F9" s="10" t="s">
        <v>20</v>
      </c>
      <c r="G9" s="11">
        <v>1</v>
      </c>
      <c r="H9" s="12">
        <v>704.16</v>
      </c>
      <c r="I9" s="13">
        <v>0.2</v>
      </c>
      <c r="J9" s="14">
        <f t="shared" si="0"/>
        <v>140.83199999999999</v>
      </c>
      <c r="K9" s="15"/>
      <c r="L9" s="12"/>
    </row>
    <row r="10" spans="1:12" x14ac:dyDescent="0.25">
      <c r="A10" s="7">
        <v>4</v>
      </c>
      <c r="B10" s="8" t="s">
        <v>21</v>
      </c>
      <c r="C10" s="9" t="s">
        <v>22</v>
      </c>
      <c r="D10" s="8" t="s">
        <v>10</v>
      </c>
      <c r="E10" s="11">
        <v>1</v>
      </c>
      <c r="F10" s="10" t="s">
        <v>20</v>
      </c>
      <c r="G10" s="11">
        <v>1</v>
      </c>
      <c r="H10" s="12">
        <v>427.68</v>
      </c>
      <c r="I10" s="13">
        <v>0.2</v>
      </c>
      <c r="J10" s="14">
        <f t="shared" si="0"/>
        <v>85.536000000000001</v>
      </c>
      <c r="K10" s="15"/>
      <c r="L10" s="12"/>
    </row>
    <row r="11" spans="1:12" x14ac:dyDescent="0.25">
      <c r="A11" s="7">
        <v>5</v>
      </c>
      <c r="B11" s="8" t="s">
        <v>23</v>
      </c>
      <c r="C11" s="9" t="s">
        <v>24</v>
      </c>
      <c r="D11" s="8" t="s">
        <v>25</v>
      </c>
      <c r="E11" s="11">
        <v>1</v>
      </c>
      <c r="F11" s="10" t="s">
        <v>26</v>
      </c>
      <c r="G11" s="11">
        <v>2</v>
      </c>
      <c r="H11" s="12">
        <v>2211.84</v>
      </c>
      <c r="I11" s="13">
        <v>0.2</v>
      </c>
      <c r="J11" s="14">
        <f t="shared" si="0"/>
        <v>442.36800000000005</v>
      </c>
      <c r="K11" s="15"/>
      <c r="L11" s="12"/>
    </row>
    <row r="12" spans="1:12" x14ac:dyDescent="0.25">
      <c r="A12" s="7">
        <v>6</v>
      </c>
      <c r="B12" s="8" t="s">
        <v>27</v>
      </c>
      <c r="C12" s="9" t="s">
        <v>28</v>
      </c>
      <c r="D12" s="8" t="s">
        <v>25</v>
      </c>
      <c r="E12" s="11">
        <v>1</v>
      </c>
      <c r="F12" s="10" t="s">
        <v>20</v>
      </c>
      <c r="G12" s="11">
        <v>1</v>
      </c>
      <c r="H12" s="12">
        <v>747.36</v>
      </c>
      <c r="I12" s="13">
        <v>0.2</v>
      </c>
      <c r="J12" s="14">
        <f t="shared" si="0"/>
        <v>149.47200000000001</v>
      </c>
      <c r="K12" s="15"/>
      <c r="L12" s="12"/>
    </row>
    <row r="13" spans="1:12" x14ac:dyDescent="0.25">
      <c r="A13" s="7">
        <v>7</v>
      </c>
      <c r="B13" s="8" t="s">
        <v>29</v>
      </c>
      <c r="C13" s="9" t="s">
        <v>30</v>
      </c>
      <c r="D13" s="8" t="s">
        <v>31</v>
      </c>
      <c r="E13" s="11">
        <v>1</v>
      </c>
      <c r="F13" s="10" t="s">
        <v>20</v>
      </c>
      <c r="G13" s="11">
        <v>1</v>
      </c>
      <c r="H13" s="12">
        <v>374.76</v>
      </c>
      <c r="I13" s="13">
        <v>0.2</v>
      </c>
      <c r="J13" s="14">
        <f t="shared" si="0"/>
        <v>74.951999999999998</v>
      </c>
      <c r="K13" s="15"/>
      <c r="L13" s="12"/>
    </row>
    <row r="14" spans="1:12" x14ac:dyDescent="0.25">
      <c r="A14" s="7">
        <v>8</v>
      </c>
      <c r="B14" s="8" t="s">
        <v>32</v>
      </c>
      <c r="C14" s="9" t="s">
        <v>33</v>
      </c>
      <c r="D14" s="8" t="s">
        <v>31</v>
      </c>
      <c r="E14" s="11">
        <v>1</v>
      </c>
      <c r="F14" s="10" t="s">
        <v>17</v>
      </c>
      <c r="G14" s="11">
        <v>4</v>
      </c>
      <c r="H14" s="12">
        <v>881.28</v>
      </c>
      <c r="I14" s="13">
        <v>0.2</v>
      </c>
      <c r="J14" s="14">
        <f t="shared" si="0"/>
        <v>176.256</v>
      </c>
      <c r="K14" s="15"/>
      <c r="L14" s="12"/>
    </row>
    <row r="15" spans="1:12" x14ac:dyDescent="0.25">
      <c r="A15" s="7">
        <v>9</v>
      </c>
      <c r="B15" s="8" t="s">
        <v>34</v>
      </c>
      <c r="C15" s="9" t="s">
        <v>35</v>
      </c>
      <c r="D15" s="8" t="s">
        <v>16</v>
      </c>
      <c r="E15" s="11">
        <v>1</v>
      </c>
      <c r="F15" s="10" t="s">
        <v>17</v>
      </c>
      <c r="G15" s="11">
        <v>4</v>
      </c>
      <c r="H15" s="12">
        <v>273.24</v>
      </c>
      <c r="I15" s="13">
        <v>0.2</v>
      </c>
      <c r="J15" s="14">
        <f t="shared" si="0"/>
        <v>54.648000000000003</v>
      </c>
      <c r="K15" s="15"/>
      <c r="L15" s="12"/>
    </row>
    <row r="16" spans="1:12" x14ac:dyDescent="0.25">
      <c r="A16" s="7">
        <v>10</v>
      </c>
      <c r="B16" s="8" t="s">
        <v>36</v>
      </c>
      <c r="C16" s="9" t="s">
        <v>37</v>
      </c>
      <c r="D16" s="8" t="s">
        <v>25</v>
      </c>
      <c r="E16" s="11">
        <v>1</v>
      </c>
      <c r="F16" s="10" t="s">
        <v>26</v>
      </c>
      <c r="G16" s="11">
        <v>2</v>
      </c>
      <c r="H16" s="12">
        <v>833.76</v>
      </c>
      <c r="I16" s="13">
        <v>0.2</v>
      </c>
      <c r="J16" s="14">
        <f t="shared" si="0"/>
        <v>166.75200000000001</v>
      </c>
      <c r="K16" s="15"/>
      <c r="L16" s="12"/>
    </row>
    <row r="17" spans="1:12" x14ac:dyDescent="0.25">
      <c r="A17" s="7">
        <v>11</v>
      </c>
      <c r="B17" s="8" t="s">
        <v>38</v>
      </c>
      <c r="C17" s="9" t="s">
        <v>39</v>
      </c>
      <c r="D17" s="8" t="s">
        <v>40</v>
      </c>
      <c r="E17" s="11">
        <v>1</v>
      </c>
      <c r="F17" s="10" t="s">
        <v>26</v>
      </c>
      <c r="G17" s="11">
        <v>2</v>
      </c>
      <c r="H17" s="12">
        <v>2370.6</v>
      </c>
      <c r="I17" s="13">
        <v>0.2</v>
      </c>
      <c r="J17" s="14">
        <f t="shared" si="0"/>
        <v>474.12</v>
      </c>
      <c r="K17" s="15"/>
      <c r="L17" s="12"/>
    </row>
    <row r="18" spans="1:12" x14ac:dyDescent="0.25">
      <c r="A18" s="7">
        <v>12</v>
      </c>
      <c r="B18" s="8" t="s">
        <v>41</v>
      </c>
      <c r="C18" s="9" t="s">
        <v>42</v>
      </c>
      <c r="D18" s="8" t="s">
        <v>43</v>
      </c>
      <c r="E18" s="11">
        <v>1</v>
      </c>
      <c r="F18" s="10" t="s">
        <v>20</v>
      </c>
      <c r="G18" s="11">
        <v>1</v>
      </c>
      <c r="H18" s="12">
        <v>930.96</v>
      </c>
      <c r="I18" s="13">
        <v>0.2</v>
      </c>
      <c r="J18" s="14">
        <f t="shared" si="0"/>
        <v>186.19200000000001</v>
      </c>
      <c r="K18" s="15"/>
      <c r="L18" s="12"/>
    </row>
    <row r="19" spans="1:12" x14ac:dyDescent="0.25">
      <c r="A19" s="7">
        <v>13</v>
      </c>
      <c r="B19" s="8" t="s">
        <v>44</v>
      </c>
      <c r="C19" s="9" t="s">
        <v>45</v>
      </c>
      <c r="D19" s="8" t="s">
        <v>31</v>
      </c>
      <c r="E19" s="11">
        <v>1</v>
      </c>
      <c r="F19" s="10" t="s">
        <v>20</v>
      </c>
      <c r="G19" s="11">
        <v>1</v>
      </c>
      <c r="H19" s="12">
        <v>329.4</v>
      </c>
      <c r="I19" s="13">
        <v>0.2</v>
      </c>
      <c r="J19" s="14">
        <f t="shared" si="0"/>
        <v>65.88</v>
      </c>
      <c r="K19" s="15"/>
      <c r="L19" s="12"/>
    </row>
    <row r="20" spans="1:12" x14ac:dyDescent="0.25">
      <c r="A20" s="7">
        <v>14</v>
      </c>
      <c r="B20" s="8" t="s">
        <v>46</v>
      </c>
      <c r="C20" s="9" t="s">
        <v>47</v>
      </c>
      <c r="D20" s="8" t="s">
        <v>31</v>
      </c>
      <c r="E20" s="11">
        <v>1</v>
      </c>
      <c r="F20" s="10" t="s">
        <v>17</v>
      </c>
      <c r="G20" s="11">
        <v>4</v>
      </c>
      <c r="H20" s="12">
        <v>559.44000000000005</v>
      </c>
      <c r="I20" s="13">
        <v>0.2</v>
      </c>
      <c r="J20" s="14">
        <f t="shared" si="0"/>
        <v>111.88800000000002</v>
      </c>
      <c r="K20" s="15"/>
      <c r="L20" s="12"/>
    </row>
    <row r="21" spans="1:12" x14ac:dyDescent="0.25">
      <c r="A21" s="7">
        <v>15</v>
      </c>
      <c r="B21" s="10" t="s">
        <v>48</v>
      </c>
      <c r="C21" s="10" t="s">
        <v>49</v>
      </c>
      <c r="D21" s="10" t="s">
        <v>40</v>
      </c>
      <c r="E21" s="11">
        <v>1</v>
      </c>
      <c r="F21" s="10" t="s">
        <v>50</v>
      </c>
      <c r="G21" s="11">
        <v>6</v>
      </c>
      <c r="H21" s="16">
        <v>6070.68</v>
      </c>
      <c r="I21" s="13">
        <v>0.2</v>
      </c>
      <c r="J21" s="14">
        <f t="shared" si="0"/>
        <v>1214.1360000000002</v>
      </c>
      <c r="K21" s="15"/>
      <c r="L21" s="12"/>
    </row>
    <row r="22" spans="1:12" x14ac:dyDescent="0.25">
      <c r="A22" s="7">
        <v>16</v>
      </c>
      <c r="B22" s="8" t="s">
        <v>51</v>
      </c>
      <c r="C22" s="9" t="s">
        <v>52</v>
      </c>
      <c r="D22" s="8" t="s">
        <v>10</v>
      </c>
      <c r="E22" s="11">
        <v>1</v>
      </c>
      <c r="F22" s="10" t="s">
        <v>26</v>
      </c>
      <c r="G22" s="11">
        <v>2</v>
      </c>
      <c r="H22" s="12">
        <v>236.52</v>
      </c>
      <c r="I22" s="13">
        <v>0.2</v>
      </c>
      <c r="J22" s="14">
        <f t="shared" si="0"/>
        <v>47.304000000000002</v>
      </c>
      <c r="K22" s="15"/>
      <c r="L22" s="12"/>
    </row>
    <row r="23" spans="1:12" x14ac:dyDescent="0.25">
      <c r="A23" s="7">
        <v>17</v>
      </c>
      <c r="B23" s="8" t="s">
        <v>53</v>
      </c>
      <c r="C23" s="9" t="s">
        <v>54</v>
      </c>
      <c r="D23" s="8" t="s">
        <v>16</v>
      </c>
      <c r="E23" s="11">
        <v>1</v>
      </c>
      <c r="F23" s="10" t="s">
        <v>17</v>
      </c>
      <c r="G23" s="11">
        <v>4</v>
      </c>
      <c r="H23" s="12">
        <v>540</v>
      </c>
      <c r="I23" s="13">
        <v>0.2</v>
      </c>
      <c r="J23" s="14">
        <f t="shared" si="0"/>
        <v>108</v>
      </c>
      <c r="K23" s="15"/>
      <c r="L23" s="12"/>
    </row>
    <row r="24" spans="1:12" x14ac:dyDescent="0.25">
      <c r="A24" s="7">
        <v>18</v>
      </c>
      <c r="B24" s="8" t="s">
        <v>55</v>
      </c>
      <c r="C24" s="9" t="s">
        <v>56</v>
      </c>
      <c r="D24" s="8" t="s">
        <v>25</v>
      </c>
      <c r="E24" s="11">
        <v>1</v>
      </c>
      <c r="F24" s="10" t="s">
        <v>57</v>
      </c>
      <c r="G24" s="11">
        <v>5</v>
      </c>
      <c r="H24" s="12">
        <v>548.64</v>
      </c>
      <c r="I24" s="13">
        <v>0.2</v>
      </c>
      <c r="J24" s="14">
        <f t="shared" si="0"/>
        <v>109.72800000000001</v>
      </c>
      <c r="K24" s="15"/>
      <c r="L24" s="12"/>
    </row>
    <row r="25" spans="1:12" x14ac:dyDescent="0.25">
      <c r="A25" s="7">
        <v>19</v>
      </c>
      <c r="B25" s="8" t="s">
        <v>58</v>
      </c>
      <c r="C25" s="9" t="s">
        <v>59</v>
      </c>
      <c r="D25" s="8" t="s">
        <v>40</v>
      </c>
      <c r="E25" s="11">
        <v>1</v>
      </c>
      <c r="F25" s="10" t="s">
        <v>17</v>
      </c>
      <c r="G25" s="11">
        <v>4</v>
      </c>
      <c r="H25" s="12">
        <v>2745.36</v>
      </c>
      <c r="I25" s="13">
        <v>0.2</v>
      </c>
      <c r="J25" s="14">
        <f t="shared" si="0"/>
        <v>549.072</v>
      </c>
      <c r="K25" s="15"/>
      <c r="L25" s="12"/>
    </row>
    <row r="26" spans="1:12" x14ac:dyDescent="0.25">
      <c r="A26" s="7">
        <v>20</v>
      </c>
      <c r="B26" s="8" t="s">
        <v>60</v>
      </c>
      <c r="C26" s="9" t="s">
        <v>61</v>
      </c>
      <c r="D26" s="8" t="s">
        <v>31</v>
      </c>
      <c r="E26" s="11">
        <v>1</v>
      </c>
      <c r="F26" s="10" t="s">
        <v>17</v>
      </c>
      <c r="G26" s="11">
        <v>4</v>
      </c>
      <c r="H26" s="12">
        <v>5596.56</v>
      </c>
      <c r="I26" s="13">
        <v>0.2</v>
      </c>
      <c r="J26" s="14">
        <f t="shared" si="0"/>
        <v>1119.3120000000001</v>
      </c>
      <c r="K26" s="15"/>
      <c r="L26" s="12"/>
    </row>
    <row r="27" spans="1:12" x14ac:dyDescent="0.25">
      <c r="A27" s="7">
        <v>21</v>
      </c>
      <c r="B27" s="8" t="s">
        <v>62</v>
      </c>
      <c r="C27" s="9" t="s">
        <v>63</v>
      </c>
      <c r="D27" s="8" t="s">
        <v>64</v>
      </c>
      <c r="E27" s="11">
        <v>1</v>
      </c>
      <c r="F27" s="10" t="s">
        <v>20</v>
      </c>
      <c r="G27" s="11">
        <v>1</v>
      </c>
      <c r="H27" s="12">
        <v>651.24</v>
      </c>
      <c r="I27" s="13">
        <v>0.2</v>
      </c>
      <c r="J27" s="14">
        <f t="shared" si="0"/>
        <v>130.24800000000002</v>
      </c>
      <c r="K27" s="15"/>
      <c r="L27" s="12"/>
    </row>
    <row r="28" spans="1:12" x14ac:dyDescent="0.25">
      <c r="A28" s="7">
        <v>22</v>
      </c>
      <c r="B28" s="8" t="s">
        <v>65</v>
      </c>
      <c r="C28" s="9" t="s">
        <v>66</v>
      </c>
      <c r="D28" s="8" t="s">
        <v>31</v>
      </c>
      <c r="E28" s="11">
        <v>1</v>
      </c>
      <c r="F28" s="10" t="s">
        <v>26</v>
      </c>
      <c r="G28" s="11">
        <v>2</v>
      </c>
      <c r="H28" s="12">
        <v>384.48</v>
      </c>
      <c r="I28" s="13">
        <v>0.2</v>
      </c>
      <c r="J28" s="14">
        <f t="shared" si="0"/>
        <v>76.896000000000015</v>
      </c>
      <c r="K28" s="15"/>
      <c r="L28" s="12"/>
    </row>
    <row r="29" spans="1:12" x14ac:dyDescent="0.25">
      <c r="A29" s="7">
        <v>23</v>
      </c>
      <c r="B29" s="8" t="s">
        <v>67</v>
      </c>
      <c r="C29" s="9" t="s">
        <v>68</v>
      </c>
      <c r="D29" s="8" t="s">
        <v>40</v>
      </c>
      <c r="E29" s="11">
        <v>1</v>
      </c>
      <c r="F29" s="10" t="s">
        <v>69</v>
      </c>
      <c r="G29" s="11">
        <v>3</v>
      </c>
      <c r="H29" s="12">
        <v>1654.56</v>
      </c>
      <c r="I29" s="13">
        <v>0.2</v>
      </c>
      <c r="J29" s="14">
        <f t="shared" si="0"/>
        <v>330.91200000000003</v>
      </c>
      <c r="K29" s="15"/>
      <c r="L29" s="12"/>
    </row>
    <row r="30" spans="1:12" x14ac:dyDescent="0.25">
      <c r="A30" s="7">
        <v>24</v>
      </c>
      <c r="B30" s="8" t="s">
        <v>70</v>
      </c>
      <c r="C30" s="9" t="s">
        <v>71</v>
      </c>
      <c r="D30" s="8" t="s">
        <v>31</v>
      </c>
      <c r="E30" s="11">
        <v>1</v>
      </c>
      <c r="F30" s="10" t="s">
        <v>17</v>
      </c>
      <c r="G30" s="11">
        <v>4</v>
      </c>
      <c r="H30" s="12">
        <v>425.52</v>
      </c>
      <c r="I30" s="13">
        <v>0.2</v>
      </c>
      <c r="J30" s="14">
        <f t="shared" si="0"/>
        <v>85.103999999999999</v>
      </c>
      <c r="K30" s="15"/>
      <c r="L30" s="12"/>
    </row>
    <row r="31" spans="1:12" x14ac:dyDescent="0.25">
      <c r="A31" s="7">
        <v>25</v>
      </c>
      <c r="B31" s="8" t="s">
        <v>72</v>
      </c>
      <c r="C31" s="9" t="s">
        <v>73</v>
      </c>
      <c r="D31" s="8" t="s">
        <v>64</v>
      </c>
      <c r="E31" s="11">
        <v>1</v>
      </c>
      <c r="F31" s="10" t="s">
        <v>17</v>
      </c>
      <c r="G31" s="11">
        <v>4</v>
      </c>
      <c r="H31" s="12">
        <v>1000.08</v>
      </c>
      <c r="I31" s="13">
        <v>0.2</v>
      </c>
      <c r="J31" s="14">
        <f t="shared" si="0"/>
        <v>200.01600000000002</v>
      </c>
      <c r="K31" s="15"/>
      <c r="L31" s="12"/>
    </row>
    <row r="32" spans="1:12" x14ac:dyDescent="0.25">
      <c r="A32" s="7">
        <v>26</v>
      </c>
      <c r="B32" s="8" t="s">
        <v>74</v>
      </c>
      <c r="C32" s="9" t="s">
        <v>75</v>
      </c>
      <c r="D32" s="8" t="s">
        <v>64</v>
      </c>
      <c r="E32" s="11">
        <v>1</v>
      </c>
      <c r="F32" s="10" t="s">
        <v>17</v>
      </c>
      <c r="G32" s="11">
        <v>4</v>
      </c>
      <c r="H32" s="12">
        <v>822.96</v>
      </c>
      <c r="I32" s="13">
        <v>0.2</v>
      </c>
      <c r="J32" s="14">
        <f t="shared" si="0"/>
        <v>164.59200000000001</v>
      </c>
      <c r="K32" s="15"/>
      <c r="L32" s="12"/>
    </row>
    <row r="33" spans="1:12" ht="26.4" x14ac:dyDescent="0.25">
      <c r="A33" s="7">
        <v>27</v>
      </c>
      <c r="B33" s="8" t="s">
        <v>76</v>
      </c>
      <c r="C33" s="9" t="s">
        <v>77</v>
      </c>
      <c r="D33" s="8" t="s">
        <v>16</v>
      </c>
      <c r="E33" s="11">
        <v>1</v>
      </c>
      <c r="F33" s="10" t="s">
        <v>17</v>
      </c>
      <c r="G33" s="11">
        <v>4</v>
      </c>
      <c r="H33" s="12">
        <v>2317.6799999999998</v>
      </c>
      <c r="I33" s="13">
        <v>0.2</v>
      </c>
      <c r="J33" s="14">
        <f t="shared" si="0"/>
        <v>463.536</v>
      </c>
      <c r="K33" s="15"/>
      <c r="L33" s="12"/>
    </row>
    <row r="34" spans="1:12" x14ac:dyDescent="0.25">
      <c r="A34" s="7">
        <v>28</v>
      </c>
      <c r="B34" s="10" t="s">
        <v>78</v>
      </c>
      <c r="C34" s="10" t="s">
        <v>79</v>
      </c>
      <c r="D34" s="10" t="s">
        <v>40</v>
      </c>
      <c r="E34" s="11">
        <v>1</v>
      </c>
      <c r="F34" s="10" t="s">
        <v>17</v>
      </c>
      <c r="G34" s="11">
        <v>4</v>
      </c>
      <c r="H34" s="17">
        <v>3206.52</v>
      </c>
      <c r="I34" s="13">
        <v>0.2</v>
      </c>
      <c r="J34" s="14">
        <f t="shared" si="0"/>
        <v>641.30400000000009</v>
      </c>
      <c r="K34" s="15"/>
      <c r="L34" s="12"/>
    </row>
    <row r="35" spans="1:12" x14ac:dyDescent="0.25">
      <c r="A35" s="7">
        <v>29</v>
      </c>
      <c r="B35" s="8" t="s">
        <v>80</v>
      </c>
      <c r="C35" s="9" t="s">
        <v>81</v>
      </c>
      <c r="D35" s="8" t="s">
        <v>40</v>
      </c>
      <c r="E35" s="11">
        <v>1</v>
      </c>
      <c r="F35" s="10" t="s">
        <v>13</v>
      </c>
      <c r="G35" s="11">
        <v>12</v>
      </c>
      <c r="H35" s="12">
        <v>2863.08</v>
      </c>
      <c r="I35" s="13">
        <v>0.2</v>
      </c>
      <c r="J35" s="14">
        <f t="shared" si="0"/>
        <v>572.61599999999999</v>
      </c>
      <c r="K35" s="15"/>
      <c r="L35" s="12"/>
    </row>
    <row r="36" spans="1:12" x14ac:dyDescent="0.25">
      <c r="A36" s="7">
        <v>30</v>
      </c>
      <c r="B36" s="8" t="s">
        <v>82</v>
      </c>
      <c r="C36" s="9" t="s">
        <v>83</v>
      </c>
      <c r="D36" s="8" t="s">
        <v>84</v>
      </c>
      <c r="E36" s="11">
        <v>1</v>
      </c>
      <c r="F36" s="10" t="s">
        <v>26</v>
      </c>
      <c r="G36" s="11">
        <v>2</v>
      </c>
      <c r="H36" s="12">
        <v>331.56</v>
      </c>
      <c r="I36" s="13">
        <v>0.2</v>
      </c>
      <c r="J36" s="14">
        <f t="shared" si="0"/>
        <v>66.311999999999998</v>
      </c>
      <c r="K36" s="15"/>
      <c r="L36" s="12"/>
    </row>
    <row r="37" spans="1:12" x14ac:dyDescent="0.25">
      <c r="A37" s="7">
        <v>31</v>
      </c>
      <c r="B37" s="11" t="s">
        <v>85</v>
      </c>
      <c r="C37" s="10" t="s">
        <v>86</v>
      </c>
      <c r="D37" s="11" t="s">
        <v>25</v>
      </c>
      <c r="E37" s="11">
        <v>1</v>
      </c>
      <c r="F37" s="10" t="s">
        <v>17</v>
      </c>
      <c r="G37" s="11">
        <v>4</v>
      </c>
      <c r="H37" s="16">
        <v>1663.2</v>
      </c>
      <c r="I37" s="13">
        <v>0.2</v>
      </c>
      <c r="J37" s="14">
        <f t="shared" si="0"/>
        <v>332.64000000000004</v>
      </c>
      <c r="K37" s="15"/>
      <c r="L37" s="12"/>
    </row>
    <row r="38" spans="1:12" x14ac:dyDescent="0.25">
      <c r="A38" s="7">
        <v>32</v>
      </c>
      <c r="B38" s="8" t="s">
        <v>87</v>
      </c>
      <c r="C38" s="9" t="s">
        <v>88</v>
      </c>
      <c r="D38" s="8" t="s">
        <v>16</v>
      </c>
      <c r="E38" s="11">
        <v>1</v>
      </c>
      <c r="F38" s="10" t="s">
        <v>26</v>
      </c>
      <c r="G38" s="11">
        <v>2</v>
      </c>
      <c r="H38" s="12">
        <v>1534.68</v>
      </c>
      <c r="I38" s="13">
        <v>0.2</v>
      </c>
      <c r="J38" s="14">
        <f t="shared" si="0"/>
        <v>306.93600000000004</v>
      </c>
      <c r="K38" s="15"/>
      <c r="L38" s="12"/>
    </row>
    <row r="39" spans="1:12" x14ac:dyDescent="0.25">
      <c r="A39" s="7">
        <v>33</v>
      </c>
      <c r="B39" s="11" t="s">
        <v>89</v>
      </c>
      <c r="C39" s="10" t="s">
        <v>90</v>
      </c>
      <c r="D39" s="11" t="s">
        <v>40</v>
      </c>
      <c r="E39" s="11">
        <v>1</v>
      </c>
      <c r="F39" s="10" t="s">
        <v>17</v>
      </c>
      <c r="G39" s="11">
        <v>4</v>
      </c>
      <c r="H39" s="16">
        <v>2955.96</v>
      </c>
      <c r="I39" s="13">
        <v>0.2</v>
      </c>
      <c r="J39" s="14">
        <f t="shared" si="0"/>
        <v>591.19200000000001</v>
      </c>
      <c r="K39" s="15"/>
      <c r="L39" s="12"/>
    </row>
    <row r="40" spans="1:12" x14ac:dyDescent="0.25">
      <c r="A40" s="7">
        <v>34</v>
      </c>
      <c r="B40" s="8" t="s">
        <v>91</v>
      </c>
      <c r="C40" s="9" t="s">
        <v>92</v>
      </c>
      <c r="D40" s="8" t="s">
        <v>16</v>
      </c>
      <c r="E40" s="11">
        <v>1</v>
      </c>
      <c r="F40" s="10" t="s">
        <v>26</v>
      </c>
      <c r="G40" s="11">
        <v>2</v>
      </c>
      <c r="H40" s="12">
        <v>1782</v>
      </c>
      <c r="I40" s="13">
        <v>0.2</v>
      </c>
      <c r="J40" s="14">
        <f t="shared" si="0"/>
        <v>356.40000000000003</v>
      </c>
      <c r="K40" s="15"/>
      <c r="L40" s="12"/>
    </row>
    <row r="41" spans="1:12" x14ac:dyDescent="0.25">
      <c r="A41" s="7">
        <v>35</v>
      </c>
      <c r="B41" s="8" t="s">
        <v>93</v>
      </c>
      <c r="C41" s="9" t="s">
        <v>94</v>
      </c>
      <c r="D41" s="8" t="s">
        <v>40</v>
      </c>
      <c r="E41" s="11">
        <v>1</v>
      </c>
      <c r="F41" s="10" t="s">
        <v>26</v>
      </c>
      <c r="G41" s="11">
        <v>2</v>
      </c>
      <c r="H41" s="12">
        <v>2720.52</v>
      </c>
      <c r="I41" s="13">
        <v>0.2</v>
      </c>
      <c r="J41" s="14">
        <f t="shared" si="0"/>
        <v>544.10400000000004</v>
      </c>
      <c r="K41" s="15"/>
      <c r="L41" s="12"/>
    </row>
    <row r="42" spans="1:12" x14ac:dyDescent="0.25">
      <c r="A42" s="7">
        <v>36</v>
      </c>
      <c r="B42" s="11" t="s">
        <v>95</v>
      </c>
      <c r="C42" s="10" t="s">
        <v>96</v>
      </c>
      <c r="D42" s="11" t="s">
        <v>97</v>
      </c>
      <c r="E42" s="11">
        <v>1</v>
      </c>
      <c r="F42" s="10" t="s">
        <v>26</v>
      </c>
      <c r="G42" s="11">
        <v>2</v>
      </c>
      <c r="H42" s="16">
        <v>4214.16</v>
      </c>
      <c r="I42" s="13">
        <v>0.2</v>
      </c>
      <c r="J42" s="14">
        <f t="shared" si="0"/>
        <v>842.83199999999999</v>
      </c>
      <c r="K42" s="15"/>
      <c r="L42" s="12"/>
    </row>
    <row r="43" spans="1:12" x14ac:dyDescent="0.25">
      <c r="A43" s="7">
        <v>37</v>
      </c>
      <c r="B43" s="8" t="s">
        <v>98</v>
      </c>
      <c r="C43" s="9" t="s">
        <v>99</v>
      </c>
      <c r="D43" s="8" t="s">
        <v>100</v>
      </c>
      <c r="E43" s="11">
        <v>1</v>
      </c>
      <c r="F43" s="10" t="s">
        <v>20</v>
      </c>
      <c r="G43" s="11">
        <v>1</v>
      </c>
      <c r="H43" s="12">
        <v>691.2</v>
      </c>
      <c r="I43" s="13">
        <v>0.2</v>
      </c>
      <c r="J43" s="14">
        <f t="shared" si="0"/>
        <v>138.24</v>
      </c>
      <c r="K43" s="15"/>
      <c r="L43" s="12"/>
    </row>
    <row r="44" spans="1:12" x14ac:dyDescent="0.25">
      <c r="A44" s="7">
        <v>38</v>
      </c>
      <c r="B44" s="8" t="s">
        <v>101</v>
      </c>
      <c r="C44" s="9" t="s">
        <v>102</v>
      </c>
      <c r="D44" s="8" t="s">
        <v>25</v>
      </c>
      <c r="E44" s="11">
        <v>1</v>
      </c>
      <c r="F44" s="10" t="s">
        <v>20</v>
      </c>
      <c r="G44" s="11">
        <v>1</v>
      </c>
      <c r="H44" s="12">
        <v>614.52</v>
      </c>
      <c r="I44" s="13">
        <v>0.2</v>
      </c>
      <c r="J44" s="14">
        <f t="shared" si="0"/>
        <v>122.904</v>
      </c>
      <c r="K44" s="15"/>
      <c r="L44" s="12"/>
    </row>
    <row r="45" spans="1:12" x14ac:dyDescent="0.25">
      <c r="A45" s="7">
        <v>39</v>
      </c>
      <c r="B45" s="8" t="s">
        <v>103</v>
      </c>
      <c r="C45" s="9" t="s">
        <v>104</v>
      </c>
      <c r="D45" s="8" t="s">
        <v>25</v>
      </c>
      <c r="E45" s="11">
        <v>1</v>
      </c>
      <c r="F45" s="10" t="s">
        <v>20</v>
      </c>
      <c r="G45" s="11">
        <v>1</v>
      </c>
      <c r="H45" s="12">
        <v>326.16000000000003</v>
      </c>
      <c r="I45" s="13">
        <v>0.2</v>
      </c>
      <c r="J45" s="14">
        <f t="shared" si="0"/>
        <v>65.232000000000014</v>
      </c>
      <c r="K45" s="15"/>
      <c r="L45" s="12"/>
    </row>
    <row r="46" spans="1:12" ht="26.4" x14ac:dyDescent="0.25">
      <c r="A46" s="7">
        <v>40</v>
      </c>
      <c r="B46" s="8" t="s">
        <v>105</v>
      </c>
      <c r="C46" s="9" t="s">
        <v>106</v>
      </c>
      <c r="D46" s="8" t="s">
        <v>97</v>
      </c>
      <c r="E46" s="11">
        <v>1</v>
      </c>
      <c r="F46" s="10" t="s">
        <v>57</v>
      </c>
      <c r="G46" s="11">
        <v>5</v>
      </c>
      <c r="H46" s="12">
        <v>3904.2</v>
      </c>
      <c r="I46" s="13">
        <v>0.2</v>
      </c>
      <c r="J46" s="14">
        <f t="shared" si="0"/>
        <v>780.84</v>
      </c>
      <c r="K46" s="15"/>
      <c r="L46" s="12"/>
    </row>
    <row r="47" spans="1:12" x14ac:dyDescent="0.25">
      <c r="A47" s="7">
        <v>41</v>
      </c>
      <c r="B47" s="8" t="s">
        <v>107</v>
      </c>
      <c r="C47" s="9" t="s">
        <v>108</v>
      </c>
      <c r="D47" s="8" t="s">
        <v>97</v>
      </c>
      <c r="E47" s="11">
        <v>1</v>
      </c>
      <c r="F47" s="10" t="s">
        <v>26</v>
      </c>
      <c r="G47" s="11">
        <v>2</v>
      </c>
      <c r="H47" s="12">
        <v>1572.48</v>
      </c>
      <c r="I47" s="13">
        <v>0.2</v>
      </c>
      <c r="J47" s="14">
        <f t="shared" si="0"/>
        <v>314.49600000000004</v>
      </c>
      <c r="K47" s="15"/>
      <c r="L47" s="12"/>
    </row>
    <row r="48" spans="1:12" x14ac:dyDescent="0.25">
      <c r="A48" s="7">
        <v>42</v>
      </c>
      <c r="B48" s="8" t="s">
        <v>109</v>
      </c>
      <c r="C48" s="9" t="s">
        <v>110</v>
      </c>
      <c r="D48" s="8" t="s">
        <v>16</v>
      </c>
      <c r="E48" s="11">
        <v>1</v>
      </c>
      <c r="F48" s="10" t="s">
        <v>17</v>
      </c>
      <c r="G48" s="11">
        <v>4</v>
      </c>
      <c r="H48" s="12">
        <v>1238.76</v>
      </c>
      <c r="I48" s="13">
        <v>0.2</v>
      </c>
      <c r="J48" s="14">
        <f t="shared" si="0"/>
        <v>247.75200000000001</v>
      </c>
      <c r="K48" s="15"/>
      <c r="L48" s="12"/>
    </row>
    <row r="49" spans="1:12" x14ac:dyDescent="0.25">
      <c r="A49" s="7">
        <v>43</v>
      </c>
      <c r="B49" s="8" t="s">
        <v>111</v>
      </c>
      <c r="C49" s="9" t="s">
        <v>112</v>
      </c>
      <c r="D49" s="8" t="s">
        <v>40</v>
      </c>
      <c r="E49" s="11">
        <v>1</v>
      </c>
      <c r="F49" s="10" t="s">
        <v>17</v>
      </c>
      <c r="G49" s="11">
        <v>4</v>
      </c>
      <c r="H49" s="12">
        <v>4371.84</v>
      </c>
      <c r="I49" s="13">
        <v>0.2</v>
      </c>
      <c r="J49" s="14">
        <f t="shared" si="0"/>
        <v>874.36800000000005</v>
      </c>
      <c r="K49" s="15"/>
      <c r="L49" s="12"/>
    </row>
    <row r="50" spans="1:12" x14ac:dyDescent="0.25">
      <c r="A50" s="7">
        <v>44</v>
      </c>
      <c r="B50" s="8" t="s">
        <v>113</v>
      </c>
      <c r="C50" s="9" t="s">
        <v>114</v>
      </c>
      <c r="D50" s="8" t="s">
        <v>40</v>
      </c>
      <c r="E50" s="11">
        <v>1</v>
      </c>
      <c r="F50" s="10" t="s">
        <v>26</v>
      </c>
      <c r="G50" s="11">
        <v>2</v>
      </c>
      <c r="H50" s="12">
        <v>1232.28</v>
      </c>
      <c r="I50" s="13">
        <v>0.2</v>
      </c>
      <c r="J50" s="14">
        <f t="shared" si="0"/>
        <v>246.45600000000002</v>
      </c>
      <c r="K50" s="15"/>
      <c r="L50" s="12"/>
    </row>
    <row r="51" spans="1:12" x14ac:dyDescent="0.25">
      <c r="A51" s="7">
        <v>45</v>
      </c>
      <c r="B51" s="8" t="s">
        <v>115</v>
      </c>
      <c r="C51" s="9" t="s">
        <v>116</v>
      </c>
      <c r="D51" s="8" t="s">
        <v>16</v>
      </c>
      <c r="E51" s="11">
        <v>1</v>
      </c>
      <c r="F51" s="10" t="s">
        <v>17</v>
      </c>
      <c r="G51" s="11">
        <v>4</v>
      </c>
      <c r="H51" s="12">
        <v>5910.84</v>
      </c>
      <c r="I51" s="13">
        <v>0.2</v>
      </c>
      <c r="J51" s="14">
        <f t="shared" si="0"/>
        <v>1182.1680000000001</v>
      </c>
      <c r="K51" s="15"/>
      <c r="L51" s="12"/>
    </row>
    <row r="52" spans="1:12" x14ac:dyDescent="0.25">
      <c r="A52" s="7">
        <v>46</v>
      </c>
      <c r="B52" s="8" t="s">
        <v>117</v>
      </c>
      <c r="C52" s="9" t="s">
        <v>118</v>
      </c>
      <c r="D52" s="8" t="s">
        <v>40</v>
      </c>
      <c r="E52" s="11">
        <v>1</v>
      </c>
      <c r="F52" s="10" t="s">
        <v>13</v>
      </c>
      <c r="G52" s="11">
        <v>12</v>
      </c>
      <c r="H52" s="12">
        <v>5376.24</v>
      </c>
      <c r="I52" s="13">
        <v>0.2</v>
      </c>
      <c r="J52" s="14">
        <f t="shared" si="0"/>
        <v>1075.248</v>
      </c>
      <c r="K52" s="15"/>
      <c r="L52" s="12"/>
    </row>
    <row r="53" spans="1:12" x14ac:dyDescent="0.25">
      <c r="A53" s="7">
        <v>47</v>
      </c>
      <c r="B53" s="11" t="s">
        <v>119</v>
      </c>
      <c r="C53" s="10" t="s">
        <v>120</v>
      </c>
      <c r="D53" s="11" t="s">
        <v>16</v>
      </c>
      <c r="E53" s="11">
        <v>1</v>
      </c>
      <c r="F53" s="10" t="s">
        <v>26</v>
      </c>
      <c r="G53" s="11">
        <v>2</v>
      </c>
      <c r="H53" s="16">
        <v>4744.4399999999996</v>
      </c>
      <c r="I53" s="13">
        <v>0.2</v>
      </c>
      <c r="J53" s="14">
        <f t="shared" si="0"/>
        <v>948.88799999999992</v>
      </c>
      <c r="K53" s="15"/>
      <c r="L53" s="12"/>
    </row>
    <row r="54" spans="1:12" x14ac:dyDescent="0.25">
      <c r="A54" s="7">
        <v>48</v>
      </c>
      <c r="B54" s="8" t="s">
        <v>121</v>
      </c>
      <c r="C54" s="9" t="s">
        <v>122</v>
      </c>
      <c r="D54" s="8" t="s">
        <v>40</v>
      </c>
      <c r="E54" s="11">
        <v>1</v>
      </c>
      <c r="F54" s="10" t="s">
        <v>26</v>
      </c>
      <c r="G54" s="11">
        <v>2</v>
      </c>
      <c r="H54" s="12">
        <v>3900.96</v>
      </c>
      <c r="I54" s="13">
        <v>0.2</v>
      </c>
      <c r="J54" s="14">
        <f t="shared" si="0"/>
        <v>780.19200000000001</v>
      </c>
      <c r="K54" s="15"/>
      <c r="L54" s="12"/>
    </row>
    <row r="55" spans="1:12" x14ac:dyDescent="0.25">
      <c r="A55" s="7">
        <v>49</v>
      </c>
      <c r="B55" s="11" t="s">
        <v>123</v>
      </c>
      <c r="C55" s="10" t="s">
        <v>124</v>
      </c>
      <c r="D55" s="11" t="s">
        <v>25</v>
      </c>
      <c r="E55" s="11">
        <v>1</v>
      </c>
      <c r="F55" s="18" t="s">
        <v>50</v>
      </c>
      <c r="G55" s="11">
        <v>6</v>
      </c>
      <c r="H55" s="12">
        <v>434.16</v>
      </c>
      <c r="I55" s="13">
        <v>0.2</v>
      </c>
      <c r="J55" s="14">
        <f t="shared" si="0"/>
        <v>86.832000000000008</v>
      </c>
      <c r="K55" s="15"/>
      <c r="L55" s="12"/>
    </row>
    <row r="56" spans="1:12" x14ac:dyDescent="0.25">
      <c r="A56" s="7">
        <v>50</v>
      </c>
      <c r="B56" s="11" t="s">
        <v>125</v>
      </c>
      <c r="C56" s="10" t="s">
        <v>126</v>
      </c>
      <c r="D56" s="11" t="s">
        <v>97</v>
      </c>
      <c r="E56" s="11">
        <v>1</v>
      </c>
      <c r="F56" s="10" t="s">
        <v>17</v>
      </c>
      <c r="G56" s="11">
        <v>4</v>
      </c>
      <c r="H56" s="16">
        <v>399.6</v>
      </c>
      <c r="I56" s="13">
        <v>0.2</v>
      </c>
      <c r="J56" s="14">
        <f t="shared" si="0"/>
        <v>79.920000000000016</v>
      </c>
      <c r="K56" s="15"/>
      <c r="L56" s="12"/>
    </row>
    <row r="57" spans="1:12" x14ac:dyDescent="0.25">
      <c r="A57" s="7">
        <v>51</v>
      </c>
      <c r="B57" s="8" t="s">
        <v>127</v>
      </c>
      <c r="C57" s="9" t="s">
        <v>128</v>
      </c>
      <c r="D57" s="8" t="s">
        <v>64</v>
      </c>
      <c r="E57" s="11">
        <v>1</v>
      </c>
      <c r="F57" s="10" t="s">
        <v>17</v>
      </c>
      <c r="G57" s="11">
        <v>4</v>
      </c>
      <c r="H57" s="12">
        <v>315.36</v>
      </c>
      <c r="I57" s="13">
        <v>0.2</v>
      </c>
      <c r="J57" s="14">
        <f t="shared" si="0"/>
        <v>63.072000000000003</v>
      </c>
      <c r="K57" s="15"/>
      <c r="L57" s="12"/>
    </row>
    <row r="58" spans="1:12" x14ac:dyDescent="0.25">
      <c r="A58" s="7">
        <v>52</v>
      </c>
      <c r="B58" s="8" t="s">
        <v>129</v>
      </c>
      <c r="C58" s="9" t="s">
        <v>130</v>
      </c>
      <c r="D58" s="8" t="s">
        <v>131</v>
      </c>
      <c r="E58" s="11">
        <v>1</v>
      </c>
      <c r="F58" s="10" t="s">
        <v>17</v>
      </c>
      <c r="G58" s="11">
        <v>4</v>
      </c>
      <c r="H58" s="12">
        <v>395.28</v>
      </c>
      <c r="I58" s="13">
        <v>0.2</v>
      </c>
      <c r="J58" s="14">
        <f t="shared" si="0"/>
        <v>79.055999999999997</v>
      </c>
      <c r="K58" s="15"/>
      <c r="L58" s="12"/>
    </row>
    <row r="59" spans="1:12" x14ac:dyDescent="0.25">
      <c r="A59" s="7">
        <v>53</v>
      </c>
      <c r="B59" s="8" t="s">
        <v>132</v>
      </c>
      <c r="C59" s="9" t="s">
        <v>133</v>
      </c>
      <c r="D59" s="8" t="s">
        <v>31</v>
      </c>
      <c r="E59" s="11">
        <v>1</v>
      </c>
      <c r="F59" s="10" t="s">
        <v>50</v>
      </c>
      <c r="G59" s="11">
        <v>6</v>
      </c>
      <c r="H59" s="12">
        <v>874.8</v>
      </c>
      <c r="I59" s="13">
        <v>0.2</v>
      </c>
      <c r="J59" s="14">
        <f t="shared" si="0"/>
        <v>174.96</v>
      </c>
      <c r="K59" s="15"/>
      <c r="L59" s="12"/>
    </row>
    <row r="60" spans="1:12" x14ac:dyDescent="0.25">
      <c r="A60" s="7">
        <v>54</v>
      </c>
      <c r="B60" s="8" t="s">
        <v>134</v>
      </c>
      <c r="C60" s="9" t="s">
        <v>135</v>
      </c>
      <c r="D60" s="8" t="s">
        <v>10</v>
      </c>
      <c r="E60" s="11">
        <v>1</v>
      </c>
      <c r="F60" s="10" t="s">
        <v>136</v>
      </c>
      <c r="G60" s="11">
        <v>4</v>
      </c>
      <c r="H60" s="12">
        <v>908.28</v>
      </c>
      <c r="I60" s="13">
        <v>0.2</v>
      </c>
      <c r="J60" s="14">
        <f t="shared" si="0"/>
        <v>181.65600000000001</v>
      </c>
      <c r="K60" s="15"/>
      <c r="L60" s="12"/>
    </row>
    <row r="61" spans="1:12" x14ac:dyDescent="0.25">
      <c r="A61" s="7">
        <v>55</v>
      </c>
      <c r="B61" s="8" t="s">
        <v>137</v>
      </c>
      <c r="C61" s="9" t="s">
        <v>138</v>
      </c>
      <c r="D61" s="8" t="s">
        <v>40</v>
      </c>
      <c r="E61" s="11">
        <v>1</v>
      </c>
      <c r="F61" s="10" t="s">
        <v>17</v>
      </c>
      <c r="G61" s="11">
        <v>4</v>
      </c>
      <c r="H61" s="12">
        <v>2255.04</v>
      </c>
      <c r="I61" s="13">
        <v>0.2</v>
      </c>
      <c r="J61" s="14">
        <f t="shared" si="0"/>
        <v>451.00800000000004</v>
      </c>
      <c r="K61" s="15"/>
      <c r="L61" s="12"/>
    </row>
    <row r="62" spans="1:12" x14ac:dyDescent="0.25">
      <c r="A62" s="7">
        <v>56</v>
      </c>
      <c r="B62" s="8" t="s">
        <v>140</v>
      </c>
      <c r="C62" s="9" t="s">
        <v>141</v>
      </c>
      <c r="D62" s="8" t="s">
        <v>16</v>
      </c>
      <c r="E62" s="11">
        <v>1</v>
      </c>
      <c r="F62" s="10" t="s">
        <v>57</v>
      </c>
      <c r="G62" s="11">
        <v>5</v>
      </c>
      <c r="H62" s="12">
        <v>1936.44</v>
      </c>
      <c r="I62" s="13">
        <v>0.2</v>
      </c>
      <c r="J62" s="14">
        <f t="shared" si="0"/>
        <v>387.28800000000001</v>
      </c>
      <c r="K62" s="15"/>
      <c r="L62" s="12"/>
    </row>
    <row r="63" spans="1:12" x14ac:dyDescent="0.25">
      <c r="A63" s="7">
        <v>57</v>
      </c>
      <c r="B63" s="8" t="s">
        <v>142</v>
      </c>
      <c r="C63" s="9" t="s">
        <v>143</v>
      </c>
      <c r="D63" s="8" t="s">
        <v>31</v>
      </c>
      <c r="E63" s="11">
        <v>1</v>
      </c>
      <c r="F63" s="10" t="s">
        <v>17</v>
      </c>
      <c r="G63" s="11">
        <v>4</v>
      </c>
      <c r="H63" s="12">
        <v>367.2</v>
      </c>
      <c r="I63" s="13">
        <v>0.2</v>
      </c>
      <c r="J63" s="14">
        <f t="shared" si="0"/>
        <v>73.44</v>
      </c>
      <c r="K63" s="15"/>
      <c r="L63" s="12"/>
    </row>
    <row r="64" spans="1:12" x14ac:dyDescent="0.25">
      <c r="A64" s="7">
        <v>58</v>
      </c>
      <c r="B64" s="8" t="s">
        <v>144</v>
      </c>
      <c r="C64" s="9" t="s">
        <v>145</v>
      </c>
      <c r="D64" s="8" t="s">
        <v>64</v>
      </c>
      <c r="E64" s="11">
        <v>1</v>
      </c>
      <c r="F64" s="10" t="s">
        <v>26</v>
      </c>
      <c r="G64" s="11">
        <v>2</v>
      </c>
      <c r="H64" s="12">
        <v>918</v>
      </c>
      <c r="I64" s="13">
        <v>0.2</v>
      </c>
      <c r="J64" s="14">
        <f t="shared" si="0"/>
        <v>183.60000000000002</v>
      </c>
      <c r="K64" s="15"/>
      <c r="L64" s="12"/>
    </row>
    <row r="65" spans="1:12" x14ac:dyDescent="0.25">
      <c r="A65" s="7">
        <v>59</v>
      </c>
      <c r="B65" s="8" t="s">
        <v>146</v>
      </c>
      <c r="C65" s="9" t="s">
        <v>147</v>
      </c>
      <c r="D65" s="8" t="s">
        <v>131</v>
      </c>
      <c r="E65" s="11">
        <v>1</v>
      </c>
      <c r="F65" s="10" t="s">
        <v>69</v>
      </c>
      <c r="G65" s="11">
        <v>3</v>
      </c>
      <c r="H65" s="12">
        <v>1857.6</v>
      </c>
      <c r="I65" s="13">
        <v>0.2</v>
      </c>
      <c r="J65" s="14">
        <f t="shared" si="0"/>
        <v>371.52</v>
      </c>
      <c r="K65" s="15"/>
      <c r="L65" s="12"/>
    </row>
    <row r="66" spans="1:12" x14ac:dyDescent="0.25">
      <c r="A66" s="7">
        <v>60</v>
      </c>
      <c r="B66" s="8" t="s">
        <v>148</v>
      </c>
      <c r="C66" s="9" t="s">
        <v>149</v>
      </c>
      <c r="D66" s="8" t="s">
        <v>16</v>
      </c>
      <c r="E66" s="11">
        <v>1</v>
      </c>
      <c r="F66" s="10" t="s">
        <v>57</v>
      </c>
      <c r="G66" s="11">
        <v>5</v>
      </c>
      <c r="H66" s="12">
        <v>3777.84</v>
      </c>
      <c r="I66" s="13">
        <v>0.2</v>
      </c>
      <c r="J66" s="14">
        <f t="shared" si="0"/>
        <v>755.5680000000001</v>
      </c>
      <c r="K66" s="15"/>
      <c r="L66" s="12"/>
    </row>
    <row r="67" spans="1:12" x14ac:dyDescent="0.25">
      <c r="A67" s="7">
        <v>61</v>
      </c>
      <c r="B67" s="8" t="s">
        <v>150</v>
      </c>
      <c r="C67" s="9" t="s">
        <v>151</v>
      </c>
      <c r="D67" s="8" t="s">
        <v>131</v>
      </c>
      <c r="E67" s="11">
        <v>1</v>
      </c>
      <c r="F67" s="10" t="s">
        <v>17</v>
      </c>
      <c r="G67" s="11">
        <v>4</v>
      </c>
      <c r="H67" s="12">
        <v>1237.68</v>
      </c>
      <c r="I67" s="13">
        <v>0.2</v>
      </c>
      <c r="J67" s="14">
        <f t="shared" si="0"/>
        <v>247.53600000000003</v>
      </c>
      <c r="K67" s="15"/>
      <c r="L67" s="12"/>
    </row>
    <row r="68" spans="1:12" x14ac:dyDescent="0.25">
      <c r="A68" s="7">
        <v>62</v>
      </c>
      <c r="B68" s="8" t="s">
        <v>152</v>
      </c>
      <c r="C68" s="9" t="s">
        <v>153</v>
      </c>
      <c r="D68" s="8" t="s">
        <v>131</v>
      </c>
      <c r="E68" s="11">
        <v>1</v>
      </c>
      <c r="F68" s="10" t="s">
        <v>26</v>
      </c>
      <c r="G68" s="11">
        <v>2</v>
      </c>
      <c r="H68" s="12">
        <v>224.64</v>
      </c>
      <c r="I68" s="13">
        <v>0.2</v>
      </c>
      <c r="J68" s="14">
        <f t="shared" si="0"/>
        <v>44.927999999999997</v>
      </c>
      <c r="K68" s="15"/>
      <c r="L68" s="12"/>
    </row>
    <row r="69" spans="1:12" x14ac:dyDescent="0.25">
      <c r="A69" s="7">
        <v>63</v>
      </c>
      <c r="B69" s="8" t="s">
        <v>154</v>
      </c>
      <c r="C69" s="9" t="s">
        <v>155</v>
      </c>
      <c r="D69" s="8" t="s">
        <v>131</v>
      </c>
      <c r="E69" s="11">
        <v>1</v>
      </c>
      <c r="F69" s="10" t="s">
        <v>17</v>
      </c>
      <c r="G69" s="11">
        <v>4</v>
      </c>
      <c r="H69" s="12">
        <v>1188</v>
      </c>
      <c r="I69" s="13">
        <v>0.2</v>
      </c>
      <c r="J69" s="14">
        <f t="shared" si="0"/>
        <v>237.60000000000002</v>
      </c>
      <c r="K69" s="15"/>
      <c r="L69" s="12"/>
    </row>
    <row r="70" spans="1:12" x14ac:dyDescent="0.25">
      <c r="A70" s="7">
        <v>64</v>
      </c>
      <c r="B70" s="8" t="s">
        <v>156</v>
      </c>
      <c r="C70" s="9" t="s">
        <v>157</v>
      </c>
      <c r="D70" s="8" t="s">
        <v>131</v>
      </c>
      <c r="E70" s="11">
        <v>1</v>
      </c>
      <c r="F70" s="10" t="s">
        <v>17</v>
      </c>
      <c r="G70" s="11">
        <v>4</v>
      </c>
      <c r="H70" s="12">
        <v>612.36</v>
      </c>
      <c r="I70" s="13">
        <v>0.2</v>
      </c>
      <c r="J70" s="14">
        <f t="shared" ref="J70:J91" si="1">SUM(H70*I70)</f>
        <v>122.47200000000001</v>
      </c>
      <c r="K70" s="15"/>
      <c r="L70" s="12"/>
    </row>
    <row r="71" spans="1:12" x14ac:dyDescent="0.25">
      <c r="A71" s="7">
        <v>65</v>
      </c>
      <c r="B71" s="8" t="s">
        <v>158</v>
      </c>
      <c r="C71" s="9" t="s">
        <v>159</v>
      </c>
      <c r="D71" s="8" t="s">
        <v>131</v>
      </c>
      <c r="E71" s="11">
        <v>1</v>
      </c>
      <c r="F71" s="10" t="s">
        <v>26</v>
      </c>
      <c r="G71" s="11">
        <v>2</v>
      </c>
      <c r="H71" s="12">
        <v>1006.56</v>
      </c>
      <c r="I71" s="13">
        <v>0.2</v>
      </c>
      <c r="J71" s="14">
        <f t="shared" si="1"/>
        <v>201.31200000000001</v>
      </c>
      <c r="K71" s="15"/>
      <c r="L71" s="12"/>
    </row>
    <row r="72" spans="1:12" x14ac:dyDescent="0.25">
      <c r="A72" s="7">
        <v>66</v>
      </c>
      <c r="B72" s="8" t="s">
        <v>160</v>
      </c>
      <c r="C72" s="9" t="s">
        <v>161</v>
      </c>
      <c r="D72" s="8" t="s">
        <v>131</v>
      </c>
      <c r="E72" s="11">
        <v>1</v>
      </c>
      <c r="F72" s="10" t="s">
        <v>17</v>
      </c>
      <c r="G72" s="11">
        <v>4</v>
      </c>
      <c r="H72" s="12">
        <v>686.88</v>
      </c>
      <c r="I72" s="13">
        <v>0.2</v>
      </c>
      <c r="J72" s="14">
        <f t="shared" si="1"/>
        <v>137.376</v>
      </c>
      <c r="K72" s="15"/>
      <c r="L72" s="12"/>
    </row>
    <row r="73" spans="1:12" x14ac:dyDescent="0.25">
      <c r="A73" s="7">
        <v>67</v>
      </c>
      <c r="B73" s="11" t="s">
        <v>162</v>
      </c>
      <c r="C73" s="10" t="s">
        <v>163</v>
      </c>
      <c r="D73" s="11" t="s">
        <v>131</v>
      </c>
      <c r="E73" s="11">
        <v>1</v>
      </c>
      <c r="F73" s="10" t="s">
        <v>17</v>
      </c>
      <c r="G73" s="11">
        <v>4</v>
      </c>
      <c r="H73" s="16">
        <v>1509.84</v>
      </c>
      <c r="I73" s="13">
        <v>0.2</v>
      </c>
      <c r="J73" s="14">
        <f t="shared" si="1"/>
        <v>301.96800000000002</v>
      </c>
      <c r="K73" s="15"/>
      <c r="L73" s="12"/>
    </row>
    <row r="74" spans="1:12" x14ac:dyDescent="0.25">
      <c r="A74" s="7">
        <v>68</v>
      </c>
      <c r="B74" s="8" t="s">
        <v>164</v>
      </c>
      <c r="C74" s="9" t="s">
        <v>165</v>
      </c>
      <c r="D74" s="8" t="s">
        <v>64</v>
      </c>
      <c r="E74" s="11">
        <v>1</v>
      </c>
      <c r="F74" s="10" t="s">
        <v>17</v>
      </c>
      <c r="G74" s="11">
        <v>4</v>
      </c>
      <c r="H74" s="12">
        <v>705.24</v>
      </c>
      <c r="I74" s="13">
        <v>0.2</v>
      </c>
      <c r="J74" s="14">
        <f t="shared" si="1"/>
        <v>141.048</v>
      </c>
      <c r="K74" s="15"/>
      <c r="L74" s="12"/>
    </row>
    <row r="75" spans="1:12" x14ac:dyDescent="0.25">
      <c r="A75" s="7">
        <v>69</v>
      </c>
      <c r="B75" s="8" t="s">
        <v>166</v>
      </c>
      <c r="C75" s="9" t="s">
        <v>167</v>
      </c>
      <c r="D75" s="8" t="s">
        <v>64</v>
      </c>
      <c r="E75" s="11">
        <v>1</v>
      </c>
      <c r="F75" s="10" t="s">
        <v>20</v>
      </c>
      <c r="G75" s="11">
        <v>1</v>
      </c>
      <c r="H75" s="12">
        <v>704.16</v>
      </c>
      <c r="I75" s="13">
        <v>0.2</v>
      </c>
      <c r="J75" s="14">
        <f t="shared" si="1"/>
        <v>140.83199999999999</v>
      </c>
      <c r="K75" s="15"/>
      <c r="L75" s="12"/>
    </row>
    <row r="76" spans="1:12" x14ac:dyDescent="0.25">
      <c r="A76" s="7">
        <v>70</v>
      </c>
      <c r="B76" s="8" t="s">
        <v>168</v>
      </c>
      <c r="C76" s="9" t="s">
        <v>169</v>
      </c>
      <c r="D76" s="8" t="s">
        <v>131</v>
      </c>
      <c r="E76" s="11">
        <v>1</v>
      </c>
      <c r="F76" s="10" t="s">
        <v>17</v>
      </c>
      <c r="G76" s="11">
        <v>4</v>
      </c>
      <c r="H76" s="12">
        <v>503.28</v>
      </c>
      <c r="I76" s="13">
        <v>0.2</v>
      </c>
      <c r="J76" s="14">
        <f t="shared" si="1"/>
        <v>100.65600000000001</v>
      </c>
      <c r="K76" s="15"/>
      <c r="L76" s="12"/>
    </row>
    <row r="77" spans="1:12" x14ac:dyDescent="0.25">
      <c r="A77" s="7">
        <v>71</v>
      </c>
      <c r="B77" s="8" t="s">
        <v>170</v>
      </c>
      <c r="C77" s="9" t="s">
        <v>171</v>
      </c>
      <c r="D77" s="8" t="s">
        <v>31</v>
      </c>
      <c r="E77" s="11">
        <v>1</v>
      </c>
      <c r="F77" s="10" t="s">
        <v>50</v>
      </c>
      <c r="G77" s="11">
        <v>6</v>
      </c>
      <c r="H77" s="12">
        <v>612.36</v>
      </c>
      <c r="I77" s="13">
        <v>0.2</v>
      </c>
      <c r="J77" s="14">
        <f t="shared" si="1"/>
        <v>122.47200000000001</v>
      </c>
      <c r="K77" s="15"/>
      <c r="L77" s="12"/>
    </row>
    <row r="78" spans="1:12" x14ac:dyDescent="0.25">
      <c r="A78" s="7">
        <v>72</v>
      </c>
      <c r="B78" s="8" t="s">
        <v>172</v>
      </c>
      <c r="C78" s="9" t="s">
        <v>173</v>
      </c>
      <c r="D78" s="8" t="s">
        <v>25</v>
      </c>
      <c r="E78" s="11">
        <v>1</v>
      </c>
      <c r="F78" s="10" t="s">
        <v>17</v>
      </c>
      <c r="G78" s="11">
        <v>4</v>
      </c>
      <c r="H78" s="12">
        <v>1125.3599999999999</v>
      </c>
      <c r="I78" s="13">
        <v>0.2</v>
      </c>
      <c r="J78" s="14">
        <f t="shared" si="1"/>
        <v>225.072</v>
      </c>
      <c r="K78" s="15"/>
      <c r="L78" s="12"/>
    </row>
    <row r="79" spans="1:12" x14ac:dyDescent="0.25">
      <c r="A79" s="7">
        <v>73</v>
      </c>
      <c r="B79" s="8" t="s">
        <v>174</v>
      </c>
      <c r="C79" s="9" t="s">
        <v>175</v>
      </c>
      <c r="D79" s="8" t="s">
        <v>25</v>
      </c>
      <c r="E79" s="11">
        <v>1</v>
      </c>
      <c r="F79" s="10" t="s">
        <v>26</v>
      </c>
      <c r="G79" s="11">
        <v>2</v>
      </c>
      <c r="H79" s="12">
        <v>1252.8</v>
      </c>
      <c r="I79" s="13">
        <v>0.2</v>
      </c>
      <c r="J79" s="14">
        <f t="shared" si="1"/>
        <v>250.56</v>
      </c>
      <c r="K79" s="15"/>
      <c r="L79" s="12"/>
    </row>
    <row r="80" spans="1:12" x14ac:dyDescent="0.25">
      <c r="A80" s="7">
        <v>74</v>
      </c>
      <c r="B80" s="8" t="s">
        <v>176</v>
      </c>
      <c r="C80" s="9" t="s">
        <v>177</v>
      </c>
      <c r="D80" s="8" t="s">
        <v>31</v>
      </c>
      <c r="E80" s="11">
        <v>1</v>
      </c>
      <c r="F80" s="10" t="s">
        <v>17</v>
      </c>
      <c r="G80" s="11">
        <v>4</v>
      </c>
      <c r="H80" s="12">
        <v>395.28</v>
      </c>
      <c r="I80" s="13">
        <v>0.2</v>
      </c>
      <c r="J80" s="14">
        <f t="shared" si="1"/>
        <v>79.055999999999997</v>
      </c>
      <c r="K80" s="15"/>
      <c r="L80" s="12"/>
    </row>
    <row r="81" spans="1:12" x14ac:dyDescent="0.25">
      <c r="A81" s="7">
        <v>75</v>
      </c>
      <c r="B81" s="8" t="s">
        <v>178</v>
      </c>
      <c r="C81" s="9" t="s">
        <v>179</v>
      </c>
      <c r="D81" s="8" t="s">
        <v>16</v>
      </c>
      <c r="E81" s="11">
        <v>1</v>
      </c>
      <c r="F81" s="10" t="s">
        <v>20</v>
      </c>
      <c r="G81" s="11">
        <v>1</v>
      </c>
      <c r="H81" s="12">
        <v>636.12</v>
      </c>
      <c r="I81" s="13">
        <v>0.2</v>
      </c>
      <c r="J81" s="14">
        <f t="shared" si="1"/>
        <v>127.224</v>
      </c>
      <c r="K81" s="15"/>
      <c r="L81" s="12"/>
    </row>
    <row r="82" spans="1:12" x14ac:dyDescent="0.25">
      <c r="A82" s="7">
        <v>76</v>
      </c>
      <c r="B82" s="8" t="s">
        <v>180</v>
      </c>
      <c r="C82" s="9" t="s">
        <v>181</v>
      </c>
      <c r="D82" s="8" t="s">
        <v>131</v>
      </c>
      <c r="E82" s="11">
        <v>1</v>
      </c>
      <c r="F82" s="10" t="s">
        <v>17</v>
      </c>
      <c r="G82" s="11">
        <v>4</v>
      </c>
      <c r="H82" s="12">
        <v>474.12</v>
      </c>
      <c r="I82" s="13">
        <v>0.2</v>
      </c>
      <c r="J82" s="14">
        <f t="shared" si="1"/>
        <v>94.824000000000012</v>
      </c>
      <c r="K82" s="15"/>
      <c r="L82" s="12"/>
    </row>
    <row r="83" spans="1:12" x14ac:dyDescent="0.25">
      <c r="A83" s="7">
        <v>77</v>
      </c>
      <c r="B83" s="8" t="s">
        <v>182</v>
      </c>
      <c r="C83" s="9" t="s">
        <v>183</v>
      </c>
      <c r="D83" s="8" t="s">
        <v>25</v>
      </c>
      <c r="E83" s="11">
        <v>1</v>
      </c>
      <c r="F83" s="10" t="s">
        <v>17</v>
      </c>
      <c r="G83" s="11">
        <v>4</v>
      </c>
      <c r="H83" s="12">
        <v>1776.6</v>
      </c>
      <c r="I83" s="13">
        <v>0.2</v>
      </c>
      <c r="J83" s="14">
        <f t="shared" si="1"/>
        <v>355.32</v>
      </c>
      <c r="K83" s="15"/>
      <c r="L83" s="12"/>
    </row>
    <row r="84" spans="1:12" x14ac:dyDescent="0.25">
      <c r="A84" s="7">
        <v>78</v>
      </c>
      <c r="B84" s="8" t="s">
        <v>184</v>
      </c>
      <c r="C84" s="9" t="s">
        <v>185</v>
      </c>
      <c r="D84" s="8" t="s">
        <v>16</v>
      </c>
      <c r="E84" s="11">
        <v>1</v>
      </c>
      <c r="F84" s="10" t="s">
        <v>17</v>
      </c>
      <c r="G84" s="11">
        <v>4</v>
      </c>
      <c r="H84" s="12">
        <v>603.72</v>
      </c>
      <c r="I84" s="13">
        <v>0.2</v>
      </c>
      <c r="J84" s="14">
        <f t="shared" si="1"/>
        <v>120.74400000000001</v>
      </c>
      <c r="K84" s="15"/>
      <c r="L84" s="12"/>
    </row>
    <row r="85" spans="1:12" x14ac:dyDescent="0.25">
      <c r="A85" s="7">
        <v>79</v>
      </c>
      <c r="B85" s="8" t="s">
        <v>186</v>
      </c>
      <c r="C85" s="9" t="s">
        <v>187</v>
      </c>
      <c r="D85" s="8" t="s">
        <v>31</v>
      </c>
      <c r="E85" s="11">
        <v>1</v>
      </c>
      <c r="F85" s="10" t="s">
        <v>17</v>
      </c>
      <c r="G85" s="11">
        <v>4</v>
      </c>
      <c r="H85" s="12">
        <v>468.72</v>
      </c>
      <c r="I85" s="13">
        <v>0.2</v>
      </c>
      <c r="J85" s="14">
        <f t="shared" si="1"/>
        <v>93.744000000000014</v>
      </c>
      <c r="K85" s="15"/>
      <c r="L85" s="12"/>
    </row>
    <row r="86" spans="1:12" ht="26.4" x14ac:dyDescent="0.25">
      <c r="A86" s="7">
        <v>80</v>
      </c>
      <c r="B86" s="8" t="s">
        <v>188</v>
      </c>
      <c r="C86" s="9" t="s">
        <v>189</v>
      </c>
      <c r="D86" s="8" t="s">
        <v>25</v>
      </c>
      <c r="E86" s="11">
        <v>1</v>
      </c>
      <c r="F86" s="10" t="s">
        <v>20</v>
      </c>
      <c r="G86" s="11">
        <v>1</v>
      </c>
      <c r="H86" s="12">
        <v>1454.76</v>
      </c>
      <c r="I86" s="13">
        <v>0.2</v>
      </c>
      <c r="J86" s="14">
        <f t="shared" si="1"/>
        <v>290.952</v>
      </c>
      <c r="K86" s="15"/>
      <c r="L86" s="12"/>
    </row>
    <row r="87" spans="1:12" ht="26.4" x14ac:dyDescent="0.25">
      <c r="A87" s="7">
        <v>81</v>
      </c>
      <c r="B87" s="8" t="s">
        <v>190</v>
      </c>
      <c r="C87" s="9" t="s">
        <v>191</v>
      </c>
      <c r="D87" s="8" t="s">
        <v>25</v>
      </c>
      <c r="E87" s="11">
        <v>1</v>
      </c>
      <c r="F87" s="10" t="s">
        <v>20</v>
      </c>
      <c r="G87" s="11">
        <v>1</v>
      </c>
      <c r="H87" s="12">
        <v>2512.08</v>
      </c>
      <c r="I87" s="13">
        <v>0.2</v>
      </c>
      <c r="J87" s="14">
        <f t="shared" si="1"/>
        <v>502.416</v>
      </c>
      <c r="K87" s="15"/>
      <c r="L87" s="12"/>
    </row>
    <row r="88" spans="1:12" x14ac:dyDescent="0.25">
      <c r="A88" s="7">
        <v>82</v>
      </c>
      <c r="B88" s="8" t="s">
        <v>192</v>
      </c>
      <c r="C88" s="9" t="s">
        <v>193</v>
      </c>
      <c r="D88" s="8" t="s">
        <v>25</v>
      </c>
      <c r="E88" s="11">
        <v>1</v>
      </c>
      <c r="F88" s="10" t="s">
        <v>17</v>
      </c>
      <c r="G88" s="11">
        <v>4</v>
      </c>
      <c r="H88" s="12">
        <v>1539</v>
      </c>
      <c r="I88" s="13">
        <v>0.2</v>
      </c>
      <c r="J88" s="14">
        <f t="shared" si="1"/>
        <v>307.8</v>
      </c>
      <c r="K88" s="15"/>
      <c r="L88" s="12"/>
    </row>
    <row r="89" spans="1:12" x14ac:dyDescent="0.25">
      <c r="A89" s="7">
        <v>83</v>
      </c>
      <c r="B89" s="8" t="s">
        <v>194</v>
      </c>
      <c r="C89" s="19" t="s">
        <v>195</v>
      </c>
      <c r="D89" s="20" t="s">
        <v>25</v>
      </c>
      <c r="E89" s="21">
        <v>1</v>
      </c>
      <c r="F89" s="22" t="s">
        <v>17</v>
      </c>
      <c r="G89" s="21">
        <v>4</v>
      </c>
      <c r="H89" s="23">
        <v>1855.44</v>
      </c>
      <c r="I89" s="13">
        <v>0.2</v>
      </c>
      <c r="J89" s="14">
        <f t="shared" si="1"/>
        <v>371.08800000000002</v>
      </c>
      <c r="K89" s="15"/>
      <c r="L89" s="12"/>
    </row>
    <row r="90" spans="1:12" x14ac:dyDescent="0.25">
      <c r="A90" s="7">
        <v>84</v>
      </c>
      <c r="B90" s="11" t="s">
        <v>196</v>
      </c>
      <c r="C90" s="10" t="s">
        <v>197</v>
      </c>
      <c r="D90" s="11" t="s">
        <v>40</v>
      </c>
      <c r="E90" s="11">
        <v>1</v>
      </c>
      <c r="F90" s="10" t="s">
        <v>17</v>
      </c>
      <c r="G90" s="11">
        <v>4</v>
      </c>
      <c r="H90" s="16">
        <v>2762.64</v>
      </c>
      <c r="I90" s="13">
        <v>0.2</v>
      </c>
      <c r="J90" s="14">
        <f t="shared" si="1"/>
        <v>552.52800000000002</v>
      </c>
      <c r="K90" s="15"/>
      <c r="L90" s="12"/>
    </row>
    <row r="91" spans="1:12" x14ac:dyDescent="0.25">
      <c r="A91" s="7">
        <v>85</v>
      </c>
      <c r="B91" s="8" t="s">
        <v>198</v>
      </c>
      <c r="C91" s="9" t="s">
        <v>199</v>
      </c>
      <c r="D91" s="8" t="s">
        <v>10</v>
      </c>
      <c r="E91" s="11">
        <v>1</v>
      </c>
      <c r="F91" s="10" t="s">
        <v>200</v>
      </c>
      <c r="G91" s="11">
        <v>312</v>
      </c>
      <c r="H91" s="24">
        <v>400</v>
      </c>
      <c r="I91" s="13">
        <v>0.2</v>
      </c>
      <c r="J91" s="14">
        <f t="shared" si="1"/>
        <v>80</v>
      </c>
      <c r="K91" s="15"/>
      <c r="L91" s="12"/>
    </row>
    <row r="92" spans="1:12" x14ac:dyDescent="0.25">
      <c r="A92" s="27">
        <v>86</v>
      </c>
      <c r="B92" s="20" t="s">
        <v>139</v>
      </c>
      <c r="C92" s="19" t="s">
        <v>202</v>
      </c>
      <c r="D92" s="20" t="s">
        <v>10</v>
      </c>
      <c r="E92" s="21">
        <v>1</v>
      </c>
      <c r="F92" s="22" t="s">
        <v>13</v>
      </c>
      <c r="G92" s="21">
        <v>12</v>
      </c>
      <c r="H92" s="23">
        <v>168.48</v>
      </c>
      <c r="I92" s="28">
        <v>0.2</v>
      </c>
      <c r="J92" s="14">
        <f>SUM(H92*I92)</f>
        <v>33.695999999999998</v>
      </c>
      <c r="K92" s="29"/>
      <c r="L92" s="23"/>
    </row>
    <row r="93" spans="1:12" x14ac:dyDescent="0.25">
      <c r="A93" s="7">
        <v>87</v>
      </c>
      <c r="B93" s="8" t="s">
        <v>203</v>
      </c>
      <c r="C93" s="9" t="s">
        <v>205</v>
      </c>
      <c r="D93" s="8" t="s">
        <v>40</v>
      </c>
      <c r="E93" s="11">
        <v>1</v>
      </c>
      <c r="F93" s="10" t="s">
        <v>204</v>
      </c>
      <c r="G93" s="11">
        <v>52</v>
      </c>
      <c r="H93" s="24"/>
      <c r="I93" s="13"/>
      <c r="J93" s="12"/>
      <c r="K93" s="15"/>
      <c r="L93" s="12"/>
    </row>
    <row r="94" spans="1:12" x14ac:dyDescent="0.25">
      <c r="C94" s="30" t="s">
        <v>201</v>
      </c>
      <c r="D94" s="31"/>
      <c r="E94" s="31"/>
      <c r="F94" s="10"/>
      <c r="G94" s="31"/>
      <c r="H94" s="32">
        <f>SUM(H7:H89)</f>
        <v>128917.44</v>
      </c>
      <c r="I94" s="33"/>
      <c r="J94" s="32"/>
      <c r="K94" s="34"/>
      <c r="L94" s="32"/>
    </row>
  </sheetData>
  <pageMargins left="0.19685039370078741" right="0.19685039370078741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Jackowska</dc:creator>
  <cp:lastModifiedBy>Joanna Jackowska</cp:lastModifiedBy>
  <cp:lastPrinted>2024-10-03T07:42:23Z</cp:lastPrinted>
  <dcterms:created xsi:type="dcterms:W3CDTF">2024-10-02T08:24:55Z</dcterms:created>
  <dcterms:modified xsi:type="dcterms:W3CDTF">2024-10-22T13:24:47Z</dcterms:modified>
</cp:coreProperties>
</file>