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.wasilewski\Desktop\03 PRZETARGI\2023\A Usługi leśne na rok 2024\SA.270.1.8.2023 Usługi leśne postępowanie I\Na stronę\Formularz ofertowy\"/>
    </mc:Choice>
  </mc:AlternateContent>
  <bookViews>
    <workbookView xWindow="-23670" yWindow="315" windowWidth="22740" windowHeight="15285"/>
  </bookViews>
  <sheets>
    <sheet name="Formularz ofertowy" sheetId="3" r:id="rId1"/>
  </sheets>
  <calcPr calcId="191029"/>
</workbook>
</file>

<file path=xl/calcChain.xml><?xml version="1.0" encoding="utf-8"?>
<calcChain xmlns="http://schemas.openxmlformats.org/spreadsheetml/2006/main">
  <c r="I105" i="3" l="1"/>
  <c r="F107" i="3" s="1"/>
  <c r="I104" i="3"/>
  <c r="I103" i="3"/>
  <c r="K103" i="3" s="1"/>
  <c r="L103" i="3" s="1"/>
  <c r="I102" i="3"/>
  <c r="I101" i="3"/>
  <c r="I100" i="3"/>
  <c r="I99" i="3"/>
  <c r="K99" i="3" s="1"/>
  <c r="L99" i="3" s="1"/>
  <c r="I98" i="3"/>
  <c r="I97" i="3"/>
  <c r="I96" i="3"/>
  <c r="I95" i="3"/>
  <c r="K95" i="3" s="1"/>
  <c r="L95" i="3" s="1"/>
  <c r="I94" i="3"/>
  <c r="I93" i="3"/>
  <c r="K93" i="3" s="1"/>
  <c r="I92" i="3"/>
  <c r="I91" i="3"/>
  <c r="K91" i="3" s="1"/>
  <c r="L91" i="3" s="1"/>
  <c r="I90" i="3"/>
  <c r="I89" i="3"/>
  <c r="I88" i="3"/>
  <c r="I87" i="3"/>
  <c r="K87" i="3" s="1"/>
  <c r="L87" i="3" s="1"/>
  <c r="I86" i="3"/>
  <c r="I85" i="3"/>
  <c r="I84" i="3"/>
  <c r="I83" i="3"/>
  <c r="K83" i="3" s="1"/>
  <c r="L83" i="3" s="1"/>
  <c r="I82" i="3"/>
  <c r="I81" i="3"/>
  <c r="I80" i="3"/>
  <c r="I79" i="3"/>
  <c r="K79" i="3" s="1"/>
  <c r="L79" i="3" s="1"/>
  <c r="I78" i="3"/>
  <c r="I77" i="3"/>
  <c r="I76" i="3"/>
  <c r="I75" i="3"/>
  <c r="K75" i="3" s="1"/>
  <c r="L75" i="3" s="1"/>
  <c r="I74" i="3"/>
  <c r="I73" i="3"/>
  <c r="K73" i="3" s="1"/>
  <c r="I72" i="3"/>
  <c r="I71" i="3"/>
  <c r="K71" i="3" s="1"/>
  <c r="L71" i="3" s="1"/>
  <c r="I70" i="3"/>
  <c r="I69" i="3"/>
  <c r="I68" i="3"/>
  <c r="I67" i="3"/>
  <c r="K67" i="3" s="1"/>
  <c r="L67" i="3" s="1"/>
  <c r="I66" i="3"/>
  <c r="I65" i="3"/>
  <c r="I64" i="3"/>
  <c r="I63" i="3"/>
  <c r="K63" i="3" s="1"/>
  <c r="L63" i="3" s="1"/>
  <c r="I62" i="3"/>
  <c r="I61" i="3"/>
  <c r="K61" i="3" s="1"/>
  <c r="I60" i="3"/>
  <c r="I59" i="3"/>
  <c r="K59" i="3" s="1"/>
  <c r="L59" i="3" s="1"/>
  <c r="I58" i="3"/>
  <c r="I57" i="3"/>
  <c r="I56" i="3"/>
  <c r="I55" i="3"/>
  <c r="K55" i="3" s="1"/>
  <c r="L55" i="3" s="1"/>
  <c r="I54" i="3"/>
  <c r="I53" i="3"/>
  <c r="I50" i="3"/>
  <c r="I49" i="3"/>
  <c r="K49" i="3" s="1"/>
  <c r="L49" i="3" s="1"/>
  <c r="I44" i="3"/>
  <c r="I43" i="3"/>
  <c r="K43" i="3" s="1"/>
  <c r="I38" i="3"/>
  <c r="I37" i="3"/>
  <c r="K37" i="3" s="1"/>
  <c r="L37" i="3" s="1"/>
  <c r="I32" i="3"/>
  <c r="L64" i="3" l="1"/>
  <c r="L76" i="3"/>
  <c r="L65" i="3"/>
  <c r="L89" i="3"/>
  <c r="L102" i="3"/>
  <c r="L32" i="3"/>
  <c r="L58" i="3"/>
  <c r="L72" i="3"/>
  <c r="L56" i="3"/>
  <c r="L80" i="3"/>
  <c r="L104" i="3"/>
  <c r="L44" i="3"/>
  <c r="K53" i="3"/>
  <c r="L53" i="3" s="1"/>
  <c r="K65" i="3"/>
  <c r="K77" i="3"/>
  <c r="L77" i="3" s="1"/>
  <c r="K85" i="3"/>
  <c r="L85" i="3" s="1"/>
  <c r="K97" i="3"/>
  <c r="L97" i="3" s="1"/>
  <c r="L43" i="3"/>
  <c r="L61" i="3"/>
  <c r="L73" i="3"/>
  <c r="L93" i="3"/>
  <c r="K57" i="3"/>
  <c r="L57" i="3" s="1"/>
  <c r="K89" i="3"/>
  <c r="K101" i="3"/>
  <c r="L101" i="3" s="1"/>
  <c r="K50" i="3"/>
  <c r="L50" i="3" s="1"/>
  <c r="K60" i="3"/>
  <c r="L60" i="3" s="1"/>
  <c r="K68" i="3"/>
  <c r="L68" i="3" s="1"/>
  <c r="K76" i="3"/>
  <c r="K84" i="3"/>
  <c r="L84" i="3" s="1"/>
  <c r="K92" i="3"/>
  <c r="L92" i="3" s="1"/>
  <c r="K96" i="3"/>
  <c r="L96" i="3" s="1"/>
  <c r="K104" i="3"/>
  <c r="K38" i="3"/>
  <c r="L38" i="3" s="1"/>
  <c r="K56" i="3"/>
  <c r="K64" i="3"/>
  <c r="K72" i="3"/>
  <c r="K80" i="3"/>
  <c r="K88" i="3"/>
  <c r="L88" i="3" s="1"/>
  <c r="K100" i="3"/>
  <c r="L100" i="3" s="1"/>
  <c r="K105" i="3"/>
  <c r="L105" i="3"/>
  <c r="K69" i="3"/>
  <c r="L69" i="3" s="1"/>
  <c r="K81" i="3"/>
  <c r="L81" i="3" s="1"/>
  <c r="K32" i="3"/>
  <c r="K44" i="3"/>
  <c r="K54" i="3"/>
  <c r="L54" i="3" s="1"/>
  <c r="K58" i="3"/>
  <c r="K62" i="3"/>
  <c r="L62" i="3" s="1"/>
  <c r="K66" i="3"/>
  <c r="L66" i="3" s="1"/>
  <c r="K70" i="3"/>
  <c r="L70" i="3" s="1"/>
  <c r="K74" i="3"/>
  <c r="L74" i="3" s="1"/>
  <c r="K78" i="3"/>
  <c r="L78" i="3" s="1"/>
  <c r="K82" i="3"/>
  <c r="L82" i="3" s="1"/>
  <c r="K86" i="3"/>
  <c r="L86" i="3" s="1"/>
  <c r="K90" i="3"/>
  <c r="L90" i="3" s="1"/>
  <c r="K94" i="3"/>
  <c r="L94" i="3" s="1"/>
  <c r="K98" i="3"/>
  <c r="L98" i="3" s="1"/>
  <c r="K102" i="3"/>
  <c r="F108" i="3" l="1"/>
  <c r="B26" i="3" s="1"/>
</calcChain>
</file>

<file path=xl/sharedStrings.xml><?xml version="1.0" encoding="utf-8"?>
<sst xmlns="http://schemas.openxmlformats.org/spreadsheetml/2006/main" count="327" uniqueCount="217">
  <si>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</si>
  <si>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</si>
  <si>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</si>
  <si>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</si>
  <si>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</si>
  <si>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</si>
  <si>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</si>
  <si>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</si>
  <si>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</si>
  <si>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</si>
  <si>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</si>
  <si>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</si>
  <si>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</si>
  <si>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</si>
  <si>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</si>
  <si>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</si>
  <si>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</si>
  <si>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</si>
  <si>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</si>
  <si>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</si>
  <si>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</si>
  <si>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</si>
  <si>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</si>
  <si>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</si>
  <si>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</si>
  <si>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27</t>
  </si>
  <si>
    <t>OPR-PSPAL</t>
  </si>
  <si>
    <t>Opryski środkami ochrony roślin opryskiwaczem plecakowym z napędem spalinowym</t>
  </si>
  <si>
    <t xml:space="preserve"> 28</t>
  </si>
  <si>
    <t>PORZ MECH</t>
  </si>
  <si>
    <t>Mechaniczne wywożenie pozostałości drzewnych (ciągnikiem)</t>
  </si>
  <si>
    <t>M3P</t>
  </si>
  <si>
    <t xml:space="preserve"> 69</t>
  </si>
  <si>
    <t>WYK-PA5CZ</t>
  </si>
  <si>
    <t>Wyorywanie bruzd pługiem leśnym na pow. do 0,50 ha (np. gniazda)</t>
  </si>
  <si>
    <t>KMTR</t>
  </si>
  <si>
    <t xml:space="preserve"> 82</t>
  </si>
  <si>
    <t>ORKA-5UC</t>
  </si>
  <si>
    <t>Orka pełna na głębokość do 50 cm</t>
  </si>
  <si>
    <t>100</t>
  </si>
  <si>
    <t>SADZ WIEL</t>
  </si>
  <si>
    <t>Sadzenie wielolatek z odkrytym systemem korzeniowym</t>
  </si>
  <si>
    <t>TSZT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</si>
  <si>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</si>
  <si>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</si>
  <si>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</si>
  <si>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</si>
  <si>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</si>
  <si>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</si>
  <si>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</si>
  <si>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</si>
  <si>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</si>
  <si>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</si>
  <si>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</si>
  <si>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</si>
  <si>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</si>
  <si>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</si>
  <si>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</si>
  <si>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</si>
  <si>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</si>
  <si>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</si>
  <si>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</si>
  <si>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</si>
  <si>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</si>
  <si>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</si>
  <si>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</si>
  <si>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</si>
  <si>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</si>
  <si>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</si>
  <si>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</si>
  <si>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127</t>
  </si>
  <si>
    <t>ZAB-UPAK</t>
  </si>
  <si>
    <t>Zabezpieczenie upraw przed zwierzyną przez pakułowanie drzewek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</si>
  <si>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</si>
  <si>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</si>
  <si>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</si>
  <si>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</si>
  <si>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</si>
  <si>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</si>
  <si>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</si>
  <si>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</si>
  <si>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</si>
  <si>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</si>
  <si>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</si>
  <si>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</si>
  <si>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</si>
  <si>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</si>
  <si>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</si>
  <si>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</si>
  <si>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</si>
  <si>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</si>
  <si>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</si>
  <si>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</si>
  <si>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</si>
  <si>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</si>
  <si>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</si>
  <si>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</si>
  <si>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</si>
  <si>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</si>
  <si>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</si>
  <si>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</si>
  <si>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</si>
  <si>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</si>
  <si>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</si>
  <si>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</si>
  <si>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</si>
  <si>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166</t>
  </si>
  <si>
    <t>DRZ-ZGRYZ</t>
  </si>
  <si>
    <t>Wykładanie drzew zgryzowych</t>
  </si>
  <si>
    <t>167</t>
  </si>
  <si>
    <t>KONTR-RYJ</t>
  </si>
  <si>
    <t>Kontrola i utrzymanie pułapek w sprawności, wybieranie i usuwanie ryjkowców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</si>
  <si>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</si>
  <si>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</si>
  <si>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</si>
  <si>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</si>
  <si>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</si>
  <si>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</si>
  <si>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</si>
  <si>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</si>
  <si>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</si>
  <si>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</si>
  <si>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210</t>
  </si>
  <si>
    <t>ORKA-SC</t>
  </si>
  <si>
    <t>Orka pełna</t>
  </si>
  <si>
    <t>212</t>
  </si>
  <si>
    <t>WYOR-CK</t>
  </si>
  <si>
    <t>Wyorywanie i podcinanie sadzonek ciągnikowym wyorywaczem klamrowych</t>
  </si>
  <si>
    <t>213</t>
  </si>
  <si>
    <t>WYOR-CS</t>
  </si>
  <si>
    <t>Wyorywanie lub podcinanie sadzonek ciągnikowym podcinaczem sekcyjnym</t>
  </si>
  <si>
    <t>216</t>
  </si>
  <si>
    <t>WAŁ-SC</t>
  </si>
  <si>
    <t>Wałowanie pełnej orki - jednokrotne</t>
  </si>
  <si>
    <t>219</t>
  </si>
  <si>
    <t>SPUL-R</t>
  </si>
  <si>
    <t>Spulchnianie gleby na międzyrzędach - dla DB i BK również w okresie wschodów</t>
  </si>
  <si>
    <t>223</t>
  </si>
  <si>
    <t>SIEW-KC</t>
  </si>
  <si>
    <t>Rozsiew kompostu rozrzutnikiem</t>
  </si>
  <si>
    <t>230</t>
  </si>
  <si>
    <t>OPR-SC</t>
  </si>
  <si>
    <t>Opryskiwanie szkółek opryskiwaczem ciągnikowym</t>
  </si>
  <si>
    <t>231</t>
  </si>
  <si>
    <t>PIEL-RN</t>
  </si>
  <si>
    <t>Pielenie w rzędach lub pasach - dla Db i Bk również w okresie wschodów</t>
  </si>
  <si>
    <t>237</t>
  </si>
  <si>
    <t>OSŁ-ATM</t>
  </si>
  <si>
    <t>Osłona szkółki przed ujemnymi wpływami atmosferycznymi</t>
  </si>
  <si>
    <t>241</t>
  </si>
  <si>
    <t>SZK-1R</t>
  </si>
  <si>
    <t>Szkółkowanie sadzonek do 1 roku z doniesieniem do miejsca szkółkowania</t>
  </si>
  <si>
    <t>252</t>
  </si>
  <si>
    <t>WYJ 1R</t>
  </si>
  <si>
    <t>Wyjęcie 1-latek</t>
  </si>
  <si>
    <t>253</t>
  </si>
  <si>
    <t>WYJ 2-3L</t>
  </si>
  <si>
    <t>Wyjęcie 2-3 latek</t>
  </si>
  <si>
    <t>254</t>
  </si>
  <si>
    <t>WYJ 4-5L</t>
  </si>
  <si>
    <t>Wyjęcie materiału 4-5 letniego</t>
  </si>
  <si>
    <t>266</t>
  </si>
  <si>
    <t>ŻEL-IL</t>
  </si>
  <si>
    <t>Żelowanie sadzonek pozostałych</t>
  </si>
  <si>
    <t>271</t>
  </si>
  <si>
    <t>SIEW-DC</t>
  </si>
  <si>
    <t>Siew nasion drobnych</t>
  </si>
  <si>
    <t>275</t>
  </si>
  <si>
    <t>SIEW-R</t>
  </si>
  <si>
    <t>Siew nasion</t>
  </si>
  <si>
    <t>289</t>
  </si>
  <si>
    <t>WIĄZ-PE</t>
  </si>
  <si>
    <t>Wiązanie sadzonek w pęczki i etykietowanie</t>
  </si>
  <si>
    <t>388</t>
  </si>
  <si>
    <t>ZB-NASDB</t>
  </si>
  <si>
    <t>Zbiór nasion dęba</t>
  </si>
  <si>
    <t>KG</t>
  </si>
  <si>
    <t>396</t>
  </si>
  <si>
    <t>GODZ RH8</t>
  </si>
  <si>
    <t>Prace wykonywane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</si>
  <si>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</si>
  <si>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</si>
  <si>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</si>
  <si>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</si>
  <si>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</si>
  <si>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</si>
  <si>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</si>
  <si>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</si>
  <si>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</si>
  <si>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</si>
  <si>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</si>
  <si>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Gołdap</t>
  </si>
  <si>
    <t xml:space="preserve">19-500 Gołdap; 1 Maja 33  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</si>
  <si>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</si>
  <si>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</si>
  <si>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</si>
  <si>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</si>
  <si>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</si>
  <si>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</si>
  <si>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</si>
  <si>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</si>
  <si>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</si>
  <si>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</si>
  <si>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</si>
  <si>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Gołdap w roku 2024''  składamy niniejszym ofertę na pakiet II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</si>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</sst>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center" vertical="top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7"/>
  <sheetViews>
    <sheetView tabSelected="1" zoomScaleNormal="100" workbookViewId="0">
      <selection activeCell="B18" sqref="B18:I1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6.42578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4" t="s">
        <v>202</v>
      </c>
      <c r="J2" s="14"/>
      <c r="K2" s="14"/>
      <c r="L2" s="14"/>
      <c r="M2" s="14"/>
      <c r="N2" s="14"/>
      <c r="O2" s="14"/>
    </row>
    <row r="3" spans="2:15" s="1" customFormat="1" ht="28.7" customHeight="1" x14ac:dyDescent="0.2">
      <c r="B3" s="34"/>
      <c r="C3" s="34"/>
      <c r="D3" s="34"/>
      <c r="E3" s="34"/>
    </row>
    <row r="4" spans="2:15" s="1" customFormat="1" ht="2.65" customHeight="1" x14ac:dyDescent="0.2">
      <c r="B4" s="36"/>
      <c r="C4" s="36"/>
      <c r="D4" s="36"/>
    </row>
    <row r="5" spans="2:15" s="1" customFormat="1" ht="28.7" customHeight="1" x14ac:dyDescent="0.2">
      <c r="B5" s="34"/>
      <c r="C5" s="34"/>
      <c r="D5" s="34"/>
      <c r="E5" s="34"/>
    </row>
    <row r="6" spans="2:15" s="1" customFormat="1" ht="2.65" customHeight="1" x14ac:dyDescent="0.2">
      <c r="B6" s="36"/>
      <c r="C6" s="36"/>
      <c r="D6" s="36"/>
    </row>
    <row r="7" spans="2:15" s="1" customFormat="1" ht="28.7" customHeight="1" x14ac:dyDescent="0.2">
      <c r="B7" s="34"/>
      <c r="C7" s="34"/>
      <c r="D7" s="34"/>
      <c r="E7" s="34"/>
    </row>
    <row r="8" spans="2:15" s="1" customFormat="1" ht="5.25" customHeight="1" x14ac:dyDescent="0.2">
      <c r="B8" s="36"/>
      <c r="C8" s="36"/>
      <c r="D8" s="36"/>
    </row>
    <row r="9" spans="2:15" s="1" customFormat="1" ht="4.3499999999999996" customHeight="1" x14ac:dyDescent="0.2"/>
    <row r="10" spans="2:15" s="1" customFormat="1" ht="6.95" customHeight="1" x14ac:dyDescent="0.2">
      <c r="B10" s="35" t="s">
        <v>187</v>
      </c>
      <c r="C10" s="35"/>
      <c r="D10" s="35"/>
    </row>
    <row r="11" spans="2:15" s="1" customFormat="1" ht="12.2" customHeight="1" x14ac:dyDescent="0.2">
      <c r="B11" s="35"/>
      <c r="C11" s="35"/>
      <c r="D11" s="35"/>
      <c r="G11" s="38" t="s">
        <v>188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37" t="s">
        <v>203</v>
      </c>
      <c r="F14" s="37"/>
      <c r="G14" s="37"/>
    </row>
    <row r="15" spans="2:15" s="1" customFormat="1" ht="43.15" customHeight="1" x14ac:dyDescent="0.2"/>
    <row r="16" spans="2:15" s="1" customFormat="1" ht="20.85" customHeight="1" x14ac:dyDescent="0.2">
      <c r="B16" s="21" t="s">
        <v>189</v>
      </c>
      <c r="C16" s="21"/>
      <c r="D16" s="21"/>
      <c r="E16" s="21"/>
      <c r="F16" s="21"/>
      <c r="G16" s="21"/>
      <c r="H16" s="21"/>
      <c r="I16" s="21"/>
    </row>
    <row r="17" spans="2:13" s="1" customFormat="1" ht="2.65" customHeight="1" x14ac:dyDescent="0.2"/>
    <row r="18" spans="2:13" s="1" customFormat="1" ht="20.85" customHeight="1" x14ac:dyDescent="0.2">
      <c r="B18" s="21" t="s">
        <v>190</v>
      </c>
      <c r="C18" s="21"/>
      <c r="D18" s="21"/>
      <c r="E18" s="21"/>
      <c r="F18" s="21"/>
      <c r="G18" s="21"/>
      <c r="H18" s="21"/>
      <c r="I18" s="21"/>
    </row>
    <row r="19" spans="2:13" s="1" customFormat="1" ht="2.65" customHeight="1" x14ac:dyDescent="0.2"/>
    <row r="20" spans="2:13" s="1" customFormat="1" ht="20.85" customHeight="1" x14ac:dyDescent="0.2">
      <c r="B20" s="21" t="s">
        <v>191</v>
      </c>
      <c r="C20" s="21"/>
      <c r="D20" s="21"/>
      <c r="E20" s="21"/>
      <c r="F20" s="21"/>
      <c r="G20" s="21"/>
      <c r="H20" s="21"/>
      <c r="I20" s="21"/>
    </row>
    <row r="21" spans="2:13" s="1" customFormat="1" ht="2.65" customHeight="1" x14ac:dyDescent="0.2"/>
    <row r="22" spans="2:13" s="1" customFormat="1" ht="20.85" customHeight="1" x14ac:dyDescent="0.2">
      <c r="B22" s="21" t="s">
        <v>192</v>
      </c>
      <c r="C22" s="21"/>
      <c r="D22" s="21"/>
      <c r="E22" s="21"/>
      <c r="F22" s="21"/>
      <c r="G22" s="21"/>
      <c r="H22" s="21"/>
      <c r="I22" s="21"/>
    </row>
    <row r="23" spans="2:13" s="1" customFormat="1" ht="34.700000000000003" customHeight="1" x14ac:dyDescent="0.2"/>
    <row r="24" spans="2:13" s="1" customFormat="1" ht="50.1" customHeight="1" x14ac:dyDescent="0.2">
      <c r="B24" s="19" t="s">
        <v>204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20" t="str">
        <f xml:space="preserve"> "1.  Za wykonanie przedmiotu zamówienia w tym Pakiecie oferujemy następujące wynagrodzenie brutto: " &amp; TEXT(F108,"#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1" t="s">
        <v>193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3" s="1" customFormat="1" ht="5.25" customHeight="1" x14ac:dyDescent="0.2"/>
    <row r="31" spans="2:13" s="1" customFormat="1" ht="66.7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5" t="s">
        <v>10</v>
      </c>
      <c r="M31" s="15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296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3.2" customHeight="1" x14ac:dyDescent="0.2"/>
    <row r="34" spans="2:13" s="1" customFormat="1" ht="18.2" customHeight="1" x14ac:dyDescent="0.2">
      <c r="B34" s="21" t="s">
        <v>194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2:13" s="1" customFormat="1" ht="5.25" customHeight="1" x14ac:dyDescent="0.2"/>
    <row r="36" spans="2:13" s="1" customFormat="1" ht="60.7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5" t="s">
        <v>10</v>
      </c>
      <c r="M36" s="15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337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1">
        <f>ROUND(I37+ K37,2)</f>
        <v>0</v>
      </c>
      <c r="M37" s="12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2354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1">
        <f>ROUND(I38+ K38,2)</f>
        <v>0</v>
      </c>
      <c r="M38" s="12"/>
    </row>
    <row r="39" spans="2:13" s="1" customFormat="1" ht="3.2" customHeight="1" x14ac:dyDescent="0.2"/>
    <row r="40" spans="2:13" s="1" customFormat="1" ht="18.2" customHeight="1" x14ac:dyDescent="0.2">
      <c r="B40" s="21" t="s">
        <v>195</v>
      </c>
      <c r="C40" s="21"/>
      <c r="D40" s="21"/>
      <c r="E40" s="21"/>
      <c r="F40" s="21"/>
      <c r="G40" s="21"/>
      <c r="H40" s="21"/>
      <c r="I40" s="21"/>
      <c r="J40" s="21"/>
      <c r="K40" s="21"/>
    </row>
    <row r="41" spans="2:13" s="1" customFormat="1" ht="5.25" customHeight="1" x14ac:dyDescent="0.2"/>
    <row r="42" spans="2:13" s="1" customFormat="1" ht="67.5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5" t="s">
        <v>10</v>
      </c>
      <c r="M42" s="15"/>
    </row>
    <row r="43" spans="2:13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65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1">
        <f>ROUND(I43+ K43,2)</f>
        <v>0</v>
      </c>
      <c r="M43" s="12"/>
    </row>
    <row r="44" spans="2:13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768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1">
        <f>ROUND(I44+ K44,2)</f>
        <v>0</v>
      </c>
      <c r="M44" s="12"/>
    </row>
    <row r="45" spans="2:13" s="1" customFormat="1" ht="3.2" customHeight="1" x14ac:dyDescent="0.2"/>
    <row r="46" spans="2:13" s="1" customFormat="1" ht="18.2" customHeight="1" x14ac:dyDescent="0.2">
      <c r="B46" s="21" t="s">
        <v>196</v>
      </c>
      <c r="C46" s="21"/>
      <c r="D46" s="21"/>
      <c r="E46" s="21"/>
      <c r="F46" s="21"/>
      <c r="G46" s="21"/>
      <c r="H46" s="21"/>
      <c r="I46" s="21"/>
      <c r="J46" s="21"/>
      <c r="K46" s="21"/>
    </row>
    <row r="47" spans="2:13" s="1" customFormat="1" ht="5.25" customHeight="1" x14ac:dyDescent="0.2"/>
    <row r="48" spans="2:13" s="1" customFormat="1" ht="63.7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5" t="s">
        <v>10</v>
      </c>
      <c r="M48" s="15"/>
    </row>
    <row r="49" spans="2:13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580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1">
        <f>ROUND(I49+ K49,2)</f>
        <v>0</v>
      </c>
      <c r="M49" s="12"/>
    </row>
    <row r="50" spans="2:13" s="1" customFormat="1" ht="19.7" customHeight="1" x14ac:dyDescent="0.2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510</v>
      </c>
      <c r="H50" s="10">
        <v>0</v>
      </c>
      <c r="I50" s="9">
        <f>ROUND(G50* H50,2)</f>
        <v>0</v>
      </c>
      <c r="J50" s="5">
        <v>8</v>
      </c>
      <c r="K50" s="9">
        <f>ROUND(I50* J50/100,2)</f>
        <v>0</v>
      </c>
      <c r="L50" s="11">
        <f>ROUND(I50+ K50,2)</f>
        <v>0</v>
      </c>
      <c r="M50" s="12"/>
    </row>
    <row r="51" spans="2:13" s="1" customFormat="1" ht="9" customHeight="1" x14ac:dyDescent="0.2"/>
    <row r="52" spans="2:13" s="1" customFormat="1" ht="66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15" t="s">
        <v>10</v>
      </c>
      <c r="M52" s="15"/>
    </row>
    <row r="53" spans="2:13" s="1" customFormat="1" ht="19.7" customHeight="1" x14ac:dyDescent="0.2">
      <c r="B53" s="5">
        <v>8</v>
      </c>
      <c r="C53" s="6" t="s">
        <v>18</v>
      </c>
      <c r="D53" s="6" t="s">
        <v>19</v>
      </c>
      <c r="E53" s="7" t="s">
        <v>20</v>
      </c>
      <c r="F53" s="6" t="s">
        <v>21</v>
      </c>
      <c r="G53" s="8">
        <v>2.0699999999999998</v>
      </c>
      <c r="H53" s="10">
        <v>0</v>
      </c>
      <c r="I53" s="9">
        <f t="shared" ref="I53:I84" si="0">ROUND(G53* H53,2)</f>
        <v>0</v>
      </c>
      <c r="J53" s="5">
        <v>8</v>
      </c>
      <c r="K53" s="9">
        <f t="shared" ref="K53:K84" si="1">ROUND(I53* J53/100,2)</f>
        <v>0</v>
      </c>
      <c r="L53" s="11">
        <f t="shared" ref="L53:L84" si="2">ROUND(I53+ K53,2)</f>
        <v>0</v>
      </c>
      <c r="M53" s="12"/>
    </row>
    <row r="54" spans="2:13" s="1" customFormat="1" ht="19.7" customHeight="1" x14ac:dyDescent="0.2">
      <c r="B54" s="5">
        <v>9</v>
      </c>
      <c r="C54" s="6" t="s">
        <v>22</v>
      </c>
      <c r="D54" s="6" t="s">
        <v>23</v>
      </c>
      <c r="E54" s="7" t="s">
        <v>24</v>
      </c>
      <c r="F54" s="6" t="s">
        <v>21</v>
      </c>
      <c r="G54" s="8">
        <v>2.0699999999999998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28.7" customHeight="1" x14ac:dyDescent="0.2">
      <c r="B55" s="5">
        <v>10</v>
      </c>
      <c r="C55" s="6" t="s">
        <v>25</v>
      </c>
      <c r="D55" s="6" t="s">
        <v>26</v>
      </c>
      <c r="E55" s="7" t="s">
        <v>27</v>
      </c>
      <c r="F55" s="6" t="s">
        <v>21</v>
      </c>
      <c r="G55" s="8">
        <v>1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28.7" customHeight="1" x14ac:dyDescent="0.2">
      <c r="B56" s="5">
        <v>11</v>
      </c>
      <c r="C56" s="6" t="s">
        <v>28</v>
      </c>
      <c r="D56" s="6" t="s">
        <v>29</v>
      </c>
      <c r="E56" s="7" t="s">
        <v>30</v>
      </c>
      <c r="F56" s="6" t="s">
        <v>31</v>
      </c>
      <c r="G56" s="8">
        <v>140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28.7" customHeight="1" x14ac:dyDescent="0.2">
      <c r="B57" s="5">
        <v>12</v>
      </c>
      <c r="C57" s="6" t="s">
        <v>32</v>
      </c>
      <c r="D57" s="6" t="s">
        <v>33</v>
      </c>
      <c r="E57" s="7" t="s">
        <v>34</v>
      </c>
      <c r="F57" s="6" t="s">
        <v>35</v>
      </c>
      <c r="G57" s="8">
        <v>13.6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19.7" customHeight="1" x14ac:dyDescent="0.2">
      <c r="B58" s="5">
        <v>13</v>
      </c>
      <c r="C58" s="6" t="s">
        <v>36</v>
      </c>
      <c r="D58" s="6" t="s">
        <v>37</v>
      </c>
      <c r="E58" s="7" t="s">
        <v>38</v>
      </c>
      <c r="F58" s="6" t="s">
        <v>21</v>
      </c>
      <c r="G58" s="8">
        <v>0.6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19.7" customHeight="1" x14ac:dyDescent="0.2">
      <c r="B59" s="5">
        <v>14</v>
      </c>
      <c r="C59" s="6" t="s">
        <v>39</v>
      </c>
      <c r="D59" s="6" t="s">
        <v>40</v>
      </c>
      <c r="E59" s="7" t="s">
        <v>41</v>
      </c>
      <c r="F59" s="6" t="s">
        <v>42</v>
      </c>
      <c r="G59" s="8">
        <v>40.909999999999997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28.7" customHeight="1" x14ac:dyDescent="0.2">
      <c r="B60" s="5">
        <v>15</v>
      </c>
      <c r="C60" s="6" t="s">
        <v>43</v>
      </c>
      <c r="D60" s="6" t="s">
        <v>44</v>
      </c>
      <c r="E60" s="7" t="s">
        <v>45</v>
      </c>
      <c r="F60" s="6" t="s">
        <v>42</v>
      </c>
      <c r="G60" s="8">
        <v>2.5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19.7" customHeight="1" x14ac:dyDescent="0.2">
      <c r="B61" s="5">
        <v>16</v>
      </c>
      <c r="C61" s="6" t="s">
        <v>46</v>
      </c>
      <c r="D61" s="6" t="s">
        <v>47</v>
      </c>
      <c r="E61" s="7" t="s">
        <v>48</v>
      </c>
      <c r="F61" s="6" t="s">
        <v>42</v>
      </c>
      <c r="G61" s="8">
        <v>34.520000000000003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7" customHeight="1" x14ac:dyDescent="0.2">
      <c r="B62" s="5">
        <v>17</v>
      </c>
      <c r="C62" s="6" t="s">
        <v>49</v>
      </c>
      <c r="D62" s="6" t="s">
        <v>50</v>
      </c>
      <c r="E62" s="7" t="s">
        <v>51</v>
      </c>
      <c r="F62" s="6" t="s">
        <v>42</v>
      </c>
      <c r="G62" s="8">
        <v>77.930000000000007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28.7" customHeight="1" x14ac:dyDescent="0.2">
      <c r="B63" s="5">
        <v>18</v>
      </c>
      <c r="C63" s="6" t="s">
        <v>52</v>
      </c>
      <c r="D63" s="6" t="s">
        <v>53</v>
      </c>
      <c r="E63" s="7" t="s">
        <v>54</v>
      </c>
      <c r="F63" s="6" t="s">
        <v>21</v>
      </c>
      <c r="G63" s="8">
        <v>1.74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28.7" customHeight="1" x14ac:dyDescent="0.2">
      <c r="B64" s="5">
        <v>19</v>
      </c>
      <c r="C64" s="6" t="s">
        <v>55</v>
      </c>
      <c r="D64" s="6" t="s">
        <v>56</v>
      </c>
      <c r="E64" s="7" t="s">
        <v>57</v>
      </c>
      <c r="F64" s="6" t="s">
        <v>21</v>
      </c>
      <c r="G64" s="8">
        <v>38.81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28.7" customHeight="1" x14ac:dyDescent="0.2">
      <c r="B65" s="5">
        <v>20</v>
      </c>
      <c r="C65" s="6" t="s">
        <v>58</v>
      </c>
      <c r="D65" s="6" t="s">
        <v>59</v>
      </c>
      <c r="E65" s="7" t="s">
        <v>60</v>
      </c>
      <c r="F65" s="6" t="s">
        <v>21</v>
      </c>
      <c r="G65" s="8">
        <v>6.21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19.7" customHeight="1" x14ac:dyDescent="0.2">
      <c r="B66" s="5">
        <v>21</v>
      </c>
      <c r="C66" s="6" t="s">
        <v>61</v>
      </c>
      <c r="D66" s="6" t="s">
        <v>62</v>
      </c>
      <c r="E66" s="7" t="s">
        <v>63</v>
      </c>
      <c r="F66" s="6" t="s">
        <v>21</v>
      </c>
      <c r="G66" s="8">
        <v>10.75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19.7" customHeight="1" x14ac:dyDescent="0.2">
      <c r="B67" s="5">
        <v>22</v>
      </c>
      <c r="C67" s="6" t="s">
        <v>64</v>
      </c>
      <c r="D67" s="6" t="s">
        <v>65</v>
      </c>
      <c r="E67" s="7" t="s">
        <v>66</v>
      </c>
      <c r="F67" s="6" t="s">
        <v>21</v>
      </c>
      <c r="G67" s="8">
        <v>29.49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19.7" customHeight="1" x14ac:dyDescent="0.2">
      <c r="B68" s="5">
        <v>23</v>
      </c>
      <c r="C68" s="6" t="s">
        <v>67</v>
      </c>
      <c r="D68" s="6" t="s">
        <v>68</v>
      </c>
      <c r="E68" s="7" t="s">
        <v>69</v>
      </c>
      <c r="F68" s="6" t="s">
        <v>21</v>
      </c>
      <c r="G68" s="8">
        <v>3.71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3" s="1" customFormat="1" ht="28.7" customHeight="1" x14ac:dyDescent="0.2">
      <c r="B69" s="5">
        <v>24</v>
      </c>
      <c r="C69" s="6" t="s">
        <v>70</v>
      </c>
      <c r="D69" s="6" t="s">
        <v>71</v>
      </c>
      <c r="E69" s="7" t="s">
        <v>72</v>
      </c>
      <c r="F69" s="6" t="s">
        <v>42</v>
      </c>
      <c r="G69" s="8">
        <v>63.25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19.7" customHeight="1" x14ac:dyDescent="0.2">
      <c r="B70" s="5">
        <v>25</v>
      </c>
      <c r="C70" s="6" t="s">
        <v>73</v>
      </c>
      <c r="D70" s="6" t="s">
        <v>74</v>
      </c>
      <c r="E70" s="7" t="s">
        <v>75</v>
      </c>
      <c r="F70" s="6" t="s">
        <v>76</v>
      </c>
      <c r="G70" s="8">
        <v>28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7" customHeight="1" x14ac:dyDescent="0.2">
      <c r="B71" s="5">
        <v>26</v>
      </c>
      <c r="C71" s="6" t="s">
        <v>77</v>
      </c>
      <c r="D71" s="6" t="s">
        <v>78</v>
      </c>
      <c r="E71" s="7" t="s">
        <v>79</v>
      </c>
      <c r="F71" s="6" t="s">
        <v>14</v>
      </c>
      <c r="G71" s="8">
        <v>15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3" s="1" customFormat="1" ht="28.7" customHeight="1" x14ac:dyDescent="0.2">
      <c r="B72" s="5">
        <v>27</v>
      </c>
      <c r="C72" s="6" t="s">
        <v>80</v>
      </c>
      <c r="D72" s="6" t="s">
        <v>81</v>
      </c>
      <c r="E72" s="7" t="s">
        <v>82</v>
      </c>
      <c r="F72" s="6" t="s">
        <v>76</v>
      </c>
      <c r="G72" s="8">
        <v>296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1">
        <f t="shared" si="2"/>
        <v>0</v>
      </c>
      <c r="M72" s="12"/>
    </row>
    <row r="73" spans="2:13" s="1" customFormat="1" ht="19.7" customHeight="1" x14ac:dyDescent="0.2">
      <c r="B73" s="5">
        <v>28</v>
      </c>
      <c r="C73" s="6" t="s">
        <v>83</v>
      </c>
      <c r="D73" s="6" t="s">
        <v>84</v>
      </c>
      <c r="E73" s="7" t="s">
        <v>85</v>
      </c>
      <c r="F73" s="6" t="s">
        <v>76</v>
      </c>
      <c r="G73" s="8">
        <v>184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19.7" customHeight="1" x14ac:dyDescent="0.2">
      <c r="B74" s="5">
        <v>29</v>
      </c>
      <c r="C74" s="6" t="s">
        <v>86</v>
      </c>
      <c r="D74" s="6" t="s">
        <v>87</v>
      </c>
      <c r="E74" s="7" t="s">
        <v>88</v>
      </c>
      <c r="F74" s="6" t="s">
        <v>76</v>
      </c>
      <c r="G74" s="8">
        <v>1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19.7" customHeight="1" x14ac:dyDescent="0.2">
      <c r="B75" s="5">
        <v>30</v>
      </c>
      <c r="C75" s="6" t="s">
        <v>89</v>
      </c>
      <c r="D75" s="6" t="s">
        <v>90</v>
      </c>
      <c r="E75" s="7" t="s">
        <v>91</v>
      </c>
      <c r="F75" s="6" t="s">
        <v>92</v>
      </c>
      <c r="G75" s="8">
        <v>26.6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11">
        <f t="shared" si="2"/>
        <v>0</v>
      </c>
      <c r="M75" s="12"/>
    </row>
    <row r="76" spans="2:13" s="1" customFormat="1" ht="19.7" customHeight="1" x14ac:dyDescent="0.2">
      <c r="B76" s="5">
        <v>31</v>
      </c>
      <c r="C76" s="6" t="s">
        <v>93</v>
      </c>
      <c r="D76" s="6" t="s">
        <v>94</v>
      </c>
      <c r="E76" s="7" t="s">
        <v>95</v>
      </c>
      <c r="F76" s="6" t="s">
        <v>76</v>
      </c>
      <c r="G76" s="8">
        <v>775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11">
        <f t="shared" si="2"/>
        <v>0</v>
      </c>
      <c r="M76" s="12"/>
    </row>
    <row r="77" spans="2:13" s="1" customFormat="1" ht="19.7" customHeight="1" x14ac:dyDescent="0.2">
      <c r="B77" s="5">
        <v>32</v>
      </c>
      <c r="C77" s="6" t="s">
        <v>96</v>
      </c>
      <c r="D77" s="6" t="s">
        <v>97</v>
      </c>
      <c r="E77" s="7" t="s">
        <v>98</v>
      </c>
      <c r="F77" s="6" t="s">
        <v>92</v>
      </c>
      <c r="G77" s="8">
        <v>24.3</v>
      </c>
      <c r="H77" s="10">
        <v>0</v>
      </c>
      <c r="I77" s="9">
        <f t="shared" si="0"/>
        <v>0</v>
      </c>
      <c r="J77" s="5">
        <v>23</v>
      </c>
      <c r="K77" s="9">
        <f t="shared" si="1"/>
        <v>0</v>
      </c>
      <c r="L77" s="11">
        <f t="shared" si="2"/>
        <v>0</v>
      </c>
      <c r="M77" s="12"/>
    </row>
    <row r="78" spans="2:13" s="1" customFormat="1" ht="19.7" customHeight="1" x14ac:dyDescent="0.2">
      <c r="B78" s="5">
        <v>33</v>
      </c>
      <c r="C78" s="6" t="s">
        <v>99</v>
      </c>
      <c r="D78" s="6" t="s">
        <v>100</v>
      </c>
      <c r="E78" s="7" t="s">
        <v>101</v>
      </c>
      <c r="F78" s="6" t="s">
        <v>102</v>
      </c>
      <c r="G78" s="8">
        <v>26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1">
        <f t="shared" si="2"/>
        <v>0</v>
      </c>
      <c r="M78" s="12"/>
    </row>
    <row r="79" spans="2:13" s="1" customFormat="1" ht="28.7" customHeight="1" x14ac:dyDescent="0.2">
      <c r="B79" s="5">
        <v>34</v>
      </c>
      <c r="C79" s="6" t="s">
        <v>103</v>
      </c>
      <c r="D79" s="6" t="s">
        <v>104</v>
      </c>
      <c r="E79" s="7" t="s">
        <v>105</v>
      </c>
      <c r="F79" s="6" t="s">
        <v>14</v>
      </c>
      <c r="G79" s="8">
        <v>200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19.7" customHeight="1" x14ac:dyDescent="0.2">
      <c r="B80" s="5">
        <v>35</v>
      </c>
      <c r="C80" s="6" t="s">
        <v>106</v>
      </c>
      <c r="D80" s="6" t="s">
        <v>107</v>
      </c>
      <c r="E80" s="7" t="s">
        <v>108</v>
      </c>
      <c r="F80" s="6" t="s">
        <v>76</v>
      </c>
      <c r="G80" s="8">
        <v>380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3" s="1" customFormat="1" ht="28.7" customHeight="1" x14ac:dyDescent="0.2">
      <c r="B81" s="5">
        <v>36</v>
      </c>
      <c r="C81" s="6" t="s">
        <v>109</v>
      </c>
      <c r="D81" s="6" t="s">
        <v>110</v>
      </c>
      <c r="E81" s="7" t="s">
        <v>111</v>
      </c>
      <c r="F81" s="6" t="s">
        <v>76</v>
      </c>
      <c r="G81" s="8">
        <v>638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1">
        <f t="shared" si="2"/>
        <v>0</v>
      </c>
      <c r="M81" s="12"/>
    </row>
    <row r="82" spans="2:13" s="1" customFormat="1" ht="28.7" customHeight="1" x14ac:dyDescent="0.2">
      <c r="B82" s="5">
        <v>37</v>
      </c>
      <c r="C82" s="6" t="s">
        <v>112</v>
      </c>
      <c r="D82" s="6" t="s">
        <v>113</v>
      </c>
      <c r="E82" s="7" t="s">
        <v>114</v>
      </c>
      <c r="F82" s="6" t="s">
        <v>115</v>
      </c>
      <c r="G82" s="8">
        <v>723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1">
        <f t="shared" si="2"/>
        <v>0</v>
      </c>
      <c r="M82" s="12"/>
    </row>
    <row r="83" spans="2:13" s="1" customFormat="1" ht="19.7" customHeight="1" x14ac:dyDescent="0.2">
      <c r="B83" s="5">
        <v>38</v>
      </c>
      <c r="C83" s="6" t="s">
        <v>116</v>
      </c>
      <c r="D83" s="6" t="s">
        <v>117</v>
      </c>
      <c r="E83" s="7" t="s">
        <v>118</v>
      </c>
      <c r="F83" s="6" t="s">
        <v>115</v>
      </c>
      <c r="G83" s="8">
        <v>686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1">
        <f t="shared" si="2"/>
        <v>0</v>
      </c>
      <c r="M83" s="12"/>
    </row>
    <row r="84" spans="2:13" s="1" customFormat="1" ht="19.7" customHeight="1" x14ac:dyDescent="0.2">
      <c r="B84" s="5">
        <v>39</v>
      </c>
      <c r="C84" s="6" t="s">
        <v>119</v>
      </c>
      <c r="D84" s="6" t="s">
        <v>120</v>
      </c>
      <c r="E84" s="7" t="s">
        <v>121</v>
      </c>
      <c r="F84" s="6" t="s">
        <v>115</v>
      </c>
      <c r="G84" s="8">
        <v>686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1">
        <f t="shared" si="2"/>
        <v>0</v>
      </c>
      <c r="M84" s="12"/>
    </row>
    <row r="85" spans="2:13" s="1" customFormat="1" ht="19.7" customHeight="1" x14ac:dyDescent="0.2">
      <c r="B85" s="5">
        <v>40</v>
      </c>
      <c r="C85" s="6" t="s">
        <v>122</v>
      </c>
      <c r="D85" s="6" t="s">
        <v>123</v>
      </c>
      <c r="E85" s="7" t="s">
        <v>124</v>
      </c>
      <c r="F85" s="6" t="s">
        <v>115</v>
      </c>
      <c r="G85" s="8">
        <v>93.5</v>
      </c>
      <c r="H85" s="10">
        <v>0</v>
      </c>
      <c r="I85" s="9">
        <f t="shared" ref="I85:I105" si="3">ROUND(G85* H85,2)</f>
        <v>0</v>
      </c>
      <c r="J85" s="5">
        <v>8</v>
      </c>
      <c r="K85" s="9">
        <f t="shared" ref="K85:K105" si="4">ROUND(I85* J85/100,2)</f>
        <v>0</v>
      </c>
      <c r="L85" s="11">
        <f t="shared" ref="L85:L105" si="5">ROUND(I85+ K85,2)</f>
        <v>0</v>
      </c>
      <c r="M85" s="12"/>
    </row>
    <row r="86" spans="2:13" s="1" customFormat="1" ht="28.7" customHeight="1" x14ac:dyDescent="0.2">
      <c r="B86" s="5">
        <v>41</v>
      </c>
      <c r="C86" s="6" t="s">
        <v>125</v>
      </c>
      <c r="D86" s="6" t="s">
        <v>126</v>
      </c>
      <c r="E86" s="7" t="s">
        <v>127</v>
      </c>
      <c r="F86" s="6" t="s">
        <v>115</v>
      </c>
      <c r="G86" s="8">
        <v>72</v>
      </c>
      <c r="H86" s="10">
        <v>0</v>
      </c>
      <c r="I86" s="9">
        <f t="shared" si="3"/>
        <v>0</v>
      </c>
      <c r="J86" s="5">
        <v>8</v>
      </c>
      <c r="K86" s="9">
        <f t="shared" si="4"/>
        <v>0</v>
      </c>
      <c r="L86" s="11">
        <f t="shared" si="5"/>
        <v>0</v>
      </c>
      <c r="M86" s="12"/>
    </row>
    <row r="87" spans="2:13" s="1" customFormat="1" ht="28.7" customHeight="1" x14ac:dyDescent="0.2">
      <c r="B87" s="5">
        <v>42</v>
      </c>
      <c r="C87" s="6" t="s">
        <v>128</v>
      </c>
      <c r="D87" s="6" t="s">
        <v>129</v>
      </c>
      <c r="E87" s="7" t="s">
        <v>130</v>
      </c>
      <c r="F87" s="6" t="s">
        <v>115</v>
      </c>
      <c r="G87" s="8">
        <v>35</v>
      </c>
      <c r="H87" s="10">
        <v>0</v>
      </c>
      <c r="I87" s="9">
        <f t="shared" si="3"/>
        <v>0</v>
      </c>
      <c r="J87" s="5">
        <v>8</v>
      </c>
      <c r="K87" s="9">
        <f t="shared" si="4"/>
        <v>0</v>
      </c>
      <c r="L87" s="11">
        <f t="shared" si="5"/>
        <v>0</v>
      </c>
      <c r="M87" s="12"/>
    </row>
    <row r="88" spans="2:13" s="1" customFormat="1" ht="19.7" customHeight="1" x14ac:dyDescent="0.2">
      <c r="B88" s="5">
        <v>43</v>
      </c>
      <c r="C88" s="6" t="s">
        <v>131</v>
      </c>
      <c r="D88" s="6" t="s">
        <v>132</v>
      </c>
      <c r="E88" s="7" t="s">
        <v>133</v>
      </c>
      <c r="F88" s="6" t="s">
        <v>115</v>
      </c>
      <c r="G88" s="8">
        <v>96</v>
      </c>
      <c r="H88" s="10">
        <v>0</v>
      </c>
      <c r="I88" s="9">
        <f t="shared" si="3"/>
        <v>0</v>
      </c>
      <c r="J88" s="5">
        <v>8</v>
      </c>
      <c r="K88" s="9">
        <f t="shared" si="4"/>
        <v>0</v>
      </c>
      <c r="L88" s="11">
        <f t="shared" si="5"/>
        <v>0</v>
      </c>
      <c r="M88" s="12"/>
    </row>
    <row r="89" spans="2:13" s="1" customFormat="1" ht="28.7" customHeight="1" x14ac:dyDescent="0.2">
      <c r="B89" s="5">
        <v>44</v>
      </c>
      <c r="C89" s="6" t="s">
        <v>134</v>
      </c>
      <c r="D89" s="6" t="s">
        <v>135</v>
      </c>
      <c r="E89" s="7" t="s">
        <v>136</v>
      </c>
      <c r="F89" s="6" t="s">
        <v>115</v>
      </c>
      <c r="G89" s="8">
        <v>30</v>
      </c>
      <c r="H89" s="10">
        <v>0</v>
      </c>
      <c r="I89" s="9">
        <f t="shared" si="3"/>
        <v>0</v>
      </c>
      <c r="J89" s="5">
        <v>8</v>
      </c>
      <c r="K89" s="9">
        <f t="shared" si="4"/>
        <v>0</v>
      </c>
      <c r="L89" s="11">
        <f t="shared" si="5"/>
        <v>0</v>
      </c>
      <c r="M89" s="12"/>
    </row>
    <row r="90" spans="2:13" s="1" customFormat="1" ht="19.7" customHeight="1" x14ac:dyDescent="0.2">
      <c r="B90" s="5">
        <v>45</v>
      </c>
      <c r="C90" s="6" t="s">
        <v>137</v>
      </c>
      <c r="D90" s="6" t="s">
        <v>138</v>
      </c>
      <c r="E90" s="7" t="s">
        <v>139</v>
      </c>
      <c r="F90" s="6" t="s">
        <v>31</v>
      </c>
      <c r="G90" s="8">
        <v>100</v>
      </c>
      <c r="H90" s="10">
        <v>0</v>
      </c>
      <c r="I90" s="9">
        <f t="shared" si="3"/>
        <v>0</v>
      </c>
      <c r="J90" s="5">
        <v>8</v>
      </c>
      <c r="K90" s="9">
        <f t="shared" si="4"/>
        <v>0</v>
      </c>
      <c r="L90" s="11">
        <f t="shared" si="5"/>
        <v>0</v>
      </c>
      <c r="M90" s="12"/>
    </row>
    <row r="91" spans="2:13" s="1" customFormat="1" ht="19.7" customHeight="1" x14ac:dyDescent="0.2">
      <c r="B91" s="5">
        <v>46</v>
      </c>
      <c r="C91" s="6" t="s">
        <v>140</v>
      </c>
      <c r="D91" s="6" t="s">
        <v>141</v>
      </c>
      <c r="E91" s="7" t="s">
        <v>142</v>
      </c>
      <c r="F91" s="6" t="s">
        <v>21</v>
      </c>
      <c r="G91" s="8">
        <v>2</v>
      </c>
      <c r="H91" s="10">
        <v>0</v>
      </c>
      <c r="I91" s="9">
        <f t="shared" si="3"/>
        <v>0</v>
      </c>
      <c r="J91" s="5">
        <v>8</v>
      </c>
      <c r="K91" s="9">
        <f t="shared" si="4"/>
        <v>0</v>
      </c>
      <c r="L91" s="11">
        <f t="shared" si="5"/>
        <v>0</v>
      </c>
      <c r="M91" s="12"/>
    </row>
    <row r="92" spans="2:13" s="1" customFormat="1" ht="28.7" customHeight="1" x14ac:dyDescent="0.2">
      <c r="B92" s="5">
        <v>47</v>
      </c>
      <c r="C92" s="6" t="s">
        <v>143</v>
      </c>
      <c r="D92" s="6" t="s">
        <v>144</v>
      </c>
      <c r="E92" s="7" t="s">
        <v>145</v>
      </c>
      <c r="F92" s="6" t="s">
        <v>115</v>
      </c>
      <c r="G92" s="8">
        <v>723</v>
      </c>
      <c r="H92" s="10">
        <v>0</v>
      </c>
      <c r="I92" s="9">
        <f t="shared" si="3"/>
        <v>0</v>
      </c>
      <c r="J92" s="5">
        <v>8</v>
      </c>
      <c r="K92" s="9">
        <f t="shared" si="4"/>
        <v>0</v>
      </c>
      <c r="L92" s="11">
        <f t="shared" si="5"/>
        <v>0</v>
      </c>
      <c r="M92" s="12"/>
    </row>
    <row r="93" spans="2:13" s="1" customFormat="1" ht="28.7" customHeight="1" x14ac:dyDescent="0.2">
      <c r="B93" s="5">
        <v>48</v>
      </c>
      <c r="C93" s="6" t="s">
        <v>146</v>
      </c>
      <c r="D93" s="6" t="s">
        <v>147</v>
      </c>
      <c r="E93" s="7" t="s">
        <v>148</v>
      </c>
      <c r="F93" s="6" t="s">
        <v>115</v>
      </c>
      <c r="G93" s="8">
        <v>86</v>
      </c>
      <c r="H93" s="10">
        <v>0</v>
      </c>
      <c r="I93" s="9">
        <f t="shared" si="3"/>
        <v>0</v>
      </c>
      <c r="J93" s="5">
        <v>8</v>
      </c>
      <c r="K93" s="9">
        <f t="shared" si="4"/>
        <v>0</v>
      </c>
      <c r="L93" s="11">
        <f t="shared" si="5"/>
        <v>0</v>
      </c>
      <c r="M93" s="12"/>
    </row>
    <row r="94" spans="2:13" s="1" customFormat="1" ht="28.7" customHeight="1" x14ac:dyDescent="0.2">
      <c r="B94" s="5">
        <v>49</v>
      </c>
      <c r="C94" s="6" t="s">
        <v>149</v>
      </c>
      <c r="D94" s="6" t="s">
        <v>150</v>
      </c>
      <c r="E94" s="7" t="s">
        <v>151</v>
      </c>
      <c r="F94" s="6" t="s">
        <v>42</v>
      </c>
      <c r="G94" s="8">
        <v>50</v>
      </c>
      <c r="H94" s="10">
        <v>0</v>
      </c>
      <c r="I94" s="9">
        <f t="shared" si="3"/>
        <v>0</v>
      </c>
      <c r="J94" s="5">
        <v>8</v>
      </c>
      <c r="K94" s="9">
        <f t="shared" si="4"/>
        <v>0</v>
      </c>
      <c r="L94" s="11">
        <f t="shared" si="5"/>
        <v>0</v>
      </c>
      <c r="M94" s="12"/>
    </row>
    <row r="95" spans="2:13" s="1" customFormat="1" ht="19.7" customHeight="1" x14ac:dyDescent="0.2">
      <c r="B95" s="5">
        <v>50</v>
      </c>
      <c r="C95" s="6" t="s">
        <v>152</v>
      </c>
      <c r="D95" s="6" t="s">
        <v>153</v>
      </c>
      <c r="E95" s="7" t="s">
        <v>154</v>
      </c>
      <c r="F95" s="6" t="s">
        <v>42</v>
      </c>
      <c r="G95" s="8">
        <v>65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11">
        <f t="shared" si="5"/>
        <v>0</v>
      </c>
      <c r="M95" s="12"/>
    </row>
    <row r="96" spans="2:13" s="1" customFormat="1" ht="19.7" customHeight="1" x14ac:dyDescent="0.2">
      <c r="B96" s="5">
        <v>51</v>
      </c>
      <c r="C96" s="6" t="s">
        <v>155</v>
      </c>
      <c r="D96" s="6" t="s">
        <v>156</v>
      </c>
      <c r="E96" s="7" t="s">
        <v>157</v>
      </c>
      <c r="F96" s="6" t="s">
        <v>42</v>
      </c>
      <c r="G96" s="8">
        <v>190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11">
        <f t="shared" si="5"/>
        <v>0</v>
      </c>
      <c r="M96" s="12"/>
    </row>
    <row r="97" spans="2:14" s="1" customFormat="1" ht="19.7" customHeight="1" x14ac:dyDescent="0.2">
      <c r="B97" s="5">
        <v>52</v>
      </c>
      <c r="C97" s="6" t="s">
        <v>158</v>
      </c>
      <c r="D97" s="6" t="s">
        <v>159</v>
      </c>
      <c r="E97" s="7" t="s">
        <v>160</v>
      </c>
      <c r="F97" s="6" t="s">
        <v>42</v>
      </c>
      <c r="G97" s="8">
        <v>30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1">
        <f t="shared" si="5"/>
        <v>0</v>
      </c>
      <c r="M97" s="12"/>
    </row>
    <row r="98" spans="2:14" s="1" customFormat="1" ht="19.7" customHeight="1" x14ac:dyDescent="0.2">
      <c r="B98" s="5">
        <v>53</v>
      </c>
      <c r="C98" s="6" t="s">
        <v>161</v>
      </c>
      <c r="D98" s="6" t="s">
        <v>162</v>
      </c>
      <c r="E98" s="7" t="s">
        <v>163</v>
      </c>
      <c r="F98" s="6" t="s">
        <v>42</v>
      </c>
      <c r="G98" s="8">
        <v>30</v>
      </c>
      <c r="H98" s="10">
        <v>0</v>
      </c>
      <c r="I98" s="9">
        <f t="shared" si="3"/>
        <v>0</v>
      </c>
      <c r="J98" s="5">
        <v>8</v>
      </c>
      <c r="K98" s="9">
        <f t="shared" si="4"/>
        <v>0</v>
      </c>
      <c r="L98" s="11">
        <f t="shared" si="5"/>
        <v>0</v>
      </c>
      <c r="M98" s="12"/>
    </row>
    <row r="99" spans="2:14" s="1" customFormat="1" ht="19.7" customHeight="1" x14ac:dyDescent="0.2">
      <c r="B99" s="5">
        <v>54</v>
      </c>
      <c r="C99" s="6" t="s">
        <v>164</v>
      </c>
      <c r="D99" s="6" t="s">
        <v>165</v>
      </c>
      <c r="E99" s="7" t="s">
        <v>166</v>
      </c>
      <c r="F99" s="6" t="s">
        <v>115</v>
      </c>
      <c r="G99" s="8">
        <v>10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1">
        <f t="shared" si="5"/>
        <v>0</v>
      </c>
      <c r="M99" s="12"/>
    </row>
    <row r="100" spans="2:14" s="1" customFormat="1" ht="19.7" customHeight="1" x14ac:dyDescent="0.2">
      <c r="B100" s="5">
        <v>55</v>
      </c>
      <c r="C100" s="6" t="s">
        <v>167</v>
      </c>
      <c r="D100" s="6" t="s">
        <v>168</v>
      </c>
      <c r="E100" s="7" t="s">
        <v>169</v>
      </c>
      <c r="F100" s="6" t="s">
        <v>115</v>
      </c>
      <c r="G100" s="8">
        <v>34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11">
        <f t="shared" si="5"/>
        <v>0</v>
      </c>
      <c r="M100" s="12"/>
    </row>
    <row r="101" spans="2:14" s="1" customFormat="1" ht="19.7" customHeight="1" x14ac:dyDescent="0.2">
      <c r="B101" s="5">
        <v>56</v>
      </c>
      <c r="C101" s="6" t="s">
        <v>170</v>
      </c>
      <c r="D101" s="6" t="s">
        <v>171</v>
      </c>
      <c r="E101" s="7" t="s">
        <v>172</v>
      </c>
      <c r="F101" s="6" t="s">
        <v>42</v>
      </c>
      <c r="G101" s="8">
        <v>100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1">
        <f t="shared" si="5"/>
        <v>0</v>
      </c>
      <c r="M101" s="12"/>
    </row>
    <row r="102" spans="2:14" s="1" customFormat="1" ht="19.7" customHeight="1" x14ac:dyDescent="0.2">
      <c r="B102" s="5">
        <v>57</v>
      </c>
      <c r="C102" s="6" t="s">
        <v>173</v>
      </c>
      <c r="D102" s="6" t="s">
        <v>174</v>
      </c>
      <c r="E102" s="7" t="s">
        <v>175</v>
      </c>
      <c r="F102" s="6" t="s">
        <v>176</v>
      </c>
      <c r="G102" s="8">
        <v>400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11">
        <f t="shared" si="5"/>
        <v>0</v>
      </c>
      <c r="M102" s="12"/>
    </row>
    <row r="103" spans="2:14" s="1" customFormat="1" ht="19.7" customHeight="1" x14ac:dyDescent="0.2">
      <c r="B103" s="5">
        <v>58</v>
      </c>
      <c r="C103" s="6" t="s">
        <v>177</v>
      </c>
      <c r="D103" s="6" t="s">
        <v>178</v>
      </c>
      <c r="E103" s="7" t="s">
        <v>179</v>
      </c>
      <c r="F103" s="6" t="s">
        <v>102</v>
      </c>
      <c r="G103" s="8">
        <v>163</v>
      </c>
      <c r="H103" s="10">
        <v>0</v>
      </c>
      <c r="I103" s="9">
        <f t="shared" si="3"/>
        <v>0</v>
      </c>
      <c r="J103" s="5">
        <v>8</v>
      </c>
      <c r="K103" s="9">
        <f t="shared" si="4"/>
        <v>0</v>
      </c>
      <c r="L103" s="11">
        <f t="shared" si="5"/>
        <v>0</v>
      </c>
      <c r="M103" s="12"/>
    </row>
    <row r="104" spans="2:14" s="1" customFormat="1" ht="19.7" customHeight="1" x14ac:dyDescent="0.2">
      <c r="B104" s="5">
        <v>59</v>
      </c>
      <c r="C104" s="6" t="s">
        <v>180</v>
      </c>
      <c r="D104" s="6" t="s">
        <v>181</v>
      </c>
      <c r="E104" s="7" t="s">
        <v>182</v>
      </c>
      <c r="F104" s="6" t="s">
        <v>102</v>
      </c>
      <c r="G104" s="8">
        <v>127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11">
        <f t="shared" si="5"/>
        <v>0</v>
      </c>
      <c r="M104" s="12"/>
    </row>
    <row r="105" spans="2:14" s="1" customFormat="1" ht="19.7" customHeight="1" x14ac:dyDescent="0.2">
      <c r="B105" s="5">
        <v>60</v>
      </c>
      <c r="C105" s="6" t="s">
        <v>183</v>
      </c>
      <c r="D105" s="6" t="s">
        <v>184</v>
      </c>
      <c r="E105" s="7" t="s">
        <v>182</v>
      </c>
      <c r="F105" s="6" t="s">
        <v>102</v>
      </c>
      <c r="G105" s="8">
        <v>10</v>
      </c>
      <c r="H105" s="10">
        <v>0</v>
      </c>
      <c r="I105" s="9">
        <f t="shared" si="3"/>
        <v>0</v>
      </c>
      <c r="J105" s="5">
        <v>23</v>
      </c>
      <c r="K105" s="9">
        <f t="shared" si="4"/>
        <v>0</v>
      </c>
      <c r="L105" s="11">
        <f t="shared" si="5"/>
        <v>0</v>
      </c>
      <c r="M105" s="12"/>
    </row>
    <row r="106" spans="2:14" s="1" customFormat="1" ht="55.9" customHeight="1" x14ac:dyDescent="0.2"/>
    <row r="107" spans="2:14" s="1" customFormat="1" ht="21.4" customHeight="1" x14ac:dyDescent="0.2">
      <c r="B107" s="32" t="s">
        <v>185</v>
      </c>
      <c r="C107" s="32"/>
      <c r="D107" s="32"/>
      <c r="E107" s="32"/>
      <c r="F107" s="24">
        <f>ROUND(I32+I37+I38+I43+I44+I49+I50+I53+I54+I55+I56+I57+I58+I59+I60+I61+I62+I63+I64+I65+I66+I67+I68+I69+I70+I71+I72+I73+I74+I75+I76+I77+I78+I79+I80+I81+I82+I83+I84+I85+I86+I87+I88+I89+I90+I91+I92+I93+I94+I95+I96+I97+I98+I99+I100+I101+I102+I103+I104+I105,2)</f>
        <v>0</v>
      </c>
      <c r="G107" s="25"/>
      <c r="H107" s="25"/>
      <c r="I107" s="25"/>
      <c r="J107" s="25"/>
      <c r="K107" s="25"/>
      <c r="L107" s="25"/>
      <c r="M107" s="26"/>
    </row>
    <row r="108" spans="2:14" s="1" customFormat="1" ht="21.4" customHeight="1" x14ac:dyDescent="0.2">
      <c r="B108" s="32" t="s">
        <v>186</v>
      </c>
      <c r="C108" s="32"/>
      <c r="D108" s="32"/>
      <c r="E108" s="32"/>
      <c r="F108" s="27">
        <f>ROUND(L32+L37+L38+L43+L44+L49+L50+L53+L54+L55+L56+L57+L58+L59+L60+L61+L62+L63+L64+L65+L66+L67+L68+L69+L70+L71+L72+L73+L74+L75+L76+L77+L78+L79+L80+L81+L82+L83+L84+L85+L86+L87+L88+L89+L90+L91+L92+L93+L94+L95+L96+L97+L98+L99+L100+L101+L102+L103+L104+L105,2)</f>
        <v>0</v>
      </c>
      <c r="G108" s="28"/>
      <c r="H108" s="28"/>
      <c r="I108" s="28"/>
      <c r="J108" s="28"/>
      <c r="K108" s="28"/>
      <c r="L108" s="28"/>
      <c r="M108" s="29"/>
    </row>
    <row r="109" spans="2:14" s="1" customFormat="1" ht="11.1" customHeight="1" x14ac:dyDescent="0.2"/>
    <row r="110" spans="2:14" s="1" customFormat="1" ht="80.099999999999994" customHeight="1" x14ac:dyDescent="0.2">
      <c r="B110" s="16" t="s">
        <v>205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s="1" customFormat="1" ht="2.65" customHeight="1" x14ac:dyDescent="0.2"/>
    <row r="112" spans="2:14" s="1" customFormat="1" ht="110.1" customHeight="1" x14ac:dyDescent="0.2">
      <c r="B112" s="16" t="s">
        <v>206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s="1" customFormat="1" ht="5.25" customHeight="1" x14ac:dyDescent="0.2"/>
    <row r="114" spans="2:14" s="1" customFormat="1" ht="110.1" customHeight="1" x14ac:dyDescent="0.2">
      <c r="B114" s="17" t="s">
        <v>207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s="1" customFormat="1" ht="5.25" customHeight="1" x14ac:dyDescent="0.2"/>
    <row r="116" spans="2:14" s="1" customFormat="1" ht="37.9" customHeight="1" x14ac:dyDescent="0.2">
      <c r="B116" s="31" t="s">
        <v>198</v>
      </c>
      <c r="C116" s="31"/>
      <c r="D116" s="31"/>
      <c r="E116" s="31"/>
      <c r="F116" s="33" t="s">
        <v>199</v>
      </c>
      <c r="G116" s="33"/>
      <c r="H116" s="33"/>
      <c r="I116" s="33"/>
      <c r="J116" s="33"/>
      <c r="K116" s="33"/>
      <c r="L116" s="33"/>
    </row>
    <row r="117" spans="2:14" s="1" customFormat="1" ht="28.7" customHeigh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4" s="1" customFormat="1" ht="28.7" customHeigh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4" s="1" customFormat="1" ht="28.7" customHeigh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4" s="1" customFormat="1" ht="28.7" customHeigh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4" s="1" customFormat="1" ht="2.65" customHeight="1" x14ac:dyDescent="0.2"/>
    <row r="122" spans="2:14" s="1" customFormat="1" ht="203.1" customHeight="1" x14ac:dyDescent="0.2">
      <c r="B122" s="16" t="s">
        <v>208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s="1" customFormat="1" ht="2.65" customHeight="1" x14ac:dyDescent="0.2"/>
    <row r="124" spans="2:14" s="1" customFormat="1" ht="36.950000000000003" customHeight="1" x14ac:dyDescent="0.2">
      <c r="B124" s="30" t="s">
        <v>209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s="1" customFormat="1" ht="2.65" customHeight="1" x14ac:dyDescent="0.2"/>
    <row r="126" spans="2:14" s="1" customFormat="1" ht="37.9" customHeight="1" x14ac:dyDescent="0.2">
      <c r="B126" s="31" t="s">
        <v>200</v>
      </c>
      <c r="C126" s="31"/>
      <c r="D126" s="31"/>
      <c r="E126" s="31"/>
      <c r="F126" s="23" t="s">
        <v>201</v>
      </c>
      <c r="G126" s="23"/>
      <c r="H126" s="23"/>
      <c r="I126" s="23"/>
      <c r="J126" s="23"/>
      <c r="K126" s="23"/>
      <c r="L126" s="23"/>
    </row>
    <row r="127" spans="2:14" s="1" customFormat="1" ht="28.7" customHeigh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4" s="1" customFormat="1" ht="28.7" customHeigh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4" s="1" customFormat="1" ht="28.7" customHeigh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2:14" s="1" customFormat="1" ht="28.7" customHeigh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4" s="1" customFormat="1" ht="2.65" customHeight="1" x14ac:dyDescent="0.2"/>
    <row r="132" spans="2:14" s="1" customFormat="1" ht="159.94999999999999" customHeight="1" x14ac:dyDescent="0.2">
      <c r="B132" s="16" t="s">
        <v>210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s="1" customFormat="1" ht="2.65" customHeight="1" x14ac:dyDescent="0.2"/>
    <row r="134" spans="2:14" s="1" customFormat="1" ht="54.95" customHeight="1" x14ac:dyDescent="0.2">
      <c r="B134" s="16" t="s">
        <v>211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s="1" customFormat="1" ht="2.65" customHeight="1" x14ac:dyDescent="0.2"/>
    <row r="136" spans="2:14" s="1" customFormat="1" ht="60" customHeight="1" x14ac:dyDescent="0.2">
      <c r="B136" s="17" t="s">
        <v>212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s="1" customFormat="1" ht="2.65" customHeight="1" x14ac:dyDescent="0.2"/>
    <row r="138" spans="2:14" s="1" customFormat="1" ht="48" customHeight="1" x14ac:dyDescent="0.2">
      <c r="B138" s="17" t="s">
        <v>213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s="1" customFormat="1" ht="2.65" customHeight="1" x14ac:dyDescent="0.2"/>
    <row r="140" spans="2:14" s="1" customFormat="1" ht="125.1" customHeight="1" x14ac:dyDescent="0.2">
      <c r="B140" s="16" t="s">
        <v>214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s="1" customFormat="1" ht="2.65" customHeight="1" x14ac:dyDescent="0.2"/>
    <row r="142" spans="2:14" s="1" customFormat="1" ht="84.95" customHeight="1" x14ac:dyDescent="0.2">
      <c r="B142" s="16" t="s">
        <v>215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s="1" customFormat="1" ht="86.85" customHeight="1" x14ac:dyDescent="0.2"/>
    <row r="144" spans="2:14" s="1" customFormat="1" ht="17.649999999999999" customHeight="1" x14ac:dyDescent="0.2">
      <c r="I144" s="13" t="s">
        <v>197</v>
      </c>
      <c r="J144" s="13"/>
    </row>
    <row r="145" spans="2:10" s="1" customFormat="1" ht="145.15" customHeight="1" x14ac:dyDescent="0.2"/>
    <row r="146" spans="2:10" s="1" customFormat="1" ht="81.599999999999994" customHeight="1" x14ac:dyDescent="0.2">
      <c r="B146" s="18" t="s">
        <v>216</v>
      </c>
      <c r="C146" s="18"/>
      <c r="D146" s="18"/>
      <c r="E146" s="18"/>
      <c r="F146" s="18"/>
      <c r="G146" s="18"/>
      <c r="H146" s="18"/>
      <c r="I146" s="18"/>
      <c r="J146" s="18"/>
    </row>
    <row r="147" spans="2:10" s="1" customFormat="1" ht="28.7" customHeight="1" x14ac:dyDescent="0.2"/>
  </sheetData>
  <mergeCells count="122">
    <mergeCell ref="B3:E3"/>
    <mergeCell ref="B5:E5"/>
    <mergeCell ref="B7:E7"/>
    <mergeCell ref="B10:D11"/>
    <mergeCell ref="B107:E107"/>
    <mergeCell ref="B4:D4"/>
    <mergeCell ref="B6:D6"/>
    <mergeCell ref="B8:D8"/>
    <mergeCell ref="E14:G14"/>
    <mergeCell ref="G11:N12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82:M82"/>
    <mergeCell ref="L83:M83"/>
    <mergeCell ref="L84:M84"/>
    <mergeCell ref="L85:M85"/>
    <mergeCell ref="F116:L116"/>
    <mergeCell ref="B16:I16"/>
    <mergeCell ref="B18:I18"/>
    <mergeCell ref="B20:I20"/>
    <mergeCell ref="B22:I2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B126:E126"/>
    <mergeCell ref="B127:E127"/>
    <mergeCell ref="B128:E128"/>
    <mergeCell ref="B129:E129"/>
    <mergeCell ref="B130:E130"/>
    <mergeCell ref="B108:E108"/>
    <mergeCell ref="B110:N110"/>
    <mergeCell ref="B112:N112"/>
    <mergeCell ref="B114:N114"/>
    <mergeCell ref="B116:E116"/>
    <mergeCell ref="B117:E117"/>
    <mergeCell ref="B118:E118"/>
    <mergeCell ref="B140:N140"/>
    <mergeCell ref="B142:N142"/>
    <mergeCell ref="B146:J146"/>
    <mergeCell ref="B24:L24"/>
    <mergeCell ref="B26:L26"/>
    <mergeCell ref="B29:K29"/>
    <mergeCell ref="B34:K34"/>
    <mergeCell ref="F117:L117"/>
    <mergeCell ref="F118:L118"/>
    <mergeCell ref="F119:L119"/>
    <mergeCell ref="F120:L120"/>
    <mergeCell ref="F126:L126"/>
    <mergeCell ref="F127:L127"/>
    <mergeCell ref="F128:L128"/>
    <mergeCell ref="F129:L129"/>
    <mergeCell ref="F130:L130"/>
    <mergeCell ref="B40:K40"/>
    <mergeCell ref="B46:K46"/>
    <mergeCell ref="F107:M107"/>
    <mergeCell ref="F108:M108"/>
    <mergeCell ref="B119:E119"/>
    <mergeCell ref="B120:E120"/>
    <mergeCell ref="B122:N122"/>
    <mergeCell ref="B124:N124"/>
    <mergeCell ref="I144:J144"/>
    <mergeCell ref="I2:O2"/>
    <mergeCell ref="L100:M100"/>
    <mergeCell ref="L101:M101"/>
    <mergeCell ref="L102:M102"/>
    <mergeCell ref="L103:M103"/>
    <mergeCell ref="L104:M104"/>
    <mergeCell ref="L105:M105"/>
    <mergeCell ref="L31:M31"/>
    <mergeCell ref="L32:M32"/>
    <mergeCell ref="L36:M36"/>
    <mergeCell ref="L37:M37"/>
    <mergeCell ref="L38:M38"/>
    <mergeCell ref="L42:M42"/>
    <mergeCell ref="L43:M43"/>
    <mergeCell ref="L44:M44"/>
    <mergeCell ref="L48:M48"/>
    <mergeCell ref="L49:M49"/>
    <mergeCell ref="L50:M50"/>
    <mergeCell ref="L52:M52"/>
    <mergeCell ref="B132:N132"/>
    <mergeCell ref="B134:N134"/>
    <mergeCell ref="B136:N136"/>
    <mergeCell ref="B138:N138"/>
    <mergeCell ref="L53:M53"/>
    <mergeCell ref="L54:M54"/>
    <mergeCell ref="L55:M55"/>
    <mergeCell ref="L56:M56"/>
    <mergeCell ref="L95:M95"/>
    <mergeCell ref="L96:M96"/>
    <mergeCell ref="L97:M97"/>
    <mergeCell ref="L98:M98"/>
    <mergeCell ref="L99:M99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67:M67"/>
    <mergeCell ref="L68:M68"/>
    <mergeCell ref="L69:M69"/>
    <mergeCell ref="L70:M70"/>
    <mergeCell ref="L71:M71"/>
    <mergeCell ref="L72:M72"/>
  </mergeCells>
  <pageMargins left="0.7" right="0.7" top="0.75" bottom="0.75" header="0.3" footer="0.3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Mariusz Wasilewski</cp:lastModifiedBy>
  <dcterms:created xsi:type="dcterms:W3CDTF">2023-10-17T10:00:39Z</dcterms:created>
  <dcterms:modified xsi:type="dcterms:W3CDTF">2023-10-27T10:20:23Z</dcterms:modified>
</cp:coreProperties>
</file>