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548" tabRatio="700" activeTab="0"/>
  </bookViews>
  <sheets>
    <sheet name="budynki" sheetId="1" r:id="rId1"/>
    <sheet name="elektronika " sheetId="2" r:id="rId2"/>
    <sheet name="śr. trwałe " sheetId="3" r:id="rId3"/>
    <sheet name="pojazdy" sheetId="4" r:id="rId4"/>
    <sheet name="szkodowość" sheetId="5" r:id="rId5"/>
    <sheet name="maszyny " sheetId="6" r:id="rId6"/>
    <sheet name="lokalizacje" sheetId="7" r:id="rId7"/>
  </sheets>
  <definedNames>
    <definedName name="_xlnm.Print_Area" localSheetId="0">'budynki'!$A$1:$AA$136</definedName>
    <definedName name="_xlnm.Print_Area" localSheetId="1">'elektronika '!$A$1:$D$159</definedName>
    <definedName name="_xlnm.Print_Area" localSheetId="6">'lokalizacje'!$A$1:$C$28</definedName>
    <definedName name="_xlnm.Print_Area" localSheetId="2">'śr. trwałe '!$A$2:$B$2</definedName>
  </definedNames>
  <calcPr fullCalcOnLoad="1"/>
</workbook>
</file>

<file path=xl/sharedStrings.xml><?xml version="1.0" encoding="utf-8"?>
<sst xmlns="http://schemas.openxmlformats.org/spreadsheetml/2006/main" count="2730" uniqueCount="757">
  <si>
    <t>lp.</t>
  </si>
  <si>
    <t>rok budowy</t>
  </si>
  <si>
    <t>lokalizacja (adres)</t>
  </si>
  <si>
    <t>ilość kondygnacji</t>
  </si>
  <si>
    <t>Rodzaj materiałów budowlanych, z jakich wykonano budynek</t>
  </si>
  <si>
    <t>mury</t>
  </si>
  <si>
    <t>stropy</t>
  </si>
  <si>
    <t>dach (konstrukcja i pokrycie)</t>
  </si>
  <si>
    <t>RAZEM</t>
  </si>
  <si>
    <t xml:space="preserve">nazwa  </t>
  </si>
  <si>
    <t>rok produkcji</t>
  </si>
  <si>
    <t>wartość (początkowa) - księgowa brutto</t>
  </si>
  <si>
    <t>nazwa środka trwałego</t>
  </si>
  <si>
    <t>Lp.</t>
  </si>
  <si>
    <t>Lokalizacja (adres)</t>
  </si>
  <si>
    <t>Zabezpieczenia (znane zabezpieczenia p-poż i przeciw kradzieżowe)</t>
  </si>
  <si>
    <t>1.</t>
  </si>
  <si>
    <t>2.</t>
  </si>
  <si>
    <t>3.</t>
  </si>
  <si>
    <t>4.</t>
  </si>
  <si>
    <t>5.</t>
  </si>
  <si>
    <t>6.</t>
  </si>
  <si>
    <t>7.</t>
  </si>
  <si>
    <t>8.</t>
  </si>
  <si>
    <t>9.</t>
  </si>
  <si>
    <t>10.</t>
  </si>
  <si>
    <t>11.</t>
  </si>
  <si>
    <t>12.</t>
  </si>
  <si>
    <t>13.</t>
  </si>
  <si>
    <t>14.</t>
  </si>
  <si>
    <t>15.</t>
  </si>
  <si>
    <t>16.</t>
  </si>
  <si>
    <t>17.</t>
  </si>
  <si>
    <t xml:space="preserve">nazwa budynku/ budowli </t>
  </si>
  <si>
    <t xml:space="preserve">przeznaczenie budynku/ budowli </t>
  </si>
  <si>
    <t>czy budynek jest podpiwniczony?</t>
  </si>
  <si>
    <t>czy budynek jest użytkowany? (TAK/NIE)</t>
  </si>
  <si>
    <t>Nazwa maszyny (urządzenia)</t>
  </si>
  <si>
    <t>Numer seryjny</t>
  </si>
  <si>
    <t>Moc, wydajność, cinienie</t>
  </si>
  <si>
    <t>Rok produkcji</t>
  </si>
  <si>
    <t>Producent</t>
  </si>
  <si>
    <t>Czy maszyna (urządzenie) jest eksploatowana pod ziemią? (TAK/NIE)</t>
  </si>
  <si>
    <t>Miejsce ubezpieczenia (adres)</t>
  </si>
  <si>
    <t xml:space="preserve">opis zabezpieczeń przed awarią (dodatkowe do wymaganych przepisami lub zaleceniami producenta)                 </t>
  </si>
  <si>
    <t>Suma ubezpieczenia (wartość odtworzeniowa)</t>
  </si>
  <si>
    <t>czy jest to budynkek zabytkowy, podlegający nadzorowi konserwatora zabytków?</t>
  </si>
  <si>
    <t>konstukcja i pokrycie dachu</t>
  </si>
  <si>
    <t>intalacja elekryczna</t>
  </si>
  <si>
    <t>sieć wodno-kanalizacyjna oraz cenralnego ogrzewania</t>
  </si>
  <si>
    <t>instalacja gazowa</t>
  </si>
  <si>
    <t>Wykaz budynków i budowli- str. 1</t>
  </si>
  <si>
    <t>Wykaz budynków i budowli - str. 2</t>
  </si>
  <si>
    <t>czy budynek jest przeznaczony do rozbiórki? (TAK/NIE)</t>
  </si>
  <si>
    <t>powierzchnia użytkowa (w m²) (3)</t>
  </si>
  <si>
    <t>Wykaz maszyn i urządzeń do ubezpieczenia od awarii</t>
  </si>
  <si>
    <t>zabezpieczenia
(znane zabiezpieczenia 
p-poż i przeciw kradzieżowe)     
(2)</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</si>
  <si>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</si>
  <si>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</si>
  <si>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czy jest wyposażony 
w windę? (TAK/NIE)</t>
  </si>
  <si>
    <t>stolarka okienna
i drzwiowa</t>
  </si>
  <si>
    <t>instalacja wentylacyjna
kominowa</t>
  </si>
  <si>
    <t>Budynek remizy OSP</t>
  </si>
  <si>
    <t>działalność GCKB oraz OSP</t>
  </si>
  <si>
    <t>Tak</t>
  </si>
  <si>
    <t>Nie</t>
  </si>
  <si>
    <t>alarm</t>
  </si>
  <si>
    <t>ul.Szreibera Mikołajki Pomorskie</t>
  </si>
  <si>
    <t>pustak</t>
  </si>
  <si>
    <t>żelbetonowe</t>
  </si>
  <si>
    <t>papa</t>
  </si>
  <si>
    <t>20 m zbiornik ppoż.</t>
  </si>
  <si>
    <t>-</t>
  </si>
  <si>
    <t>dobry</t>
  </si>
  <si>
    <t>nie dotyczy</t>
  </si>
  <si>
    <t xml:space="preserve">siedziba urzędu </t>
  </si>
  <si>
    <t>przed 1945</t>
  </si>
  <si>
    <t>ul. Dzierzgońska 2 Mikołajki Pom.</t>
  </si>
  <si>
    <t>cegła</t>
  </si>
  <si>
    <t>drewniane</t>
  </si>
  <si>
    <t>dachówka</t>
  </si>
  <si>
    <t>500 m zbiornik ppoż.</t>
  </si>
  <si>
    <t>Budynek administracyjny Nr 2</t>
  </si>
  <si>
    <t>pustak, cegła</t>
  </si>
  <si>
    <t>styropapa</t>
  </si>
  <si>
    <t>Budynek wielofunkcyjny+rampa</t>
  </si>
  <si>
    <t>działalność poczty, pomieszczenie socjalne, mieszkanie</t>
  </si>
  <si>
    <t>blacha</t>
  </si>
  <si>
    <t>500m zbiornik ppoż.</t>
  </si>
  <si>
    <t>dostateczny</t>
  </si>
  <si>
    <t>ośrodek zdrowia</t>
  </si>
  <si>
    <t>ul.Dworcowa Mikołajki Pom.</t>
  </si>
  <si>
    <t>mieszkania (8)</t>
  </si>
  <si>
    <t>1954/2009</t>
  </si>
  <si>
    <t>ul. Szreibera Nr 5 od Nr 1 do 8, Mikołajki Pom.</t>
  </si>
  <si>
    <t>cegła, pustak</t>
  </si>
  <si>
    <t>blachodachówka</t>
  </si>
  <si>
    <t>400 m zbiornik ppoż.</t>
  </si>
  <si>
    <t>bardzo dobry</t>
  </si>
  <si>
    <t xml:space="preserve">bardzo dobry </t>
  </si>
  <si>
    <t>Budynek w Krasnej Łące</t>
  </si>
  <si>
    <t>świetlica wiejska, mieszkanie</t>
  </si>
  <si>
    <t>Krasna Łąka Nr 28</t>
  </si>
  <si>
    <t>50 m Kanał Juranda</t>
  </si>
  <si>
    <t>Budynek mieszkalny
 w Balewie 
(nad jeziorem)</t>
  </si>
  <si>
    <t>mieszkanie</t>
  </si>
  <si>
    <t>przed 1970</t>
  </si>
  <si>
    <t xml:space="preserve">Balewo 13 </t>
  </si>
  <si>
    <t>50 m jezioro</t>
  </si>
  <si>
    <t>gospodarczy</t>
  </si>
  <si>
    <t xml:space="preserve">Budynek mieszkalny 
w Balewie </t>
  </si>
  <si>
    <t>Balewo 9</t>
  </si>
  <si>
    <t>20 m Kanał Juranda</t>
  </si>
  <si>
    <t>konstr.drewniana, papa</t>
  </si>
  <si>
    <t>156 pow.zab.</t>
  </si>
  <si>
    <t>Budynek mieszkalny 
Nr 7 w Stążkach</t>
  </si>
  <si>
    <t>Stążki Nr 7/2</t>
  </si>
  <si>
    <t>100 m jezioro</t>
  </si>
  <si>
    <t>tak</t>
  </si>
  <si>
    <t>Budynek mieszkalny 
Nr 10 w Stążkach</t>
  </si>
  <si>
    <t>Stążki Nr 10/1, Nr 10/2, Nr 10/3</t>
  </si>
  <si>
    <t>Budynek mieszkalny 
Nr 11 w Stążkach</t>
  </si>
  <si>
    <t>Stążki Nr 11/1, Nr 11/2, Nr 11/3, Nr 11/4</t>
  </si>
  <si>
    <t>Budynek mieszkalny 
Nr 12 w Stążkach</t>
  </si>
  <si>
    <t>hydrant</t>
  </si>
  <si>
    <t>konst.drewniana</t>
  </si>
  <si>
    <t>30 m Kanał Juranda</t>
  </si>
  <si>
    <t>częściowo</t>
  </si>
  <si>
    <t>Budynek mieszkalny Stążki - Pałac 1</t>
  </si>
  <si>
    <t>mieszkania</t>
  </si>
  <si>
    <t>Stąki</t>
  </si>
  <si>
    <t>konstr.drewniana, dachówka</t>
  </si>
  <si>
    <t>300 m jezioro</t>
  </si>
  <si>
    <t>mieszkanie, kotłownia, pomieszczenia Koła Gospodyń Wiejskich</t>
  </si>
  <si>
    <t>gaśnice</t>
  </si>
  <si>
    <t>Cieszymowo</t>
  </si>
  <si>
    <t>100 m zbiornik ppoż.</t>
  </si>
  <si>
    <t>Budynek 1 B 
w Cieszymowie (pawilon)</t>
  </si>
  <si>
    <t>mieszkania, pomieszczenia świetlicowe</t>
  </si>
  <si>
    <t>cegła,</t>
  </si>
  <si>
    <t>Budynek mieszkalny Linki 8- lokal mieszkalny nr 2</t>
  </si>
  <si>
    <t>ok.1960</t>
  </si>
  <si>
    <t>Linki Nr 8/2 i Nr 8/3</t>
  </si>
  <si>
    <t xml:space="preserve">punktowo podpiwniczony </t>
  </si>
  <si>
    <t>nie</t>
  </si>
  <si>
    <t>Budynek świetlicy 
w Wilczewie</t>
  </si>
  <si>
    <t>świetlica wiejska</t>
  </si>
  <si>
    <t>Wilczewo</t>
  </si>
  <si>
    <t>do 5 km zbiornik ppoż.</t>
  </si>
  <si>
    <t>Budynek świetlicy 
w Pierzchowicach</t>
  </si>
  <si>
    <t>Pierzchowice</t>
  </si>
  <si>
    <t>100 m Struga Postolińska</t>
  </si>
  <si>
    <t>Budynek świetlicy 
w Sadłukach</t>
  </si>
  <si>
    <t>Sadłuki</t>
  </si>
  <si>
    <t>Budynek świetlicy 
w Nowych Miniętach</t>
  </si>
  <si>
    <t>Nowe Minięta</t>
  </si>
  <si>
    <t>nie dotyvzy</t>
  </si>
  <si>
    <t>Budynek szatni na obiekcie sportowym 
w Mikołajkach Pom.</t>
  </si>
  <si>
    <t>ul. Kościuszki 74, Mikołajki Pom.</t>
  </si>
  <si>
    <t>1,5 km zbiornik ppoż.</t>
  </si>
  <si>
    <t>Budynek kotłowni olejowej w Mikołajkach Pom.</t>
  </si>
  <si>
    <t>ul. Jasna, Mikołajki Pom.</t>
  </si>
  <si>
    <t>betonowe</t>
  </si>
  <si>
    <t>1 km zbiornik ppoż.</t>
  </si>
  <si>
    <t>Budynek gospodarczy 
w Cieszymowie (drwalka)</t>
  </si>
  <si>
    <t>hydrofornia</t>
  </si>
  <si>
    <t xml:space="preserve">nie </t>
  </si>
  <si>
    <t>Linki</t>
  </si>
  <si>
    <t>2 km zbionik ppoż.</t>
  </si>
  <si>
    <t>Hydrofornia Wilczewo (stacja uzdatniania
nr inw.2-21-211/87)</t>
  </si>
  <si>
    <t>Wilczewo - budowla podziemna</t>
  </si>
  <si>
    <t>żeliwny</t>
  </si>
  <si>
    <t>Budynek hydroforni Dworek 
(nr inw.1-10-101/1)</t>
  </si>
  <si>
    <t>Dworek, piwnica w budynku mieszkalnym</t>
  </si>
  <si>
    <t>4 km jezioro</t>
  </si>
  <si>
    <t>piwnica</t>
  </si>
  <si>
    <t>Budynek  hydroforni 
w Krasnej Łące 
(nr inw.1-10-101/11)</t>
  </si>
  <si>
    <t>Krasna Łąka</t>
  </si>
  <si>
    <t>Budynek hydroforni 
z wyposażeniem 
w Balewie
(nr inw.1-10-101/7)</t>
  </si>
  <si>
    <t>Balewo</t>
  </si>
  <si>
    <t>500 m jezioro</t>
  </si>
  <si>
    <t>Budynek hydroforni 
w Cierpiętach</t>
  </si>
  <si>
    <t>Cierpieta</t>
  </si>
  <si>
    <t>przystanek autobusowy</t>
  </si>
  <si>
    <t xml:space="preserve">Dworek </t>
  </si>
  <si>
    <t>blacha falista, pleksa</t>
  </si>
  <si>
    <t>Sadłuki, Linki, Cieszymowo, Wilczewo</t>
  </si>
  <si>
    <t>Cierpięta</t>
  </si>
  <si>
    <t>Krastudy</t>
  </si>
  <si>
    <t>Wiata przystankowa 
(nr inw.8-80-806/9)</t>
  </si>
  <si>
    <t>ocynkowana, szyby hartowane</t>
  </si>
  <si>
    <t>Wiata przystankowa 
(nr inw.8-80-806/10)</t>
  </si>
  <si>
    <t>konstrukcja stalowa, ocynkowana, szyby hartowane</t>
  </si>
  <si>
    <t>Wiata przystankowa  
(nr inw.8-80-806/11)</t>
  </si>
  <si>
    <t>Krasna Łaka</t>
  </si>
  <si>
    <t>Wiata przystankowa 
(nr inw.8-80-806/12)</t>
  </si>
  <si>
    <t>konstrukcja ocynkowana, szyby hartowane</t>
  </si>
  <si>
    <t>Wiata przystankowa
z utwardzonym podłożem 
w miejscowości Nowe Minięta 
(nr.inw.8-80-806/13)</t>
  </si>
  <si>
    <t>konstrukcja stalowa, szyby hartowane</t>
  </si>
  <si>
    <t>Dąbrówka Pruska</t>
  </si>
  <si>
    <t>Stążki</t>
  </si>
  <si>
    <t>konstrukcja stalowa, ściany i dach wykonane pleksiglasem</t>
  </si>
  <si>
    <t>Kołoząb</t>
  </si>
  <si>
    <t>miejsce rekreacji</t>
  </si>
  <si>
    <t>ul. Dzierzgońska, Mikołajki Pomorskie</t>
  </si>
  <si>
    <t>2011/2012</t>
  </si>
  <si>
    <t>2015/2016</t>
  </si>
  <si>
    <t>Cieszymowo (przy blokach)</t>
  </si>
  <si>
    <t>Dworek</t>
  </si>
  <si>
    <t>plac przy UG</t>
  </si>
  <si>
    <t>Mikołajki Pomorskie</t>
  </si>
  <si>
    <t>Pomost kąpielowy 
w Balewie</t>
  </si>
  <si>
    <t>Boisko sportowe oraz basen kąpielowy 
w Mikołajkach Pomorskich</t>
  </si>
  <si>
    <t>Mikołajki Pomorskie, ul. Kościuszki</t>
  </si>
  <si>
    <t>Zestaw komputerowy</t>
  </si>
  <si>
    <t>System do transmisji wideo DSSS Video Stream (gr.VI)</t>
  </si>
  <si>
    <t>Klimatyzator  4 797x4 (gr.VI)</t>
  </si>
  <si>
    <t>Kontroler IP z modułem GSM z czujnikami temperatury, wilgotności (gr.VI)</t>
  </si>
  <si>
    <t>Piec olejowy - UG Mikołajki Pomorskie
 (nr inw.3-31-310/4)</t>
  </si>
  <si>
    <t>250 kW</t>
  </si>
  <si>
    <t>obsługa zgodnie z instrukcją</t>
  </si>
  <si>
    <t>Budynek Urząd Gminy 
ul. Dzierzgońska 2 Mikołajki Pomorskie</t>
  </si>
  <si>
    <t>Kocioł stalowy 200 kW 
w Cieszymowie
 (nr inw.3-31-310/7)</t>
  </si>
  <si>
    <t>KWM - SG</t>
  </si>
  <si>
    <t>200 kW</t>
  </si>
  <si>
    <t>2009</t>
  </si>
  <si>
    <t>P.P.H.U Jarkot</t>
  </si>
  <si>
    <t>Cieszymowo, 
82-433 Mikołajki Pom.</t>
  </si>
  <si>
    <t>Kocioł Logika 78 w Cieszymowie (nr inw.3-31-310/8)</t>
  </si>
  <si>
    <t>7g - 78</t>
  </si>
  <si>
    <t>2007</t>
  </si>
  <si>
    <t>Usługi H.Mioduński</t>
  </si>
  <si>
    <t>Kocioł stalowy 
(nr inw.3-31-310/9)</t>
  </si>
  <si>
    <t>Kwm-sg</t>
  </si>
  <si>
    <t>62 kW</t>
  </si>
  <si>
    <t>Ośrodek Zdrowia ul. Dworcowa, 82-433 Mikołajki Pomorskie</t>
  </si>
  <si>
    <t>Kocioł CO Pellets Fuzzy Logic 2 (nr inw.3-31-310/10)</t>
  </si>
  <si>
    <t>46718</t>
  </si>
  <si>
    <t>50 kW</t>
  </si>
  <si>
    <t>2015</t>
  </si>
  <si>
    <t>P.P.H. Kostrzewa Sp.j.</t>
  </si>
  <si>
    <t>Budynek remizy OSP 
ul. Szreibera, 
82-433 Mikołajki Pomorskie</t>
  </si>
  <si>
    <t>ul. Szreibera Mikołajki Pomorskie</t>
  </si>
  <si>
    <t>alarm, gaśnice</t>
  </si>
  <si>
    <t>ul. Dzierzgońska 2 Mikołajki Pomorskie</t>
  </si>
  <si>
    <t>alarm, gaśnica, podwójne drzwi</t>
  </si>
  <si>
    <t>ul. Dworcowa Mikołajki Pomorskie</t>
  </si>
  <si>
    <t>ul. Kościuszki Mikołajki Pomorskie</t>
  </si>
  <si>
    <t>gaśnice, kraty w oknie, alarm</t>
  </si>
  <si>
    <t>Linki, Stążki</t>
  </si>
  <si>
    <t>Nowe Minęta</t>
  </si>
  <si>
    <t>Mirowice</t>
  </si>
  <si>
    <t>uzdatnianie wody przeznaczonej do zaopatrzenia mieszkańców</t>
  </si>
  <si>
    <t>hydrant nadziemny o średnicy 80 mm sztuk , gaśnica proszkowa sztuk 1</t>
  </si>
  <si>
    <t>Mikołajki Pomorskie, ul.Kościuszki, działka nr 46</t>
  </si>
  <si>
    <t>gazobeton</t>
  </si>
  <si>
    <t>płyty gipsowe na drewnianej konstrukcji</t>
  </si>
  <si>
    <t>konstrukcja drewniana, kryty blachą</t>
  </si>
  <si>
    <t>5 km od jezioza Balewskiego</t>
  </si>
  <si>
    <t xml:space="preserve"> - </t>
  </si>
  <si>
    <t xml:space="preserve"> -</t>
  </si>
  <si>
    <t>bardzo dobra</t>
  </si>
  <si>
    <t>Budynek gospodarczy 
w Balewie</t>
  </si>
  <si>
    <t>Instalacja fotowoltaiczna o mocy 2,480 kWp na dachu budynku świetlicy 
w Sadłukach 
(nr inw.6-66-669/71)</t>
  </si>
  <si>
    <t>Instalacja fotowoltaiczna o mocy 8,370 kWp na dachu budynku 1B 
w Cieszymowie 
(nr inw.6-66-669/74)</t>
  </si>
  <si>
    <t>Instalacja fotowoltaiczna o mocy 14.880 kWp na dachu budynku OSP/GCKB 
(nr inw.6-66-669/73)</t>
  </si>
  <si>
    <t>Instalacja fotowoltaiczna o mocy 3,100 kWp na dachu budynku świetlicy 
w Wilczewie 
(nr inw.6-66-669/72)</t>
  </si>
  <si>
    <t>Budynek hydroforni 
w Cieszymowie 
(nr inw.1-10-101/10)</t>
  </si>
  <si>
    <t>Pomnik Pamięci Narodowej 
(nr inw.8-80-808/7)</t>
  </si>
  <si>
    <t>Boisko do piłki siatkowej 
w Dworku</t>
  </si>
  <si>
    <t>Zestaw zabawowy- plac zabaw w Cieszymowie 
(nr inw.8-80-809/44)</t>
  </si>
  <si>
    <t>Mikołajki Pomorskie, 
ul. Dzierzgońska</t>
  </si>
  <si>
    <t>Budynek socjalny 
w Mikołajkach Pom.</t>
  </si>
  <si>
    <t>Budynek hydroforni 
w Linkach
(nr inw.1-10-101/8)</t>
  </si>
  <si>
    <t>Tabela nr 1- wykaz budynków i budowli Gminy Mikołajki Pomorskie</t>
  </si>
  <si>
    <t>Urząd Gminy w Mikołajkach Pomorskich</t>
  </si>
  <si>
    <t>Suma ubezpieczenia</t>
  </si>
  <si>
    <t>szatnia, sanitariaty, mieszkanie</t>
  </si>
  <si>
    <t>O</t>
  </si>
  <si>
    <t>KB</t>
  </si>
  <si>
    <t>W pozostałych pozycjach wartość odtworzeniowa została ustalona na podstawie kalkulatora do szacowania wartości odtworzeniowych budynków opartego na Biuletynie Cen Obiektów Budowlanych SEKOCENBUD, który jest aktualizowany co kwartał przez rzeczoznawcę budowlanego na zlecenie firmy Maximus Broker Sp. z o.o.</t>
  </si>
  <si>
    <t>WR*</t>
  </si>
  <si>
    <t>* Wartość rynkowa określona przez rzeczoznawcę budowlanego.</t>
  </si>
  <si>
    <t>Urząd Gminy Mikołajki Pomorskie</t>
  </si>
  <si>
    <t>Tabela nr 2- Wykaz sprzętu elektronicznego w Gminie Mikołajki Pomorskie</t>
  </si>
  <si>
    <t>Tabela nr 3- Wykaz śordków trwałych w Gminie Mikołajki Pomorskie</t>
  </si>
  <si>
    <t>Budynek przedszkolny</t>
  </si>
  <si>
    <t>przedszkole</t>
  </si>
  <si>
    <t>Przedszkole Samorzadowe w Mikołajkach Pomorskich</t>
  </si>
  <si>
    <t>Budynek szkolny</t>
  </si>
  <si>
    <t>szkolny</t>
  </si>
  <si>
    <t>Sala gimnastyczna</t>
  </si>
  <si>
    <t>pustak gazobeton</t>
  </si>
  <si>
    <t>Przedszkole Samorządowe w Mikołajkach Pomorskich</t>
  </si>
  <si>
    <t>Drukarka Samsung</t>
  </si>
  <si>
    <t>Skaner</t>
  </si>
  <si>
    <t>zestaw komputerowy Dell</t>
  </si>
  <si>
    <t>przystawka interaktywna</t>
  </si>
  <si>
    <t>jednostka komputerowa z monitorem w bibliotece</t>
  </si>
  <si>
    <t>Telewizor</t>
  </si>
  <si>
    <t>Telewizor 65 LAUA59M UHD TV MANTA</t>
  </si>
  <si>
    <t xml:space="preserve">Niszczarka </t>
  </si>
  <si>
    <t>Gminne Centrum Kulturalno-Biblioteczne w Mikołajkach Pomorskich</t>
  </si>
  <si>
    <t>GOPS w Mikołajkach Pomorskich</t>
  </si>
  <si>
    <t>Drukarka</t>
  </si>
  <si>
    <t>Serwer Dell R330</t>
  </si>
  <si>
    <t>Laptop ACER</t>
  </si>
  <si>
    <t>tablet Overmax Qualcor 22 szt</t>
  </si>
  <si>
    <t>laptop Dell</t>
  </si>
  <si>
    <t>laptop</t>
  </si>
  <si>
    <t>apple iphone</t>
  </si>
  <si>
    <t>Kolumna aktywna ANDANTE +wtyk kablowy</t>
  </si>
  <si>
    <t>Notebook 15,6 ASUS</t>
  </si>
  <si>
    <t>Notebook Lenovo 110-15ISK</t>
  </si>
  <si>
    <t>Mikrofon bezprzewodowy ze skrzynką</t>
  </si>
  <si>
    <t>PROEL + skrzynia transportowa</t>
  </si>
  <si>
    <t xml:space="preserve">Mikrofon dynamiczny </t>
  </si>
  <si>
    <t>telefon komórkowy HUAWEI Y7</t>
  </si>
  <si>
    <t>Wzmacniacz LANEY</t>
  </si>
  <si>
    <t>Głośnik Power Audio JBL PARTYBOX 300 Bluetooth/USB/AUX</t>
  </si>
  <si>
    <t>Wzmacniacz VK 556</t>
  </si>
  <si>
    <t>Notebook Apple Macbook Air</t>
  </si>
  <si>
    <t>Łącznie</t>
  </si>
  <si>
    <t>Mienie będące w posiadaniu (użytkowane) na podstawie umów najmu, dzierżawy, użytkowania, leasingu lub umów pokrewnych</t>
  </si>
  <si>
    <t>Jednostka</t>
  </si>
  <si>
    <t>Urządzenia i wyposażnie</t>
  </si>
  <si>
    <t>w tym zbiory biblioteczne</t>
  </si>
  <si>
    <t xml:space="preserve">Kocioł CO </t>
  </si>
  <si>
    <t>KWM-SG</t>
  </si>
  <si>
    <t>125KW</t>
  </si>
  <si>
    <t>PPHU JARKO</t>
  </si>
  <si>
    <t>OBSŁUGA ZGODNIE Z INSTRUKCJĄ</t>
  </si>
  <si>
    <t>NIE</t>
  </si>
  <si>
    <t>Kocioł TEKLA</t>
  </si>
  <si>
    <t>TYP DRACO BIO 150</t>
  </si>
  <si>
    <t>150KW</t>
  </si>
  <si>
    <t>CIEPŁO MALBORK</t>
  </si>
  <si>
    <t>100KW</t>
  </si>
  <si>
    <t>BUDYNEK OSP GDZIE ZNAJDUJE SIĘ GCKB</t>
  </si>
  <si>
    <t>6 GAŚNIC, HYDRANT, ALARM</t>
  </si>
  <si>
    <t>ŚWIETLICA W WILCZEWIE</t>
  </si>
  <si>
    <t>GAŚNICA, ALARM</t>
  </si>
  <si>
    <t>ŚWIETLICA W DĄBRÓWCE PRUSKIEJ</t>
  </si>
  <si>
    <t>BRAK</t>
  </si>
  <si>
    <t>ŚWIETLICA W PIERZCHOWICACH</t>
  </si>
  <si>
    <t>GAŚNICA</t>
  </si>
  <si>
    <t>ŚWIETLICA W SADŁUKACH</t>
  </si>
  <si>
    <t>ŚWIETLICA W KRASNEJ ŁĄCE</t>
  </si>
  <si>
    <t>ŚWIETLICA W MINIĘTACH SZLACHECKICH</t>
  </si>
  <si>
    <t>ŚWIETLICA W DWORKU</t>
  </si>
  <si>
    <t>ŚWIETLICA W CIESZYMOWIE</t>
  </si>
  <si>
    <t>OBIEKT SPORTOWY W MIKOŁAJKACH POMORSKICH</t>
  </si>
  <si>
    <t xml:space="preserve">POMESZCZENIA BIBLIOTEKI </t>
  </si>
  <si>
    <t>POMIESZCZENIA KOŁA GOSPODYŃ W CIESZYMOWIE</t>
  </si>
  <si>
    <t>kocioł grzewczy</t>
  </si>
  <si>
    <t>60-150KW</t>
  </si>
  <si>
    <t>PHU Skwircz</t>
  </si>
  <si>
    <t xml:space="preserve">obsługa zg.z instrukcja </t>
  </si>
  <si>
    <t>Przedszkole w Mikołajkach Pomorskich</t>
  </si>
  <si>
    <t>Uwaga: Informacja dotycząca sposobu ustalenia wartości odtworzeniowej i rynkowej budynków:</t>
  </si>
  <si>
    <t>1. Urząd Gminy w Mikołajkach Pomorskich</t>
  </si>
  <si>
    <t>Projektor z okablowaniem</t>
  </si>
  <si>
    <t>Ekran 360x270</t>
  </si>
  <si>
    <t>Laptop Acer Aspire 5 i 5</t>
  </si>
  <si>
    <t>Notebook Acer Aspire</t>
  </si>
  <si>
    <t>Laptop x 14 szt</t>
  </si>
  <si>
    <t>niszczarka HSM</t>
  </si>
  <si>
    <t>projekt zdalna szkoła -netebook 41 szt</t>
  </si>
  <si>
    <r>
      <t xml:space="preserve">nazwa środka trwałego oraz informacja, czy urządzenie zainstalowane jest </t>
    </r>
    <r>
      <rPr>
        <b/>
        <u val="single"/>
        <sz val="10"/>
        <rFont val="Arial"/>
        <family val="2"/>
      </rPr>
      <t>wewnątrz budynku</t>
    </r>
    <r>
      <rPr>
        <b/>
        <sz val="10"/>
        <rFont val="Arial"/>
        <family val="2"/>
      </rPr>
      <t xml:space="preserve">, czy </t>
    </r>
    <r>
      <rPr>
        <b/>
        <u val="single"/>
        <sz val="10"/>
        <rFont val="Arial"/>
        <family val="2"/>
      </rPr>
      <t>na zewnątrz</t>
    </r>
  </si>
  <si>
    <t>Zestaw nagłaśniający (gr. VI)</t>
  </si>
  <si>
    <t>Ogrodzenie placu zabaw w Cierpiętach (nr inw.2-29-291/6)</t>
  </si>
  <si>
    <t>teren hydroforni</t>
  </si>
  <si>
    <t>Ogrodzenie placu zabaw w Mikołajkach Pomorskich</t>
  </si>
  <si>
    <t>Zestaw komputerowy Dell VOSTRO 3681 I5-10400 8GBSSD512 WIN 11 PRO 3Y</t>
  </si>
  <si>
    <t>kopiarka Olivetti</t>
  </si>
  <si>
    <t>Laptop Dell 13</t>
  </si>
  <si>
    <t>Laptop kiano 12 szt</t>
  </si>
  <si>
    <t>tablet Kruger&amp; Matz 9 szt</t>
  </si>
  <si>
    <t>laptop Asus R3</t>
  </si>
  <si>
    <t xml:space="preserve">Monitorig </t>
  </si>
  <si>
    <t>nie występuje</t>
  </si>
  <si>
    <t>przy świetlicy wiejskiej</t>
  </si>
  <si>
    <t>plac w pobliżu UG</t>
  </si>
  <si>
    <t>Ogrodzenie placu zabaw w Krasnej Łąka nr inw.2-29-291/11</t>
  </si>
  <si>
    <t>przy budynku UG</t>
  </si>
  <si>
    <t>Teren sportowo rekreacyjny 
w Cieszymowie</t>
  </si>
  <si>
    <r>
      <t xml:space="preserve">104 m </t>
    </r>
    <r>
      <rPr>
        <vertAlign val="superscript"/>
        <sz val="12"/>
        <rFont val="Arial"/>
        <family val="2"/>
      </rPr>
      <t>2</t>
    </r>
  </si>
  <si>
    <t>Klimatyzator Cooper &amp; Hunter (nr inw.6-65-652/10) gr.VI</t>
  </si>
  <si>
    <t>Urządzenie UTM STORMSHIELD SN310 (nr inw.4-48-487/281) gr.IV</t>
  </si>
  <si>
    <t>Zestaw komputerowy (nr.inw.4-48-487/283) gr.IV</t>
  </si>
  <si>
    <t>UPS PowerWalker 2000VA USB (nr inw.4-48-487/284) gr.IV</t>
  </si>
  <si>
    <t>Urządzenie wielofunkcyjne HP CLJ ProM479FDN 
(nr inw.4-48-487/279)</t>
  </si>
  <si>
    <t>Laptop DELL VOSTRO 3500 (nr inw.4-48-487/280) gr.IV</t>
  </si>
  <si>
    <t>Drukarka HP LJPRO400 M401DN (nr inw.4-48-487/282) gr.IV</t>
  </si>
  <si>
    <t>Power Audio Sony + mikrofon (nr.inw.8-80-809-409/Soł) gr.VIII</t>
  </si>
  <si>
    <t>Czujnik jakości powietrza Sensor PM (nr inw.8-80-800/1) gr.VIII - urządzenie zamontowane na zewnętrznej ścianie budynku UG</t>
  </si>
  <si>
    <t>Grupa III- kotły na biomasę o mocy 25 kW (sztuk 7) na budynkach mieszkalnych osób fizycznych- Projekt OZE</t>
  </si>
  <si>
    <t xml:space="preserve">Grupa VI- kolektory słoneczne z zasobnikiem (sztuk 31) użytkowane przez osoby fizyczne - Projekt OZE </t>
  </si>
  <si>
    <t>Grupa VI- instalacje fotowoltaiczne (19 kompletów) użytkowane przez mieszkańców- Projekt OZE</t>
  </si>
  <si>
    <t>grupa 013- pompy ciepła o średniej mocy min.3,5 kW (20 sztuk) w budynkach mieszkalnych osób fizycznych - Projekt OZE</t>
  </si>
  <si>
    <t>Ekspres ciśnieniowy Simens</t>
  </si>
  <si>
    <t>wzmacniacz do gitary basowej</t>
  </si>
  <si>
    <t>Warwick BLACK (czasza do wzmacniacza)</t>
  </si>
  <si>
    <t>mikrofon shure mv 88</t>
  </si>
  <si>
    <t>wypalarki</t>
  </si>
  <si>
    <t>konsola</t>
  </si>
  <si>
    <t xml:space="preserve">Tablet </t>
  </si>
  <si>
    <t xml:space="preserve">czytnik </t>
  </si>
  <si>
    <t>sprzet nagłasniający 2 kolumny i konsola</t>
  </si>
  <si>
    <t>Projektor OPTOMA</t>
  </si>
  <si>
    <t>laptop dell inspirion</t>
  </si>
  <si>
    <t>1.1.</t>
  </si>
  <si>
    <t>Kolektory słoneczne- 2 sztuki</t>
  </si>
  <si>
    <t>2.1.</t>
  </si>
  <si>
    <t>Zestaw nagłosnieniowy AFP 3.1.2021</t>
  </si>
  <si>
    <t>głosnik z mikrofonem MANTA</t>
  </si>
  <si>
    <t>telefon Apple ophone</t>
  </si>
  <si>
    <t>telefon Xioami</t>
  </si>
  <si>
    <t>tablety SAMSUNG GALAXY TAB sztuk 4</t>
  </si>
  <si>
    <t>Laptopy DELL VOSTRO sztuk 3</t>
  </si>
  <si>
    <t>Zestaw komputerowy Dell T1104 Tower</t>
  </si>
  <si>
    <t>Zestaw komputerowy Dell 790 Slim</t>
  </si>
  <si>
    <t>TP-LINK</t>
  </si>
  <si>
    <t>gaśnice, hydranty, czujniki, kraty w oknach, alarm, dozór, ( sygnał alarmowy przekazywany do agencji ochrony</t>
  </si>
  <si>
    <t>ul.Kościuszki 73, 82-433 Mikołajki Pomorskie</t>
  </si>
  <si>
    <t>2010 r. - 687 852,25 modernizacja, 2018 r - 129 110,00 adaptacja sal, 2021 r - 214.600,00 dostosowanie budynku przedszkola do przepisów p.poż</t>
  </si>
  <si>
    <t>donry</t>
  </si>
  <si>
    <t>nie ma</t>
  </si>
  <si>
    <t>komputer dell (jednostka)</t>
  </si>
  <si>
    <t>projektor</t>
  </si>
  <si>
    <t>ekran projekcyjny</t>
  </si>
  <si>
    <t xml:space="preserve">Szkoła Podstawowa im. Rodziny  Szreiber w Mikołajkach Pomorskich  </t>
  </si>
  <si>
    <t xml:space="preserve">Szkoła Podstawowa im. Rodziny Szreiber w Mikołajkach Pomorskich  </t>
  </si>
  <si>
    <t>budynek ORLIK</t>
  </si>
  <si>
    <t>szkolny i ogólnodostępny</t>
  </si>
  <si>
    <t>gaśnice,alarm,monitoring</t>
  </si>
  <si>
    <t>ul. Szreibera 10-12</t>
  </si>
  <si>
    <t>2011 r. ocieplenie 233 518,72 zł, 2017r. Modernizacja 222 961,84 zł</t>
  </si>
  <si>
    <t>płyty żelbetonowe</t>
  </si>
  <si>
    <t>monitoring</t>
  </si>
  <si>
    <t>kserokopiarka Sharp</t>
  </si>
  <si>
    <t>zestaw komuterowy Dell</t>
  </si>
  <si>
    <t>zestaw komputerowy Green 120 GB</t>
  </si>
  <si>
    <t>monitor LCD Dell</t>
  </si>
  <si>
    <t>drukarka Olivetti d-Copia</t>
  </si>
  <si>
    <t>monitor les philips</t>
  </si>
  <si>
    <t>kserokopiarka Minolta</t>
  </si>
  <si>
    <t>komputer stacjonarny dell Vostro 2szt</t>
  </si>
  <si>
    <t>monitor philips led 27" 2 szt.</t>
  </si>
  <si>
    <t>kopiarka sharp</t>
  </si>
  <si>
    <t>drukarka brother MFC-L2712dn</t>
  </si>
  <si>
    <t>tablet cavion base</t>
  </si>
  <si>
    <t>Pozycja nr 5 dot. zdalnej szkoły</t>
  </si>
  <si>
    <r>
      <t>Opis stanu technicznego budynku wg poniższych elementów budynku (</t>
    </r>
    <r>
      <rPr>
        <sz val="14"/>
        <rFont val="Arial"/>
        <family val="2"/>
      </rPr>
      <t xml:space="preserve">PROSZĘ WYBRAĆ: </t>
    </r>
    <r>
      <rPr>
        <b/>
        <i/>
        <sz val="14"/>
        <rFont val="Arial"/>
        <family val="2"/>
      </rPr>
      <t xml:space="preserve">bardzo doby, dobry, dosteczny, zły (do remontu) lub nie dotyczy </t>
    </r>
    <r>
      <rPr>
        <sz val="14"/>
        <rFont val="Arial"/>
        <family val="2"/>
      </rPr>
      <t>(element budyku nie występuje)</t>
    </r>
  </si>
  <si>
    <t>Sprzęt stacjonarny</t>
  </si>
  <si>
    <t>Sprzęt przenośny</t>
  </si>
  <si>
    <t>Monitoring</t>
  </si>
  <si>
    <t xml:space="preserve">ul. Kościuszki 73, 82-433 Mikołajki Pomorskie </t>
  </si>
  <si>
    <t>ul. Szreibera-10-12 82-433 Mikołajki Pom.</t>
  </si>
  <si>
    <t>Dane pojazdów/ pojazdów wolnobieżnych</t>
  </si>
  <si>
    <t>Marka</t>
  </si>
  <si>
    <t>Typ, model</t>
  </si>
  <si>
    <t>Nr podw./ nadw.</t>
  </si>
  <si>
    <t>Nr rej.</t>
  </si>
  <si>
    <t>Rodzaj pojazdu zgodnie z dowodem rejestracyjnym lub innymi dokumentami</t>
  </si>
  <si>
    <t>Wyposażenie pojazdu specjalnego*</t>
  </si>
  <si>
    <t>Poj. cm3</t>
  </si>
  <si>
    <t>Rok prod.</t>
  </si>
  <si>
    <t>Data I rejestracji</t>
  </si>
  <si>
    <t>Data ważności badań technicznych</t>
  </si>
  <si>
    <t>Ilość miejsc</t>
  </si>
  <si>
    <t>Ładowność</t>
  </si>
  <si>
    <t>Dopuszczalna masa całkowita</t>
  </si>
  <si>
    <t>Czy pojazd służy do nauki jazdy? (TAK/NIE)</t>
  </si>
  <si>
    <t>Przebieg</t>
  </si>
  <si>
    <t>Zabezpieczenia przeciwkradzieżowe</t>
  </si>
  <si>
    <t>Wyposażenie dodatkowe**</t>
  </si>
  <si>
    <t>rodzaj</t>
  </si>
  <si>
    <t>wartość</t>
  </si>
  <si>
    <t>Od</t>
  </si>
  <si>
    <t>Do</t>
  </si>
  <si>
    <t xml:space="preserve">Jelcz </t>
  </si>
  <si>
    <t>C 317</t>
  </si>
  <si>
    <t>GSZ  C317</t>
  </si>
  <si>
    <t xml:space="preserve">6200 kg </t>
  </si>
  <si>
    <t>14200 kg</t>
  </si>
  <si>
    <t>garaż-wyposażony 
w system</t>
  </si>
  <si>
    <t>Star 266</t>
  </si>
  <si>
    <t>GSZ C135</t>
  </si>
  <si>
    <t>10850 kg</t>
  </si>
  <si>
    <t>MAN</t>
  </si>
  <si>
    <t>TGM 13.290 4x4 BB</t>
  </si>
  <si>
    <t>WMAN37ZZ2KY390579</t>
  </si>
  <si>
    <t>GSZ 66TM</t>
  </si>
  <si>
    <t>14100 kg</t>
  </si>
  <si>
    <t>Renault</t>
  </si>
  <si>
    <t>Captur</t>
  </si>
  <si>
    <t>VF12RAU1C57215363</t>
  </si>
  <si>
    <t>GSZ 89RE</t>
  </si>
  <si>
    <t>1693 kg</t>
  </si>
  <si>
    <t>garaż blaszany</t>
  </si>
  <si>
    <t>Ciągnik Ursus</t>
  </si>
  <si>
    <t>U-912</t>
  </si>
  <si>
    <t>00566</t>
  </si>
  <si>
    <t>GSZ M564</t>
  </si>
  <si>
    <t>Ciągnik rolniczy</t>
  </si>
  <si>
    <t>5560 kg</t>
  </si>
  <si>
    <t>Cągnik Ursus</t>
  </si>
  <si>
    <t>C-360 3P</t>
  </si>
  <si>
    <t>GSZ M114</t>
  </si>
  <si>
    <t>2886 kg</t>
  </si>
  <si>
    <t>Przyczepa</t>
  </si>
  <si>
    <t>D-47A</t>
  </si>
  <si>
    <t>GSZ P192</t>
  </si>
  <si>
    <t>Przyczepa ciężarowa</t>
  </si>
  <si>
    <t>4000 kg</t>
  </si>
  <si>
    <t>6040 kg</t>
  </si>
  <si>
    <t>Przyczepa ciężarowa - rolnicza, asenizacyjna</t>
  </si>
  <si>
    <t>PN-70</t>
  </si>
  <si>
    <t>GSZ X410</t>
  </si>
  <si>
    <t>7000 kg</t>
  </si>
  <si>
    <t>9400 kg</t>
  </si>
  <si>
    <t>Peugeot</t>
  </si>
  <si>
    <t>Boxer 350</t>
  </si>
  <si>
    <t>GSZ 27HX</t>
  </si>
  <si>
    <t>1475 kg</t>
  </si>
  <si>
    <t>3500 kg</t>
  </si>
  <si>
    <t>Citroen</t>
  </si>
  <si>
    <t>Berlingo</t>
  </si>
  <si>
    <t>VF7GCWJYB93244106</t>
  </si>
  <si>
    <t>GSZ K543</t>
  </si>
  <si>
    <t>715 kg</t>
  </si>
  <si>
    <t>1945 kg</t>
  </si>
  <si>
    <t>Master Maxi</t>
  </si>
  <si>
    <t>VF156ANA738956955</t>
  </si>
  <si>
    <t>GSZ 51AC</t>
  </si>
  <si>
    <t>6500 kg</t>
  </si>
  <si>
    <t>NEPTUN</t>
  </si>
  <si>
    <t>REMORQUE 1</t>
  </si>
  <si>
    <t>SXE1P236NMS200021</t>
  </si>
  <si>
    <t>GSZ 72XW</t>
  </si>
  <si>
    <t>bezterminowo</t>
  </si>
  <si>
    <t>750 kg</t>
  </si>
  <si>
    <t>885 kg</t>
  </si>
  <si>
    <r>
      <t xml:space="preserve">Rodzaj wartości pojazdu               </t>
    </r>
    <r>
      <rPr>
        <sz val="10"/>
        <rFont val="Arial"/>
        <family val="2"/>
      </rPr>
      <t xml:space="preserve"> (z VAT)</t>
    </r>
  </si>
  <si>
    <t xml:space="preserve">JOHN DEERE </t>
  </si>
  <si>
    <r>
      <t>Ryzyka podlegające ubezpieczeniu w danym pojeździe</t>
    </r>
    <r>
      <rPr>
        <b/>
        <sz val="10"/>
        <color indexed="10"/>
        <rFont val="Arial"/>
        <family val="2"/>
      </rPr>
      <t xml:space="preserve"> </t>
    </r>
  </si>
  <si>
    <r>
      <t>Zielona Karta</t>
    </r>
    <r>
      <rPr>
        <sz val="10"/>
        <rFont val="Arial"/>
        <family val="2"/>
      </rPr>
      <t xml:space="preserve"> (kraj)</t>
    </r>
  </si>
  <si>
    <t>OC</t>
  </si>
  <si>
    <t>NW</t>
  </si>
  <si>
    <t>AC/KR</t>
  </si>
  <si>
    <t>ASS</t>
  </si>
  <si>
    <t>×</t>
  </si>
  <si>
    <t>─</t>
  </si>
  <si>
    <t xml:space="preserve">Ciężarowy </t>
  </si>
  <si>
    <t>Okres ubezpieczenia           AC i KR</t>
  </si>
  <si>
    <t>Okres ubezpieczenia              OC i NW</t>
  </si>
  <si>
    <t xml:space="preserve">
11.03.2024</t>
  </si>
  <si>
    <t>01.10.2024</t>
  </si>
  <si>
    <t>30.09.2026</t>
  </si>
  <si>
    <t>x350r</t>
  </si>
  <si>
    <t>1M0X350TCMM113181</t>
  </si>
  <si>
    <t>Przyczepka</t>
  </si>
  <si>
    <t>Osobowy</t>
  </si>
  <si>
    <t>Specjalny-pożarniczy</t>
  </si>
  <si>
    <t>Traktorek ogrodowy</t>
  </si>
  <si>
    <t>Brak numeru</t>
  </si>
  <si>
    <t>Stiga Estate</t>
  </si>
  <si>
    <t>7122HWS</t>
  </si>
  <si>
    <t>2T1310281/14</t>
  </si>
  <si>
    <r>
      <t>VF3ZCRMNC175118</t>
    </r>
    <r>
      <rPr>
        <sz val="10"/>
        <rFont val="Calibri"/>
        <family val="2"/>
      </rPr>
      <t>Ø</t>
    </r>
    <r>
      <rPr>
        <sz val="10"/>
        <rFont val="Arial"/>
        <family val="2"/>
      </rPr>
      <t>1</t>
    </r>
  </si>
  <si>
    <t>Informacje o szkodach w ostatnich 3 latach</t>
  </si>
  <si>
    <t>Rok</t>
  </si>
  <si>
    <t>Liczba szkód</t>
  </si>
  <si>
    <t>Suma wypłaconych przez Ubezpieczyciela (zakład ubezpieczeń) odszkodowań</t>
  </si>
  <si>
    <t>Krótki opis szkód</t>
  </si>
  <si>
    <t>Tabela nr 4- wykaz pojazdów Gminy Mikołajki Pomorskie</t>
  </si>
  <si>
    <t>Tabela nr 5- wykaz szkód Gminy Mikołajki Pomorskie</t>
  </si>
  <si>
    <t>Tabela nr 6- wykaz maszyn i urzadzeń Gminy Mikołajki Pomorskie</t>
  </si>
  <si>
    <t>Tabela nr 7- wykaz lokalizacji Gminy Mikołajki Pomorskie</t>
  </si>
  <si>
    <t>Mienie od ognia i innych zdarzeń- Zalanie sufitu w budynku świetlicy w wyniku obfitych opadów deszczu 1-3.05 br.</t>
  </si>
  <si>
    <t>Mienie od ognia i innych zdarzeń- Zalanie pomieszczeń na parterze budynku w wyniku obfitych opadów gradu z deszczem.</t>
  </si>
  <si>
    <t>Mienie od ognia i innych zdarzeń- Uszkodzenie elewacji oraz szyby w oknie budynku wskutek dewastacji ( wysadzenie bankomatu przy budynku UG).</t>
  </si>
  <si>
    <t>Mienie od ognia i innych zdarzeń- Zalanie sufitu i części ściany w budynku świetlicy w wyniku obfitych opadów deszczu.</t>
  </si>
  <si>
    <t>Mienie od ognia i innych zdarzeń- Zalanie podłogi wskutek pęknięcia rury.</t>
  </si>
  <si>
    <t>Mienie od ognia i innych zdarzeń- Zalanie mienia wskutek obfitych opadów deszczu.</t>
  </si>
  <si>
    <t>Mienie od ognia i innych zdarzeń- Uszkodzenie konstrukcji budynku oraz zalania i zarwania stropu wskutek pożaru nieczynnej wędzarni.</t>
  </si>
  <si>
    <t>OC dróg- Uszkodzenie mienia wskutek najechania na ubytek w drodze.</t>
  </si>
  <si>
    <t>Zespół boisk szkolnych</t>
  </si>
  <si>
    <t>Mienie od ognia i innych zdarzeń- Zalanie pomieszczenia.</t>
  </si>
  <si>
    <t>budynek po byłej kotłowni olejowej, pomieszczenia gospodarcze</t>
  </si>
  <si>
    <t>TAK</t>
  </si>
  <si>
    <t>Wiaty przystankowe -
 4 szt. 
(nr inw.2/8-80-806)</t>
  </si>
  <si>
    <t>Wiata przystankowa Plate 3,5 m 
nr inw.8-80-806/15</t>
  </si>
  <si>
    <t>Wiata przystankowa  
nr inw.8-80-806/16</t>
  </si>
  <si>
    <t>Wiata przystankowa LUX 3m nr inw.8-80-806/14</t>
  </si>
  <si>
    <t>Urządzenie do fitness 
nr inw.8-80-808/16</t>
  </si>
  <si>
    <t>Zestaw 1612 - plac zabaw nr inw.8-80-809/36</t>
  </si>
  <si>
    <t>Huśtawka bocianie gniazdo - plac zabaw nr inw.8-80-809/38</t>
  </si>
  <si>
    <t>Zestaw zabawowy - plac zabaw 
nr inw.8-80-809/42</t>
  </si>
  <si>
    <t>Plac zabaw 
w Krasnej Łące 
nr inw.8-80-808/8</t>
  </si>
  <si>
    <t xml:space="preserve">Plac zabaw 
w Stążkach 
nr inw.8-80-808/5
</t>
  </si>
  <si>
    <t>Urządzenia do fitness (nr inw.808/19
 i 808/20)</t>
  </si>
  <si>
    <t>Urządzenie do fitness nr inw.8-80-808/25</t>
  </si>
  <si>
    <t>Plac zabaw 
nr inw.8-80-808/27</t>
  </si>
  <si>
    <t>Plac zabaw-elementy placu zabaw (nr inw.808/9 i 808/15)
w Balewie</t>
  </si>
  <si>
    <t>Urządzenie do fitness nr 8-80-808/28</t>
  </si>
  <si>
    <t>Plac zabaw 
w Cierpiętach 
nr inw.8-80-808/22</t>
  </si>
  <si>
    <t>Bramki, piłkochwyty 
nr inw.8-80-808/26, 30 (011)</t>
  </si>
  <si>
    <t>Urządzenie do fitness nr inw.8-80-809/35</t>
  </si>
  <si>
    <t>Urządzenia do fitness nr inw.8-80-808/23, 
8-80-808/24</t>
  </si>
  <si>
    <t>Stół betonowy do tenisa stołowego 
nr inw.8-80-808/21</t>
  </si>
  <si>
    <t>Plac zabaw 
nr inw.8-80-808/14</t>
  </si>
  <si>
    <t>Zestaw wielofunkcyjny nr inw.8-80-808/18</t>
  </si>
  <si>
    <t>Altana rekreacyjna 
w Dworku 
nr inw.8-80-806/17</t>
  </si>
  <si>
    <t>Altana z podłożem 
o pow.25m2 wraz 
z ławo-stołami 
nr inw.8-80-806/7</t>
  </si>
  <si>
    <t>Choinka FWC-401 - 5 m nr inw.8-80-808/29</t>
  </si>
  <si>
    <t>Stacja uzdatniania wody w Mikołajkach Pomorskich wraz 
z wyposażeniem
(nr inw.2-21-211/120)</t>
  </si>
  <si>
    <t>Zestaw linowy- plac zabaw w Mikołąjkach Pomorskich
(nr inw.8-80-809/43)</t>
  </si>
  <si>
    <t>Ogrodzenie hydrofornia Cieszymowo
(nr inw.2-29-291/5)</t>
  </si>
  <si>
    <t>Wiata drewniana 
w Balewie 
nr inw.2-29-290/9</t>
  </si>
  <si>
    <t>Wiata przystankowa typu Celina 
nr inw.8-80-809-383/Soł (013)</t>
  </si>
  <si>
    <t>Garaż blaszany 
nr inw.8-80-809-385/Soł (013)</t>
  </si>
  <si>
    <t>Iluminacja świetlna - Bombka
nr inw.8-80-809-462/UG (013)</t>
  </si>
  <si>
    <t>Pomost pływający 
w Stążkach 
nr inw.2-29-290/11 (013)</t>
  </si>
  <si>
    <t>Wiata śmietnikowa 230x350 Panel nr inw.8-80-809-471/UG (013)</t>
  </si>
  <si>
    <t>Plac zabaw w miejscowości Dąbrówka Pruska 
nr inw.8-80-808/10 (011)</t>
  </si>
  <si>
    <t>Zestaw wielofunkcyjny metalowy w Krasnej Łące 
nr inw.8-80-809/45 (011)</t>
  </si>
  <si>
    <t xml:space="preserve">Nie </t>
  </si>
  <si>
    <t>Ogrodzenie placu zabaw w Pierzchowicach nr inw.2-29-291/12 (013)</t>
  </si>
  <si>
    <t>Tężnia solankowa 
nr inw.2-29-290/13 (011)</t>
  </si>
  <si>
    <r>
      <t xml:space="preserve">Stążki Nr 12/3 </t>
    </r>
    <r>
      <rPr>
        <i/>
        <u val="single"/>
        <sz val="12"/>
        <color indexed="8"/>
        <rFont val="Arial"/>
        <family val="2"/>
      </rPr>
      <t>(sprzedaż lokalu mieszkalnego nr 1 i nr 2)</t>
    </r>
  </si>
  <si>
    <t>Zestaw komputerowy (nr inw.4-48-487/263)</t>
  </si>
  <si>
    <t>Zestaw komputerowy (nr inw.4-48-487/264)</t>
  </si>
  <si>
    <t>Zestaw komputerowy (nr inw.4-48-487/265)</t>
  </si>
  <si>
    <t>Zestaw komputerowy (nr inw.4-48-487/266)</t>
  </si>
  <si>
    <t>Zestaw komputerowy (nr inw.4-48-487/268)</t>
  </si>
  <si>
    <t>Klimatyzator Hyundai 4 797x 2 (gr.VI) (nr inw.6-65-652/4 do 5)</t>
  </si>
  <si>
    <t>Zestaw komputerowy DELL (nr inw.4-48-487/276)</t>
  </si>
  <si>
    <t>Serwer plików NAS QNAP ( nr inw.4-48-487/275)</t>
  </si>
  <si>
    <t>Zasilacz UPS  Power Walker  ( nr inw.4-48-487/277)</t>
  </si>
  <si>
    <t>Komputer (nr inw.4-48-487/278)</t>
  </si>
  <si>
    <t>Kopiarka Sharp (nr inw.8-80-809-445/UG)</t>
  </si>
  <si>
    <t>Zestaw komputerowy DELL nr inw.4-48-487/289</t>
  </si>
  <si>
    <t>Zestaw komputerowy DELL nr inw.4-48-487/290</t>
  </si>
  <si>
    <t>Zestaw komputwrowy DELL nr inw.4-48-487/291</t>
  </si>
  <si>
    <t>Zestaw komputerowy DELL nr inw.4-48-487/292</t>
  </si>
  <si>
    <t>Serwer plików QNAP TS-453D-4G - 3 szt. (nr inw.4-48-487/303-305)</t>
  </si>
  <si>
    <t>Serwer DELL R250 E=2314 nr inw.4-48-487/306</t>
  </si>
  <si>
    <t>Serwer Dell Power Edge R250 RACK 1 U 32GB 
nr inw.4-48-487/307</t>
  </si>
  <si>
    <t>Klimatyzator</t>
  </si>
  <si>
    <t>UPS Power Walker 1500Va USB (nr inw.4-48-487/499)</t>
  </si>
  <si>
    <t>Kamera Full HD nr inw.6-62-622/4 lp.4434 (na oczyszczalni Mikołajki Pom.)</t>
  </si>
  <si>
    <t>Klimatyzator nr inw.6-65-652/13 (serwerownia)</t>
  </si>
  <si>
    <t>Monitoring na oczyszczalni ścieków w Mikołajkach Pomorskich (6 kamer w rozdzielczości Full HD, monitor AOC 22B2H/EU HDMI - 
1 szt.), nr inw.6-62-622/3 ŚT</t>
  </si>
  <si>
    <t>Power Audio Sony MHCV50D (nr inw.6-62-622/2)</t>
  </si>
  <si>
    <t>Niszczarka HSM Securio  (nr inw.8-80-809-395/UG)</t>
  </si>
  <si>
    <t>Ekspres Philips LatteGO (nr inw.8-80-809-401/UG)</t>
  </si>
  <si>
    <t>Tablet z systemem zdalnego odczytu wodomierzy (nr inw.4-48-487/274)</t>
  </si>
  <si>
    <t>Drukarka HP Pro 400 (nr inw.4-48-487/267)</t>
  </si>
  <si>
    <t>Drukarka HP LJPRO 4001 DN 2 szt.x 527,67
 (nr inw. 4-48-487/271- 272)</t>
  </si>
  <si>
    <t>Zestaw muzyczny Panasonic S.C.-TMAX50 
(nr inw.8-80-809-417/Soł)</t>
  </si>
  <si>
    <t>Laptop Acer nr inw.4-48-487/293</t>
  </si>
  <si>
    <t>Laptop Acer nr inw.4-48-487/294</t>
  </si>
  <si>
    <t>Laptop Acer nr inw.4-48-487/295</t>
  </si>
  <si>
    <t>Laptop Acer nr inw.4-48-487/296</t>
  </si>
  <si>
    <t>Laptop Acer nr inw.4-48-487/297</t>
  </si>
  <si>
    <t>Drukarka HP LJPRO400 M401DN (nr inw.4-48-487/498)</t>
  </si>
  <si>
    <t>Drukarka HP LJPRO400 M401DN (nr inw.4-48-487/500)</t>
  </si>
  <si>
    <t>Monitor Philips LED 27" (nr inw.4-48-487/503)</t>
  </si>
  <si>
    <t>Defibrylator półautomatyczny LIFEPAK CR USB 
nr inw.8-80-809-436/soł (013)</t>
  </si>
  <si>
    <t>Agregat prądotwórczy 
nr inw.3-34-343/2</t>
  </si>
  <si>
    <t>typ KK-40-III-SSS, nr seryjny: 22060314</t>
  </si>
  <si>
    <t>40 kVA, pojemność silnika 42 kW</t>
  </si>
  <si>
    <t>2022</t>
  </si>
  <si>
    <t>KAWAKENKI 40</t>
  </si>
  <si>
    <t>Oczyszczalnia ścieków ul. Gdakowska 42, Mikołajki Pomorskie</t>
  </si>
  <si>
    <t>Pompa głębinowa GBA 2.07 
(nr inw.4-44-440/2)</t>
  </si>
  <si>
    <t>nr fabr. 028260</t>
  </si>
  <si>
    <t>brak danych</t>
  </si>
  <si>
    <t>27.04.2016</t>
  </si>
  <si>
    <t>_____</t>
  </si>
  <si>
    <t>Hydrofornia Krasna Łąka</t>
  </si>
  <si>
    <t>Pompa głębinowa STAIRS typ ST -4017 (nr inw.4-44-440/3</t>
  </si>
  <si>
    <t>2200026231-0016</t>
  </si>
  <si>
    <t>2 kW</t>
  </si>
  <si>
    <t>05.08.2020</t>
  </si>
  <si>
    <t>______</t>
  </si>
  <si>
    <t>Hydrofornia Cieszymowo</t>
  </si>
  <si>
    <t>Pompa głębinowa
 (nr inw.4-44-440/4)</t>
  </si>
  <si>
    <t>26.01.2022</t>
  </si>
  <si>
    <t>Hydrofornia Balewo</t>
  </si>
  <si>
    <t>Pompa zatapialna FZR.1.02.1.2100 
(nr inw.4-44-440/5)</t>
  </si>
  <si>
    <t>sil.SGB802D/K3 
nr fabr.260867</t>
  </si>
  <si>
    <t>24.02.2022</t>
  </si>
  <si>
    <t>HYDRO-VACUUM S.A.</t>
  </si>
  <si>
    <t>w studni</t>
  </si>
  <si>
    <t>Przepompownia ścieków Cierpięta</t>
  </si>
  <si>
    <t>Pompa ściekowa typ SEG 40.40.2.50B (nr inw.4-44-440/6)</t>
  </si>
  <si>
    <t>model: 9607591717106336</t>
  </si>
  <si>
    <t>4 kW</t>
  </si>
  <si>
    <t>18.03.2022</t>
  </si>
  <si>
    <t>GRUNDFOS</t>
  </si>
  <si>
    <t>___</t>
  </si>
  <si>
    <t>Wyposażenie zapasowe - Urząd Gminy (piwnica budynku)</t>
  </si>
  <si>
    <t>Pompa  MULTI WQ 1500F 
(nr inw.4-44-440/7)</t>
  </si>
  <si>
    <t>nr fabr.2021/07E 28694</t>
  </si>
  <si>
    <t>Zakup dnia 17.10.2022</t>
  </si>
  <si>
    <t>Zakup od firmy:
INFO-REM Michał Lemański Kwidzyn</t>
  </si>
  <si>
    <t>Hydrofornia Wilczewo</t>
  </si>
  <si>
    <t>Pompa zatapialna 
(nr inw.4-44-440/8)</t>
  </si>
  <si>
    <t>262219</t>
  </si>
  <si>
    <t>2,2 kW</t>
  </si>
  <si>
    <t>13.01.2023</t>
  </si>
  <si>
    <t>Przepompownia ścieków Cieszymowo</t>
  </si>
  <si>
    <t>Pompa zatapialna  
(nr inw.4-44-440/9)</t>
  </si>
  <si>
    <t>262220</t>
  </si>
  <si>
    <t>Przepompownia ścieków w Mikołajkach Pomorskich (ulica Szkolna)</t>
  </si>
  <si>
    <t>Pompa zatapialna 
(nr inw.4-44-440/10)</t>
  </si>
  <si>
    <t>262504</t>
  </si>
  <si>
    <t>28.06.2023</t>
  </si>
  <si>
    <t>Pompa zatapialna 
(nr inw.4-44-440/11)</t>
  </si>
  <si>
    <t>262505</t>
  </si>
  <si>
    <t>Budynek oczyszczalni ścieków w Cieszymowie 
(nr inw.1-10-101/2)</t>
  </si>
  <si>
    <t>budynek oczyszczalni</t>
  </si>
  <si>
    <t>teren oczyszczalni 
w Cieszymowie</t>
  </si>
  <si>
    <t xml:space="preserve">betonowe </t>
  </si>
  <si>
    <t>Budynek obsługi oczyszczalni 
w Cieszymowie 
(nr inw. 1-10-101/5</t>
  </si>
  <si>
    <t xml:space="preserve">budynek obsługi </t>
  </si>
  <si>
    <t xml:space="preserve">
Cieszymowo</t>
  </si>
  <si>
    <t xml:space="preserve">ondulina </t>
  </si>
  <si>
    <t>Budynek obsługi 
w Balewie 
(nr inw.1-10-101/6)</t>
  </si>
  <si>
    <t>teren oczyszczalni</t>
  </si>
  <si>
    <t>1 km jezioro</t>
  </si>
  <si>
    <t>Reaktor biologiczny ELA 3 Balewo 
(nr inw.2-21-211/51)</t>
  </si>
  <si>
    <t>oczyszczalnia</t>
  </si>
  <si>
    <t>przyjęcie od AWRSP w 2001</t>
  </si>
  <si>
    <t>Oczyszczalnia Mikołajki Pomorskie BIOBLOK 
(nr inw.2-21-211/64)</t>
  </si>
  <si>
    <t>Studnie wiercone
 w Mikołajkach Pomorskich 2 szt.
(nr inw.2-21-211/89)</t>
  </si>
  <si>
    <t>Mikołajki Pomorskie, teren oczyszczalni</t>
  </si>
  <si>
    <t>blacha, częściowo pustak</t>
  </si>
  <si>
    <t>eternit</t>
  </si>
  <si>
    <t>Mikołajki Pomorskie, teren w lesie</t>
  </si>
  <si>
    <t xml:space="preserve">Plac zabaw dla dzieci 
w Linkach 
nr inw.8-80-808/3
</t>
  </si>
  <si>
    <t>Plac zabaw 
w Pierzchowicach 
nr inw.8-80-808/6</t>
  </si>
  <si>
    <t>Plac zabaw 
w Cieszymowie 
nr inw.1/8-80-808</t>
  </si>
  <si>
    <t>Plac zabaw 
w Cieszymowie 
nr inw.8-80-808/13</t>
  </si>
  <si>
    <t>Cieszymowo (przy świetlicy)</t>
  </si>
  <si>
    <t>Plac zabaw 
w Nowych Miniętach 
nr inw.8-80-808/11</t>
  </si>
  <si>
    <t>System do głosowania elektronicznego (ŚT IV)</t>
  </si>
  <si>
    <r>
      <t xml:space="preserve">2. Wykaz sprzętu elektronicznego </t>
    </r>
    <r>
      <rPr>
        <b/>
        <i/>
        <u val="single"/>
        <sz val="10"/>
        <rFont val="Arial"/>
        <family val="2"/>
      </rPr>
      <t>przenośnego</t>
    </r>
    <r>
      <rPr>
        <b/>
        <i/>
        <sz val="10"/>
        <rFont val="Arial"/>
        <family val="2"/>
      </rPr>
      <t xml:space="preserve"> (do 5 lat) - rok 2018 i młodszy</t>
    </r>
  </si>
  <si>
    <r>
      <t xml:space="preserve">1. Wykaz sprzętu elektronicznego </t>
    </r>
    <r>
      <rPr>
        <b/>
        <i/>
        <u val="single"/>
        <sz val="11"/>
        <rFont val="Arial"/>
        <family val="2"/>
      </rPr>
      <t>stacjonarnego</t>
    </r>
    <r>
      <rPr>
        <b/>
        <i/>
        <sz val="11"/>
        <rFont val="Arial"/>
        <family val="2"/>
      </rPr>
      <t xml:space="preserve"> (do 5 lat) - rok 2018 i młodszy</t>
    </r>
  </si>
  <si>
    <t>3. Wykaz monitoringu wizyjnego - system kamer itp. (do 5 lat) - rok 2018 i młodszy</t>
  </si>
  <si>
    <t>Rodzaj wartości:       KB- Księgowa brutto                           O- Odtworzeniowa  WR- wartość rynkowa</t>
  </si>
  <si>
    <t>Budynek administracyjny Nr 1- Instalacjasolarna 2 szt wliczone w wartość budynku</t>
  </si>
  <si>
    <t>Budynek ZOZ- Instalacja solarna 2 szt wliczone w wartość budynku</t>
  </si>
  <si>
    <t>Budynek mieszkalny 1995r. w Cieszymowie- Instalacjasolarna 2 szt wliczone w wartość budynku</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</si>
</sst>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 #,##0.00&quot; zł &quot;;\-#,##0.00&quot; zł &quot;;&quot; -&quot;#&quot; zł &quot;;@\ "/>
    <numFmt numFmtId="172" formatCode="_-* #,##0.00&quot; zł&quot;_-;\-* #,##0.00&quot; zł&quot;_-;_-* \-??&quot; zł&quot;_-;_-@_-"/>
    <numFmt numFmtId="173" formatCode="#,##0.00&quot; zł &quot;;\-#,##0.00&quot; zł &quot;;&quot; -&quot;#&quot; zł &quot;;@\ "/>
    <numFmt numFmtId="174" formatCode="yy/mm/dd"/>
    <numFmt numFmtId="175" formatCode="yy/mm/dd;@"/>
    <numFmt numFmtId="176" formatCode="#,##0.00&quot; zł&quot;"/>
    <numFmt numFmtId="177" formatCode="mmm/yyyy"/>
    <numFmt numFmtId="178" formatCode="[$-415]dddd\,\ d\ mmmm\ yyyy"/>
    <numFmt numFmtId="179" formatCode="_-* #,##0.00\ [$zł-415]_-;\-* #,##0.00\ [$zł-415]_-;_-* &quot;-&quot;??\ [$zł-415]_-;_-@_-"/>
    <numFmt numFmtId="180" formatCode="#,##0.00\ &quot;zł&quot;;[Red]\-#,##0.00\ &quot;zł&quot;"/>
    <numFmt numFmtId="181" formatCode="_-* #,##0\ &quot;zł&quot;_-;\-* #,##0\ &quot;zł&quot;_-;_-* &quot;-&quot;\ &quot;zł&quot;_-;_-@_-"/>
    <numFmt numFmtId="182" formatCode="_-* #,##0_-;\-* #,##0_-;_-* &quot;-&quot;_-;_-@_-"/>
    <numFmt numFmtId="183" formatCode="_-* #,##0.00\ &quot;zł&quot;_-;\-* #,##0.00\ &quot;zł&quot;_-;_-* &quot;-&quot;??\ &quot;zł&quot;_-;_-@_-"/>
    <numFmt numFmtId="184" formatCode="_-* #,##0.00_-;\-* #,##0.00_-;_-* &quot;-&quot;??_-;_-@_-"/>
  </numFmts>
  <fonts count="64">
    <font>
      <sz val="10"/>
      <name val="Arial"/>
      <family val="0"/>
    </font>
    <font>
      <b/>
      <sz val="10"/>
      <name val="Arial"/>
      <family val="2"/>
    </font>
    <font>
      <u val="single"/>
      <sz val="10"/>
      <color indexed="12"/>
      <name val="Arial"/>
      <family val="2"/>
    </font>
    <font>
      <u val="single"/>
      <sz val="10"/>
      <color indexed="36"/>
      <name val="Arial"/>
      <family val="2"/>
    </font>
    <font>
      <b/>
      <i/>
      <sz val="10"/>
      <name val="Arial"/>
      <family val="2"/>
    </font>
    <font>
      <b/>
      <sz val="16"/>
      <name val="Arial"/>
      <family val="2"/>
    </font>
    <font>
      <b/>
      <sz val="12"/>
      <name val="Arial"/>
      <family val="2"/>
    </font>
    <font>
      <b/>
      <i/>
      <sz val="9"/>
      <name val="Arial"/>
      <family val="2"/>
    </font>
    <font>
      <b/>
      <i/>
      <sz val="11"/>
      <name val="Arial"/>
      <family val="2"/>
    </font>
    <font>
      <b/>
      <i/>
      <u val="single"/>
      <sz val="11"/>
      <name val="Arial"/>
      <family val="2"/>
    </font>
    <font>
      <sz val="8"/>
      <name val="Arial"/>
      <family val="2"/>
    </font>
    <font>
      <sz val="12"/>
      <name val="Arial"/>
      <family val="2"/>
    </font>
    <font>
      <sz val="10"/>
      <color indexed="63"/>
      <name val="Arial"/>
      <family val="2"/>
    </font>
    <font>
      <sz val="10"/>
      <color indexed="10"/>
      <name val="Arial"/>
      <family val="2"/>
    </font>
    <font>
      <sz val="10"/>
      <name val="Arial CE"/>
      <family val="0"/>
    </font>
    <font>
      <b/>
      <sz val="10"/>
      <color indexed="8"/>
      <name val="Arial"/>
      <family val="2"/>
    </font>
    <font>
      <sz val="10"/>
      <color indexed="8"/>
      <name val="Arial"/>
      <family val="2"/>
    </font>
    <font>
      <b/>
      <sz val="14"/>
      <name val="Arial"/>
      <family val="2"/>
    </font>
    <font>
      <i/>
      <sz val="12"/>
      <name val="Arial"/>
      <family val="2"/>
    </font>
    <font>
      <sz val="12"/>
      <color indexed="10"/>
      <name val="Arial"/>
      <family val="2"/>
    </font>
    <font>
      <u val="single"/>
      <sz val="12"/>
      <name val="Arial"/>
      <family val="2"/>
    </font>
    <font>
      <b/>
      <i/>
      <u val="single"/>
      <sz val="10"/>
      <name val="Arial"/>
      <family val="2"/>
    </font>
    <font>
      <b/>
      <i/>
      <sz val="16"/>
      <name val="Arial"/>
      <family val="2"/>
    </font>
    <font>
      <b/>
      <u val="single"/>
      <sz val="10"/>
      <name val="Arial"/>
      <family val="2"/>
    </font>
    <font>
      <i/>
      <sz val="10"/>
      <name val="Arial"/>
      <family val="2"/>
    </font>
    <font>
      <vertAlign val="superscript"/>
      <sz val="12"/>
      <name val="Arial"/>
      <family val="2"/>
    </font>
    <font>
      <sz val="14"/>
      <name val="Arial"/>
      <family val="2"/>
    </font>
    <font>
      <b/>
      <i/>
      <sz val="14"/>
      <name val="Arial"/>
      <family val="2"/>
    </font>
    <font>
      <b/>
      <sz val="11"/>
      <name val="Arial"/>
      <family val="2"/>
    </font>
    <font>
      <b/>
      <sz val="13"/>
      <name val="Arial"/>
      <family val="2"/>
    </font>
    <font>
      <b/>
      <sz val="10"/>
      <color indexed="10"/>
      <name val="Arial"/>
      <family val="2"/>
    </font>
    <font>
      <sz val="10"/>
      <name val="Calibri"/>
      <family val="2"/>
    </font>
    <font>
      <i/>
      <u val="single"/>
      <sz val="12"/>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10"/>
      <name val="Arial"/>
      <family val="2"/>
    </font>
    <font>
      <sz val="12"/>
      <color indexed="17"/>
      <name val="Arial"/>
      <family val="2"/>
    </font>
    <font>
      <b/>
      <sz val="12"/>
      <color indexed="8"/>
      <name val="Arial"/>
      <family val="2"/>
    </font>
    <font>
      <sz val="12"/>
      <color indexed="8"/>
      <name val="Arial"/>
      <family val="2"/>
    </font>
    <font>
      <sz val="9"/>
      <color indexed="8"/>
      <name val="Arial"/>
      <family val="2"/>
    </font>
    <font>
      <sz val="10"/>
      <color indexed="8"/>
      <name val="Calibri"/>
      <family val="2"/>
    </font>
    <font>
      <b/>
      <sz val="10"/>
      <color indexed="8"/>
      <name val="Calibri"/>
      <family val="2"/>
    </font>
    <font>
      <sz val="12"/>
      <color indexed="60"/>
      <name val="Arial"/>
      <family val="2"/>
    </font>
    <font>
      <b/>
      <sz val="12"/>
      <color indexed="60"/>
      <name val="Arial"/>
      <family val="2"/>
    </font>
    <font>
      <sz val="10"/>
      <color indexed="8"/>
      <name val="Tahoma"/>
      <family val="2"/>
    </font>
    <font>
      <i/>
      <sz val="12"/>
      <color indexed="8"/>
      <name val="Arial"/>
      <family val="2"/>
    </font>
    <font>
      <b/>
      <i/>
      <sz val="10"/>
      <color indexed="8"/>
      <name val="Arial"/>
      <family val="2"/>
    </font>
    <font>
      <b/>
      <sz val="14"/>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medium"/>
      <top style="medium"/>
      <bottom style="medium"/>
    </border>
    <border>
      <left style="thin"/>
      <right style="thin"/>
      <top style="thin"/>
      <bottom>
        <color indexed="63"/>
      </bottom>
    </border>
    <border>
      <left style="medium"/>
      <right>
        <color indexed="63"/>
      </right>
      <top style="medium"/>
      <bottom style="medium"/>
    </border>
    <border>
      <left style="thin"/>
      <right style="thin"/>
      <top style="medium"/>
      <bottom style="medium"/>
    </border>
    <border>
      <left style="medium"/>
      <right style="thin"/>
      <top style="medium"/>
      <bottom style="medium"/>
    </border>
    <border>
      <left style="medium"/>
      <right style="medium"/>
      <top style="medium"/>
      <bottom style="medium"/>
    </border>
    <border>
      <left>
        <color indexed="63"/>
      </left>
      <right style="medium"/>
      <top style="medium"/>
      <bottom style="medium"/>
    </border>
    <border>
      <left style="thin"/>
      <right style="medium"/>
      <top style="medium"/>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right style="thin"/>
      <top style="thin"/>
      <bottom style="medium"/>
    </border>
    <border>
      <left style="thin"/>
      <right style="thin"/>
      <top style="medium"/>
      <bottom style="thin"/>
    </border>
    <border>
      <left style="medium"/>
      <right style="medium"/>
      <top style="medium"/>
      <bottom>
        <color indexed="63"/>
      </bottom>
    </border>
    <border>
      <left style="medium"/>
      <right>
        <color indexed="63"/>
      </right>
      <top style="medium"/>
      <bottom>
        <color indexed="63"/>
      </bottom>
    </border>
    <border>
      <left>
        <color indexed="63"/>
      </left>
      <right>
        <color indexed="63"/>
      </right>
      <top style="thin"/>
      <bottom style="thin"/>
    </border>
    <border>
      <left style="thin"/>
      <right style="medium"/>
      <top style="thin"/>
      <bottom style="medium"/>
    </border>
    <border>
      <left style="thin"/>
      <right style="medium"/>
      <top/>
      <bottom style="thin"/>
    </border>
    <border>
      <left style="thin"/>
      <right style="thin"/>
      <top>
        <color indexed="63"/>
      </top>
      <bottom style="medium"/>
    </border>
    <border>
      <left style="thin"/>
      <right style="medium"/>
      <top/>
      <bottom style="medium"/>
    </border>
    <border>
      <left style="medium"/>
      <right style="medium"/>
      <top style="medium"/>
      <bottom style="thin"/>
    </border>
    <border>
      <left style="medium"/>
      <right style="medium"/>
      <top/>
      <bottom style="thin"/>
    </border>
    <border>
      <left style="thin"/>
      <right/>
      <top style="thin"/>
      <bottom style="medium"/>
    </border>
    <border>
      <left style="medium"/>
      <right style="medium"/>
      <top/>
      <bottom style="medium"/>
    </border>
    <border>
      <left>
        <color indexed="63"/>
      </left>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thin"/>
      <bottom style="thin"/>
    </border>
    <border>
      <left>
        <color indexed="63"/>
      </left>
      <right style="thin"/>
      <top style="medium"/>
      <bottom style="medium"/>
    </border>
    <border>
      <left style="medium"/>
      <right style="thin"/>
      <top style="medium"/>
      <bottom style="thin"/>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top style="medium"/>
      <bottom/>
    </border>
    <border>
      <left/>
      <right/>
      <top/>
      <bottom style="thin"/>
    </border>
    <border>
      <left/>
      <right style="thin"/>
      <top/>
      <bottom style="thin"/>
    </border>
    <border>
      <left style="medium"/>
      <right style="thin"/>
      <top/>
      <bottom style="thin"/>
    </border>
    <border>
      <left style="thin"/>
      <right style="medium"/>
      <top/>
      <bottom/>
    </border>
    <border>
      <left style="thin"/>
      <right style="medium"/>
      <top style="medium"/>
      <bottom style="thin"/>
    </border>
    <border>
      <left style="thin"/>
      <right>
        <color indexed="63"/>
      </right>
      <top>
        <color indexed="63"/>
      </top>
      <bottom>
        <color indexed="63"/>
      </bottom>
    </border>
    <border>
      <left style="thin"/>
      <right>
        <color indexed="63"/>
      </right>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thin">
        <color indexed="8"/>
      </left>
      <right style="thin">
        <color indexed="8"/>
      </right>
      <top>
        <color indexed="63"/>
      </top>
      <bottom>
        <color indexed="63"/>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color indexed="63"/>
      </left>
      <right style="medium"/>
      <top style="thin"/>
      <bottom>
        <color indexed="63"/>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0" fontId="2" fillId="0" borderId="0" applyNumberFormat="0" applyFill="0" applyBorder="0" applyAlignment="0" applyProtection="0"/>
    <xf numFmtId="0" fontId="39" fillId="0" borderId="3" applyNumberFormat="0" applyFill="0" applyAlignment="0" applyProtection="0"/>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3" fillId="0" borderId="0">
      <alignment/>
      <protection/>
    </xf>
    <xf numFmtId="0" fontId="0" fillId="0" borderId="0">
      <alignment/>
      <protection/>
    </xf>
    <xf numFmtId="0" fontId="45" fillId="20"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2" fontId="0"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3" borderId="0" applyNumberFormat="0" applyBorder="0" applyAlignment="0" applyProtection="0"/>
  </cellStyleXfs>
  <cellXfs count="552">
    <xf numFmtId="0" fontId="0" fillId="0" borderId="0" xfId="0" applyAlignment="1">
      <alignment/>
    </xf>
    <xf numFmtId="0" fontId="0" fillId="0" borderId="10" xfId="0" applyBorder="1" applyAlignment="1">
      <alignment horizontal="right"/>
    </xf>
    <xf numFmtId="0" fontId="0" fillId="0" borderId="10" xfId="0" applyBorder="1" applyAlignment="1">
      <alignment horizontal="center"/>
    </xf>
    <xf numFmtId="0" fontId="12" fillId="0" borderId="0" xfId="0" applyFont="1" applyAlignment="1">
      <alignment horizontal="left" wrapText="1"/>
    </xf>
    <xf numFmtId="0" fontId="0" fillId="0" borderId="0" xfId="0" applyAlignment="1">
      <alignment horizontal="left" wrapText="1"/>
    </xf>
    <xf numFmtId="0" fontId="0" fillId="0" borderId="0" xfId="0" applyFont="1" applyAlignment="1">
      <alignment/>
    </xf>
    <xf numFmtId="0" fontId="7" fillId="0" borderId="0" xfId="0" applyFont="1" applyAlignment="1">
      <alignment horizontal="right" vertical="center"/>
    </xf>
    <xf numFmtId="0" fontId="11" fillId="0" borderId="0" xfId="0" applyFont="1" applyAlignment="1">
      <alignment/>
    </xf>
    <xf numFmtId="0" fontId="6" fillId="0" borderId="0" xfId="0" applyFont="1" applyAlignment="1">
      <alignment horizontal="center" vertical="center" wrapText="1"/>
    </xf>
    <xf numFmtId="4" fontId="51" fillId="0" borderId="0" xfId="0" applyNumberFormat="1" applyFont="1" applyAlignment="1">
      <alignment vertical="center" wrapText="1"/>
    </xf>
    <xf numFmtId="0" fontId="52" fillId="0" borderId="0" xfId="0" applyFont="1" applyAlignment="1">
      <alignment/>
    </xf>
    <xf numFmtId="0" fontId="19" fillId="0" borderId="0" xfId="0" applyFont="1" applyAlignment="1">
      <alignment/>
    </xf>
    <xf numFmtId="0" fontId="20" fillId="0" borderId="0" xfId="0" applyFont="1" applyAlignment="1">
      <alignment/>
    </xf>
    <xf numFmtId="49" fontId="11" fillId="0" borderId="0" xfId="0" applyNumberFormat="1" applyFont="1" applyAlignment="1">
      <alignment/>
    </xf>
    <xf numFmtId="49" fontId="11" fillId="0" borderId="0" xfId="0" applyNumberFormat="1" applyFont="1" applyAlignment="1">
      <alignment vertical="top"/>
    </xf>
    <xf numFmtId="49" fontId="11" fillId="0" borderId="0" xfId="0" applyNumberFormat="1" applyFont="1" applyAlignment="1">
      <alignment horizontal="left" vertical="top" wrapText="1"/>
    </xf>
    <xf numFmtId="49" fontId="18" fillId="0" borderId="0" xfId="0" applyNumberFormat="1" applyFont="1" applyAlignment="1">
      <alignment horizontal="right"/>
    </xf>
    <xf numFmtId="0" fontId="11" fillId="0" borderId="0" xfId="0" applyFont="1" applyAlignment="1">
      <alignment horizontal="left"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61" applyAlignment="1">
      <alignment vertical="center"/>
      <protection/>
    </xf>
    <xf numFmtId="0" fontId="0" fillId="0" borderId="10" xfId="0" applyFont="1" applyBorder="1" applyAlignment="1">
      <alignment/>
    </xf>
    <xf numFmtId="0" fontId="0" fillId="0" borderId="10" xfId="0" applyFont="1" applyBorder="1" applyAlignment="1">
      <alignment horizontal="center"/>
    </xf>
    <xf numFmtId="0" fontId="11" fillId="0" borderId="10" xfId="0" applyFont="1" applyBorder="1" applyAlignment="1">
      <alignment horizontal="center" vertical="center" wrapText="1"/>
    </xf>
    <xf numFmtId="170" fontId="1" fillId="0" borderId="12" xfId="0" applyNumberFormat="1" applyFont="1" applyBorder="1" applyAlignment="1">
      <alignment vertical="center" wrapText="1"/>
    </xf>
    <xf numFmtId="0" fontId="1" fillId="0" borderId="13" xfId="0" applyFont="1" applyBorder="1" applyAlignment="1">
      <alignment horizontal="center" vertical="center" wrapText="1"/>
    </xf>
    <xf numFmtId="0" fontId="0" fillId="24" borderId="10" xfId="0" applyFont="1" applyFill="1" applyBorder="1" applyAlignment="1">
      <alignment vertical="center" wrapText="1"/>
    </xf>
    <xf numFmtId="0" fontId="0" fillId="24" borderId="10" xfId="0" applyFont="1" applyFill="1" applyBorder="1" applyAlignment="1">
      <alignment horizontal="center" vertical="center" wrapText="1"/>
    </xf>
    <xf numFmtId="44" fontId="16" fillId="24" borderId="10" xfId="100" applyFont="1" applyFill="1" applyBorder="1" applyAlignment="1">
      <alignment horizontal="right" vertical="center" wrapText="1"/>
    </xf>
    <xf numFmtId="4" fontId="6" fillId="24" borderId="0" xfId="0" applyNumberFormat="1" applyFont="1" applyFill="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horizontal="center" vertical="center" wrapText="1"/>
    </xf>
    <xf numFmtId="44" fontId="0" fillId="0" borderId="10" xfId="74" applyFont="1" applyBorder="1" applyAlignment="1">
      <alignment vertical="center" wrapText="1"/>
    </xf>
    <xf numFmtId="44" fontId="0" fillId="0" borderId="10" xfId="74" applyFont="1" applyBorder="1" applyAlignment="1">
      <alignment/>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61" applyFont="1" applyBorder="1" applyAlignment="1">
      <alignment horizontal="right" vertical="center"/>
      <protection/>
    </xf>
    <xf numFmtId="44" fontId="1" fillId="0" borderId="12" xfId="61" applyNumberFormat="1" applyFont="1" applyBorder="1" applyAlignment="1">
      <alignment vertical="center"/>
      <protection/>
    </xf>
    <xf numFmtId="0" fontId="0" fillId="0" borderId="11" xfId="0" applyBorder="1" applyAlignment="1">
      <alignment horizontal="center"/>
    </xf>
    <xf numFmtId="0" fontId="0" fillId="0" borderId="13" xfId="0" applyBorder="1" applyAlignment="1">
      <alignment horizontal="right"/>
    </xf>
    <xf numFmtId="0" fontId="1" fillId="0" borderId="11" xfId="0" applyFont="1" applyBorder="1" applyAlignment="1">
      <alignment horizontal="center" vertical="center"/>
    </xf>
    <xf numFmtId="0" fontId="0" fillId="0" borderId="11" xfId="0" applyBorder="1" applyAlignment="1">
      <alignment horizontal="center" wrapText="1"/>
    </xf>
    <xf numFmtId="0" fontId="1" fillId="0" borderId="17" xfId="61" applyFont="1" applyBorder="1" applyAlignment="1">
      <alignment horizontal="center" vertical="center" wrapText="1"/>
      <protection/>
    </xf>
    <xf numFmtId="44" fontId="0" fillId="0" borderId="0" xfId="0" applyNumberFormat="1" applyFont="1" applyAlignment="1">
      <alignment/>
    </xf>
    <xf numFmtId="0" fontId="11" fillId="0" borderId="10" xfId="61" applyFont="1" applyFill="1" applyBorder="1" applyAlignment="1">
      <alignment vertical="center" wrapText="1"/>
      <protection/>
    </xf>
    <xf numFmtId="170" fontId="1" fillId="0" borderId="18" xfId="0" applyNumberFormat="1" applyFont="1" applyBorder="1" applyAlignment="1">
      <alignment vertical="center" wrapText="1"/>
    </xf>
    <xf numFmtId="0" fontId="1" fillId="0" borderId="10" xfId="0" applyFont="1" applyBorder="1" applyAlignment="1">
      <alignment horizontal="center" vertical="center" wrapText="1"/>
    </xf>
    <xf numFmtId="0" fontId="54" fillId="24" borderId="10" xfId="54" applyFont="1" applyFill="1" applyBorder="1" applyAlignment="1">
      <alignment vertical="center" wrapText="1"/>
      <protection/>
    </xf>
    <xf numFmtId="0" fontId="0" fillId="24" borderId="11" xfId="0" applyFont="1" applyFill="1" applyBorder="1" applyAlignment="1">
      <alignment horizontal="center" vertical="center" wrapText="1"/>
    </xf>
    <xf numFmtId="170" fontId="0" fillId="24" borderId="10" xfId="0" applyNumberFormat="1" applyFont="1" applyFill="1" applyBorder="1" applyAlignment="1">
      <alignment vertical="center" wrapText="1"/>
    </xf>
    <xf numFmtId="170" fontId="1" fillId="24" borderId="19" xfId="0" applyNumberFormat="1" applyFont="1" applyFill="1" applyBorder="1" applyAlignment="1">
      <alignment vertical="center" wrapText="1"/>
    </xf>
    <xf numFmtId="0" fontId="16" fillId="24" borderId="10" xfId="61" applyFont="1" applyFill="1" applyBorder="1" applyAlignment="1">
      <alignment vertical="center" wrapText="1"/>
      <protection/>
    </xf>
    <xf numFmtId="44" fontId="16" fillId="24" borderId="10" xfId="74" applyFont="1" applyFill="1" applyBorder="1" applyAlignment="1">
      <alignment vertical="center" wrapText="1"/>
    </xf>
    <xf numFmtId="0" fontId="0" fillId="24" borderId="10" xfId="54" applyFont="1" applyFill="1" applyBorder="1" applyAlignment="1">
      <alignment horizontal="center" vertical="center"/>
      <protection/>
    </xf>
    <xf numFmtId="0" fontId="0" fillId="24" borderId="11" xfId="0" applyFill="1" applyBorder="1" applyAlignment="1">
      <alignment horizontal="center"/>
    </xf>
    <xf numFmtId="0" fontId="0" fillId="24" borderId="20" xfId="54" applyFont="1" applyFill="1" applyBorder="1" applyAlignment="1">
      <alignment horizontal="left" vertical="center"/>
      <protection/>
    </xf>
    <xf numFmtId="171" fontId="0" fillId="25" borderId="21" xfId="65" applyNumberFormat="1" applyFont="1" applyFill="1" applyBorder="1" applyAlignment="1">
      <alignment horizontal="right" vertical="center" wrapText="1"/>
      <protection/>
    </xf>
    <xf numFmtId="171" fontId="0" fillId="25" borderId="21" xfId="54" applyNumberFormat="1" applyFont="1" applyFill="1" applyBorder="1" applyAlignment="1">
      <alignment horizontal="right" vertical="center" wrapText="1"/>
      <protection/>
    </xf>
    <xf numFmtId="0" fontId="0" fillId="24" borderId="21" xfId="90" applyNumberFormat="1" applyFont="1" applyFill="1" applyBorder="1" applyAlignment="1">
      <alignment vertical="center"/>
    </xf>
    <xf numFmtId="171" fontId="0" fillId="24" borderId="21" xfId="54" applyNumberFormat="1" applyFont="1" applyFill="1" applyBorder="1">
      <alignment/>
      <protection/>
    </xf>
    <xf numFmtId="171" fontId="0" fillId="24" borderId="22" xfId="54" applyNumberFormat="1" applyFont="1" applyFill="1" applyBorder="1" applyAlignment="1">
      <alignment horizontal="center"/>
      <protection/>
    </xf>
    <xf numFmtId="0" fontId="0" fillId="24" borderId="10" xfId="0" applyFill="1" applyBorder="1" applyAlignment="1">
      <alignment horizontal="center"/>
    </xf>
    <xf numFmtId="0" fontId="0" fillId="24" borderId="23" xfId="54" applyFont="1" applyFill="1" applyBorder="1" applyAlignment="1">
      <alignment horizontal="left" vertical="center"/>
      <protection/>
    </xf>
    <xf numFmtId="172" fontId="0" fillId="24" borderId="10" xfId="54" applyNumberFormat="1" applyFont="1" applyFill="1" applyBorder="1" applyAlignment="1">
      <alignment horizontal="right" vertical="center" wrapText="1"/>
      <protection/>
    </xf>
    <xf numFmtId="0" fontId="0" fillId="24" borderId="10" xfId="90" applyNumberFormat="1" applyFont="1" applyFill="1" applyBorder="1" applyAlignment="1">
      <alignment vertical="center"/>
    </xf>
    <xf numFmtId="44" fontId="0" fillId="24" borderId="10" xfId="90" applyFont="1" applyFill="1" applyBorder="1" applyAlignment="1">
      <alignment vertical="center"/>
    </xf>
    <xf numFmtId="44" fontId="0" fillId="24" borderId="24" xfId="90" applyFont="1" applyFill="1" applyBorder="1" applyAlignment="1">
      <alignment horizontal="center" vertical="center"/>
    </xf>
    <xf numFmtId="0" fontId="0" fillId="25" borderId="25" xfId="54" applyFont="1" applyFill="1" applyBorder="1" applyAlignment="1">
      <alignment horizontal="left" vertical="center"/>
      <protection/>
    </xf>
    <xf numFmtId="173" fontId="0" fillId="25" borderId="26" xfId="54" applyNumberFormat="1" applyFont="1" applyFill="1" applyBorder="1" applyAlignment="1">
      <alignment horizontal="right" vertical="center" wrapText="1"/>
      <protection/>
    </xf>
    <xf numFmtId="173" fontId="0" fillId="24" borderId="26" xfId="54" applyNumberFormat="1" applyFont="1" applyFill="1" applyBorder="1" applyAlignment="1">
      <alignment horizontal="right" vertical="center" wrapText="1"/>
      <protection/>
    </xf>
    <xf numFmtId="0" fontId="0" fillId="24" borderId="26" xfId="90" applyNumberFormat="1" applyFont="1" applyFill="1" applyBorder="1" applyAlignment="1">
      <alignment vertical="center"/>
    </xf>
    <xf numFmtId="44" fontId="0" fillId="24" borderId="26" xfId="90" applyFont="1" applyFill="1" applyBorder="1" applyAlignment="1">
      <alignment vertical="center" wrapText="1"/>
    </xf>
    <xf numFmtId="44" fontId="0" fillId="24" borderId="26" xfId="90" applyFont="1" applyFill="1" applyBorder="1" applyAlignment="1">
      <alignment vertical="center"/>
    </xf>
    <xf numFmtId="44" fontId="0" fillId="24" borderId="27" xfId="90" applyFont="1" applyFill="1" applyBorder="1" applyAlignment="1">
      <alignment horizontal="center" vertical="center"/>
    </xf>
    <xf numFmtId="0" fontId="0" fillId="24" borderId="25" xfId="54" applyFont="1" applyFill="1" applyBorder="1" applyAlignment="1">
      <alignment horizontal="left" vertical="center"/>
      <protection/>
    </xf>
    <xf numFmtId="172" fontId="16" fillId="24" borderId="26" xfId="65" applyNumberFormat="1" applyFont="1" applyFill="1" applyBorder="1" applyAlignment="1">
      <alignment horizontal="right" vertical="center" wrapText="1"/>
      <protection/>
    </xf>
    <xf numFmtId="172" fontId="0" fillId="24" borderId="26" xfId="54" applyNumberFormat="1" applyFont="1" applyFill="1" applyBorder="1" applyAlignment="1">
      <alignment horizontal="right" vertical="center" wrapText="1"/>
      <protection/>
    </xf>
    <xf numFmtId="44" fontId="0" fillId="24" borderId="10" xfId="90" applyFont="1" applyFill="1" applyBorder="1" applyAlignment="1">
      <alignment vertical="center" wrapText="1"/>
    </xf>
    <xf numFmtId="0" fontId="0" fillId="24" borderId="0" xfId="0" applyFill="1" applyAlignment="1">
      <alignment/>
    </xf>
    <xf numFmtId="0" fontId="0" fillId="24" borderId="11" xfId="54" applyFont="1" applyFill="1" applyBorder="1" applyAlignment="1">
      <alignment horizontal="left" vertical="center"/>
      <protection/>
    </xf>
    <xf numFmtId="0" fontId="0" fillId="25" borderId="20" xfId="65" applyFill="1" applyBorder="1" applyAlignment="1">
      <alignment horizontal="right" vertical="center" wrapText="1"/>
      <protection/>
    </xf>
    <xf numFmtId="0" fontId="0" fillId="24" borderId="21" xfId="80" applyNumberFormat="1" applyFont="1" applyFill="1" applyBorder="1" applyAlignment="1">
      <alignment vertical="center"/>
    </xf>
    <xf numFmtId="170" fontId="0" fillId="24" borderId="21" xfId="54" applyNumberFormat="1" applyFont="1" applyFill="1" applyBorder="1">
      <alignment/>
      <protection/>
    </xf>
    <xf numFmtId="171" fontId="0" fillId="24" borderId="21" xfId="54" applyNumberFormat="1" applyFont="1" applyFill="1" applyBorder="1" applyAlignment="1">
      <alignment horizontal="center"/>
      <protection/>
    </xf>
    <xf numFmtId="44" fontId="54" fillId="24" borderId="10" xfId="74" applyFont="1" applyFill="1" applyBorder="1" applyAlignment="1">
      <alignment vertical="center" wrapText="1"/>
    </xf>
    <xf numFmtId="0" fontId="54" fillId="24" borderId="11" xfId="0" applyFont="1" applyFill="1" applyBorder="1" applyAlignment="1">
      <alignment horizontal="center" vertical="center" wrapText="1"/>
    </xf>
    <xf numFmtId="0" fontId="54" fillId="24" borderId="0" xfId="0" applyFont="1" applyFill="1" applyAlignment="1">
      <alignment/>
    </xf>
    <xf numFmtId="0" fontId="54" fillId="24" borderId="10" xfId="0" applyFont="1" applyFill="1" applyBorder="1" applyAlignment="1">
      <alignment horizontal="center" vertical="center" wrapText="1"/>
    </xf>
    <xf numFmtId="4" fontId="53" fillId="24" borderId="0" xfId="0" applyNumberFormat="1" applyFont="1" applyFill="1" applyBorder="1" applyAlignment="1">
      <alignment vertical="center" wrapText="1"/>
    </xf>
    <xf numFmtId="0" fontId="54" fillId="24" borderId="28" xfId="0" applyFont="1" applyFill="1" applyBorder="1" applyAlignment="1">
      <alignment horizontal="center" vertical="center" wrapText="1"/>
    </xf>
    <xf numFmtId="0" fontId="54" fillId="24" borderId="11" xfId="61" applyFont="1" applyFill="1" applyBorder="1" applyAlignment="1">
      <alignment vertical="center" wrapText="1"/>
      <protection/>
    </xf>
    <xf numFmtId="0" fontId="54" fillId="24" borderId="10" xfId="61" applyFont="1" applyFill="1" applyBorder="1" applyAlignment="1">
      <alignment vertical="center" wrapText="1"/>
      <protection/>
    </xf>
    <xf numFmtId="0" fontId="54" fillId="24" borderId="11" xfId="54" applyFont="1" applyFill="1" applyBorder="1" applyAlignment="1">
      <alignment vertical="center" wrapText="1"/>
      <protection/>
    </xf>
    <xf numFmtId="44" fontId="54" fillId="24" borderId="11" xfId="74" applyFont="1" applyFill="1" applyBorder="1" applyAlignment="1">
      <alignment vertical="center" wrapText="1"/>
    </xf>
    <xf numFmtId="0" fontId="54" fillId="24" borderId="13" xfId="54" applyFont="1" applyFill="1" applyBorder="1" applyAlignment="1">
      <alignment vertical="center" wrapText="1"/>
      <protection/>
    </xf>
    <xf numFmtId="44" fontId="16" fillId="0" borderId="10" xfId="74" applyFont="1" applyBorder="1" applyAlignment="1">
      <alignment vertical="center" wrapText="1"/>
    </xf>
    <xf numFmtId="0" fontId="54" fillId="24" borderId="10" xfId="0" applyNumberFormat="1" applyFont="1" applyFill="1" applyBorder="1" applyAlignment="1">
      <alignment horizontal="center" vertical="center" wrapText="1"/>
    </xf>
    <xf numFmtId="0" fontId="11" fillId="24" borderId="10" xfId="0" applyNumberFormat="1" applyFont="1" applyFill="1" applyBorder="1" applyAlignment="1">
      <alignment horizontal="center" vertical="center" wrapText="1"/>
    </xf>
    <xf numFmtId="0" fontId="11" fillId="24" borderId="10" xfId="54" applyFont="1" applyFill="1" applyBorder="1" applyAlignment="1">
      <alignment vertical="center" wrapText="1"/>
      <protection/>
    </xf>
    <xf numFmtId="0" fontId="11" fillId="24" borderId="13" xfId="54" applyFont="1" applyFill="1" applyBorder="1" applyAlignment="1">
      <alignment vertical="center" wrapText="1"/>
      <protection/>
    </xf>
    <xf numFmtId="0" fontId="54" fillId="0" borderId="10" xfId="54" applyFont="1" applyBorder="1" applyAlignment="1">
      <alignment vertical="center" wrapText="1"/>
      <protection/>
    </xf>
    <xf numFmtId="4" fontId="18" fillId="24" borderId="11" xfId="54" applyNumberFormat="1" applyFont="1" applyFill="1" applyBorder="1" applyAlignment="1">
      <alignment vertical="center" wrapText="1"/>
      <protection/>
    </xf>
    <xf numFmtId="0" fontId="18" fillId="24" borderId="10" xfId="54" applyFont="1" applyFill="1" applyBorder="1" applyAlignment="1">
      <alignment vertical="center" wrapText="1"/>
      <protection/>
    </xf>
    <xf numFmtId="0" fontId="18" fillId="24" borderId="13" xfId="54" applyFont="1" applyFill="1" applyBorder="1" applyAlignment="1">
      <alignment vertical="center" wrapText="1"/>
      <protection/>
    </xf>
    <xf numFmtId="0" fontId="11" fillId="24" borderId="0" xfId="54" applyFont="1" applyFill="1">
      <alignment/>
      <protection/>
    </xf>
    <xf numFmtId="0" fontId="55" fillId="24" borderId="29" xfId="61" applyFont="1" applyFill="1" applyBorder="1" applyAlignment="1">
      <alignment vertical="center" wrapText="1"/>
      <protection/>
    </xf>
    <xf numFmtId="0" fontId="16" fillId="24" borderId="29" xfId="61" applyFont="1" applyFill="1" applyBorder="1" applyAlignment="1">
      <alignment horizontal="center" vertical="center" wrapText="1"/>
      <protection/>
    </xf>
    <xf numFmtId="176" fontId="16" fillId="24" borderId="29" xfId="61" applyNumberFormat="1" applyFont="1" applyFill="1" applyBorder="1" applyAlignment="1">
      <alignment horizontal="right" vertical="center" wrapText="1"/>
      <protection/>
    </xf>
    <xf numFmtId="0" fontId="16" fillId="24" borderId="10" xfId="61" applyFont="1" applyFill="1" applyBorder="1" applyAlignment="1">
      <alignment vertical="center" wrapText="1"/>
      <protection/>
    </xf>
    <xf numFmtId="0" fontId="16" fillId="24" borderId="10" xfId="61" applyFont="1" applyFill="1" applyBorder="1" applyAlignment="1">
      <alignment horizontal="center" vertical="center" wrapText="1"/>
      <protection/>
    </xf>
    <xf numFmtId="0" fontId="55" fillId="24" borderId="10" xfId="61" applyFont="1" applyFill="1" applyBorder="1" applyAlignment="1">
      <alignment vertical="center" wrapText="1"/>
      <protection/>
    </xf>
    <xf numFmtId="0" fontId="16" fillId="24" borderId="10" xfId="61" applyFont="1" applyFill="1" applyBorder="1" applyAlignment="1">
      <alignment horizontal="center" vertical="center" wrapText="1"/>
      <protection/>
    </xf>
    <xf numFmtId="0" fontId="16" fillId="24" borderId="30" xfId="61" applyFont="1" applyFill="1" applyBorder="1" applyAlignment="1">
      <alignment vertical="center" wrapText="1"/>
      <protection/>
    </xf>
    <xf numFmtId="0" fontId="16" fillId="24" borderId="30" xfId="61" applyFont="1" applyFill="1" applyBorder="1" applyAlignment="1">
      <alignment horizontal="center" vertical="center" wrapText="1"/>
      <protection/>
    </xf>
    <xf numFmtId="176" fontId="16" fillId="24" borderId="30" xfId="61" applyNumberFormat="1" applyFont="1" applyFill="1" applyBorder="1" applyAlignment="1">
      <alignment horizontal="right" vertical="center" wrapText="1"/>
      <protection/>
    </xf>
    <xf numFmtId="0" fontId="16" fillId="0" borderId="10" xfId="61" applyFont="1" applyBorder="1" applyAlignment="1">
      <alignment vertical="center" wrapText="1"/>
      <protection/>
    </xf>
    <xf numFmtId="176" fontId="16" fillId="0" borderId="10" xfId="61" applyNumberFormat="1" applyFont="1" applyBorder="1" applyAlignment="1">
      <alignment horizontal="right" vertical="center" wrapText="1"/>
      <protection/>
    </xf>
    <xf numFmtId="0" fontId="0" fillId="0" borderId="10" xfId="61" applyBorder="1" applyAlignment="1">
      <alignment vertical="center" wrapText="1"/>
      <protection/>
    </xf>
    <xf numFmtId="44" fontId="16" fillId="0" borderId="10" xfId="111" applyFont="1" applyBorder="1" applyAlignment="1">
      <alignment horizontal="right" vertical="center" wrapText="1"/>
    </xf>
    <xf numFmtId="44" fontId="16" fillId="0" borderId="10" xfId="100" applyFont="1" applyBorder="1" applyAlignment="1">
      <alignment horizontal="right" vertical="center" wrapText="1"/>
    </xf>
    <xf numFmtId="0" fontId="0" fillId="24" borderId="10" xfId="61" applyFill="1" applyBorder="1" applyAlignment="1">
      <alignment vertical="center" wrapText="1"/>
      <protection/>
    </xf>
    <xf numFmtId="0" fontId="0" fillId="24" borderId="10" xfId="61" applyFill="1" applyBorder="1" applyAlignment="1">
      <alignment horizontal="center" vertical="center" wrapText="1"/>
      <protection/>
    </xf>
    <xf numFmtId="0" fontId="0" fillId="24" borderId="13" xfId="61" applyFill="1" applyBorder="1" applyAlignment="1">
      <alignment vertical="center" wrapText="1"/>
      <protection/>
    </xf>
    <xf numFmtId="0" fontId="0" fillId="24" borderId="13" xfId="61" applyFill="1" applyBorder="1" applyAlignment="1">
      <alignment horizontal="center" vertical="center" wrapText="1"/>
      <protection/>
    </xf>
    <xf numFmtId="44" fontId="16" fillId="24" borderId="13" xfId="100" applyFont="1" applyFill="1" applyBorder="1" applyAlignment="1">
      <alignment horizontal="right" vertical="center" wrapText="1"/>
    </xf>
    <xf numFmtId="44" fontId="16" fillId="0" borderId="11" xfId="74" applyFont="1" applyBorder="1" applyAlignment="1">
      <alignment vertical="center" wrapText="1"/>
    </xf>
    <xf numFmtId="0" fontId="0" fillId="0" borderId="10" xfId="54" applyFont="1" applyBorder="1">
      <alignment/>
      <protection/>
    </xf>
    <xf numFmtId="0" fontId="0" fillId="0" borderId="10" xfId="54" applyFont="1" applyBorder="1" applyAlignment="1">
      <alignment horizontal="center"/>
      <protection/>
    </xf>
    <xf numFmtId="0" fontId="14" fillId="0" borderId="10" xfId="54" applyBorder="1" applyAlignment="1">
      <alignment horizontal="center"/>
      <protection/>
    </xf>
    <xf numFmtId="0" fontId="14" fillId="0" borderId="10" xfId="54" applyBorder="1">
      <alignment/>
      <protection/>
    </xf>
    <xf numFmtId="44" fontId="1" fillId="24" borderId="17" xfId="54" applyNumberFormat="1" applyFont="1" applyFill="1" applyBorder="1" applyAlignment="1">
      <alignment horizontal="center" vertical="center"/>
      <protection/>
    </xf>
    <xf numFmtId="170" fontId="1" fillId="24" borderId="31" xfId="54" applyNumberFormat="1" applyFont="1" applyFill="1" applyBorder="1" applyAlignment="1">
      <alignment horizontal="right" vertical="center"/>
      <protection/>
    </xf>
    <xf numFmtId="0" fontId="1" fillId="24" borderId="14" xfId="0" applyFont="1" applyFill="1" applyBorder="1" applyAlignment="1">
      <alignment vertical="center"/>
    </xf>
    <xf numFmtId="44" fontId="1" fillId="24" borderId="17" xfId="0" applyNumberFormat="1" applyFont="1" applyFill="1" applyBorder="1" applyAlignment="1">
      <alignment vertical="center"/>
    </xf>
    <xf numFmtId="44" fontId="1" fillId="24" borderId="32" xfId="54" applyNumberFormat="1" applyFont="1" applyFill="1" applyBorder="1" applyAlignment="1">
      <alignment horizontal="center" vertical="center"/>
      <protection/>
    </xf>
    <xf numFmtId="0" fontId="0" fillId="0" borderId="13" xfId="0" applyFont="1" applyBorder="1" applyAlignment="1">
      <alignment vertical="center" wrapText="1"/>
    </xf>
    <xf numFmtId="0" fontId="0" fillId="0" borderId="10" xfId="0" applyFont="1" applyBorder="1" applyAlignment="1">
      <alignment vertical="center"/>
    </xf>
    <xf numFmtId="44" fontId="16" fillId="24" borderId="11" xfId="74" applyFont="1" applyFill="1" applyBorder="1" applyAlignment="1">
      <alignment horizontal="right" vertical="center" wrapText="1"/>
    </xf>
    <xf numFmtId="44" fontId="0" fillId="24" borderId="10" xfId="74" applyFont="1" applyFill="1" applyBorder="1" applyAlignment="1">
      <alignment vertical="center" wrapText="1"/>
    </xf>
    <xf numFmtId="44" fontId="0" fillId="24" borderId="13" xfId="74"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Border="1" applyAlignment="1">
      <alignment/>
    </xf>
    <xf numFmtId="0" fontId="16" fillId="24" borderId="10" xfId="0" applyFont="1" applyFill="1" applyBorder="1" applyAlignment="1">
      <alignment/>
    </xf>
    <xf numFmtId="0" fontId="16" fillId="24" borderId="10" xfId="0" applyFont="1" applyFill="1" applyBorder="1" applyAlignment="1">
      <alignment horizontal="center" vertical="center" wrapText="1"/>
    </xf>
    <xf numFmtId="0" fontId="16" fillId="24" borderId="10" xfId="0" applyFont="1" applyFill="1" applyBorder="1" applyAlignment="1">
      <alignment vertical="center" wrapText="1"/>
    </xf>
    <xf numFmtId="0" fontId="0" fillId="0" borderId="10" xfId="0" applyBorder="1" applyAlignment="1">
      <alignment/>
    </xf>
    <xf numFmtId="0" fontId="54" fillId="24" borderId="11" xfId="0" applyFont="1" applyFill="1" applyBorder="1" applyAlignment="1">
      <alignment vertical="center" wrapText="1"/>
    </xf>
    <xf numFmtId="0" fontId="54" fillId="24" borderId="24" xfId="54" applyFont="1" applyFill="1" applyBorder="1" applyAlignment="1">
      <alignment vertical="center" wrapText="1"/>
      <protection/>
    </xf>
    <xf numFmtId="0" fontId="54" fillId="24" borderId="33" xfId="54" applyFont="1" applyFill="1" applyBorder="1" applyAlignment="1">
      <alignment vertical="center" wrapText="1"/>
      <protection/>
    </xf>
    <xf numFmtId="4" fontId="53" fillId="24" borderId="33" xfId="0" applyNumberFormat="1" applyFont="1" applyFill="1" applyBorder="1" applyAlignment="1">
      <alignment vertical="center" wrapText="1"/>
    </xf>
    <xf numFmtId="4" fontId="53" fillId="24" borderId="23" xfId="0" applyNumberFormat="1" applyFont="1" applyFill="1" applyBorder="1" applyAlignment="1">
      <alignment vertical="center" wrapText="1"/>
    </xf>
    <xf numFmtId="0" fontId="54" fillId="24" borderId="11" xfId="0" applyNumberFormat="1" applyFont="1" applyFill="1" applyBorder="1" applyAlignment="1">
      <alignment horizontal="center" vertical="center" wrapText="1"/>
    </xf>
    <xf numFmtId="0" fontId="16" fillId="0" borderId="11" xfId="0" applyFont="1" applyBorder="1" applyAlignment="1">
      <alignment vertical="center" wrapText="1"/>
    </xf>
    <xf numFmtId="0" fontId="16" fillId="0" borderId="11" xfId="0" applyFont="1" applyBorder="1" applyAlignment="1">
      <alignment horizontal="center" vertical="center" wrapText="1"/>
    </xf>
    <xf numFmtId="0" fontId="16" fillId="0" borderId="10" xfId="0" applyFont="1" applyBorder="1" applyAlignment="1">
      <alignment vertical="center" wrapText="1"/>
    </xf>
    <xf numFmtId="0" fontId="11" fillId="0" borderId="10" xfId="61" applyFont="1" applyBorder="1" applyAlignment="1">
      <alignment vertical="center" wrapText="1"/>
      <protection/>
    </xf>
    <xf numFmtId="0" fontId="0" fillId="0" borderId="11" xfId="61" applyFont="1" applyBorder="1" applyAlignment="1">
      <alignment vertical="center" wrapText="1"/>
      <protection/>
    </xf>
    <xf numFmtId="4" fontId="24" fillId="0" borderId="11" xfId="61" applyNumberFormat="1" applyFont="1" applyBorder="1" applyAlignment="1">
      <alignment vertical="center" wrapText="1"/>
      <protection/>
    </xf>
    <xf numFmtId="0" fontId="0" fillId="0" borderId="10" xfId="61" applyFont="1" applyBorder="1" applyAlignment="1">
      <alignment vertical="center" wrapText="1"/>
      <protection/>
    </xf>
    <xf numFmtId="0" fontId="0" fillId="0" borderId="10" xfId="61" applyFont="1" applyBorder="1">
      <alignment/>
      <protection/>
    </xf>
    <xf numFmtId="0" fontId="24" fillId="0" borderId="10" xfId="61" applyFont="1" applyBorder="1" applyAlignment="1">
      <alignment vertical="center" wrapText="1"/>
      <protection/>
    </xf>
    <xf numFmtId="0" fontId="0" fillId="0" borderId="10" xfId="61" applyFont="1" applyBorder="1" applyAlignment="1">
      <alignment horizontal="center" vertical="center" wrapText="1"/>
      <protection/>
    </xf>
    <xf numFmtId="0" fontId="0" fillId="24" borderId="11" xfId="0" applyFont="1" applyFill="1" applyBorder="1" applyAlignment="1">
      <alignment horizontal="center" vertical="center" wrapText="1"/>
    </xf>
    <xf numFmtId="44" fontId="11" fillId="24" borderId="10" xfId="74" applyFont="1" applyFill="1" applyBorder="1" applyAlignment="1">
      <alignment vertical="center" wrapText="1"/>
    </xf>
    <xf numFmtId="170" fontId="0" fillId="0" borderId="10" xfId="0" applyNumberFormat="1" applyFont="1" applyBorder="1" applyAlignment="1">
      <alignment/>
    </xf>
    <xf numFmtId="0" fontId="0" fillId="24" borderId="0" xfId="0" applyFill="1" applyAlignment="1">
      <alignment/>
    </xf>
    <xf numFmtId="0" fontId="16" fillId="24" borderId="10" xfId="61" applyFont="1" applyFill="1" applyBorder="1" applyAlignment="1">
      <alignment horizontal="center" vertical="center" wrapText="1"/>
      <protection/>
    </xf>
    <xf numFmtId="0" fontId="1" fillId="24" borderId="34" xfId="61" applyFont="1" applyFill="1" applyBorder="1" applyAlignment="1">
      <alignment horizontal="center" vertical="center" wrapText="1"/>
      <protection/>
    </xf>
    <xf numFmtId="0" fontId="1" fillId="24" borderId="29" xfId="61" applyFont="1" applyFill="1" applyBorder="1" applyAlignment="1">
      <alignment horizontal="center" vertical="center" wrapText="1"/>
      <protection/>
    </xf>
    <xf numFmtId="0" fontId="0" fillId="24" borderId="11" xfId="61" applyFont="1" applyFill="1" applyBorder="1" applyAlignment="1">
      <alignment horizontal="center" vertical="center" wrapText="1"/>
      <protection/>
    </xf>
    <xf numFmtId="0" fontId="0" fillId="24" borderId="10" xfId="61" applyFont="1" applyFill="1" applyBorder="1" applyAlignment="1">
      <alignment horizontal="center" vertical="center" wrapText="1"/>
      <protection/>
    </xf>
    <xf numFmtId="1" fontId="0" fillId="24" borderId="10" xfId="61" applyNumberFormat="1" applyFont="1" applyFill="1" applyBorder="1" applyAlignment="1">
      <alignment horizontal="center" vertical="center" wrapText="1"/>
      <protection/>
    </xf>
    <xf numFmtId="49" fontId="0" fillId="24" borderId="10" xfId="61" applyNumberFormat="1" applyFont="1" applyFill="1" applyBorder="1" applyAlignment="1">
      <alignment horizontal="center" vertical="center" wrapText="1"/>
      <protection/>
    </xf>
    <xf numFmtId="14" fontId="0" fillId="24" borderId="11" xfId="61" applyNumberFormat="1" applyFont="1" applyFill="1" applyBorder="1" applyAlignment="1">
      <alignment horizontal="center" vertical="center" wrapText="1"/>
      <protection/>
    </xf>
    <xf numFmtId="14" fontId="0" fillId="24" borderId="10" xfId="61" applyNumberFormat="1" applyFont="1" applyFill="1" applyBorder="1" applyAlignment="1">
      <alignment horizontal="center" vertical="center" wrapText="1"/>
      <protection/>
    </xf>
    <xf numFmtId="0" fontId="56" fillId="24" borderId="11" xfId="0" applyFont="1" applyFill="1" applyBorder="1" applyAlignment="1">
      <alignment horizontal="center" vertical="center"/>
    </xf>
    <xf numFmtId="0" fontId="1" fillId="0" borderId="11" xfId="0" applyFont="1" applyBorder="1" applyAlignment="1">
      <alignment horizontal="center" vertical="center" wrapText="1"/>
    </xf>
    <xf numFmtId="0" fontId="56" fillId="24" borderId="35" xfId="0" applyFont="1" applyFill="1" applyBorder="1" applyAlignment="1">
      <alignment horizontal="center" vertical="center"/>
    </xf>
    <xf numFmtId="0" fontId="56" fillId="24" borderId="36" xfId="0" applyFont="1" applyFill="1" applyBorder="1" applyAlignment="1">
      <alignment horizontal="center" vertical="center"/>
    </xf>
    <xf numFmtId="0" fontId="56" fillId="24" borderId="37" xfId="0" applyFont="1" applyFill="1" applyBorder="1" applyAlignment="1">
      <alignment horizontal="center" vertical="center"/>
    </xf>
    <xf numFmtId="14" fontId="15" fillId="24" borderId="11" xfId="61" applyNumberFormat="1" applyFont="1" applyFill="1" applyBorder="1" applyAlignment="1">
      <alignment horizontal="center" vertical="center" wrapText="1"/>
      <protection/>
    </xf>
    <xf numFmtId="0" fontId="15" fillId="24" borderId="11" xfId="61" applyFont="1" applyFill="1" applyBorder="1" applyAlignment="1">
      <alignment horizontal="center" vertical="center" wrapText="1"/>
      <protection/>
    </xf>
    <xf numFmtId="14" fontId="15" fillId="24" borderId="10" xfId="61" applyNumberFormat="1" applyFont="1" applyFill="1" applyBorder="1" applyAlignment="1">
      <alignment horizontal="center" vertical="center" wrapText="1"/>
      <protection/>
    </xf>
    <xf numFmtId="0" fontId="15" fillId="24" borderId="10" xfId="61" applyFont="1" applyFill="1" applyBorder="1" applyAlignment="1">
      <alignment horizontal="center" vertical="center" wrapText="1"/>
      <protection/>
    </xf>
    <xf numFmtId="0" fontId="15" fillId="0" borderId="10" xfId="0" applyFont="1" applyBorder="1" applyAlignment="1">
      <alignment horizontal="center" vertical="center"/>
    </xf>
    <xf numFmtId="0" fontId="0" fillId="0" borderId="10" xfId="0" applyFont="1" applyBorder="1" applyAlignment="1">
      <alignment horizontal="center" vertical="center"/>
    </xf>
    <xf numFmtId="0" fontId="16" fillId="24" borderId="10" xfId="0" applyFont="1" applyFill="1" applyBorder="1" applyAlignment="1">
      <alignment horizontal="center" vertical="center"/>
    </xf>
    <xf numFmtId="0" fontId="0" fillId="0" borderId="0" xfId="0" applyAlignment="1">
      <alignment horizontal="center" vertical="center"/>
    </xf>
    <xf numFmtId="0" fontId="0" fillId="0" borderId="29" xfId="0" applyFont="1" applyBorder="1" applyAlignment="1">
      <alignment horizontal="center" vertical="center"/>
    </xf>
    <xf numFmtId="0" fontId="16" fillId="24" borderId="29" xfId="0" applyFont="1" applyFill="1" applyBorder="1" applyAlignment="1">
      <alignment horizontal="center" vertical="center"/>
    </xf>
    <xf numFmtId="0" fontId="0" fillId="0" borderId="29" xfId="0" applyFont="1" applyBorder="1" applyAlignment="1">
      <alignment/>
    </xf>
    <xf numFmtId="0" fontId="15" fillId="0" borderId="29" xfId="0" applyFont="1" applyBorder="1" applyAlignment="1">
      <alignment horizontal="center" vertical="center"/>
    </xf>
    <xf numFmtId="0" fontId="15" fillId="24" borderId="29" xfId="61" applyFont="1" applyFill="1" applyBorder="1" applyAlignment="1">
      <alignment horizontal="center" vertical="center" wrapText="1"/>
      <protection/>
    </xf>
    <xf numFmtId="0" fontId="0" fillId="24" borderId="38" xfId="61" applyFont="1" applyFill="1" applyBorder="1" applyAlignment="1">
      <alignment horizontal="center" vertical="center" wrapText="1"/>
      <protection/>
    </xf>
    <xf numFmtId="0" fontId="0" fillId="24" borderId="39" xfId="61" applyFont="1" applyFill="1" applyBorder="1" applyAlignment="1">
      <alignment horizontal="center" vertical="center" wrapText="1"/>
      <protection/>
    </xf>
    <xf numFmtId="0" fontId="0" fillId="24" borderId="10" xfId="0" applyFont="1" applyFill="1" applyBorder="1" applyAlignment="1">
      <alignment/>
    </xf>
    <xf numFmtId="0" fontId="0" fillId="0" borderId="24" xfId="0" applyFont="1" applyBorder="1" applyAlignment="1">
      <alignment/>
    </xf>
    <xf numFmtId="0" fontId="0" fillId="0" borderId="23" xfId="0" applyFont="1" applyBorder="1" applyAlignment="1">
      <alignment/>
    </xf>
    <xf numFmtId="0" fontId="0" fillId="24" borderId="29" xfId="0" applyFont="1" applyFill="1" applyBorder="1" applyAlignment="1">
      <alignment/>
    </xf>
    <xf numFmtId="0" fontId="0" fillId="0" borderId="40" xfId="0" applyFont="1" applyBorder="1" applyAlignment="1">
      <alignment/>
    </xf>
    <xf numFmtId="0" fontId="0" fillId="24" borderId="41" xfId="61" applyFont="1" applyFill="1" applyBorder="1" applyAlignment="1">
      <alignment horizontal="center" vertical="center" wrapText="1"/>
      <protection/>
    </xf>
    <xf numFmtId="0" fontId="0" fillId="0" borderId="42" xfId="0" applyFont="1" applyBorder="1" applyAlignment="1">
      <alignment/>
    </xf>
    <xf numFmtId="0" fontId="0" fillId="24" borderId="29" xfId="61" applyFont="1" applyFill="1" applyBorder="1" applyAlignment="1">
      <alignment horizontal="center" vertical="center" wrapText="1"/>
      <protection/>
    </xf>
    <xf numFmtId="0" fontId="0" fillId="24" borderId="11" xfId="0" applyFont="1" applyFill="1" applyBorder="1" applyAlignment="1">
      <alignment horizontal="center" vertical="center" wrapText="1"/>
    </xf>
    <xf numFmtId="44" fontId="1" fillId="24" borderId="10" xfId="74" applyFont="1" applyFill="1" applyBorder="1" applyAlignment="1">
      <alignment horizontal="center" vertical="center" wrapText="1"/>
    </xf>
    <xf numFmtId="0" fontId="0" fillId="24" borderId="43" xfId="61" applyFont="1" applyFill="1" applyBorder="1" applyAlignment="1">
      <alignment horizontal="center" vertical="center" wrapText="1"/>
      <protection/>
    </xf>
    <xf numFmtId="0" fontId="0" fillId="24" borderId="44" xfId="61" applyFont="1" applyFill="1" applyBorder="1" applyAlignment="1">
      <alignment horizontal="center" vertical="center" wrapText="1"/>
      <protection/>
    </xf>
    <xf numFmtId="0" fontId="16" fillId="0" borderId="29" xfId="0" applyFont="1" applyBorder="1" applyAlignment="1">
      <alignment horizontal="center" vertical="center" wrapText="1"/>
    </xf>
    <xf numFmtId="0" fontId="0" fillId="0" borderId="29" xfId="0" applyFont="1" applyBorder="1" applyAlignment="1">
      <alignment horizontal="center" vertical="center" wrapText="1"/>
    </xf>
    <xf numFmtId="0" fontId="57" fillId="24" borderId="10" xfId="0" applyFont="1" applyFill="1" applyBorder="1" applyAlignment="1">
      <alignment horizontal="center" vertical="center"/>
    </xf>
    <xf numFmtId="0" fontId="57" fillId="24" borderId="29" xfId="0" applyFont="1" applyFill="1" applyBorder="1" applyAlignment="1">
      <alignment horizontal="center" vertical="center"/>
    </xf>
    <xf numFmtId="0" fontId="38" fillId="0" borderId="10" xfId="62" applyBorder="1">
      <alignment/>
      <protection/>
    </xf>
    <xf numFmtId="0" fontId="11"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28" xfId="0" applyFont="1" applyBorder="1" applyAlignment="1">
      <alignment horizontal="center" vertical="center" wrapText="1"/>
    </xf>
    <xf numFmtId="0" fontId="0" fillId="0" borderId="0" xfId="0" applyFont="1" applyAlignment="1">
      <alignment vertical="center"/>
    </xf>
    <xf numFmtId="0" fontId="1" fillId="0" borderId="14" xfId="0" applyFont="1" applyBorder="1" applyAlignment="1">
      <alignment vertical="center"/>
    </xf>
    <xf numFmtId="170" fontId="1" fillId="0" borderId="17" xfId="0" applyNumberFormat="1" applyFont="1" applyBorder="1" applyAlignment="1">
      <alignment vertical="center"/>
    </xf>
    <xf numFmtId="0" fontId="5" fillId="0" borderId="14" xfId="0" applyFont="1" applyBorder="1" applyAlignment="1">
      <alignment vertical="center"/>
    </xf>
    <xf numFmtId="0" fontId="5" fillId="0" borderId="45" xfId="0" applyFont="1" applyBorder="1" applyAlignment="1">
      <alignment vertical="center"/>
    </xf>
    <xf numFmtId="0" fontId="0" fillId="0" borderId="18" xfId="0" applyBorder="1" applyAlignment="1">
      <alignment vertical="center"/>
    </xf>
    <xf numFmtId="0" fontId="1" fillId="0" borderId="28" xfId="54" applyFont="1" applyBorder="1" applyAlignment="1">
      <alignment horizontal="center" vertical="center"/>
      <protection/>
    </xf>
    <xf numFmtId="0" fontId="1" fillId="0" borderId="28" xfId="54" applyFont="1" applyBorder="1" applyAlignment="1">
      <alignment horizontal="center" vertical="center" wrapText="1"/>
      <protection/>
    </xf>
    <xf numFmtId="44" fontId="1" fillId="0" borderId="28" xfId="54" applyNumberFormat="1" applyFont="1" applyBorder="1" applyAlignment="1">
      <alignment horizontal="center" vertical="center" wrapText="1"/>
      <protection/>
    </xf>
    <xf numFmtId="0" fontId="54" fillId="26" borderId="0" xfId="0" applyFont="1" applyFill="1" applyAlignment="1">
      <alignment/>
    </xf>
    <xf numFmtId="0" fontId="11" fillId="24" borderId="11" xfId="61" applyFont="1" applyFill="1" applyBorder="1" applyAlignment="1">
      <alignment vertical="center" wrapText="1"/>
      <protection/>
    </xf>
    <xf numFmtId="0" fontId="11" fillId="24" borderId="11" xfId="61" applyFont="1" applyFill="1" applyBorder="1" applyAlignment="1">
      <alignment horizontal="center" vertical="center" wrapText="1"/>
      <protection/>
    </xf>
    <xf numFmtId="0" fontId="0" fillId="24" borderId="10" xfId="61" applyFont="1" applyFill="1" applyBorder="1" applyAlignment="1">
      <alignment vertical="center" wrapText="1"/>
      <protection/>
    </xf>
    <xf numFmtId="0" fontId="0" fillId="24" borderId="10" xfId="61" applyFont="1" applyFill="1" applyBorder="1">
      <alignment/>
      <protection/>
    </xf>
    <xf numFmtId="0" fontId="11" fillId="24" borderId="10" xfId="61" applyFont="1" applyFill="1" applyBorder="1" applyAlignment="1">
      <alignment vertical="center" wrapText="1"/>
      <protection/>
    </xf>
    <xf numFmtId="0" fontId="11" fillId="24" borderId="10" xfId="61" applyFont="1" applyFill="1" applyBorder="1" applyAlignment="1">
      <alignment horizontal="center" vertical="center" wrapText="1"/>
      <protection/>
    </xf>
    <xf numFmtId="4" fontId="24" fillId="24" borderId="11" xfId="61" applyNumberFormat="1" applyFont="1" applyFill="1" applyBorder="1" applyAlignment="1">
      <alignment vertical="center" wrapText="1"/>
      <protection/>
    </xf>
    <xf numFmtId="0" fontId="0" fillId="24" borderId="11" xfId="61" applyFont="1" applyFill="1" applyBorder="1" applyAlignment="1">
      <alignment vertical="center" wrapText="1"/>
      <protection/>
    </xf>
    <xf numFmtId="4" fontId="24" fillId="24" borderId="11" xfId="0" applyNumberFormat="1" applyFont="1" applyFill="1" applyBorder="1" applyAlignment="1">
      <alignment vertical="center" wrapText="1"/>
    </xf>
    <xf numFmtId="0" fontId="0" fillId="24" borderId="11" xfId="0" applyFont="1" applyFill="1" applyBorder="1" applyAlignment="1">
      <alignment vertical="center" wrapText="1"/>
    </xf>
    <xf numFmtId="0" fontId="0" fillId="24" borderId="11" xfId="0" applyFont="1" applyFill="1" applyBorder="1" applyAlignment="1">
      <alignment/>
    </xf>
    <xf numFmtId="0" fontId="0" fillId="24" borderId="11" xfId="0" applyFont="1" applyFill="1" applyBorder="1" applyAlignment="1">
      <alignment horizontal="left" vertical="center" wrapText="1"/>
    </xf>
    <xf numFmtId="44" fontId="19" fillId="0" borderId="0" xfId="0" applyNumberFormat="1" applyFont="1" applyAlignment="1">
      <alignment/>
    </xf>
    <xf numFmtId="0" fontId="11" fillId="0" borderId="11" xfId="54" applyFont="1" applyBorder="1" applyAlignment="1">
      <alignment vertical="center" wrapText="1"/>
      <protection/>
    </xf>
    <xf numFmtId="0" fontId="11" fillId="24" borderId="11" xfId="54" applyFont="1" applyFill="1" applyBorder="1" applyAlignment="1">
      <alignment vertical="center" wrapText="1"/>
      <protection/>
    </xf>
    <xf numFmtId="0" fontId="11" fillId="0" borderId="10" xfId="54" applyFont="1" applyBorder="1" applyAlignment="1">
      <alignment vertical="center" wrapText="1"/>
      <protection/>
    </xf>
    <xf numFmtId="0" fontId="11" fillId="0" borderId="10" xfId="54" applyFont="1" applyBorder="1" applyAlignment="1">
      <alignment horizontal="right" vertical="center" wrapText="1"/>
      <protection/>
    </xf>
    <xf numFmtId="0" fontId="11" fillId="24" borderId="10" xfId="54" applyFont="1" applyFill="1" applyBorder="1" applyAlignment="1">
      <alignment horizontal="right" vertical="center" wrapText="1"/>
      <protection/>
    </xf>
    <xf numFmtId="0" fontId="11" fillId="24" borderId="10" xfId="54" applyFont="1" applyFill="1" applyBorder="1" applyAlignment="1">
      <alignment vertical="top" wrapText="1"/>
      <protection/>
    </xf>
    <xf numFmtId="0" fontId="11" fillId="24" borderId="13" xfId="54" applyFont="1" applyFill="1" applyBorder="1" applyAlignment="1">
      <alignment horizontal="right" vertical="center" wrapText="1"/>
      <protection/>
    </xf>
    <xf numFmtId="0" fontId="16" fillId="0" borderId="10" xfId="54" applyFont="1" applyBorder="1" applyAlignment="1">
      <alignment vertical="center" wrapText="1"/>
      <protection/>
    </xf>
    <xf numFmtId="4" fontId="18" fillId="0" borderId="11" xfId="54" applyNumberFormat="1" applyFont="1" applyBorder="1" applyAlignment="1">
      <alignment vertical="center" wrapText="1"/>
      <protection/>
    </xf>
    <xf numFmtId="0" fontId="18" fillId="0" borderId="10" xfId="54" applyFont="1" applyBorder="1" applyAlignment="1">
      <alignment vertical="center" wrapText="1"/>
      <protection/>
    </xf>
    <xf numFmtId="0" fontId="17" fillId="0" borderId="13" xfId="0" applyFont="1" applyBorder="1" applyAlignment="1">
      <alignment horizontal="center" vertical="center" wrapText="1"/>
    </xf>
    <xf numFmtId="0" fontId="17" fillId="24" borderId="13" xfId="0" applyFont="1" applyFill="1" applyBorder="1" applyAlignment="1">
      <alignment horizontal="center" vertical="center" wrapText="1"/>
    </xf>
    <xf numFmtId="0" fontId="54" fillId="0" borderId="11" xfId="54" applyFont="1" applyBorder="1" applyAlignment="1">
      <alignment vertical="center" wrapText="1"/>
      <protection/>
    </xf>
    <xf numFmtId="0" fontId="11" fillId="24" borderId="11" xfId="54" applyFont="1" applyFill="1" applyBorder="1">
      <alignment/>
      <protection/>
    </xf>
    <xf numFmtId="0" fontId="11" fillId="0" borderId="11" xfId="54" applyFont="1" applyBorder="1">
      <alignment/>
      <protection/>
    </xf>
    <xf numFmtId="0" fontId="11" fillId="0" borderId="10" xfId="54" applyFont="1" applyBorder="1">
      <alignment/>
      <protection/>
    </xf>
    <xf numFmtId="0" fontId="59" fillId="0" borderId="10" xfId="54" applyFont="1" applyBorder="1">
      <alignment/>
      <protection/>
    </xf>
    <xf numFmtId="0" fontId="58" fillId="0" borderId="10" xfId="54" applyFont="1" applyBorder="1">
      <alignment/>
      <protection/>
    </xf>
    <xf numFmtId="0" fontId="11" fillId="0" borderId="10" xfId="54" applyFont="1" applyBorder="1" applyAlignment="1">
      <alignment horizontal="right"/>
      <protection/>
    </xf>
    <xf numFmtId="0" fontId="11" fillId="24" borderId="10" xfId="54" applyFont="1" applyFill="1" applyBorder="1">
      <alignment/>
      <protection/>
    </xf>
    <xf numFmtId="0" fontId="0" fillId="24" borderId="0" xfId="0" applyFont="1" applyFill="1" applyAlignment="1">
      <alignment/>
    </xf>
    <xf numFmtId="0" fontId="11" fillId="24" borderId="0" xfId="0" applyFont="1" applyFill="1" applyAlignment="1">
      <alignment/>
    </xf>
    <xf numFmtId="0" fontId="1" fillId="24" borderId="46" xfId="0" applyFont="1" applyFill="1" applyBorder="1" applyAlignment="1">
      <alignment horizontal="center" vertical="center" wrapText="1"/>
    </xf>
    <xf numFmtId="0" fontId="1" fillId="24" borderId="47" xfId="0" applyFont="1" applyFill="1" applyBorder="1" applyAlignment="1">
      <alignment horizontal="center" vertical="center" wrapText="1"/>
    </xf>
    <xf numFmtId="0" fontId="1" fillId="24" borderId="19" xfId="0" applyFont="1" applyFill="1" applyBorder="1" applyAlignment="1">
      <alignment horizontal="center" vertical="center" wrapText="1"/>
    </xf>
    <xf numFmtId="44" fontId="16" fillId="24" borderId="10" xfId="74" applyFont="1" applyFill="1" applyBorder="1" applyAlignment="1">
      <alignment horizontal="right" vertical="center" wrapText="1"/>
    </xf>
    <xf numFmtId="44" fontId="16" fillId="24" borderId="13" xfId="74" applyFont="1" applyFill="1" applyBorder="1" applyAlignment="1">
      <alignment horizontal="right" vertical="center" wrapText="1"/>
    </xf>
    <xf numFmtId="0" fontId="0" fillId="0" borderId="0" xfId="0" applyFont="1" applyBorder="1" applyAlignment="1">
      <alignment horizontal="center" vertical="center" wrapText="1"/>
    </xf>
    <xf numFmtId="0" fontId="56" fillId="24" borderId="10" xfId="0" applyFont="1" applyFill="1" applyBorder="1" applyAlignment="1">
      <alignment horizontal="center" vertical="center"/>
    </xf>
    <xf numFmtId="14" fontId="0" fillId="24" borderId="11" xfId="61" applyNumberFormat="1" applyFill="1" applyBorder="1" applyAlignment="1">
      <alignment horizontal="center" vertical="center" wrapText="1"/>
      <protection/>
    </xf>
    <xf numFmtId="14" fontId="0" fillId="24" borderId="10" xfId="61" applyNumberFormat="1" applyFill="1" applyBorder="1" applyAlignment="1">
      <alignment horizontal="center" vertical="center" wrapText="1"/>
      <protection/>
    </xf>
    <xf numFmtId="0" fontId="0" fillId="24" borderId="11" xfId="61" applyFill="1" applyBorder="1" applyAlignment="1">
      <alignment horizontal="center" vertical="center" wrapText="1"/>
      <protection/>
    </xf>
    <xf numFmtId="0" fontId="0" fillId="24" borderId="35" xfId="61" applyFont="1" applyFill="1" applyBorder="1" applyAlignment="1">
      <alignment horizontal="center" vertical="center" wrapText="1"/>
      <protection/>
    </xf>
    <xf numFmtId="0" fontId="0" fillId="24" borderId="48" xfId="61" applyFont="1" applyFill="1" applyBorder="1" applyAlignment="1">
      <alignment horizontal="center" vertical="center" wrapText="1"/>
      <protection/>
    </xf>
    <xf numFmtId="0" fontId="0" fillId="24" borderId="10" xfId="54" applyFont="1" applyFill="1" applyBorder="1" applyAlignment="1">
      <alignment horizontal="center" vertical="center" wrapText="1"/>
      <protection/>
    </xf>
    <xf numFmtId="0" fontId="0" fillId="24" borderId="13" xfId="54" applyFont="1" applyFill="1" applyBorder="1" applyAlignment="1">
      <alignment horizontal="center" vertical="center"/>
      <protection/>
    </xf>
    <xf numFmtId="0" fontId="0" fillId="24" borderId="11" xfId="54" applyFont="1" applyFill="1" applyBorder="1" applyAlignment="1">
      <alignment horizontal="center" vertical="center" wrapText="1"/>
      <protection/>
    </xf>
    <xf numFmtId="4" fontId="53" fillId="24" borderId="11" xfId="0" applyNumberFormat="1" applyFont="1" applyFill="1" applyBorder="1" applyAlignment="1">
      <alignment horizontal="center" vertical="center" wrapText="1"/>
    </xf>
    <xf numFmtId="4" fontId="53" fillId="24" borderId="10" xfId="0" applyNumberFormat="1" applyFont="1" applyFill="1" applyBorder="1" applyAlignment="1">
      <alignment horizontal="center" vertical="center" wrapText="1"/>
    </xf>
    <xf numFmtId="44" fontId="1" fillId="24" borderId="11" xfId="74" applyFont="1" applyFill="1" applyBorder="1" applyAlignment="1">
      <alignment horizontal="center" vertical="center" wrapText="1"/>
    </xf>
    <xf numFmtId="0" fontId="11" fillId="24" borderId="0" xfId="0" applyFont="1" applyFill="1" applyAlignment="1">
      <alignment horizontal="center"/>
    </xf>
    <xf numFmtId="0" fontId="6" fillId="24" borderId="14" xfId="0" applyFont="1" applyFill="1" applyBorder="1" applyAlignment="1">
      <alignment horizontal="center" vertical="center" wrapText="1"/>
    </xf>
    <xf numFmtId="0" fontId="6" fillId="24" borderId="45" xfId="0" applyFont="1" applyFill="1" applyBorder="1" applyAlignment="1">
      <alignment horizontal="center" vertical="center" wrapText="1"/>
    </xf>
    <xf numFmtId="0" fontId="53" fillId="24" borderId="14" xfId="0" applyFont="1" applyFill="1" applyBorder="1" applyAlignment="1">
      <alignment horizontal="center" vertical="center" wrapText="1"/>
    </xf>
    <xf numFmtId="0" fontId="53" fillId="24" borderId="45" xfId="0" applyFont="1" applyFill="1" applyBorder="1" applyAlignment="1">
      <alignment horizontal="center" vertical="center" wrapText="1"/>
    </xf>
    <xf numFmtId="0" fontId="53" fillId="24" borderId="49" xfId="0"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9" xfId="0" applyFont="1" applyBorder="1" applyAlignment="1">
      <alignment horizontal="center" vertical="center" wrapText="1"/>
    </xf>
    <xf numFmtId="4" fontId="53" fillId="24" borderId="13" xfId="0" applyNumberFormat="1" applyFont="1" applyFill="1" applyBorder="1" applyAlignment="1">
      <alignment horizontal="center" vertical="center" wrapText="1"/>
    </xf>
    <xf numFmtId="4" fontId="53" fillId="24" borderId="11" xfId="0" applyNumberFormat="1" applyFont="1" applyFill="1" applyBorder="1" applyAlignment="1">
      <alignment horizontal="center" vertical="center" wrapText="1"/>
    </xf>
    <xf numFmtId="4" fontId="53" fillId="24" borderId="28" xfId="0" applyNumberFormat="1" applyFont="1" applyFill="1" applyBorder="1" applyAlignment="1">
      <alignment horizontal="center" vertical="center" wrapText="1"/>
    </xf>
    <xf numFmtId="4" fontId="53" fillId="24" borderId="10" xfId="0" applyNumberFormat="1" applyFont="1" applyFill="1" applyBorder="1" applyAlignment="1">
      <alignment horizontal="center" vertical="center" wrapText="1"/>
    </xf>
    <xf numFmtId="0" fontId="11" fillId="0" borderId="0" xfId="0" applyFont="1" applyAlignment="1">
      <alignment horizontal="left" wrapText="1"/>
    </xf>
    <xf numFmtId="0" fontId="17" fillId="0" borderId="13" xfId="0" applyFont="1" applyBorder="1" applyAlignment="1">
      <alignment horizontal="center" vertical="center" wrapText="1"/>
    </xf>
    <xf numFmtId="0" fontId="17" fillId="24" borderId="30" xfId="0" applyFont="1" applyFill="1" applyBorder="1" applyAlignment="1">
      <alignment horizontal="center" vertical="center" wrapText="1"/>
    </xf>
    <xf numFmtId="0" fontId="17" fillId="0" borderId="10" xfId="0" applyFont="1" applyBorder="1" applyAlignment="1">
      <alignment horizontal="center" vertical="center" wrapText="1"/>
    </xf>
    <xf numFmtId="0" fontId="19" fillId="0" borderId="0" xfId="0" applyFont="1" applyAlignment="1">
      <alignment horizontal="left" wrapText="1"/>
    </xf>
    <xf numFmtId="0" fontId="17" fillId="24" borderId="47" xfId="0" applyFont="1" applyFill="1" applyBorder="1" applyAlignment="1">
      <alignment horizontal="center" vertical="center" wrapText="1"/>
    </xf>
    <xf numFmtId="0" fontId="17" fillId="24" borderId="28" xfId="0" applyFont="1" applyFill="1" applyBorder="1" applyAlignment="1">
      <alignment horizontal="center" vertical="center" wrapText="1"/>
    </xf>
    <xf numFmtId="0" fontId="5" fillId="0" borderId="14" xfId="0" applyFont="1" applyBorder="1" applyAlignment="1">
      <alignment horizontal="left" vertical="center"/>
    </xf>
    <xf numFmtId="0" fontId="5" fillId="0" borderId="45" xfId="0" applyFont="1" applyBorder="1" applyAlignment="1">
      <alignment horizontal="left" vertical="center"/>
    </xf>
    <xf numFmtId="0" fontId="5" fillId="0" borderId="18" xfId="0" applyFont="1" applyBorder="1" applyAlignment="1">
      <alignment horizontal="left" vertical="center"/>
    </xf>
    <xf numFmtId="0" fontId="12" fillId="0" borderId="0" xfId="0" applyFont="1" applyAlignment="1">
      <alignment horizontal="left" wrapText="1"/>
    </xf>
    <xf numFmtId="0" fontId="13" fillId="0" borderId="0" xfId="0" applyFont="1" applyAlignment="1">
      <alignment horizontal="left" wrapText="1"/>
    </xf>
    <xf numFmtId="0" fontId="0" fillId="0" borderId="0" xfId="0" applyAlignment="1">
      <alignment horizontal="left" wrapText="1"/>
    </xf>
    <xf numFmtId="49" fontId="11" fillId="0" borderId="0" xfId="0" applyNumberFormat="1" applyFont="1" applyAlignment="1">
      <alignment horizontal="left" wrapText="1"/>
    </xf>
    <xf numFmtId="49" fontId="11" fillId="0" borderId="0" xfId="0" applyNumberFormat="1" applyFont="1" applyAlignment="1">
      <alignment horizontal="left" vertical="top"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24" borderId="13"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23" xfId="0" applyFont="1" applyBorder="1" applyAlignment="1">
      <alignment horizontal="center" vertical="center" wrapText="1"/>
    </xf>
    <xf numFmtId="0" fontId="17" fillId="21" borderId="14" xfId="0" applyFont="1" applyFill="1" applyBorder="1" applyAlignment="1">
      <alignment horizontal="left" vertical="center" wrapText="1"/>
    </xf>
    <xf numFmtId="0" fontId="17" fillId="21" borderId="45" xfId="0" applyFont="1" applyFill="1" applyBorder="1" applyAlignment="1">
      <alignment horizontal="left" vertical="center" wrapText="1"/>
    </xf>
    <xf numFmtId="44" fontId="53" fillId="24" borderId="55" xfId="74" applyFont="1" applyFill="1" applyBorder="1" applyAlignment="1">
      <alignment horizontal="center" vertical="center" wrapText="1"/>
    </xf>
    <xf numFmtId="44" fontId="53" fillId="24" borderId="56" xfId="74" applyFont="1" applyFill="1" applyBorder="1" applyAlignment="1">
      <alignment horizontal="center" vertical="center" wrapText="1"/>
    </xf>
    <xf numFmtId="44" fontId="53" fillId="24" borderId="57" xfId="74" applyFont="1" applyFill="1" applyBorder="1" applyAlignment="1">
      <alignment horizontal="center" vertical="center" wrapText="1"/>
    </xf>
    <xf numFmtId="0" fontId="17" fillId="0" borderId="5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36" xfId="0" applyFont="1" applyBorder="1" applyAlignment="1">
      <alignment horizontal="center" vertical="center" wrapText="1"/>
    </xf>
    <xf numFmtId="0" fontId="17" fillId="24" borderId="36"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9" xfId="0" applyFont="1" applyBorder="1" applyAlignment="1">
      <alignment horizontal="center" vertical="center" wrapText="1"/>
    </xf>
    <xf numFmtId="0" fontId="1" fillId="24" borderId="14" xfId="0" applyFont="1" applyFill="1" applyBorder="1" applyAlignment="1">
      <alignment horizontal="center" vertical="center" wrapText="1"/>
    </xf>
    <xf numFmtId="0" fontId="1" fillId="24" borderId="45" xfId="0" applyFont="1" applyFill="1" applyBorder="1" applyAlignment="1">
      <alignment horizontal="center" vertical="center" wrapText="1"/>
    </xf>
    <xf numFmtId="0" fontId="1" fillId="24" borderId="32" xfId="0" applyFont="1" applyFill="1" applyBorder="1" applyAlignment="1">
      <alignment horizontal="center" vertical="center" wrapText="1"/>
    </xf>
    <xf numFmtId="0" fontId="1" fillId="24" borderId="58" xfId="0" applyFont="1" applyFill="1" applyBorder="1" applyAlignment="1">
      <alignment horizontal="center" vertical="center" wrapText="1"/>
    </xf>
    <xf numFmtId="0" fontId="1" fillId="24" borderId="59" xfId="0" applyFont="1" applyFill="1" applyBorder="1" applyAlignment="1">
      <alignment horizontal="center" vertical="center" wrapText="1"/>
    </xf>
    <xf numFmtId="0" fontId="1" fillId="0" borderId="53" xfId="0" applyFont="1" applyBorder="1" applyAlignment="1">
      <alignment horizontal="center" vertical="center" wrapText="1"/>
    </xf>
    <xf numFmtId="0" fontId="5" fillId="0" borderId="14" xfId="0" applyFont="1" applyBorder="1" applyAlignment="1">
      <alignment horizontal="left" vertical="center" wrapText="1"/>
    </xf>
    <xf numFmtId="0" fontId="5" fillId="0" borderId="45" xfId="0" applyFont="1" applyBorder="1" applyAlignment="1">
      <alignment horizontal="left" vertical="center" wrapText="1"/>
    </xf>
    <xf numFmtId="0" fontId="5" fillId="0" borderId="18" xfId="0" applyFont="1" applyBorder="1" applyAlignment="1">
      <alignment horizontal="left"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32" xfId="61" applyFont="1" applyBorder="1" applyAlignment="1">
      <alignment horizontal="left" vertical="center"/>
      <protection/>
    </xf>
    <xf numFmtId="0" fontId="22" fillId="0" borderId="60" xfId="61" applyFont="1" applyBorder="1" applyAlignment="1">
      <alignment horizontal="left" vertical="center"/>
      <protection/>
    </xf>
    <xf numFmtId="0" fontId="1" fillId="0" borderId="6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35" xfId="0" applyFont="1" applyBorder="1" applyAlignment="1">
      <alignment horizontal="center" vertical="center" wrapText="1"/>
    </xf>
    <xf numFmtId="0" fontId="29" fillId="0" borderId="32" xfId="61" applyFont="1" applyBorder="1" applyAlignment="1">
      <alignment horizontal="center" vertical="center"/>
      <protection/>
    </xf>
    <xf numFmtId="0" fontId="29" fillId="0" borderId="58" xfId="61" applyFont="1" applyBorder="1" applyAlignment="1">
      <alignment horizontal="center" vertical="center"/>
      <protection/>
    </xf>
    <xf numFmtId="0" fontId="29" fillId="0" borderId="46" xfId="61" applyFont="1" applyBorder="1" applyAlignment="1">
      <alignment horizontal="center" vertical="center"/>
      <protection/>
    </xf>
    <xf numFmtId="0" fontId="29" fillId="0" borderId="47" xfId="61" applyFont="1" applyBorder="1" applyAlignment="1">
      <alignment horizontal="center" vertical="center"/>
      <protection/>
    </xf>
    <xf numFmtId="0" fontId="28" fillId="24" borderId="50" xfId="61" applyFont="1" applyFill="1" applyBorder="1" applyAlignment="1">
      <alignment horizontal="center" vertical="center" wrapText="1"/>
      <protection/>
    </xf>
    <xf numFmtId="0" fontId="28" fillId="24" borderId="43" xfId="61" applyFont="1" applyFill="1" applyBorder="1" applyAlignment="1">
      <alignment horizontal="center" vertical="center" wrapText="1"/>
      <protection/>
    </xf>
    <xf numFmtId="0" fontId="28" fillId="24" borderId="51" xfId="61" applyFont="1" applyFill="1" applyBorder="1" applyAlignment="1">
      <alignment horizontal="center" vertical="center" wrapText="1"/>
      <protection/>
    </xf>
    <xf numFmtId="0" fontId="1" fillId="24" borderId="47" xfId="61" applyFont="1" applyFill="1" applyBorder="1" applyAlignment="1">
      <alignment horizontal="center" vertical="center" wrapText="1"/>
      <protection/>
    </xf>
    <xf numFmtId="0" fontId="1" fillId="24" borderId="28" xfId="61" applyFont="1" applyFill="1" applyBorder="1" applyAlignment="1">
      <alignment horizontal="center" vertical="center" wrapText="1"/>
      <protection/>
    </xf>
    <xf numFmtId="0" fontId="1" fillId="24" borderId="30" xfId="61" applyFont="1" applyFill="1" applyBorder="1" applyAlignment="1">
      <alignment horizontal="center" vertical="center" wrapText="1"/>
      <protection/>
    </xf>
    <xf numFmtId="0" fontId="1" fillId="24" borderId="10" xfId="61" applyFont="1" applyFill="1" applyBorder="1" applyAlignment="1">
      <alignment horizontal="center" vertical="center" wrapText="1"/>
      <protection/>
    </xf>
    <xf numFmtId="0" fontId="1" fillId="24" borderId="29" xfId="61" applyFont="1" applyFill="1" applyBorder="1" applyAlignment="1">
      <alignment horizontal="center" vertical="center" wrapText="1"/>
      <protection/>
    </xf>
    <xf numFmtId="0" fontId="1" fillId="24" borderId="36" xfId="61" applyFont="1" applyFill="1" applyBorder="1" applyAlignment="1">
      <alignment horizontal="center" vertical="center" wrapText="1"/>
      <protection/>
    </xf>
    <xf numFmtId="0" fontId="1" fillId="24" borderId="66" xfId="61" applyFont="1" applyFill="1" applyBorder="1" applyAlignment="1">
      <alignment horizontal="center" vertical="center" wrapText="1"/>
      <protection/>
    </xf>
    <xf numFmtId="0" fontId="1" fillId="24" borderId="48" xfId="61" applyFont="1" applyFill="1" applyBorder="1" applyAlignment="1">
      <alignment horizontal="center" vertical="center" wrapText="1"/>
      <protection/>
    </xf>
    <xf numFmtId="0" fontId="1" fillId="24" borderId="61" xfId="61" applyFont="1" applyFill="1" applyBorder="1" applyAlignment="1">
      <alignment horizontal="center" vertical="center" wrapText="1"/>
      <protection/>
    </xf>
    <xf numFmtId="0" fontId="1" fillId="24" borderId="67" xfId="61" applyFont="1" applyFill="1" applyBorder="1" applyAlignment="1">
      <alignment horizontal="center" vertical="center" wrapText="1"/>
      <protection/>
    </xf>
    <xf numFmtId="0" fontId="1" fillId="24" borderId="68" xfId="61" applyFont="1" applyFill="1" applyBorder="1" applyAlignment="1">
      <alignment horizontal="center" vertical="center" wrapText="1"/>
      <protection/>
    </xf>
    <xf numFmtId="0" fontId="28" fillId="24" borderId="44" xfId="61" applyFont="1" applyFill="1" applyBorder="1" applyAlignment="1">
      <alignment horizontal="center" vertical="center" wrapText="1"/>
      <protection/>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1" fillId="24" borderId="14" xfId="54" applyFont="1" applyFill="1" applyBorder="1" applyAlignment="1">
      <alignment horizontal="center" vertical="center"/>
      <protection/>
    </xf>
    <xf numFmtId="0" fontId="1" fillId="24" borderId="45" xfId="54" applyFont="1" applyFill="1" applyBorder="1" applyAlignment="1">
      <alignment horizontal="center" vertical="center"/>
      <protection/>
    </xf>
    <xf numFmtId="0" fontId="1" fillId="24" borderId="60" xfId="54" applyFont="1" applyFill="1" applyBorder="1" applyAlignment="1">
      <alignment horizontal="center" vertical="center"/>
      <protection/>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 fillId="24" borderId="18" xfId="54" applyFont="1" applyFill="1" applyBorder="1" applyAlignment="1">
      <alignment horizontal="center" vertical="center"/>
      <protection/>
    </xf>
    <xf numFmtId="44" fontId="1" fillId="24" borderId="69" xfId="54" applyNumberFormat="1" applyFont="1" applyFill="1" applyBorder="1" applyAlignment="1">
      <alignment horizontal="center"/>
      <protection/>
    </xf>
    <xf numFmtId="44" fontId="1" fillId="24" borderId="70" xfId="54" applyNumberFormat="1" applyFont="1" applyFill="1" applyBorder="1" applyAlignment="1">
      <alignment horizontal="center"/>
      <protection/>
    </xf>
    <xf numFmtId="44" fontId="1" fillId="24" borderId="42" xfId="54" applyNumberFormat="1" applyFont="1" applyFill="1" applyBorder="1" applyAlignment="1">
      <alignment horizontal="center"/>
      <protection/>
    </xf>
    <xf numFmtId="0" fontId="0" fillId="24" borderId="71" xfId="0" applyFill="1" applyBorder="1" applyAlignment="1">
      <alignment horizontal="center"/>
    </xf>
    <xf numFmtId="0" fontId="0" fillId="24" borderId="56" xfId="0" applyFill="1" applyBorder="1" applyAlignment="1">
      <alignment horizontal="center"/>
    </xf>
    <xf numFmtId="0" fontId="0" fillId="24" borderId="57" xfId="0" applyFill="1" applyBorder="1" applyAlignment="1">
      <alignment horizontal="center"/>
    </xf>
    <xf numFmtId="44" fontId="0" fillId="24" borderId="56" xfId="90" applyFont="1" applyFill="1" applyBorder="1" applyAlignment="1">
      <alignment horizontal="center" vertical="center"/>
    </xf>
    <xf numFmtId="44" fontId="0" fillId="24" borderId="72" xfId="90" applyFont="1" applyFill="1" applyBorder="1" applyAlignment="1">
      <alignment horizontal="center" vertical="center"/>
    </xf>
    <xf numFmtId="0" fontId="1" fillId="24" borderId="32" xfId="54" applyFont="1" applyFill="1" applyBorder="1" applyAlignment="1">
      <alignment horizontal="center" vertical="center"/>
      <protection/>
    </xf>
    <xf numFmtId="0" fontId="1" fillId="24" borderId="58" xfId="54" applyFont="1" applyFill="1" applyBorder="1" applyAlignment="1">
      <alignment horizontal="center" vertical="center"/>
      <protection/>
    </xf>
    <xf numFmtId="0" fontId="0" fillId="24" borderId="11"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0" borderId="73" xfId="0" applyBorder="1" applyAlignment="1">
      <alignment horizontal="center"/>
    </xf>
    <xf numFmtId="0" fontId="0" fillId="0" borderId="0" xfId="0" applyBorder="1" applyAlignment="1">
      <alignment horizontal="center"/>
    </xf>
    <xf numFmtId="0" fontId="5" fillId="0" borderId="32" xfId="0" applyFont="1" applyBorder="1" applyAlignment="1">
      <alignment horizontal="left" vertical="center"/>
    </xf>
    <xf numFmtId="0" fontId="5" fillId="0" borderId="58" xfId="0" applyFont="1" applyBorder="1" applyAlignment="1">
      <alignment horizontal="left" vertical="center"/>
    </xf>
    <xf numFmtId="0" fontId="5" fillId="0" borderId="60" xfId="0" applyFont="1" applyBorder="1" applyAlignment="1">
      <alignment horizontal="left" vertical="center"/>
    </xf>
    <xf numFmtId="0" fontId="17" fillId="0" borderId="14" xfId="0" applyFont="1" applyBorder="1" applyAlignment="1">
      <alignment horizontal="left" vertical="center"/>
    </xf>
    <xf numFmtId="0" fontId="17" fillId="0" borderId="45" xfId="0" applyFont="1" applyBorder="1" applyAlignment="1">
      <alignment horizontal="left" vertical="center"/>
    </xf>
    <xf numFmtId="0" fontId="17" fillId="0" borderId="18" xfId="0" applyFont="1" applyBorder="1" applyAlignment="1">
      <alignment horizontal="left" vertical="center"/>
    </xf>
    <xf numFmtId="0" fontId="54" fillId="24" borderId="56" xfId="54" applyFont="1" applyFill="1" applyBorder="1" applyAlignment="1">
      <alignment vertical="center" wrapText="1"/>
      <protection/>
    </xf>
    <xf numFmtId="4" fontId="53" fillId="24" borderId="55" xfId="0" applyNumberFormat="1" applyFont="1" applyFill="1" applyBorder="1" applyAlignment="1">
      <alignment horizontal="center" vertical="center" wrapText="1"/>
    </xf>
    <xf numFmtId="0" fontId="54" fillId="24" borderId="10" xfId="54" applyFont="1" applyFill="1" applyBorder="1" applyAlignment="1">
      <alignment horizontal="right" vertical="center" wrapText="1"/>
      <protection/>
    </xf>
    <xf numFmtId="4" fontId="53" fillId="24" borderId="56" xfId="0" applyNumberFormat="1" applyFont="1" applyFill="1" applyBorder="1" applyAlignment="1">
      <alignment horizontal="center" vertical="center" wrapText="1"/>
    </xf>
    <xf numFmtId="0" fontId="54" fillId="24" borderId="10" xfId="59" applyFont="1" applyFill="1" applyBorder="1">
      <alignment/>
      <protection/>
    </xf>
    <xf numFmtId="44" fontId="16" fillId="24" borderId="13" xfId="74" applyFont="1" applyFill="1" applyBorder="1" applyAlignment="1">
      <alignment vertical="center"/>
    </xf>
    <xf numFmtId="170" fontId="16" fillId="24" borderId="10" xfId="61" applyNumberFormat="1" applyFont="1" applyFill="1" applyBorder="1" applyAlignment="1">
      <alignment horizontal="right" vertical="center"/>
      <protection/>
    </xf>
    <xf numFmtId="170" fontId="16" fillId="24" borderId="47" xfId="61" applyNumberFormat="1" applyFont="1" applyFill="1" applyBorder="1" applyAlignment="1">
      <alignment horizontal="right" vertical="center"/>
      <protection/>
    </xf>
    <xf numFmtId="0" fontId="54" fillId="24" borderId="10" xfId="59" applyFont="1" applyFill="1" applyBorder="1" applyAlignment="1">
      <alignment vertical="center" wrapText="1"/>
      <protection/>
    </xf>
    <xf numFmtId="4" fontId="53" fillId="24" borderId="23" xfId="0" applyNumberFormat="1" applyFont="1" applyFill="1" applyBorder="1" applyAlignment="1">
      <alignment horizontal="center" vertical="center" wrapText="1"/>
    </xf>
    <xf numFmtId="44" fontId="6" fillId="24" borderId="17" xfId="74" applyFont="1" applyFill="1" applyBorder="1" applyAlignment="1">
      <alignment vertical="center" wrapText="1"/>
    </xf>
    <xf numFmtId="170" fontId="16" fillId="24" borderId="28" xfId="61" applyNumberFormat="1" applyFont="1" applyFill="1" applyBorder="1" applyAlignment="1">
      <alignment horizontal="right" vertical="center"/>
      <protection/>
    </xf>
    <xf numFmtId="0" fontId="61" fillId="24" borderId="10" xfId="54" applyFont="1" applyFill="1" applyBorder="1" applyAlignment="1">
      <alignment vertical="center" wrapText="1"/>
      <protection/>
    </xf>
    <xf numFmtId="0" fontId="16" fillId="0" borderId="11" xfId="61" applyFont="1" applyBorder="1" applyAlignment="1">
      <alignment vertical="center" wrapText="1"/>
      <protection/>
    </xf>
    <xf numFmtId="44" fontId="53" fillId="24" borderId="17" xfId="74" applyFont="1" applyFill="1" applyBorder="1" applyAlignment="1">
      <alignment vertical="center" wrapText="1"/>
    </xf>
    <xf numFmtId="0" fontId="6" fillId="0" borderId="14" xfId="0" applyFont="1" applyBorder="1" applyAlignment="1">
      <alignment horizontal="center" vertical="center" wrapText="1"/>
    </xf>
    <xf numFmtId="170" fontId="16" fillId="24" borderId="11" xfId="61" applyNumberFormat="1" applyFont="1" applyFill="1" applyBorder="1" applyAlignment="1">
      <alignment horizontal="right" vertical="center"/>
      <protection/>
    </xf>
    <xf numFmtId="0" fontId="54" fillId="24" borderId="10" xfId="59" applyFont="1" applyFill="1" applyBorder="1" applyAlignment="1">
      <alignment horizontal="right" vertical="center" wrapText="1"/>
      <protection/>
    </xf>
    <xf numFmtId="0" fontId="58" fillId="24" borderId="10" xfId="59" applyFont="1" applyFill="1" applyBorder="1" applyAlignment="1">
      <alignment vertical="center" wrapText="1"/>
      <protection/>
    </xf>
    <xf numFmtId="0" fontId="58" fillId="24" borderId="10" xfId="59" applyFont="1" applyFill="1" applyBorder="1">
      <alignment/>
      <protection/>
    </xf>
    <xf numFmtId="0" fontId="16" fillId="24" borderId="13" xfId="61" applyFont="1" applyFill="1" applyBorder="1" applyAlignment="1">
      <alignment vertical="center" wrapText="1"/>
      <protection/>
    </xf>
    <xf numFmtId="44" fontId="16" fillId="24" borderId="11" xfId="74" applyFont="1" applyFill="1" applyBorder="1" applyAlignment="1">
      <alignment vertical="center" wrapText="1"/>
    </xf>
    <xf numFmtId="0" fontId="16" fillId="24" borderId="11" xfId="61" applyFont="1" applyFill="1" applyBorder="1" applyAlignment="1">
      <alignment vertical="center"/>
      <protection/>
    </xf>
    <xf numFmtId="44" fontId="16" fillId="24" borderId="11" xfId="74" applyFont="1" applyFill="1" applyBorder="1" applyAlignment="1">
      <alignment vertical="center"/>
    </xf>
    <xf numFmtId="0" fontId="11" fillId="24" borderId="10" xfId="60" applyFont="1" applyFill="1" applyBorder="1" applyAlignment="1">
      <alignment vertical="center" wrapText="1"/>
      <protection/>
    </xf>
    <xf numFmtId="0" fontId="54" fillId="24" borderId="10" xfId="60" applyFont="1" applyFill="1" applyBorder="1" applyAlignment="1">
      <alignment horizontal="right" vertical="center" wrapText="1"/>
      <protection/>
    </xf>
    <xf numFmtId="0" fontId="54" fillId="24" borderId="10" xfId="60" applyFont="1" applyFill="1" applyBorder="1" applyAlignment="1">
      <alignment vertical="center" wrapText="1"/>
      <protection/>
    </xf>
    <xf numFmtId="0" fontId="6" fillId="24" borderId="58" xfId="0" applyFont="1" applyFill="1" applyBorder="1" applyAlignment="1">
      <alignment horizontal="center" vertical="center" wrapText="1"/>
    </xf>
    <xf numFmtId="0" fontId="11" fillId="24" borderId="10" xfId="60" applyFont="1" applyFill="1" applyBorder="1" applyAlignment="1">
      <alignment vertical="center" wrapText="1"/>
      <protection/>
    </xf>
    <xf numFmtId="0" fontId="11" fillId="24" borderId="10" xfId="60" applyFont="1" applyFill="1" applyBorder="1" applyAlignment="1">
      <alignment horizontal="right" vertical="center" wrapText="1"/>
      <protection/>
    </xf>
    <xf numFmtId="44" fontId="11" fillId="24" borderId="13" xfId="74" applyFont="1" applyFill="1" applyBorder="1" applyAlignment="1">
      <alignment vertical="center" wrapText="1"/>
    </xf>
    <xf numFmtId="44" fontId="53" fillId="0" borderId="17" xfId="74" applyFont="1" applyBorder="1" applyAlignment="1">
      <alignment vertical="center" wrapText="1"/>
    </xf>
    <xf numFmtId="0" fontId="11" fillId="24" borderId="10" xfId="60" applyFont="1" applyFill="1" applyBorder="1" applyAlignment="1">
      <alignment vertical="center" wrapText="1"/>
      <protection/>
    </xf>
    <xf numFmtId="0" fontId="16" fillId="24" borderId="13" xfId="61" applyFont="1" applyFill="1" applyBorder="1" applyAlignment="1">
      <alignment horizontal="center" vertical="center" wrapText="1"/>
      <protection/>
    </xf>
    <xf numFmtId="0" fontId="16" fillId="24" borderId="10" xfId="61" applyFont="1" applyFill="1" applyBorder="1" applyAlignment="1">
      <alignment vertical="center" wrapText="1"/>
      <protection/>
    </xf>
    <xf numFmtId="0" fontId="16" fillId="24" borderId="10" xfId="61" applyFont="1" applyFill="1" applyBorder="1" applyAlignment="1">
      <alignment horizontal="center" vertical="center" wrapText="1"/>
      <protection/>
    </xf>
    <xf numFmtId="0" fontId="16" fillId="24" borderId="10" xfId="61" applyFont="1" applyFill="1" applyBorder="1" applyAlignment="1">
      <alignment vertical="center"/>
      <protection/>
    </xf>
    <xf numFmtId="44" fontId="16" fillId="0" borderId="10" xfId="74" applyFont="1" applyBorder="1" applyAlignment="1">
      <alignment vertical="center"/>
    </xf>
    <xf numFmtId="170" fontId="16" fillId="24" borderId="10" xfId="74" applyNumberFormat="1" applyFont="1" applyFill="1" applyBorder="1" applyAlignment="1">
      <alignment vertical="center"/>
    </xf>
    <xf numFmtId="4" fontId="16" fillId="0" borderId="13" xfId="0" applyNumberFormat="1" applyFont="1" applyBorder="1" applyAlignment="1">
      <alignment vertical="center"/>
    </xf>
    <xf numFmtId="44" fontId="16" fillId="24" borderId="10" xfId="74" applyFont="1" applyFill="1" applyBorder="1" applyAlignment="1">
      <alignment vertical="center"/>
    </xf>
    <xf numFmtId="44" fontId="16" fillId="0" borderId="13" xfId="74" applyFont="1" applyBorder="1" applyAlignment="1">
      <alignment vertical="center"/>
    </xf>
    <xf numFmtId="0" fontId="16" fillId="24" borderId="13" xfId="61" applyFont="1" applyFill="1" applyBorder="1" applyAlignment="1">
      <alignment vertical="center"/>
      <protection/>
    </xf>
    <xf numFmtId="170" fontId="16" fillId="24" borderId="10" xfId="61" applyNumberFormat="1" applyFont="1" applyFill="1" applyBorder="1" applyAlignment="1">
      <alignment vertical="center"/>
      <protection/>
    </xf>
    <xf numFmtId="0" fontId="62" fillId="21" borderId="14" xfId="0" applyFont="1" applyFill="1" applyBorder="1" applyAlignment="1">
      <alignment horizontal="left" vertical="center" wrapText="1"/>
    </xf>
    <xf numFmtId="0" fontId="62" fillId="21" borderId="45" xfId="0" applyFont="1" applyFill="1" applyBorder="1" applyAlignment="1">
      <alignment horizontal="left" vertical="center" wrapText="1"/>
    </xf>
    <xf numFmtId="0" fontId="62" fillId="21" borderId="18" xfId="0" applyFont="1" applyFill="1" applyBorder="1" applyAlignment="1">
      <alignment horizontal="left" vertical="center" wrapText="1"/>
    </xf>
    <xf numFmtId="0" fontId="1" fillId="0" borderId="74" xfId="0" applyFont="1" applyBorder="1" applyAlignment="1">
      <alignment horizontal="center" vertical="center" wrapText="1"/>
    </xf>
    <xf numFmtId="170" fontId="1" fillId="0" borderId="17" xfId="0" applyNumberFormat="1" applyFont="1" applyBorder="1" applyAlignment="1">
      <alignment vertical="center" wrapText="1"/>
    </xf>
    <xf numFmtId="170" fontId="1" fillId="24" borderId="17" xfId="0" applyNumberFormat="1" applyFont="1" applyFill="1" applyBorder="1" applyAlignment="1">
      <alignment vertical="center" wrapText="1"/>
    </xf>
    <xf numFmtId="0" fontId="15" fillId="21" borderId="75" xfId="0" applyFont="1" applyFill="1" applyBorder="1" applyAlignment="1">
      <alignment horizontal="left" vertical="center" wrapText="1"/>
    </xf>
    <xf numFmtId="0" fontId="15" fillId="21" borderId="72" xfId="0" applyFont="1" applyFill="1" applyBorder="1" applyAlignment="1">
      <alignment horizontal="left" vertical="center" wrapText="1"/>
    </xf>
    <xf numFmtId="0" fontId="15" fillId="21" borderId="76" xfId="0" applyFont="1" applyFill="1" applyBorder="1" applyAlignment="1">
      <alignment horizontal="left" vertical="center" wrapText="1"/>
    </xf>
    <xf numFmtId="0" fontId="15" fillId="21" borderId="14" xfId="0" applyFont="1" applyFill="1" applyBorder="1" applyAlignment="1">
      <alignment horizontal="left" vertical="center" wrapText="1"/>
    </xf>
    <xf numFmtId="0" fontId="15" fillId="21" borderId="45" xfId="0" applyFont="1" applyFill="1" applyBorder="1" applyAlignment="1">
      <alignment horizontal="left" vertical="center" wrapText="1"/>
    </xf>
    <xf numFmtId="0" fontId="15" fillId="21" borderId="18" xfId="0" applyFont="1" applyFill="1" applyBorder="1" applyAlignment="1">
      <alignment horizontal="left" vertical="center" wrapText="1"/>
    </xf>
    <xf numFmtId="0" fontId="15" fillId="21" borderId="16" xfId="0" applyFont="1" applyFill="1" applyBorder="1" applyAlignment="1">
      <alignment horizontal="left" vertical="center" wrapText="1"/>
    </xf>
    <xf numFmtId="0" fontId="15" fillId="21" borderId="15" xfId="0" applyFont="1" applyFill="1" applyBorder="1" applyAlignment="1">
      <alignment horizontal="left" vertical="center" wrapText="1"/>
    </xf>
    <xf numFmtId="0" fontId="15" fillId="21" borderId="12" xfId="0" applyFont="1" applyFill="1" applyBorder="1" applyAlignment="1">
      <alignment horizontal="left" vertical="center" wrapText="1"/>
    </xf>
    <xf numFmtId="0" fontId="15" fillId="21" borderId="14" xfId="54" applyFont="1" applyFill="1" applyBorder="1" applyAlignment="1">
      <alignment horizontal="left" vertical="center"/>
      <protection/>
    </xf>
    <xf numFmtId="0" fontId="15" fillId="21" borderId="45" xfId="54" applyFont="1" applyFill="1" applyBorder="1" applyAlignment="1">
      <alignment horizontal="left" vertical="center"/>
      <protection/>
    </xf>
    <xf numFmtId="0" fontId="15" fillId="21" borderId="18" xfId="54" applyFont="1" applyFill="1" applyBorder="1" applyAlignment="1">
      <alignment horizontal="left" vertical="center"/>
      <protection/>
    </xf>
    <xf numFmtId="0" fontId="15" fillId="21" borderId="14" xfId="0" applyFont="1" applyFill="1" applyBorder="1" applyAlignment="1">
      <alignment horizontal="left" vertical="center"/>
    </xf>
    <xf numFmtId="0" fontId="15" fillId="21" borderId="45" xfId="0" applyFont="1" applyFill="1" applyBorder="1" applyAlignment="1">
      <alignment horizontal="left" vertical="center"/>
    </xf>
    <xf numFmtId="0" fontId="15" fillId="21" borderId="18" xfId="0" applyFont="1" applyFill="1" applyBorder="1" applyAlignment="1">
      <alignment horizontal="left" vertical="center"/>
    </xf>
    <xf numFmtId="0" fontId="63" fillId="0" borderId="47" xfId="0" applyFont="1" applyBorder="1" applyAlignment="1">
      <alignment horizontal="left" vertical="center" wrapText="1"/>
    </xf>
    <xf numFmtId="44" fontId="16" fillId="0" borderId="21" xfId="74" applyFont="1" applyBorder="1" applyAlignment="1">
      <alignment horizontal="right" vertical="center"/>
    </xf>
    <xf numFmtId="44" fontId="16" fillId="0" borderId="10" xfId="74" applyFont="1" applyBorder="1" applyAlignment="1">
      <alignment horizontal="right" vertical="center"/>
    </xf>
    <xf numFmtId="44" fontId="16" fillId="0" borderId="13" xfId="74" applyFont="1" applyBorder="1" applyAlignment="1">
      <alignment horizontal="right" vertical="center"/>
    </xf>
    <xf numFmtId="44" fontId="54" fillId="24" borderId="10" xfId="76" applyFont="1" applyFill="1" applyBorder="1" applyAlignment="1">
      <alignment vertical="center" wrapText="1"/>
    </xf>
    <xf numFmtId="0" fontId="63" fillId="0" borderId="36" xfId="0" applyFont="1" applyBorder="1" applyAlignment="1">
      <alignment horizontal="left" vertical="center" wrapText="1"/>
    </xf>
    <xf numFmtId="44" fontId="11" fillId="24" borderId="10" xfId="76" applyFont="1" applyFill="1" applyBorder="1" applyAlignment="1">
      <alignment vertical="center" wrapText="1"/>
    </xf>
    <xf numFmtId="8" fontId="16" fillId="0" borderId="10" xfId="74" applyNumberFormat="1" applyFont="1" applyBorder="1" applyAlignment="1">
      <alignment horizontal="right" vertical="center"/>
    </xf>
    <xf numFmtId="44" fontId="54" fillId="24" borderId="13" xfId="76" applyFont="1" applyFill="1" applyBorder="1" applyAlignment="1">
      <alignment vertical="center" wrapText="1"/>
    </xf>
    <xf numFmtId="44" fontId="16" fillId="24" borderId="13" xfId="74" applyFont="1" applyFill="1" applyBorder="1" applyAlignment="1">
      <alignment horizontal="right" vertical="center"/>
    </xf>
    <xf numFmtId="0" fontId="0" fillId="0" borderId="21" xfId="55" applyFont="1" applyBorder="1" applyAlignment="1">
      <alignment horizontal="left" vertical="center" wrapText="1"/>
      <protection/>
    </xf>
    <xf numFmtId="49" fontId="0" fillId="25" borderId="21" xfId="65" applyNumberFormat="1" applyFill="1" applyBorder="1" applyAlignment="1">
      <alignment horizontal="center" vertical="center" wrapText="1"/>
      <protection/>
    </xf>
    <xf numFmtId="171" fontId="0" fillId="25" borderId="21" xfId="55" applyNumberFormat="1" applyFont="1" applyFill="1" applyBorder="1" applyAlignment="1">
      <alignment horizontal="center" vertical="center" wrapText="1"/>
      <protection/>
    </xf>
    <xf numFmtId="49" fontId="0" fillId="0" borderId="21" xfId="84" applyNumberFormat="1" applyFont="1" applyFill="1" applyBorder="1" applyAlignment="1">
      <alignment horizontal="center" vertical="center"/>
    </xf>
    <xf numFmtId="171" fontId="0" fillId="0" borderId="21" xfId="55" applyNumberFormat="1" applyFont="1" applyBorder="1" applyAlignment="1">
      <alignment horizontal="center" vertical="center"/>
      <protection/>
    </xf>
    <xf numFmtId="171" fontId="0" fillId="0" borderId="21" xfId="55" applyNumberFormat="1" applyFont="1" applyBorder="1" applyAlignment="1">
      <alignment wrapText="1"/>
      <protection/>
    </xf>
    <xf numFmtId="0" fontId="0" fillId="25" borderId="26" xfId="55" applyFont="1" applyFill="1" applyBorder="1" applyAlignment="1">
      <alignment horizontal="left" vertical="center" wrapText="1"/>
      <protection/>
    </xf>
    <xf numFmtId="173" fontId="0" fillId="0" borderId="26" xfId="55" applyNumberFormat="1" applyFont="1" applyBorder="1" applyAlignment="1">
      <alignment horizontal="center" vertical="center" wrapText="1"/>
      <protection/>
    </xf>
    <xf numFmtId="49" fontId="0" fillId="0" borderId="10" xfId="84" applyNumberFormat="1" applyFont="1" applyBorder="1" applyAlignment="1">
      <alignment horizontal="center" vertical="center"/>
    </xf>
    <xf numFmtId="49" fontId="0" fillId="0" borderId="10" xfId="84" applyNumberFormat="1" applyFont="1" applyBorder="1" applyAlignment="1">
      <alignment horizontal="left" vertical="center"/>
    </xf>
    <xf numFmtId="49" fontId="0" fillId="0" borderId="10" xfId="84" applyNumberFormat="1" applyFont="1" applyBorder="1" applyAlignment="1">
      <alignment vertical="center" wrapText="1"/>
    </xf>
    <xf numFmtId="0" fontId="0" fillId="0" borderId="26" xfId="55" applyFont="1" applyBorder="1" applyAlignment="1">
      <alignment horizontal="left" vertical="center" wrapText="1"/>
      <protection/>
    </xf>
    <xf numFmtId="172" fontId="0" fillId="0" borderId="26" xfId="55" applyNumberFormat="1" applyFont="1" applyBorder="1" applyAlignment="1">
      <alignment horizontal="center" vertical="center" wrapText="1"/>
      <protection/>
    </xf>
    <xf numFmtId="49" fontId="0" fillId="25" borderId="77" xfId="65" applyNumberFormat="1" applyFill="1" applyBorder="1" applyAlignment="1">
      <alignment horizontal="center" vertical="center" wrapText="1"/>
      <protection/>
    </xf>
    <xf numFmtId="49" fontId="0" fillId="0" borderId="13" xfId="84" applyNumberFormat="1" applyFont="1" applyBorder="1" applyAlignment="1">
      <alignment horizontal="center" vertical="center"/>
    </xf>
    <xf numFmtId="171" fontId="0" fillId="0" borderId="10" xfId="55" applyNumberFormat="1" applyFont="1" applyBorder="1" applyAlignment="1">
      <alignment horizontal="center" vertical="center"/>
      <protection/>
    </xf>
    <xf numFmtId="49" fontId="0" fillId="0" borderId="13" xfId="84" applyNumberFormat="1" applyFont="1" applyBorder="1" applyAlignment="1">
      <alignment vertical="center" wrapText="1"/>
    </xf>
    <xf numFmtId="0" fontId="0" fillId="0" borderId="78" xfId="55" applyFont="1" applyBorder="1" applyAlignment="1">
      <alignment horizontal="left" vertical="center" wrapText="1"/>
      <protection/>
    </xf>
    <xf numFmtId="172" fontId="0" fillId="0" borderId="78" xfId="65" applyNumberFormat="1" applyBorder="1" applyAlignment="1">
      <alignment horizontal="center" vertical="center" wrapText="1"/>
      <protection/>
    </xf>
    <xf numFmtId="49" fontId="1" fillId="0" borderId="13" xfId="84" applyNumberFormat="1" applyFont="1" applyBorder="1" applyAlignment="1">
      <alignment horizontal="center" vertical="center"/>
    </xf>
    <xf numFmtId="49" fontId="0" fillId="0" borderId="13" xfId="84" applyNumberFormat="1" applyFont="1" applyBorder="1" applyAlignment="1">
      <alignment horizontal="left" vertical="center"/>
    </xf>
    <xf numFmtId="171" fontId="0" fillId="0" borderId="77" xfId="55" applyNumberFormat="1" applyFont="1" applyBorder="1" applyAlignment="1">
      <alignment horizontal="center" vertical="center"/>
      <protection/>
    </xf>
    <xf numFmtId="0" fontId="0" fillId="0" borderId="10" xfId="55" applyFont="1" applyBorder="1" applyAlignment="1">
      <alignment vertical="center" wrapText="1"/>
      <protection/>
    </xf>
    <xf numFmtId="49" fontId="0" fillId="25" borderId="10" xfId="65" applyNumberFormat="1" applyFill="1" applyBorder="1" applyAlignment="1">
      <alignment horizontal="center" vertical="center" wrapText="1"/>
      <protection/>
    </xf>
    <xf numFmtId="172" fontId="16" fillId="0" borderId="10" xfId="65" applyNumberFormat="1" applyFont="1" applyBorder="1" applyAlignment="1">
      <alignment horizontal="center" vertical="center" wrapText="1"/>
      <protection/>
    </xf>
    <xf numFmtId="49" fontId="0" fillId="0" borderId="10" xfId="84" applyNumberFormat="1" applyFont="1" applyBorder="1" applyAlignment="1">
      <alignment horizontal="left" vertical="center" wrapText="1"/>
    </xf>
    <xf numFmtId="49" fontId="0" fillId="0" borderId="10" xfId="84" applyNumberFormat="1" applyFont="1" applyBorder="1" applyAlignment="1">
      <alignment vertical="center" wrapText="1"/>
    </xf>
    <xf numFmtId="0" fontId="0" fillId="0" borderId="78" xfId="55" applyFont="1" applyBorder="1" applyAlignment="1">
      <alignment vertical="center" wrapText="1"/>
      <protection/>
    </xf>
    <xf numFmtId="172" fontId="16" fillId="0" borderId="78" xfId="65" applyNumberFormat="1" applyFont="1" applyBorder="1" applyAlignment="1">
      <alignment horizontal="center" vertical="center" wrapText="1"/>
      <protection/>
    </xf>
    <xf numFmtId="49" fontId="0" fillId="0" borderId="13" xfId="84" applyNumberFormat="1" applyFont="1" applyBorder="1" applyAlignment="1">
      <alignment horizontal="center" vertical="center"/>
    </xf>
    <xf numFmtId="49" fontId="0" fillId="25" borderId="79" xfId="65" applyNumberFormat="1" applyFill="1" applyBorder="1" applyAlignment="1">
      <alignment horizontal="center" vertical="center" wrapText="1"/>
      <protection/>
    </xf>
    <xf numFmtId="171" fontId="0" fillId="0" borderId="10" xfId="55" applyNumberFormat="1" applyFont="1" applyBorder="1" applyAlignment="1">
      <alignment horizontal="center" vertical="center"/>
      <protection/>
    </xf>
    <xf numFmtId="49" fontId="0" fillId="24" borderId="13" xfId="84" applyNumberFormat="1" applyFont="1" applyFill="1" applyBorder="1" applyAlignment="1">
      <alignment horizontal="left" vertical="center" wrapText="1"/>
    </xf>
    <xf numFmtId="0" fontId="0" fillId="24" borderId="78" xfId="55" applyFont="1" applyFill="1" applyBorder="1" applyAlignment="1">
      <alignment vertical="center" wrapText="1"/>
      <protection/>
    </xf>
    <xf numFmtId="49" fontId="0" fillId="25" borderId="79" xfId="65" applyNumberFormat="1" applyFill="1" applyBorder="1" applyAlignment="1">
      <alignment horizontal="center" vertical="center" wrapText="1"/>
      <protection/>
    </xf>
    <xf numFmtId="172" fontId="16" fillId="24" borderId="78" xfId="65" applyNumberFormat="1" applyFont="1" applyFill="1" applyBorder="1" applyAlignment="1">
      <alignment horizontal="center" vertical="center" wrapText="1"/>
      <protection/>
    </xf>
    <xf numFmtId="49" fontId="0" fillId="24" borderId="13" xfId="84" applyNumberFormat="1" applyFont="1" applyFill="1" applyBorder="1" applyAlignment="1">
      <alignment horizontal="center" vertical="center"/>
    </xf>
    <xf numFmtId="171" fontId="0" fillId="24" borderId="10" xfId="55" applyNumberFormat="1" applyFont="1" applyFill="1" applyBorder="1" applyAlignment="1">
      <alignment horizontal="center" vertical="center"/>
      <protection/>
    </xf>
    <xf numFmtId="49" fontId="0" fillId="24" borderId="10" xfId="84" applyNumberFormat="1" applyFont="1" applyFill="1" applyBorder="1" applyAlignment="1">
      <alignment vertical="center" wrapText="1"/>
    </xf>
    <xf numFmtId="0" fontId="0" fillId="24" borderId="13" xfId="84" applyNumberFormat="1" applyFont="1" applyFill="1" applyBorder="1" applyAlignment="1">
      <alignment horizontal="center" vertical="center"/>
    </xf>
    <xf numFmtId="49" fontId="0" fillId="24" borderId="13" xfId="84" applyNumberFormat="1" applyFont="1" applyFill="1" applyBorder="1" applyAlignment="1">
      <alignment horizontal="center" vertical="center" wrapText="1"/>
    </xf>
    <xf numFmtId="0" fontId="63" fillId="21" borderId="18" xfId="0" applyFont="1" applyFill="1" applyBorder="1" applyAlignment="1">
      <alignment horizontal="left" vertical="center" wrapText="1"/>
    </xf>
    <xf numFmtId="0" fontId="63" fillId="21" borderId="45" xfId="0" applyFont="1" applyFill="1" applyBorder="1" applyAlignment="1">
      <alignment horizontal="left" vertical="center" wrapText="1"/>
    </xf>
    <xf numFmtId="0" fontId="63" fillId="21" borderId="14" xfId="0" applyFont="1" applyFill="1" applyBorder="1" applyAlignment="1">
      <alignment horizontal="left" vertical="center" wrapText="1"/>
    </xf>
    <xf numFmtId="0" fontId="6" fillId="24" borderId="16"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0" fillId="24" borderId="50" xfId="0" applyFont="1" applyFill="1" applyBorder="1" applyAlignment="1">
      <alignment horizontal="left" vertical="center" wrapText="1"/>
    </xf>
    <xf numFmtId="0" fontId="60" fillId="24" borderId="66" xfId="0" applyFont="1" applyFill="1" applyBorder="1" applyAlignment="1">
      <alignment horizontal="left" vertical="center" wrapText="1"/>
    </xf>
    <xf numFmtId="0" fontId="60" fillId="24" borderId="55" xfId="0" applyFont="1" applyFill="1" applyBorder="1" applyAlignment="1">
      <alignment horizontal="left" vertical="center" wrapText="1"/>
    </xf>
    <xf numFmtId="0" fontId="60" fillId="24" borderId="80" xfId="0" applyFont="1" applyFill="1" applyBorder="1" applyAlignment="1">
      <alignment horizontal="left" vertical="center" wrapText="1"/>
    </xf>
    <xf numFmtId="0" fontId="60" fillId="24" borderId="75" xfId="0" applyFont="1" applyFill="1" applyBorder="1" applyAlignment="1">
      <alignment horizontal="left" vertical="center" wrapText="1"/>
    </xf>
    <xf numFmtId="0" fontId="60" fillId="24" borderId="76" xfId="0" applyFont="1" applyFill="1" applyBorder="1" applyAlignment="1">
      <alignment horizontal="left" vertical="center" wrapText="1"/>
    </xf>
    <xf numFmtId="44" fontId="11" fillId="24" borderId="11" xfId="74" applyFont="1" applyFill="1" applyBorder="1" applyAlignment="1">
      <alignment vertical="center" wrapText="1"/>
    </xf>
    <xf numFmtId="0" fontId="11" fillId="24" borderId="24" xfId="0" applyFont="1" applyFill="1" applyBorder="1" applyAlignment="1">
      <alignment horizontal="center" vertical="center" wrapText="1"/>
    </xf>
    <xf numFmtId="0" fontId="11" fillId="24" borderId="33" xfId="0" applyFont="1" applyFill="1" applyBorder="1" applyAlignment="1">
      <alignment horizontal="center" vertical="center" wrapText="1"/>
    </xf>
    <xf numFmtId="0" fontId="11" fillId="24" borderId="23" xfId="0" applyFont="1" applyFill="1" applyBorder="1" applyAlignment="1">
      <alignment horizontal="center" vertical="center" wrapText="1"/>
    </xf>
    <xf numFmtId="44" fontId="0" fillId="24" borderId="28" xfId="74" applyFont="1" applyFill="1" applyBorder="1" applyAlignment="1">
      <alignment vertical="center" wrapText="1"/>
    </xf>
    <xf numFmtId="0" fontId="54" fillId="0" borderId="10" xfId="54" applyFont="1" applyBorder="1">
      <alignment/>
      <protection/>
    </xf>
    <xf numFmtId="0" fontId="54" fillId="0" borderId="10" xfId="54" applyFont="1" applyBorder="1" applyAlignment="1">
      <alignment wrapText="1"/>
      <protection/>
    </xf>
    <xf numFmtId="170" fontId="16" fillId="24" borderId="10" xfId="0" applyNumberFormat="1" applyFont="1" applyFill="1" applyBorder="1" applyAlignment="1">
      <alignment/>
    </xf>
    <xf numFmtId="170" fontId="16" fillId="24" borderId="0" xfId="0" applyNumberFormat="1" applyFont="1" applyFill="1" applyAlignment="1">
      <alignment/>
    </xf>
  </cellXfs>
  <cellStyles count="13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2 3" xfId="56"/>
    <cellStyle name="Normalny 2 4" xfId="57"/>
    <cellStyle name="Normalny 2 5" xfId="58"/>
    <cellStyle name="Normalny 2 6" xfId="59"/>
    <cellStyle name="Normalny 2 7" xfId="60"/>
    <cellStyle name="Normalny 3" xfId="61"/>
    <cellStyle name="Normalny 4" xfId="62"/>
    <cellStyle name="Normalny 5" xfId="63"/>
    <cellStyle name="Normalny 6" xfId="64"/>
    <cellStyle name="Normalny_pozostałe dane"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10" xfId="76"/>
    <cellStyle name="Walutowy 10 2" xfId="77"/>
    <cellStyle name="Walutowy 10 3" xfId="78"/>
    <cellStyle name="Walutowy 10 4" xfId="79"/>
    <cellStyle name="Walutowy 2" xfId="80"/>
    <cellStyle name="Walutowy 2 2" xfId="81"/>
    <cellStyle name="Walutowy 2 2 2" xfId="82"/>
    <cellStyle name="Walutowy 2 2 2 2" xfId="83"/>
    <cellStyle name="Walutowy 2 2 2 3" xfId="84"/>
    <cellStyle name="Walutowy 2 2 3" xfId="85"/>
    <cellStyle name="Walutowy 2 2 3 2" xfId="86"/>
    <cellStyle name="Walutowy 2 2 3 3" xfId="87"/>
    <cellStyle name="Walutowy 2 2 4" xfId="88"/>
    <cellStyle name="Walutowy 2 2 5" xfId="89"/>
    <cellStyle name="Walutowy 2 3" xfId="90"/>
    <cellStyle name="Walutowy 2 3 2" xfId="91"/>
    <cellStyle name="Walutowy 2 3 2 2" xfId="92"/>
    <cellStyle name="Walutowy 2 3 2 3" xfId="93"/>
    <cellStyle name="Walutowy 2 3 3" xfId="94"/>
    <cellStyle name="Walutowy 2 3 4" xfId="95"/>
    <cellStyle name="Walutowy 2 4" xfId="96"/>
    <cellStyle name="Walutowy 2 5" xfId="97"/>
    <cellStyle name="Walutowy 2 6" xfId="98"/>
    <cellStyle name="Walutowy 2 7" xfId="99"/>
    <cellStyle name="Walutowy 3" xfId="100"/>
    <cellStyle name="Walutowy 3 2" xfId="101"/>
    <cellStyle name="Walutowy 3 2 2" xfId="102"/>
    <cellStyle name="Walutowy 3 2 3" xfId="103"/>
    <cellStyle name="Walutowy 3 3" xfId="104"/>
    <cellStyle name="Walutowy 3 3 2" xfId="105"/>
    <cellStyle name="Walutowy 3 3 3" xfId="106"/>
    <cellStyle name="Walutowy 3 4" xfId="107"/>
    <cellStyle name="Walutowy 3 4 2" xfId="108"/>
    <cellStyle name="Walutowy 3 5" xfId="109"/>
    <cellStyle name="Walutowy 3 6" xfId="110"/>
    <cellStyle name="Walutowy 4" xfId="111"/>
    <cellStyle name="Walutowy 4 2" xfId="112"/>
    <cellStyle name="Walutowy 4 2 2" xfId="113"/>
    <cellStyle name="Walutowy 4 2 3" xfId="114"/>
    <cellStyle name="Walutowy 4 3" xfId="115"/>
    <cellStyle name="Walutowy 4 3 2" xfId="116"/>
    <cellStyle name="Walutowy 4 3 3" xfId="117"/>
    <cellStyle name="Walutowy 4 4" xfId="118"/>
    <cellStyle name="Walutowy 4 4 2" xfId="119"/>
    <cellStyle name="Walutowy 4 5" xfId="120"/>
    <cellStyle name="Walutowy 4 6" xfId="121"/>
    <cellStyle name="Walutowy 5" xfId="122"/>
    <cellStyle name="Walutowy 5 2" xfId="123"/>
    <cellStyle name="Walutowy 5 3" xfId="124"/>
    <cellStyle name="Walutowy 6" xfId="125"/>
    <cellStyle name="Walutowy 6 2" xfId="126"/>
    <cellStyle name="Walutowy 6 2 2" xfId="127"/>
    <cellStyle name="Walutowy 6 2 3" xfId="128"/>
    <cellStyle name="Walutowy 6 2 4" xfId="129"/>
    <cellStyle name="Walutowy 6 3" xfId="130"/>
    <cellStyle name="Walutowy 6 3 2" xfId="131"/>
    <cellStyle name="Walutowy 6 3 3" xfId="132"/>
    <cellStyle name="Walutowy 6 4" xfId="133"/>
    <cellStyle name="Walutowy 6 5" xfId="134"/>
    <cellStyle name="Walutowy 7" xfId="135"/>
    <cellStyle name="Walutowy 7 2" xfId="136"/>
    <cellStyle name="Walutowy 7 3" xfId="137"/>
    <cellStyle name="Walutowy 8" xfId="138"/>
    <cellStyle name="Walutowy 8 2" xfId="139"/>
    <cellStyle name="Walutowy 8 3" xfId="140"/>
    <cellStyle name="Walutowy 9" xfId="141"/>
    <cellStyle name="Walutowy 9 2" xfId="142"/>
    <cellStyle name="Walutowy 9 3" xfId="143"/>
    <cellStyle name="Walutowy 9 4" xfId="144"/>
    <cellStyle name="Zły"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S136"/>
  <sheetViews>
    <sheetView tabSelected="1" zoomScale="71" zoomScaleNormal="71" zoomScaleSheetLayoutView="154" workbookViewId="0" topLeftCell="A1">
      <selection activeCell="J121" sqref="J121"/>
    </sheetView>
  </sheetViews>
  <sheetFormatPr defaultColWidth="9.140625" defaultRowHeight="12.75"/>
  <cols>
    <col min="1" max="1" width="6.8515625" style="5" customWidth="1"/>
    <col min="2" max="2" width="42.8515625" style="5" customWidth="1"/>
    <col min="3" max="3" width="25.140625" style="5" customWidth="1"/>
    <col min="4" max="4" width="19.00390625" style="5" customWidth="1"/>
    <col min="5" max="5" width="20.00390625" style="5" customWidth="1"/>
    <col min="6" max="6" width="22.28125" style="5" customWidth="1"/>
    <col min="7" max="7" width="14.421875" style="5" customWidth="1"/>
    <col min="8" max="8" width="23.57421875" style="5" customWidth="1"/>
    <col min="9" max="9" width="30.00390625" style="5" customWidth="1"/>
    <col min="10" max="10" width="29.7109375" style="5" customWidth="1"/>
    <col min="11" max="11" width="48.140625" style="5" customWidth="1"/>
    <col min="12" max="13" width="20.421875" style="5" customWidth="1"/>
    <col min="14" max="14" width="18.421875" style="5" customWidth="1"/>
    <col min="15" max="15" width="6.57421875" style="5" customWidth="1"/>
    <col min="16" max="16" width="30.28125" style="5" customWidth="1"/>
    <col min="17" max="17" width="41.00390625" style="5" customWidth="1"/>
    <col min="18" max="23" width="21.140625" style="5" customWidth="1"/>
    <col min="24" max="24" width="22.421875" style="5" customWidth="1"/>
    <col min="25" max="25" width="17.421875" style="5" customWidth="1"/>
    <col min="26" max="26" width="24.57421875" style="5" customWidth="1"/>
    <col min="27" max="27" width="17.421875" style="5" customWidth="1"/>
    <col min="28" max="97" width="9.140625" style="260" customWidth="1"/>
    <col min="98" max="16384" width="9.140625" style="5" customWidth="1"/>
  </cols>
  <sheetData>
    <row r="1" spans="1:23" ht="33.75" customHeight="1" thickBot="1">
      <c r="A1" s="302" t="s">
        <v>274</v>
      </c>
      <c r="B1" s="303"/>
      <c r="C1" s="303"/>
      <c r="D1" s="303"/>
      <c r="E1" s="303"/>
      <c r="F1" s="303"/>
      <c r="G1" s="303"/>
      <c r="H1" s="303"/>
      <c r="I1" s="303"/>
      <c r="J1" s="303"/>
      <c r="K1" s="304"/>
      <c r="L1" s="6"/>
      <c r="M1" s="6"/>
      <c r="N1" s="6"/>
      <c r="O1" s="6"/>
      <c r="P1" s="6"/>
      <c r="Q1" s="6"/>
      <c r="R1" s="6"/>
      <c r="S1" s="6"/>
      <c r="T1" s="6"/>
      <c r="U1" s="6"/>
      <c r="V1" s="6"/>
      <c r="W1" s="6"/>
    </row>
    <row r="2" spans="11:26" ht="27" customHeight="1" thickBot="1">
      <c r="K2" s="5" t="s">
        <v>51</v>
      </c>
      <c r="Z2" s="5" t="s">
        <v>52</v>
      </c>
    </row>
    <row r="3" spans="1:27" ht="135" customHeight="1">
      <c r="A3" s="322" t="s">
        <v>0</v>
      </c>
      <c r="B3" s="289" t="s">
        <v>33</v>
      </c>
      <c r="C3" s="289" t="s">
        <v>34</v>
      </c>
      <c r="D3" s="324" t="s">
        <v>36</v>
      </c>
      <c r="E3" s="300" t="s">
        <v>53</v>
      </c>
      <c r="F3" s="324" t="s">
        <v>46</v>
      </c>
      <c r="G3" s="289" t="s">
        <v>1</v>
      </c>
      <c r="H3" s="289" t="s">
        <v>276</v>
      </c>
      <c r="I3" s="481" t="s">
        <v>753</v>
      </c>
      <c r="J3" s="289" t="s">
        <v>56</v>
      </c>
      <c r="K3" s="289" t="s">
        <v>2</v>
      </c>
      <c r="L3" s="297" t="s">
        <v>4</v>
      </c>
      <c r="M3" s="297"/>
      <c r="N3" s="297"/>
      <c r="O3" s="287" t="s">
        <v>0</v>
      </c>
      <c r="P3" s="300" t="s">
        <v>57</v>
      </c>
      <c r="Q3" s="300" t="s">
        <v>58</v>
      </c>
      <c r="R3" s="310" t="s">
        <v>453</v>
      </c>
      <c r="S3" s="311"/>
      <c r="T3" s="311"/>
      <c r="U3" s="311"/>
      <c r="V3" s="311"/>
      <c r="W3" s="312"/>
      <c r="X3" s="300" t="s">
        <v>54</v>
      </c>
      <c r="Y3" s="297" t="s">
        <v>3</v>
      </c>
      <c r="Z3" s="297" t="s">
        <v>35</v>
      </c>
      <c r="AA3" s="300" t="s">
        <v>59</v>
      </c>
    </row>
    <row r="4" spans="1:27" ht="162" customHeight="1" thickBot="1">
      <c r="A4" s="323"/>
      <c r="B4" s="290"/>
      <c r="C4" s="290"/>
      <c r="D4" s="325"/>
      <c r="E4" s="326"/>
      <c r="F4" s="325"/>
      <c r="G4" s="290"/>
      <c r="H4" s="290"/>
      <c r="I4" s="486"/>
      <c r="J4" s="290"/>
      <c r="K4" s="296"/>
      <c r="L4" s="251" t="s">
        <v>5</v>
      </c>
      <c r="M4" s="251" t="s">
        <v>6</v>
      </c>
      <c r="N4" s="251" t="s">
        <v>7</v>
      </c>
      <c r="O4" s="288"/>
      <c r="P4" s="301"/>
      <c r="Q4" s="301"/>
      <c r="R4" s="250" t="s">
        <v>47</v>
      </c>
      <c r="S4" s="250" t="s">
        <v>48</v>
      </c>
      <c r="T4" s="250" t="s">
        <v>49</v>
      </c>
      <c r="U4" s="250" t="s">
        <v>60</v>
      </c>
      <c r="V4" s="250" t="s">
        <v>50</v>
      </c>
      <c r="W4" s="250" t="s">
        <v>61</v>
      </c>
      <c r="X4" s="301"/>
      <c r="Y4" s="313"/>
      <c r="Z4" s="313"/>
      <c r="AA4" s="301"/>
    </row>
    <row r="5" spans="1:27" ht="30" customHeight="1" thickBot="1">
      <c r="A5" s="317" t="s">
        <v>275</v>
      </c>
      <c r="B5" s="318"/>
      <c r="C5" s="318"/>
      <c r="D5" s="318"/>
      <c r="E5" s="318"/>
      <c r="F5" s="318"/>
      <c r="G5" s="318"/>
      <c r="H5" s="318"/>
      <c r="I5" s="318"/>
      <c r="J5" s="318"/>
      <c r="K5" s="298"/>
      <c r="L5" s="298"/>
      <c r="M5" s="298"/>
      <c r="N5" s="298"/>
      <c r="O5" s="298"/>
      <c r="P5" s="298"/>
      <c r="Q5" s="298"/>
      <c r="R5" s="298"/>
      <c r="S5" s="298"/>
      <c r="T5" s="298"/>
      <c r="U5" s="298"/>
      <c r="V5" s="298"/>
      <c r="W5" s="298"/>
      <c r="X5" s="298"/>
      <c r="Y5" s="298"/>
      <c r="Z5" s="298"/>
      <c r="AA5" s="298"/>
    </row>
    <row r="6" spans="1:97" s="226" customFormat="1" ht="30" customHeight="1">
      <c r="A6" s="87">
        <v>1</v>
      </c>
      <c r="B6" s="241" t="s">
        <v>62</v>
      </c>
      <c r="C6" s="240" t="s">
        <v>63</v>
      </c>
      <c r="D6" s="240" t="s">
        <v>64</v>
      </c>
      <c r="E6" s="240" t="s">
        <v>65</v>
      </c>
      <c r="F6" s="240" t="s">
        <v>65</v>
      </c>
      <c r="G6" s="240">
        <v>1985</v>
      </c>
      <c r="H6" s="95">
        <v>2312000</v>
      </c>
      <c r="I6" s="277" t="s">
        <v>278</v>
      </c>
      <c r="J6" s="248" t="s">
        <v>66</v>
      </c>
      <c r="K6" s="252" t="s">
        <v>67</v>
      </c>
      <c r="L6" s="252" t="s">
        <v>68</v>
      </c>
      <c r="M6" s="252" t="s">
        <v>69</v>
      </c>
      <c r="N6" s="94" t="s">
        <v>70</v>
      </c>
      <c r="O6" s="87">
        <v>1</v>
      </c>
      <c r="P6" s="241" t="s">
        <v>71</v>
      </c>
      <c r="Q6" s="94" t="s">
        <v>72</v>
      </c>
      <c r="R6" s="241" t="s">
        <v>73</v>
      </c>
      <c r="S6" s="241" t="s">
        <v>73</v>
      </c>
      <c r="T6" s="241" t="s">
        <v>73</v>
      </c>
      <c r="U6" s="241" t="s">
        <v>73</v>
      </c>
      <c r="V6" s="241" t="s">
        <v>74</v>
      </c>
      <c r="W6" s="241" t="s">
        <v>73</v>
      </c>
      <c r="X6" s="253">
        <v>422</v>
      </c>
      <c r="Y6" s="254">
        <v>2</v>
      </c>
      <c r="Z6" s="254" t="s">
        <v>65</v>
      </c>
      <c r="AA6" s="254" t="s">
        <v>65</v>
      </c>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row>
    <row r="7" spans="1:27" s="88" customFormat="1" ht="84.75" customHeight="1">
      <c r="A7" s="89">
        <v>2</v>
      </c>
      <c r="B7" s="100" t="s">
        <v>265</v>
      </c>
      <c r="C7" s="241"/>
      <c r="D7" s="241"/>
      <c r="E7" s="241"/>
      <c r="F7" s="241"/>
      <c r="G7" s="241">
        <v>2020</v>
      </c>
      <c r="H7" s="86">
        <v>74995.32</v>
      </c>
      <c r="I7" s="278" t="s">
        <v>279</v>
      </c>
      <c r="J7" s="103"/>
      <c r="K7" s="94" t="s">
        <v>67</v>
      </c>
      <c r="L7" s="94"/>
      <c r="M7" s="94"/>
      <c r="N7" s="94"/>
      <c r="O7" s="89">
        <v>2</v>
      </c>
      <c r="P7" s="241"/>
      <c r="Q7" s="49"/>
      <c r="R7" s="241"/>
      <c r="S7" s="241"/>
      <c r="T7" s="241"/>
      <c r="U7" s="241"/>
      <c r="V7" s="241"/>
      <c r="W7" s="241"/>
      <c r="X7" s="253"/>
      <c r="Y7" s="253"/>
      <c r="Z7" s="253"/>
      <c r="AA7" s="253"/>
    </row>
    <row r="8" spans="1:97" s="226" customFormat="1" ht="59.25" customHeight="1">
      <c r="A8" s="87">
        <v>3</v>
      </c>
      <c r="B8" s="100" t="s">
        <v>754</v>
      </c>
      <c r="C8" s="242" t="s">
        <v>75</v>
      </c>
      <c r="D8" s="242" t="s">
        <v>64</v>
      </c>
      <c r="E8" s="242" t="s">
        <v>65</v>
      </c>
      <c r="F8" s="242" t="s">
        <v>65</v>
      </c>
      <c r="G8" s="242" t="s">
        <v>76</v>
      </c>
      <c r="H8" s="86">
        <v>1363000</v>
      </c>
      <c r="I8" s="291" t="s">
        <v>278</v>
      </c>
      <c r="J8" s="249" t="s">
        <v>66</v>
      </c>
      <c r="K8" s="102" t="s">
        <v>77</v>
      </c>
      <c r="L8" s="102" t="s">
        <v>78</v>
      </c>
      <c r="M8" s="102" t="s">
        <v>79</v>
      </c>
      <c r="N8" s="102" t="s">
        <v>80</v>
      </c>
      <c r="O8" s="89">
        <v>3</v>
      </c>
      <c r="P8" s="242" t="s">
        <v>81</v>
      </c>
      <c r="Q8" s="49" t="s">
        <v>72</v>
      </c>
      <c r="R8" s="242" t="s">
        <v>73</v>
      </c>
      <c r="S8" s="242" t="s">
        <v>73</v>
      </c>
      <c r="T8" s="242" t="s">
        <v>73</v>
      </c>
      <c r="U8" s="242" t="s">
        <v>73</v>
      </c>
      <c r="V8" s="242" t="s">
        <v>74</v>
      </c>
      <c r="W8" s="242" t="s">
        <v>73</v>
      </c>
      <c r="X8" s="255">
        <v>278</v>
      </c>
      <c r="Y8" s="255">
        <v>2</v>
      </c>
      <c r="Z8" s="255" t="s">
        <v>64</v>
      </c>
      <c r="AA8" s="255" t="s">
        <v>65</v>
      </c>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row>
    <row r="9" spans="1:97" s="226" customFormat="1" ht="30" customHeight="1">
      <c r="A9" s="89">
        <v>4</v>
      </c>
      <c r="B9" s="100" t="s">
        <v>82</v>
      </c>
      <c r="C9" s="242" t="s">
        <v>75</v>
      </c>
      <c r="D9" s="242" t="s">
        <v>64</v>
      </c>
      <c r="E9" s="242" t="s">
        <v>65</v>
      </c>
      <c r="F9" s="242" t="s">
        <v>65</v>
      </c>
      <c r="G9" s="242">
        <v>1977</v>
      </c>
      <c r="H9" s="86">
        <v>1393000</v>
      </c>
      <c r="I9" s="293"/>
      <c r="J9" s="249" t="s">
        <v>66</v>
      </c>
      <c r="K9" s="102" t="s">
        <v>77</v>
      </c>
      <c r="L9" s="102" t="s">
        <v>83</v>
      </c>
      <c r="M9" s="102" t="s">
        <v>69</v>
      </c>
      <c r="N9" s="102" t="s">
        <v>84</v>
      </c>
      <c r="O9" s="89">
        <v>4</v>
      </c>
      <c r="P9" s="242" t="s">
        <v>81</v>
      </c>
      <c r="Q9" s="49" t="s">
        <v>72</v>
      </c>
      <c r="R9" s="242" t="s">
        <v>73</v>
      </c>
      <c r="S9" s="242" t="s">
        <v>73</v>
      </c>
      <c r="T9" s="242" t="s">
        <v>73</v>
      </c>
      <c r="U9" s="242" t="s">
        <v>73</v>
      </c>
      <c r="V9" s="242" t="s">
        <v>74</v>
      </c>
      <c r="W9" s="242" t="s">
        <v>73</v>
      </c>
      <c r="X9" s="255">
        <v>284</v>
      </c>
      <c r="Y9" s="255">
        <v>2</v>
      </c>
      <c r="Z9" s="255" t="s">
        <v>64</v>
      </c>
      <c r="AA9" s="255" t="s">
        <v>65</v>
      </c>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row>
    <row r="10" spans="1:97" s="226" customFormat="1" ht="30" customHeight="1">
      <c r="A10" s="87">
        <v>5</v>
      </c>
      <c r="B10" s="100" t="s">
        <v>85</v>
      </c>
      <c r="C10" s="242" t="s">
        <v>86</v>
      </c>
      <c r="D10" s="242" t="s">
        <v>64</v>
      </c>
      <c r="E10" s="242" t="s">
        <v>65</v>
      </c>
      <c r="F10" s="242" t="s">
        <v>65</v>
      </c>
      <c r="G10" s="242">
        <v>1987</v>
      </c>
      <c r="H10" s="86">
        <v>277000</v>
      </c>
      <c r="I10" s="293"/>
      <c r="J10" s="249" t="s">
        <v>72</v>
      </c>
      <c r="K10" s="102" t="s">
        <v>77</v>
      </c>
      <c r="L10" s="102" t="s">
        <v>68</v>
      </c>
      <c r="M10" s="102" t="s">
        <v>79</v>
      </c>
      <c r="N10" s="102" t="s">
        <v>87</v>
      </c>
      <c r="O10" s="89">
        <v>5</v>
      </c>
      <c r="P10" s="242" t="s">
        <v>88</v>
      </c>
      <c r="Q10" s="49" t="s">
        <v>72</v>
      </c>
      <c r="R10" s="242" t="s">
        <v>89</v>
      </c>
      <c r="S10" s="242" t="s">
        <v>73</v>
      </c>
      <c r="T10" s="242" t="s">
        <v>73</v>
      </c>
      <c r="U10" s="242" t="s">
        <v>89</v>
      </c>
      <c r="V10" s="242" t="s">
        <v>74</v>
      </c>
      <c r="W10" s="242" t="s">
        <v>89</v>
      </c>
      <c r="X10" s="255">
        <v>80.76</v>
      </c>
      <c r="Y10" s="255">
        <v>1</v>
      </c>
      <c r="Z10" s="255" t="s">
        <v>65</v>
      </c>
      <c r="AA10" s="255" t="s">
        <v>65</v>
      </c>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row>
    <row r="11" spans="1:97" s="226" customFormat="1" ht="30" customHeight="1">
      <c r="A11" s="89">
        <v>6</v>
      </c>
      <c r="B11" s="100" t="s">
        <v>755</v>
      </c>
      <c r="C11" s="242" t="s">
        <v>90</v>
      </c>
      <c r="D11" s="242" t="s">
        <v>64</v>
      </c>
      <c r="E11" s="242" t="s">
        <v>65</v>
      </c>
      <c r="F11" s="242" t="s">
        <v>65</v>
      </c>
      <c r="G11" s="242">
        <v>1970</v>
      </c>
      <c r="H11" s="86">
        <v>1621000</v>
      </c>
      <c r="I11" s="293"/>
      <c r="J11" s="249" t="s">
        <v>66</v>
      </c>
      <c r="K11" s="102" t="s">
        <v>91</v>
      </c>
      <c r="L11" s="102" t="s">
        <v>83</v>
      </c>
      <c r="M11" s="102" t="s">
        <v>69</v>
      </c>
      <c r="N11" s="102" t="s">
        <v>70</v>
      </c>
      <c r="O11" s="89">
        <v>6</v>
      </c>
      <c r="P11" s="242" t="s">
        <v>81</v>
      </c>
      <c r="Q11" s="49" t="s">
        <v>72</v>
      </c>
      <c r="R11" s="242" t="s">
        <v>73</v>
      </c>
      <c r="S11" s="242" t="s">
        <v>73</v>
      </c>
      <c r="T11" s="242" t="s">
        <v>73</v>
      </c>
      <c r="U11" s="242" t="s">
        <v>73</v>
      </c>
      <c r="V11" s="242" t="s">
        <v>74</v>
      </c>
      <c r="W11" s="242" t="s">
        <v>73</v>
      </c>
      <c r="X11" s="255">
        <v>342</v>
      </c>
      <c r="Y11" s="255">
        <v>2</v>
      </c>
      <c r="Z11" s="255" t="s">
        <v>64</v>
      </c>
      <c r="AA11" s="255" t="s">
        <v>65</v>
      </c>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row>
    <row r="12" spans="1:97" s="226" customFormat="1" ht="30" customHeight="1">
      <c r="A12" s="87">
        <v>7</v>
      </c>
      <c r="B12" s="100" t="s">
        <v>272</v>
      </c>
      <c r="C12" s="242" t="s">
        <v>92</v>
      </c>
      <c r="D12" s="242" t="s">
        <v>64</v>
      </c>
      <c r="E12" s="242" t="s">
        <v>65</v>
      </c>
      <c r="F12" s="242" t="s">
        <v>65</v>
      </c>
      <c r="G12" s="242" t="s">
        <v>93</v>
      </c>
      <c r="H12" s="86">
        <v>1975000</v>
      </c>
      <c r="I12" s="293"/>
      <c r="J12" s="249" t="s">
        <v>72</v>
      </c>
      <c r="K12" s="102" t="s">
        <v>94</v>
      </c>
      <c r="L12" s="102" t="s">
        <v>95</v>
      </c>
      <c r="M12" s="102" t="s">
        <v>79</v>
      </c>
      <c r="N12" s="49" t="s">
        <v>96</v>
      </c>
      <c r="O12" s="89">
        <v>7</v>
      </c>
      <c r="P12" s="242" t="s">
        <v>97</v>
      </c>
      <c r="Q12" s="49" t="s">
        <v>72</v>
      </c>
      <c r="R12" s="242" t="s">
        <v>98</v>
      </c>
      <c r="S12" s="242" t="s">
        <v>98</v>
      </c>
      <c r="T12" s="242" t="s">
        <v>99</v>
      </c>
      <c r="U12" s="242" t="s">
        <v>98</v>
      </c>
      <c r="V12" s="242" t="s">
        <v>74</v>
      </c>
      <c r="W12" s="242" t="s">
        <v>98</v>
      </c>
      <c r="X12" s="256">
        <v>375.68</v>
      </c>
      <c r="Y12" s="255">
        <v>1</v>
      </c>
      <c r="Z12" s="255" t="s">
        <v>65</v>
      </c>
      <c r="AA12" s="255" t="s">
        <v>65</v>
      </c>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row>
    <row r="13" spans="1:97" s="226" customFormat="1" ht="30" customHeight="1">
      <c r="A13" s="89">
        <v>8</v>
      </c>
      <c r="B13" s="100" t="s">
        <v>100</v>
      </c>
      <c r="C13" s="242" t="s">
        <v>101</v>
      </c>
      <c r="D13" s="242" t="s">
        <v>64</v>
      </c>
      <c r="E13" s="242" t="s">
        <v>65</v>
      </c>
      <c r="F13" s="242" t="s">
        <v>65</v>
      </c>
      <c r="G13" s="242">
        <v>1950</v>
      </c>
      <c r="H13" s="86">
        <v>870000</v>
      </c>
      <c r="I13" s="293"/>
      <c r="J13" s="249" t="s">
        <v>72</v>
      </c>
      <c r="K13" s="102" t="s">
        <v>102</v>
      </c>
      <c r="L13" s="102" t="s">
        <v>78</v>
      </c>
      <c r="M13" s="102" t="s">
        <v>79</v>
      </c>
      <c r="N13" s="102" t="s">
        <v>96</v>
      </c>
      <c r="O13" s="89">
        <v>8</v>
      </c>
      <c r="P13" s="242" t="s">
        <v>103</v>
      </c>
      <c r="Q13" s="49" t="s">
        <v>72</v>
      </c>
      <c r="R13" s="242" t="s">
        <v>73</v>
      </c>
      <c r="S13" s="242" t="s">
        <v>73</v>
      </c>
      <c r="T13" s="242" t="s">
        <v>73</v>
      </c>
      <c r="U13" s="242" t="s">
        <v>73</v>
      </c>
      <c r="V13" s="242" t="s">
        <v>74</v>
      </c>
      <c r="W13" s="242" t="s">
        <v>73</v>
      </c>
      <c r="X13" s="255">
        <v>155.72</v>
      </c>
      <c r="Y13" s="255">
        <v>2</v>
      </c>
      <c r="Z13" s="255" t="s">
        <v>65</v>
      </c>
      <c r="AA13" s="255" t="s">
        <v>65</v>
      </c>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row>
    <row r="14" spans="1:97" s="226" customFormat="1" ht="54.75" customHeight="1">
      <c r="A14" s="87">
        <v>9</v>
      </c>
      <c r="B14" s="100" t="s">
        <v>104</v>
      </c>
      <c r="C14" s="242" t="s">
        <v>105</v>
      </c>
      <c r="D14" s="242" t="s">
        <v>64</v>
      </c>
      <c r="E14" s="242" t="s">
        <v>65</v>
      </c>
      <c r="F14" s="242" t="s">
        <v>65</v>
      </c>
      <c r="G14" s="242" t="s">
        <v>106</v>
      </c>
      <c r="H14" s="86">
        <v>565000</v>
      </c>
      <c r="I14" s="293"/>
      <c r="J14" s="249" t="s">
        <v>72</v>
      </c>
      <c r="K14" s="102" t="s">
        <v>107</v>
      </c>
      <c r="L14" s="102" t="s">
        <v>68</v>
      </c>
      <c r="M14" s="102" t="s">
        <v>79</v>
      </c>
      <c r="N14" s="102" t="s">
        <v>96</v>
      </c>
      <c r="O14" s="89">
        <v>9</v>
      </c>
      <c r="P14" s="242" t="s">
        <v>108</v>
      </c>
      <c r="Q14" s="49" t="s">
        <v>72</v>
      </c>
      <c r="R14" s="242" t="s">
        <v>73</v>
      </c>
      <c r="S14" s="242" t="s">
        <v>73</v>
      </c>
      <c r="T14" s="242" t="s">
        <v>73</v>
      </c>
      <c r="U14" s="242" t="s">
        <v>73</v>
      </c>
      <c r="V14" s="242" t="s">
        <v>74</v>
      </c>
      <c r="W14" s="242" t="s">
        <v>73</v>
      </c>
      <c r="X14" s="255">
        <v>107.52</v>
      </c>
      <c r="Y14" s="255">
        <v>2</v>
      </c>
      <c r="Z14" s="255" t="s">
        <v>64</v>
      </c>
      <c r="AA14" s="255" t="s">
        <v>65</v>
      </c>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row>
    <row r="15" spans="1:97" s="226" customFormat="1" ht="30" customHeight="1">
      <c r="A15" s="89">
        <v>10</v>
      </c>
      <c r="B15" s="100" t="s">
        <v>262</v>
      </c>
      <c r="C15" s="242" t="s">
        <v>109</v>
      </c>
      <c r="D15" s="242" t="s">
        <v>64</v>
      </c>
      <c r="E15" s="242" t="s">
        <v>65</v>
      </c>
      <c r="F15" s="242" t="s">
        <v>65</v>
      </c>
      <c r="G15" s="242" t="s">
        <v>106</v>
      </c>
      <c r="H15" s="86">
        <v>135000</v>
      </c>
      <c r="I15" s="293"/>
      <c r="J15" s="249" t="s">
        <v>72</v>
      </c>
      <c r="K15" s="102" t="s">
        <v>107</v>
      </c>
      <c r="L15" s="102" t="s">
        <v>68</v>
      </c>
      <c r="M15" s="102" t="s">
        <v>79</v>
      </c>
      <c r="N15" s="102" t="s">
        <v>96</v>
      </c>
      <c r="O15" s="89">
        <v>10</v>
      </c>
      <c r="P15" s="242" t="s">
        <v>108</v>
      </c>
      <c r="Q15" s="49" t="s">
        <v>72</v>
      </c>
      <c r="R15" s="242" t="s">
        <v>73</v>
      </c>
      <c r="S15" s="242" t="s">
        <v>73</v>
      </c>
      <c r="T15" s="242" t="s">
        <v>73</v>
      </c>
      <c r="U15" s="242" t="s">
        <v>73</v>
      </c>
      <c r="V15" s="242" t="s">
        <v>74</v>
      </c>
      <c r="W15" s="242" t="s">
        <v>73</v>
      </c>
      <c r="X15" s="255">
        <v>47.38</v>
      </c>
      <c r="Y15" s="255">
        <v>1</v>
      </c>
      <c r="Z15" s="255" t="s">
        <v>65</v>
      </c>
      <c r="AA15" s="255" t="s">
        <v>65</v>
      </c>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row>
    <row r="16" spans="1:97" s="226" customFormat="1" ht="30" customHeight="1">
      <c r="A16" s="87">
        <v>11</v>
      </c>
      <c r="B16" s="100" t="s">
        <v>110</v>
      </c>
      <c r="C16" s="102" t="s">
        <v>105</v>
      </c>
      <c r="D16" s="102" t="s">
        <v>64</v>
      </c>
      <c r="E16" s="102" t="s">
        <v>65</v>
      </c>
      <c r="F16" s="242" t="s">
        <v>65</v>
      </c>
      <c r="G16" s="242" t="s">
        <v>72</v>
      </c>
      <c r="H16" s="86">
        <v>774000</v>
      </c>
      <c r="I16" s="293"/>
      <c r="J16" s="249" t="s">
        <v>72</v>
      </c>
      <c r="K16" s="102" t="s">
        <v>111</v>
      </c>
      <c r="L16" s="102" t="s">
        <v>78</v>
      </c>
      <c r="M16" s="102" t="s">
        <v>79</v>
      </c>
      <c r="N16" s="102" t="s">
        <v>96</v>
      </c>
      <c r="O16" s="89">
        <v>11</v>
      </c>
      <c r="P16" s="242" t="s">
        <v>112</v>
      </c>
      <c r="Q16" s="49" t="s">
        <v>72</v>
      </c>
      <c r="R16" s="242" t="s">
        <v>89</v>
      </c>
      <c r="S16" s="242" t="s">
        <v>89</v>
      </c>
      <c r="T16" s="242" t="s">
        <v>73</v>
      </c>
      <c r="U16" s="242" t="s">
        <v>73</v>
      </c>
      <c r="V16" s="242" t="s">
        <v>74</v>
      </c>
      <c r="W16" s="242" t="s">
        <v>89</v>
      </c>
      <c r="X16" s="255">
        <v>147.33</v>
      </c>
      <c r="Y16" s="255">
        <v>1</v>
      </c>
      <c r="Z16" s="255" t="s">
        <v>65</v>
      </c>
      <c r="AA16" s="255" t="s">
        <v>65</v>
      </c>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row>
    <row r="17" spans="1:97" s="226" customFormat="1" ht="30" customHeight="1">
      <c r="A17" s="89">
        <v>12</v>
      </c>
      <c r="B17" s="100" t="s">
        <v>262</v>
      </c>
      <c r="C17" s="102" t="s">
        <v>109</v>
      </c>
      <c r="D17" s="102" t="s">
        <v>64</v>
      </c>
      <c r="E17" s="102" t="s">
        <v>65</v>
      </c>
      <c r="F17" s="242" t="s">
        <v>65</v>
      </c>
      <c r="G17" s="242" t="s">
        <v>72</v>
      </c>
      <c r="H17" s="86">
        <v>445000</v>
      </c>
      <c r="I17" s="293"/>
      <c r="J17" s="249" t="s">
        <v>72</v>
      </c>
      <c r="K17" s="102" t="s">
        <v>111</v>
      </c>
      <c r="L17" s="102" t="s">
        <v>95</v>
      </c>
      <c r="M17" s="102" t="s">
        <v>79</v>
      </c>
      <c r="N17" s="102" t="s">
        <v>113</v>
      </c>
      <c r="O17" s="89">
        <v>12</v>
      </c>
      <c r="P17" s="242" t="s">
        <v>112</v>
      </c>
      <c r="Q17" s="49" t="s">
        <v>72</v>
      </c>
      <c r="R17" s="242" t="s">
        <v>89</v>
      </c>
      <c r="S17" s="242" t="s">
        <v>74</v>
      </c>
      <c r="T17" s="242" t="s">
        <v>74</v>
      </c>
      <c r="U17" s="242" t="s">
        <v>89</v>
      </c>
      <c r="V17" s="242" t="s">
        <v>74</v>
      </c>
      <c r="W17" s="242" t="s">
        <v>74</v>
      </c>
      <c r="X17" s="255" t="s">
        <v>114</v>
      </c>
      <c r="Y17" s="255">
        <v>1</v>
      </c>
      <c r="Z17" s="255" t="s">
        <v>65</v>
      </c>
      <c r="AA17" s="255" t="s">
        <v>65</v>
      </c>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row>
    <row r="18" spans="1:97" s="226" customFormat="1" ht="30" customHeight="1">
      <c r="A18" s="87">
        <v>13</v>
      </c>
      <c r="B18" s="100" t="s">
        <v>115</v>
      </c>
      <c r="C18" s="102" t="s">
        <v>105</v>
      </c>
      <c r="D18" s="102" t="s">
        <v>64</v>
      </c>
      <c r="E18" s="102" t="s">
        <v>65</v>
      </c>
      <c r="F18" s="242" t="s">
        <v>65</v>
      </c>
      <c r="G18" s="242">
        <v>1932</v>
      </c>
      <c r="H18" s="86">
        <v>493000</v>
      </c>
      <c r="I18" s="293"/>
      <c r="J18" s="249" t="s">
        <v>72</v>
      </c>
      <c r="K18" s="102" t="s">
        <v>116</v>
      </c>
      <c r="L18" s="102" t="s">
        <v>78</v>
      </c>
      <c r="M18" s="102" t="s">
        <v>79</v>
      </c>
      <c r="N18" s="102" t="s">
        <v>96</v>
      </c>
      <c r="O18" s="89">
        <v>13</v>
      </c>
      <c r="P18" s="242" t="s">
        <v>117</v>
      </c>
      <c r="Q18" s="49" t="s">
        <v>72</v>
      </c>
      <c r="R18" s="242" t="s">
        <v>73</v>
      </c>
      <c r="S18" s="242" t="s">
        <v>73</v>
      </c>
      <c r="T18" s="242" t="s">
        <v>74</v>
      </c>
      <c r="U18" s="242" t="s">
        <v>74</v>
      </c>
      <c r="V18" s="242" t="s">
        <v>74</v>
      </c>
      <c r="W18" s="242" t="s">
        <v>74</v>
      </c>
      <c r="X18" s="255">
        <v>93.79</v>
      </c>
      <c r="Y18" s="255">
        <v>1</v>
      </c>
      <c r="Z18" s="255" t="s">
        <v>118</v>
      </c>
      <c r="AA18" s="255" t="s">
        <v>65</v>
      </c>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row>
    <row r="19" spans="1:97" s="226" customFormat="1" ht="30" customHeight="1">
      <c r="A19" s="89">
        <v>14</v>
      </c>
      <c r="B19" s="100" t="s">
        <v>119</v>
      </c>
      <c r="C19" s="102" t="s">
        <v>105</v>
      </c>
      <c r="D19" s="102" t="s">
        <v>64</v>
      </c>
      <c r="E19" s="102" t="s">
        <v>65</v>
      </c>
      <c r="F19" s="242" t="s">
        <v>65</v>
      </c>
      <c r="G19" s="242">
        <v>1932</v>
      </c>
      <c r="H19" s="86">
        <v>570000</v>
      </c>
      <c r="I19" s="293"/>
      <c r="J19" s="249" t="s">
        <v>72</v>
      </c>
      <c r="K19" s="102" t="s">
        <v>120</v>
      </c>
      <c r="L19" s="102" t="s">
        <v>78</v>
      </c>
      <c r="M19" s="102" t="s">
        <v>79</v>
      </c>
      <c r="N19" s="102" t="s">
        <v>96</v>
      </c>
      <c r="O19" s="89">
        <v>14</v>
      </c>
      <c r="P19" s="242" t="s">
        <v>117</v>
      </c>
      <c r="Q19" s="49" t="s">
        <v>72</v>
      </c>
      <c r="R19" s="242" t="s">
        <v>73</v>
      </c>
      <c r="S19" s="242" t="s">
        <v>73</v>
      </c>
      <c r="T19" s="242" t="s">
        <v>99</v>
      </c>
      <c r="U19" s="242" t="s">
        <v>98</v>
      </c>
      <c r="V19" s="242" t="s">
        <v>74</v>
      </c>
      <c r="W19" s="242" t="s">
        <v>73</v>
      </c>
      <c r="X19" s="257">
        <v>108.44</v>
      </c>
      <c r="Y19" s="255">
        <v>1</v>
      </c>
      <c r="Z19" s="255" t="s">
        <v>64</v>
      </c>
      <c r="AA19" s="255" t="s">
        <v>65</v>
      </c>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row>
    <row r="20" spans="1:97" s="226" customFormat="1" ht="30" customHeight="1">
      <c r="A20" s="87">
        <v>15</v>
      </c>
      <c r="B20" s="100" t="s">
        <v>121</v>
      </c>
      <c r="C20" s="102" t="s">
        <v>105</v>
      </c>
      <c r="D20" s="102" t="s">
        <v>64</v>
      </c>
      <c r="E20" s="102" t="s">
        <v>65</v>
      </c>
      <c r="F20" s="242" t="s">
        <v>65</v>
      </c>
      <c r="G20" s="242">
        <v>1932</v>
      </c>
      <c r="H20" s="86">
        <v>779000</v>
      </c>
      <c r="I20" s="293"/>
      <c r="J20" s="249" t="s">
        <v>72</v>
      </c>
      <c r="K20" s="102" t="s">
        <v>122</v>
      </c>
      <c r="L20" s="102" t="s">
        <v>78</v>
      </c>
      <c r="M20" s="102" t="s">
        <v>79</v>
      </c>
      <c r="N20" s="102" t="s">
        <v>96</v>
      </c>
      <c r="O20" s="89">
        <v>15</v>
      </c>
      <c r="P20" s="242" t="s">
        <v>117</v>
      </c>
      <c r="Q20" s="49" t="s">
        <v>72</v>
      </c>
      <c r="R20" s="242" t="s">
        <v>73</v>
      </c>
      <c r="S20" s="242" t="s">
        <v>73</v>
      </c>
      <c r="T20" s="242" t="s">
        <v>99</v>
      </c>
      <c r="U20" s="242" t="s">
        <v>98</v>
      </c>
      <c r="V20" s="242" t="s">
        <v>74</v>
      </c>
      <c r="W20" s="242" t="s">
        <v>73</v>
      </c>
      <c r="X20" s="257">
        <v>148.22</v>
      </c>
      <c r="Y20" s="255">
        <v>1</v>
      </c>
      <c r="Z20" s="255" t="s">
        <v>64</v>
      </c>
      <c r="AA20" s="255" t="s">
        <v>65</v>
      </c>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row>
    <row r="21" spans="1:97" s="226" customFormat="1" ht="30" customHeight="1">
      <c r="A21" s="89">
        <v>16</v>
      </c>
      <c r="B21" s="100" t="s">
        <v>123</v>
      </c>
      <c r="C21" s="102" t="s">
        <v>105</v>
      </c>
      <c r="D21" s="102" t="s">
        <v>64</v>
      </c>
      <c r="E21" s="102" t="s">
        <v>65</v>
      </c>
      <c r="F21" s="242" t="s">
        <v>65</v>
      </c>
      <c r="G21" s="242">
        <v>1932</v>
      </c>
      <c r="H21" s="86">
        <v>879000</v>
      </c>
      <c r="I21" s="292"/>
      <c r="J21" s="249" t="s">
        <v>124</v>
      </c>
      <c r="K21" s="49" t="s">
        <v>631</v>
      </c>
      <c r="L21" s="102" t="s">
        <v>78</v>
      </c>
      <c r="M21" s="102" t="s">
        <v>79</v>
      </c>
      <c r="N21" s="102" t="s">
        <v>125</v>
      </c>
      <c r="O21" s="89">
        <v>16</v>
      </c>
      <c r="P21" s="242" t="s">
        <v>126</v>
      </c>
      <c r="Q21" s="49" t="s">
        <v>72</v>
      </c>
      <c r="R21" s="242" t="s">
        <v>89</v>
      </c>
      <c r="S21" s="242" t="s">
        <v>73</v>
      </c>
      <c r="T21" s="242" t="s">
        <v>89</v>
      </c>
      <c r="U21" s="242" t="s">
        <v>98</v>
      </c>
      <c r="V21" s="242" t="s">
        <v>74</v>
      </c>
      <c r="W21" s="242" t="s">
        <v>89</v>
      </c>
      <c r="X21" s="257">
        <v>167.18</v>
      </c>
      <c r="Y21" s="255">
        <v>2</v>
      </c>
      <c r="Z21" s="255" t="s">
        <v>127</v>
      </c>
      <c r="AA21" s="255" t="s">
        <v>65</v>
      </c>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row>
    <row r="22" spans="1:97" s="226" customFormat="1" ht="30" customHeight="1">
      <c r="A22" s="87">
        <v>17</v>
      </c>
      <c r="B22" s="100" t="s">
        <v>128</v>
      </c>
      <c r="C22" s="102" t="s">
        <v>129</v>
      </c>
      <c r="D22" s="102" t="s">
        <v>65</v>
      </c>
      <c r="E22" s="102" t="s">
        <v>65</v>
      </c>
      <c r="F22" s="242" t="s">
        <v>64</v>
      </c>
      <c r="G22" s="242">
        <v>1866</v>
      </c>
      <c r="H22" s="86">
        <v>2778472</v>
      </c>
      <c r="I22" s="278" t="s">
        <v>281</v>
      </c>
      <c r="J22" s="249" t="s">
        <v>124</v>
      </c>
      <c r="K22" s="102" t="s">
        <v>130</v>
      </c>
      <c r="L22" s="102" t="s">
        <v>78</v>
      </c>
      <c r="M22" s="102" t="s">
        <v>79</v>
      </c>
      <c r="N22" s="102" t="s">
        <v>131</v>
      </c>
      <c r="O22" s="89">
        <v>17</v>
      </c>
      <c r="P22" s="242" t="s">
        <v>132</v>
      </c>
      <c r="Q22" s="49">
        <v>2011</v>
      </c>
      <c r="R22" s="242" t="s">
        <v>73</v>
      </c>
      <c r="S22" s="242" t="s">
        <v>89</v>
      </c>
      <c r="T22" s="242" t="s">
        <v>89</v>
      </c>
      <c r="U22" s="242" t="s">
        <v>73</v>
      </c>
      <c r="V22" s="242" t="s">
        <v>74</v>
      </c>
      <c r="W22" s="242" t="s">
        <v>89</v>
      </c>
      <c r="X22" s="258">
        <v>1154.92</v>
      </c>
      <c r="Y22" s="255">
        <v>3</v>
      </c>
      <c r="Z22" s="255" t="s">
        <v>64</v>
      </c>
      <c r="AA22" s="255" t="s">
        <v>65</v>
      </c>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row>
    <row r="23" spans="1:97" s="226" customFormat="1" ht="64.5" customHeight="1">
      <c r="A23" s="89">
        <v>18</v>
      </c>
      <c r="B23" s="100" t="s">
        <v>756</v>
      </c>
      <c r="C23" s="247" t="s">
        <v>133</v>
      </c>
      <c r="D23" s="102" t="s">
        <v>64</v>
      </c>
      <c r="E23" s="102" t="s">
        <v>65</v>
      </c>
      <c r="F23" s="242" t="s">
        <v>65</v>
      </c>
      <c r="G23" s="100">
        <v>1995</v>
      </c>
      <c r="H23" s="86">
        <v>2218000</v>
      </c>
      <c r="I23" s="294" t="s">
        <v>278</v>
      </c>
      <c r="J23" s="249" t="s">
        <v>134</v>
      </c>
      <c r="K23" s="102" t="s">
        <v>135</v>
      </c>
      <c r="L23" s="102" t="s">
        <v>95</v>
      </c>
      <c r="M23" s="102" t="s">
        <v>69</v>
      </c>
      <c r="N23" s="102" t="s">
        <v>87</v>
      </c>
      <c r="O23" s="89">
        <v>18</v>
      </c>
      <c r="P23" s="242" t="s">
        <v>136</v>
      </c>
      <c r="Q23" s="49" t="s">
        <v>72</v>
      </c>
      <c r="R23" s="242" t="s">
        <v>73</v>
      </c>
      <c r="S23" s="242" t="s">
        <v>73</v>
      </c>
      <c r="T23" s="242" t="s">
        <v>73</v>
      </c>
      <c r="U23" s="242" t="s">
        <v>73</v>
      </c>
      <c r="V23" s="242" t="s">
        <v>74</v>
      </c>
      <c r="W23" s="242" t="s">
        <v>73</v>
      </c>
      <c r="X23" s="255">
        <v>422</v>
      </c>
      <c r="Y23" s="255">
        <v>2</v>
      </c>
      <c r="Z23" s="255" t="s">
        <v>64</v>
      </c>
      <c r="AA23" s="255" t="s">
        <v>65</v>
      </c>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row>
    <row r="24" spans="1:97" s="226" customFormat="1" ht="46.5" customHeight="1">
      <c r="A24" s="87">
        <v>19</v>
      </c>
      <c r="B24" s="100" t="s">
        <v>137</v>
      </c>
      <c r="C24" s="102" t="s">
        <v>138</v>
      </c>
      <c r="D24" s="102" t="s">
        <v>64</v>
      </c>
      <c r="E24" s="102" t="s">
        <v>65</v>
      </c>
      <c r="F24" s="242" t="s">
        <v>65</v>
      </c>
      <c r="G24" s="242">
        <v>1968</v>
      </c>
      <c r="H24" s="86">
        <v>1934000</v>
      </c>
      <c r="I24" s="294"/>
      <c r="J24" s="249" t="s">
        <v>134</v>
      </c>
      <c r="K24" s="102" t="s">
        <v>135</v>
      </c>
      <c r="L24" s="102" t="s">
        <v>139</v>
      </c>
      <c r="M24" s="102" t="s">
        <v>79</v>
      </c>
      <c r="N24" s="102" t="s">
        <v>84</v>
      </c>
      <c r="O24" s="89">
        <v>19</v>
      </c>
      <c r="P24" s="242" t="s">
        <v>136</v>
      </c>
      <c r="Q24" s="49" t="s">
        <v>72</v>
      </c>
      <c r="R24" s="242" t="s">
        <v>72</v>
      </c>
      <c r="S24" s="242" t="s">
        <v>72</v>
      </c>
      <c r="T24" s="242" t="s">
        <v>72</v>
      </c>
      <c r="U24" s="242" t="s">
        <v>72</v>
      </c>
      <c r="V24" s="242" t="s">
        <v>74</v>
      </c>
      <c r="W24" s="242" t="s">
        <v>72</v>
      </c>
      <c r="X24" s="255">
        <v>368</v>
      </c>
      <c r="Y24" s="255">
        <v>1</v>
      </c>
      <c r="Z24" s="255" t="s">
        <v>65</v>
      </c>
      <c r="AA24" s="255" t="s">
        <v>65</v>
      </c>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row>
    <row r="25" spans="1:27" s="88" customFormat="1" ht="87.75" customHeight="1">
      <c r="A25" s="89">
        <v>20</v>
      </c>
      <c r="B25" s="100" t="s">
        <v>264</v>
      </c>
      <c r="C25" s="49"/>
      <c r="D25" s="49"/>
      <c r="E25" s="49"/>
      <c r="F25" s="100"/>
      <c r="G25" s="100">
        <v>2020</v>
      </c>
      <c r="H25" s="86">
        <v>43112.64</v>
      </c>
      <c r="I25" s="278" t="s">
        <v>279</v>
      </c>
      <c r="J25" s="249" t="s">
        <v>72</v>
      </c>
      <c r="K25" s="49" t="s">
        <v>135</v>
      </c>
      <c r="L25" s="49"/>
      <c r="M25" s="49"/>
      <c r="N25" s="49"/>
      <c r="O25" s="89">
        <v>20</v>
      </c>
      <c r="P25" s="100"/>
      <c r="Q25" s="49"/>
      <c r="R25" s="100"/>
      <c r="S25" s="100"/>
      <c r="T25" s="100"/>
      <c r="U25" s="100"/>
      <c r="V25" s="100"/>
      <c r="W25" s="100"/>
      <c r="X25" s="259"/>
      <c r="Y25" s="259"/>
      <c r="Z25" s="259"/>
      <c r="AA25" s="259"/>
    </row>
    <row r="26" spans="1:97" s="226" customFormat="1" ht="46.5" customHeight="1">
      <c r="A26" s="87">
        <v>21</v>
      </c>
      <c r="B26" s="100" t="s">
        <v>140</v>
      </c>
      <c r="C26" s="102" t="s">
        <v>105</v>
      </c>
      <c r="D26" s="102" t="s">
        <v>64</v>
      </c>
      <c r="E26" s="102" t="s">
        <v>65</v>
      </c>
      <c r="F26" s="242" t="s">
        <v>65</v>
      </c>
      <c r="G26" s="242" t="s">
        <v>141</v>
      </c>
      <c r="H26" s="86">
        <v>544000</v>
      </c>
      <c r="I26" s="294" t="s">
        <v>278</v>
      </c>
      <c r="J26" s="249" t="s">
        <v>72</v>
      </c>
      <c r="K26" s="102" t="s">
        <v>142</v>
      </c>
      <c r="L26" s="102" t="s">
        <v>78</v>
      </c>
      <c r="M26" s="102" t="s">
        <v>72</v>
      </c>
      <c r="N26" s="102" t="s">
        <v>96</v>
      </c>
      <c r="O26" s="89">
        <v>21</v>
      </c>
      <c r="P26" s="242" t="s">
        <v>72</v>
      </c>
      <c r="Q26" s="49" t="s">
        <v>72</v>
      </c>
      <c r="R26" s="102" t="s">
        <v>73</v>
      </c>
      <c r="S26" s="102" t="s">
        <v>73</v>
      </c>
      <c r="T26" s="102" t="s">
        <v>73</v>
      </c>
      <c r="U26" s="102" t="s">
        <v>73</v>
      </c>
      <c r="V26" s="102" t="s">
        <v>74</v>
      </c>
      <c r="W26" s="102" t="s">
        <v>73</v>
      </c>
      <c r="X26" s="548">
        <v>103.44</v>
      </c>
      <c r="Y26" s="548">
        <v>2</v>
      </c>
      <c r="Z26" s="549" t="s">
        <v>143</v>
      </c>
      <c r="AA26" s="548" t="s">
        <v>144</v>
      </c>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row>
    <row r="27" spans="1:97" s="226" customFormat="1" ht="30" customHeight="1">
      <c r="A27" s="89">
        <v>22</v>
      </c>
      <c r="B27" s="100" t="s">
        <v>145</v>
      </c>
      <c r="C27" s="102" t="s">
        <v>146</v>
      </c>
      <c r="D27" s="102" t="s">
        <v>64</v>
      </c>
      <c r="E27" s="102" t="s">
        <v>65</v>
      </c>
      <c r="F27" s="242" t="s">
        <v>65</v>
      </c>
      <c r="G27" s="242">
        <v>1963</v>
      </c>
      <c r="H27" s="86">
        <v>391000</v>
      </c>
      <c r="I27" s="294"/>
      <c r="J27" s="249" t="s">
        <v>72</v>
      </c>
      <c r="K27" s="102" t="s">
        <v>147</v>
      </c>
      <c r="L27" s="49" t="s">
        <v>68</v>
      </c>
      <c r="M27" s="49" t="s">
        <v>79</v>
      </c>
      <c r="N27" s="49" t="s">
        <v>70</v>
      </c>
      <c r="O27" s="89">
        <v>22</v>
      </c>
      <c r="P27" s="100" t="s">
        <v>148</v>
      </c>
      <c r="Q27" s="49" t="s">
        <v>72</v>
      </c>
      <c r="R27" s="100" t="s">
        <v>72</v>
      </c>
      <c r="S27" s="100" t="s">
        <v>72</v>
      </c>
      <c r="T27" s="100" t="s">
        <v>72</v>
      </c>
      <c r="U27" s="100" t="s">
        <v>72</v>
      </c>
      <c r="V27" s="242" t="s">
        <v>74</v>
      </c>
      <c r="W27" s="100" t="s">
        <v>72</v>
      </c>
      <c r="X27" s="259">
        <v>70.06</v>
      </c>
      <c r="Y27" s="259">
        <v>1</v>
      </c>
      <c r="Z27" s="259" t="s">
        <v>65</v>
      </c>
      <c r="AA27" s="259" t="s">
        <v>65</v>
      </c>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row>
    <row r="28" spans="1:27" s="88" customFormat="1" ht="78" customHeight="1">
      <c r="A28" s="87">
        <v>23</v>
      </c>
      <c r="B28" s="100" t="s">
        <v>266</v>
      </c>
      <c r="C28" s="49"/>
      <c r="D28" s="49"/>
      <c r="E28" s="49"/>
      <c r="F28" s="100"/>
      <c r="G28" s="100">
        <v>2020</v>
      </c>
      <c r="H28" s="86">
        <v>18716.57</v>
      </c>
      <c r="I28" s="278" t="s">
        <v>279</v>
      </c>
      <c r="J28" s="249" t="s">
        <v>72</v>
      </c>
      <c r="K28" s="49" t="s">
        <v>147</v>
      </c>
      <c r="L28" s="49"/>
      <c r="M28" s="49"/>
      <c r="N28" s="49"/>
      <c r="O28" s="89">
        <v>23</v>
      </c>
      <c r="P28" s="100"/>
      <c r="Q28" s="49"/>
      <c r="R28" s="100"/>
      <c r="S28" s="100"/>
      <c r="T28" s="100"/>
      <c r="U28" s="100"/>
      <c r="V28" s="100"/>
      <c r="W28" s="100"/>
      <c r="X28" s="259"/>
      <c r="Y28" s="259"/>
      <c r="Z28" s="259"/>
      <c r="AA28" s="259"/>
    </row>
    <row r="29" spans="1:97" s="226" customFormat="1" ht="30" customHeight="1">
      <c r="A29" s="89">
        <v>24</v>
      </c>
      <c r="B29" s="100" t="s">
        <v>149</v>
      </c>
      <c r="C29" s="102" t="s">
        <v>146</v>
      </c>
      <c r="D29" s="102" t="s">
        <v>64</v>
      </c>
      <c r="E29" s="102" t="s">
        <v>65</v>
      </c>
      <c r="F29" s="242" t="s">
        <v>65</v>
      </c>
      <c r="G29" s="242">
        <v>1929</v>
      </c>
      <c r="H29" s="86">
        <v>259000</v>
      </c>
      <c r="I29" s="294" t="s">
        <v>278</v>
      </c>
      <c r="J29" s="249" t="s">
        <v>72</v>
      </c>
      <c r="K29" s="102" t="s">
        <v>150</v>
      </c>
      <c r="L29" s="49" t="s">
        <v>78</v>
      </c>
      <c r="M29" s="49" t="s">
        <v>79</v>
      </c>
      <c r="N29" s="49" t="s">
        <v>80</v>
      </c>
      <c r="O29" s="89">
        <v>24</v>
      </c>
      <c r="P29" s="100" t="s">
        <v>151</v>
      </c>
      <c r="Q29" s="49" t="s">
        <v>72</v>
      </c>
      <c r="R29" s="100" t="s">
        <v>72</v>
      </c>
      <c r="S29" s="100" t="s">
        <v>72</v>
      </c>
      <c r="T29" s="100" t="s">
        <v>72</v>
      </c>
      <c r="U29" s="100" t="s">
        <v>72</v>
      </c>
      <c r="V29" s="242" t="s">
        <v>74</v>
      </c>
      <c r="W29" s="100" t="s">
        <v>72</v>
      </c>
      <c r="X29" s="259">
        <v>46.3</v>
      </c>
      <c r="Y29" s="259">
        <v>2</v>
      </c>
      <c r="Z29" s="259" t="s">
        <v>65</v>
      </c>
      <c r="AA29" s="259" t="s">
        <v>65</v>
      </c>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row>
    <row r="30" spans="1:97" s="226" customFormat="1" ht="36" customHeight="1">
      <c r="A30" s="87">
        <v>25</v>
      </c>
      <c r="B30" s="100" t="s">
        <v>152</v>
      </c>
      <c r="C30" s="102" t="s">
        <v>146</v>
      </c>
      <c r="D30" s="102" t="s">
        <v>64</v>
      </c>
      <c r="E30" s="102" t="s">
        <v>65</v>
      </c>
      <c r="F30" s="242" t="s">
        <v>65</v>
      </c>
      <c r="G30" s="242">
        <v>1930</v>
      </c>
      <c r="H30" s="86">
        <v>332000</v>
      </c>
      <c r="I30" s="294"/>
      <c r="J30" s="249" t="s">
        <v>72</v>
      </c>
      <c r="K30" s="102" t="s">
        <v>153</v>
      </c>
      <c r="L30" s="49" t="s">
        <v>78</v>
      </c>
      <c r="M30" s="49" t="s">
        <v>79</v>
      </c>
      <c r="N30" s="49" t="s">
        <v>80</v>
      </c>
      <c r="O30" s="89">
        <v>25</v>
      </c>
      <c r="P30" s="100" t="s">
        <v>148</v>
      </c>
      <c r="Q30" s="49" t="s">
        <v>72</v>
      </c>
      <c r="R30" s="100" t="s">
        <v>72</v>
      </c>
      <c r="S30" s="100" t="s">
        <v>72</v>
      </c>
      <c r="T30" s="100" t="s">
        <v>72</v>
      </c>
      <c r="U30" s="100" t="s">
        <v>72</v>
      </c>
      <c r="V30" s="100" t="s">
        <v>74</v>
      </c>
      <c r="W30" s="100" t="s">
        <v>72</v>
      </c>
      <c r="X30" s="259">
        <v>59.5</v>
      </c>
      <c r="Y30" s="259">
        <v>2</v>
      </c>
      <c r="Z30" s="259" t="s">
        <v>65</v>
      </c>
      <c r="AA30" s="259" t="s">
        <v>65</v>
      </c>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row>
    <row r="31" spans="1:27" s="88" customFormat="1" ht="78" customHeight="1">
      <c r="A31" s="89">
        <v>26</v>
      </c>
      <c r="B31" s="100" t="s">
        <v>263</v>
      </c>
      <c r="C31" s="49"/>
      <c r="D31" s="49"/>
      <c r="E31" s="49"/>
      <c r="F31" s="100"/>
      <c r="G31" s="100">
        <v>2020</v>
      </c>
      <c r="H31" s="86">
        <v>15489.57</v>
      </c>
      <c r="I31" s="278" t="s">
        <v>279</v>
      </c>
      <c r="J31" s="104" t="s">
        <v>72</v>
      </c>
      <c r="K31" s="49" t="s">
        <v>153</v>
      </c>
      <c r="L31" s="49"/>
      <c r="M31" s="49"/>
      <c r="N31" s="49"/>
      <c r="O31" s="89">
        <v>26</v>
      </c>
      <c r="P31" s="100"/>
      <c r="Q31" s="49"/>
      <c r="R31" s="100"/>
      <c r="S31" s="100"/>
      <c r="T31" s="100"/>
      <c r="U31" s="100"/>
      <c r="V31" s="100"/>
      <c r="W31" s="100"/>
      <c r="X31" s="259"/>
      <c r="Y31" s="259"/>
      <c r="Z31" s="259"/>
      <c r="AA31" s="259"/>
    </row>
    <row r="32" spans="1:97" s="226" customFormat="1" ht="39.75" customHeight="1">
      <c r="A32" s="87">
        <v>27</v>
      </c>
      <c r="B32" s="100" t="s">
        <v>154</v>
      </c>
      <c r="C32" s="102" t="s">
        <v>146</v>
      </c>
      <c r="D32" s="102" t="s">
        <v>64</v>
      </c>
      <c r="E32" s="102" t="s">
        <v>65</v>
      </c>
      <c r="F32" s="242" t="s">
        <v>65</v>
      </c>
      <c r="G32" s="243" t="s">
        <v>72</v>
      </c>
      <c r="H32" s="86">
        <v>277000</v>
      </c>
      <c r="I32" s="278" t="s">
        <v>278</v>
      </c>
      <c r="J32" s="249" t="s">
        <v>72</v>
      </c>
      <c r="K32" s="102" t="s">
        <v>155</v>
      </c>
      <c r="L32" s="49" t="s">
        <v>68</v>
      </c>
      <c r="M32" s="49" t="s">
        <v>69</v>
      </c>
      <c r="N32" s="49" t="s">
        <v>70</v>
      </c>
      <c r="O32" s="89">
        <v>27</v>
      </c>
      <c r="P32" s="100" t="s">
        <v>148</v>
      </c>
      <c r="Q32" s="49" t="s">
        <v>72</v>
      </c>
      <c r="R32" s="100" t="s">
        <v>72</v>
      </c>
      <c r="S32" s="100" t="s">
        <v>72</v>
      </c>
      <c r="T32" s="100" t="s">
        <v>72</v>
      </c>
      <c r="U32" s="100" t="s">
        <v>72</v>
      </c>
      <c r="V32" s="100" t="s">
        <v>156</v>
      </c>
      <c r="W32" s="100" t="s">
        <v>72</v>
      </c>
      <c r="X32" s="259">
        <v>49.63</v>
      </c>
      <c r="Y32" s="259">
        <v>1</v>
      </c>
      <c r="Z32" s="259" t="s">
        <v>65</v>
      </c>
      <c r="AA32" s="259" t="s">
        <v>65</v>
      </c>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row>
    <row r="33" spans="1:27" s="88" customFormat="1" ht="56.25" customHeight="1">
      <c r="A33" s="89">
        <v>28</v>
      </c>
      <c r="B33" s="100" t="s">
        <v>157</v>
      </c>
      <c r="C33" s="49" t="s">
        <v>277</v>
      </c>
      <c r="D33" s="49" t="s">
        <v>64</v>
      </c>
      <c r="E33" s="49" t="s">
        <v>65</v>
      </c>
      <c r="F33" s="100" t="s">
        <v>65</v>
      </c>
      <c r="G33" s="243">
        <v>1968</v>
      </c>
      <c r="H33" s="86">
        <v>65565.86</v>
      </c>
      <c r="I33" s="278" t="s">
        <v>279</v>
      </c>
      <c r="J33" s="249" t="s">
        <v>72</v>
      </c>
      <c r="K33" s="102" t="s">
        <v>158</v>
      </c>
      <c r="L33" s="49" t="s">
        <v>78</v>
      </c>
      <c r="M33" s="49" t="s">
        <v>72</v>
      </c>
      <c r="N33" s="49" t="s">
        <v>70</v>
      </c>
      <c r="O33" s="89">
        <v>28</v>
      </c>
      <c r="P33" s="100" t="s">
        <v>159</v>
      </c>
      <c r="Q33" s="49" t="s">
        <v>72</v>
      </c>
      <c r="R33" s="100" t="s">
        <v>72</v>
      </c>
      <c r="S33" s="100" t="s">
        <v>72</v>
      </c>
      <c r="T33" s="100" t="s">
        <v>72</v>
      </c>
      <c r="U33" s="100" t="s">
        <v>72</v>
      </c>
      <c r="V33" s="100" t="s">
        <v>74</v>
      </c>
      <c r="W33" s="100" t="s">
        <v>72</v>
      </c>
      <c r="X33" s="259" t="s">
        <v>72</v>
      </c>
      <c r="Y33" s="259">
        <v>1</v>
      </c>
      <c r="Z33" s="259" t="s">
        <v>72</v>
      </c>
      <c r="AA33" s="259" t="s">
        <v>65</v>
      </c>
    </row>
    <row r="34" spans="1:97" s="226" customFormat="1" ht="78" customHeight="1">
      <c r="A34" s="87">
        <v>29</v>
      </c>
      <c r="B34" s="100" t="s">
        <v>160</v>
      </c>
      <c r="C34" s="49" t="s">
        <v>590</v>
      </c>
      <c r="D34" s="49" t="s">
        <v>591</v>
      </c>
      <c r="E34" s="49" t="s">
        <v>65</v>
      </c>
      <c r="F34" s="100" t="s">
        <v>65</v>
      </c>
      <c r="G34" s="243">
        <v>1987</v>
      </c>
      <c r="H34" s="86">
        <v>271000</v>
      </c>
      <c r="I34" s="291" t="s">
        <v>278</v>
      </c>
      <c r="J34" s="249" t="s">
        <v>72</v>
      </c>
      <c r="K34" s="102" t="s">
        <v>161</v>
      </c>
      <c r="L34" s="49" t="s">
        <v>68</v>
      </c>
      <c r="M34" s="49" t="s">
        <v>162</v>
      </c>
      <c r="N34" s="49" t="s">
        <v>70</v>
      </c>
      <c r="O34" s="89">
        <v>29</v>
      </c>
      <c r="P34" s="100" t="s">
        <v>163</v>
      </c>
      <c r="Q34" s="49"/>
      <c r="R34" s="100" t="s">
        <v>73</v>
      </c>
      <c r="S34" s="100" t="s">
        <v>73</v>
      </c>
      <c r="T34" s="100" t="s">
        <v>73</v>
      </c>
      <c r="U34" s="100" t="s">
        <v>89</v>
      </c>
      <c r="V34" s="100" t="s">
        <v>74</v>
      </c>
      <c r="W34" s="100" t="s">
        <v>73</v>
      </c>
      <c r="X34" s="259">
        <v>28</v>
      </c>
      <c r="Y34" s="259">
        <v>1</v>
      </c>
      <c r="Z34" s="259" t="s">
        <v>144</v>
      </c>
      <c r="AA34" s="259" t="s">
        <v>65</v>
      </c>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row>
    <row r="35" spans="1:97" s="226" customFormat="1" ht="55.5" customHeight="1">
      <c r="A35" s="89">
        <v>30</v>
      </c>
      <c r="B35" s="100" t="s">
        <v>164</v>
      </c>
      <c r="C35" s="100" t="s">
        <v>109</v>
      </c>
      <c r="D35" s="100" t="s">
        <v>64</v>
      </c>
      <c r="E35" s="100" t="s">
        <v>65</v>
      </c>
      <c r="F35" s="100" t="s">
        <v>65</v>
      </c>
      <c r="G35" s="243">
        <v>1927</v>
      </c>
      <c r="H35" s="86">
        <v>128000</v>
      </c>
      <c r="I35" s="293"/>
      <c r="J35" s="249" t="s">
        <v>134</v>
      </c>
      <c r="K35" s="102" t="s">
        <v>135</v>
      </c>
      <c r="L35" s="49" t="s">
        <v>78</v>
      </c>
      <c r="M35" s="49" t="s">
        <v>79</v>
      </c>
      <c r="N35" s="49" t="s">
        <v>80</v>
      </c>
      <c r="O35" s="89">
        <v>30</v>
      </c>
      <c r="P35" s="100" t="s">
        <v>136</v>
      </c>
      <c r="Q35" s="49" t="s">
        <v>72</v>
      </c>
      <c r="R35" s="100" t="s">
        <v>73</v>
      </c>
      <c r="S35" s="100" t="s">
        <v>73</v>
      </c>
      <c r="T35" s="100" t="s">
        <v>73</v>
      </c>
      <c r="U35" s="100" t="s">
        <v>73</v>
      </c>
      <c r="V35" s="100" t="s">
        <v>74</v>
      </c>
      <c r="W35" s="100" t="s">
        <v>73</v>
      </c>
      <c r="X35" s="259">
        <v>45</v>
      </c>
      <c r="Y35" s="259">
        <v>1</v>
      </c>
      <c r="Z35" s="259" t="s">
        <v>65</v>
      </c>
      <c r="AA35" s="259" t="s">
        <v>65</v>
      </c>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row>
    <row r="36" spans="1:27" s="88" customFormat="1" ht="60" customHeight="1">
      <c r="A36" s="87">
        <v>31</v>
      </c>
      <c r="B36" s="100" t="s">
        <v>267</v>
      </c>
      <c r="C36" s="100" t="s">
        <v>165</v>
      </c>
      <c r="D36" s="100" t="s">
        <v>64</v>
      </c>
      <c r="E36" s="100" t="s">
        <v>65</v>
      </c>
      <c r="F36" s="100" t="s">
        <v>65</v>
      </c>
      <c r="G36" s="244">
        <v>1979</v>
      </c>
      <c r="H36" s="86">
        <v>249000</v>
      </c>
      <c r="I36" s="293"/>
      <c r="J36" s="104" t="s">
        <v>72</v>
      </c>
      <c r="K36" s="49" t="s">
        <v>135</v>
      </c>
      <c r="L36" s="49" t="s">
        <v>95</v>
      </c>
      <c r="M36" s="49" t="s">
        <v>162</v>
      </c>
      <c r="N36" s="49" t="s">
        <v>70</v>
      </c>
      <c r="O36" s="89">
        <v>31</v>
      </c>
      <c r="P36" s="100" t="s">
        <v>136</v>
      </c>
      <c r="Q36" s="49" t="s">
        <v>72</v>
      </c>
      <c r="R36" s="100" t="s">
        <v>73</v>
      </c>
      <c r="S36" s="100" t="s">
        <v>98</v>
      </c>
      <c r="T36" s="100" t="s">
        <v>74</v>
      </c>
      <c r="U36" s="100" t="s">
        <v>89</v>
      </c>
      <c r="V36" s="100" t="s">
        <v>74</v>
      </c>
      <c r="W36" s="100" t="s">
        <v>73</v>
      </c>
      <c r="X36" s="259">
        <v>30</v>
      </c>
      <c r="Y36" s="259">
        <v>1</v>
      </c>
      <c r="Z36" s="259" t="s">
        <v>166</v>
      </c>
      <c r="AA36" s="259" t="s">
        <v>144</v>
      </c>
    </row>
    <row r="37" spans="1:27" s="88" customFormat="1" ht="75" customHeight="1">
      <c r="A37" s="89">
        <v>32</v>
      </c>
      <c r="B37" s="100" t="s">
        <v>273</v>
      </c>
      <c r="C37" s="100" t="s">
        <v>165</v>
      </c>
      <c r="D37" s="100" t="s">
        <v>332</v>
      </c>
      <c r="E37" s="100" t="s">
        <v>65</v>
      </c>
      <c r="F37" s="100" t="s">
        <v>65</v>
      </c>
      <c r="G37" s="244">
        <v>1982</v>
      </c>
      <c r="H37" s="86">
        <v>266000</v>
      </c>
      <c r="I37" s="293"/>
      <c r="J37" s="104" t="s">
        <v>72</v>
      </c>
      <c r="K37" s="49" t="s">
        <v>167</v>
      </c>
      <c r="L37" s="49" t="s">
        <v>95</v>
      </c>
      <c r="M37" s="49" t="s">
        <v>162</v>
      </c>
      <c r="N37" s="49" t="s">
        <v>70</v>
      </c>
      <c r="O37" s="89">
        <v>32</v>
      </c>
      <c r="P37" s="100" t="s">
        <v>168</v>
      </c>
      <c r="Q37" s="49" t="s">
        <v>72</v>
      </c>
      <c r="R37" s="100" t="s">
        <v>73</v>
      </c>
      <c r="S37" s="100" t="s">
        <v>73</v>
      </c>
      <c r="T37" s="100" t="s">
        <v>74</v>
      </c>
      <c r="U37" s="100" t="s">
        <v>73</v>
      </c>
      <c r="V37" s="100" t="s">
        <v>74</v>
      </c>
      <c r="W37" s="100" t="s">
        <v>73</v>
      </c>
      <c r="X37" s="259">
        <v>32</v>
      </c>
      <c r="Y37" s="259">
        <v>1</v>
      </c>
      <c r="Z37" s="259" t="s">
        <v>166</v>
      </c>
      <c r="AA37" s="259" t="s">
        <v>144</v>
      </c>
    </row>
    <row r="38" spans="1:97" s="226" customFormat="1" ht="61.5" customHeight="1">
      <c r="A38" s="87">
        <v>33</v>
      </c>
      <c r="B38" s="100" t="s">
        <v>169</v>
      </c>
      <c r="C38" s="100" t="s">
        <v>165</v>
      </c>
      <c r="D38" s="100" t="s">
        <v>64</v>
      </c>
      <c r="E38" s="100" t="s">
        <v>65</v>
      </c>
      <c r="F38" s="100" t="s">
        <v>65</v>
      </c>
      <c r="G38" s="244" t="s">
        <v>72</v>
      </c>
      <c r="H38" s="86">
        <v>249000</v>
      </c>
      <c r="I38" s="293"/>
      <c r="J38" s="104"/>
      <c r="K38" s="49" t="s">
        <v>170</v>
      </c>
      <c r="L38" s="49" t="s">
        <v>162</v>
      </c>
      <c r="M38" s="49" t="s">
        <v>171</v>
      </c>
      <c r="N38" s="49" t="s">
        <v>72</v>
      </c>
      <c r="O38" s="89">
        <v>33</v>
      </c>
      <c r="P38" s="100" t="s">
        <v>148</v>
      </c>
      <c r="Q38" s="49" t="s">
        <v>72</v>
      </c>
      <c r="R38" s="100" t="s">
        <v>74</v>
      </c>
      <c r="S38" s="100" t="s">
        <v>73</v>
      </c>
      <c r="T38" s="100" t="s">
        <v>74</v>
      </c>
      <c r="U38" s="100" t="s">
        <v>74</v>
      </c>
      <c r="V38" s="100" t="s">
        <v>74</v>
      </c>
      <c r="W38" s="100" t="s">
        <v>74</v>
      </c>
      <c r="X38" s="259">
        <v>25</v>
      </c>
      <c r="Y38" s="259" t="s">
        <v>72</v>
      </c>
      <c r="Z38" s="259" t="s">
        <v>72</v>
      </c>
      <c r="AA38" s="259" t="s">
        <v>144</v>
      </c>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row>
    <row r="39" spans="1:97" s="226" customFormat="1" ht="60" customHeight="1">
      <c r="A39" s="89">
        <v>34</v>
      </c>
      <c r="B39" s="100" t="s">
        <v>172</v>
      </c>
      <c r="C39" s="100" t="s">
        <v>165</v>
      </c>
      <c r="D39" s="100" t="s">
        <v>65</v>
      </c>
      <c r="E39" s="100" t="s">
        <v>65</v>
      </c>
      <c r="F39" s="100" t="s">
        <v>65</v>
      </c>
      <c r="G39" s="244">
        <v>1979</v>
      </c>
      <c r="H39" s="485">
        <v>100000</v>
      </c>
      <c r="I39" s="293"/>
      <c r="J39" s="104" t="s">
        <v>72</v>
      </c>
      <c r="K39" s="49" t="s">
        <v>173</v>
      </c>
      <c r="L39" s="49" t="s">
        <v>162</v>
      </c>
      <c r="M39" s="49" t="s">
        <v>69</v>
      </c>
      <c r="N39" s="49" t="s">
        <v>72</v>
      </c>
      <c r="O39" s="89">
        <v>34</v>
      </c>
      <c r="P39" s="100" t="s">
        <v>174</v>
      </c>
      <c r="Q39" s="49" t="s">
        <v>72</v>
      </c>
      <c r="R39" s="100" t="s">
        <v>73</v>
      </c>
      <c r="S39" s="100" t="s">
        <v>73</v>
      </c>
      <c r="T39" s="100" t="s">
        <v>99</v>
      </c>
      <c r="U39" s="100" t="s">
        <v>73</v>
      </c>
      <c r="V39" s="100" t="s">
        <v>74</v>
      </c>
      <c r="W39" s="100" t="s">
        <v>73</v>
      </c>
      <c r="X39" s="259">
        <v>12</v>
      </c>
      <c r="Y39" s="259" t="s">
        <v>175</v>
      </c>
      <c r="Z39" s="259" t="s">
        <v>72</v>
      </c>
      <c r="AA39" s="259" t="s">
        <v>144</v>
      </c>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row>
    <row r="40" spans="1:97" s="226" customFormat="1" ht="48.75" customHeight="1">
      <c r="A40" s="87">
        <v>35</v>
      </c>
      <c r="B40" s="100" t="s">
        <v>176</v>
      </c>
      <c r="C40" s="49" t="s">
        <v>165</v>
      </c>
      <c r="D40" s="49" t="s">
        <v>64</v>
      </c>
      <c r="E40" s="49" t="s">
        <v>65</v>
      </c>
      <c r="F40" s="100" t="s">
        <v>65</v>
      </c>
      <c r="G40" s="244">
        <v>1978</v>
      </c>
      <c r="H40" s="86">
        <v>266000</v>
      </c>
      <c r="I40" s="293"/>
      <c r="J40" s="104" t="s">
        <v>72</v>
      </c>
      <c r="K40" s="49" t="s">
        <v>177</v>
      </c>
      <c r="L40" s="49" t="s">
        <v>95</v>
      </c>
      <c r="M40" s="49" t="s">
        <v>162</v>
      </c>
      <c r="N40" s="49" t="s">
        <v>70</v>
      </c>
      <c r="O40" s="89">
        <v>35</v>
      </c>
      <c r="P40" s="100" t="s">
        <v>103</v>
      </c>
      <c r="Q40" s="49" t="s">
        <v>72</v>
      </c>
      <c r="R40" s="100" t="s">
        <v>73</v>
      </c>
      <c r="S40" s="100" t="s">
        <v>73</v>
      </c>
      <c r="T40" s="100" t="s">
        <v>74</v>
      </c>
      <c r="U40" s="100" t="s">
        <v>74</v>
      </c>
      <c r="V40" s="100" t="s">
        <v>74</v>
      </c>
      <c r="W40" s="100" t="s">
        <v>73</v>
      </c>
      <c r="X40" s="259">
        <v>32</v>
      </c>
      <c r="Y40" s="259">
        <v>1</v>
      </c>
      <c r="Z40" s="259" t="s">
        <v>166</v>
      </c>
      <c r="AA40" s="259" t="s">
        <v>144</v>
      </c>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row>
    <row r="41" spans="1:97" s="226" customFormat="1" ht="74.25" customHeight="1">
      <c r="A41" s="89">
        <v>36</v>
      </c>
      <c r="B41" s="100" t="s">
        <v>178</v>
      </c>
      <c r="C41" s="49" t="s">
        <v>165</v>
      </c>
      <c r="D41" s="49" t="s">
        <v>64</v>
      </c>
      <c r="E41" s="49" t="s">
        <v>65</v>
      </c>
      <c r="F41" s="100" t="s">
        <v>65</v>
      </c>
      <c r="G41" s="244">
        <v>1984</v>
      </c>
      <c r="H41" s="86">
        <v>166000</v>
      </c>
      <c r="I41" s="293"/>
      <c r="J41" s="104" t="s">
        <v>72</v>
      </c>
      <c r="K41" s="49" t="s">
        <v>179</v>
      </c>
      <c r="L41" s="49" t="s">
        <v>95</v>
      </c>
      <c r="M41" s="49" t="s">
        <v>162</v>
      </c>
      <c r="N41" s="49" t="s">
        <v>70</v>
      </c>
      <c r="O41" s="89">
        <v>36</v>
      </c>
      <c r="P41" s="100" t="s">
        <v>180</v>
      </c>
      <c r="Q41" s="49" t="s">
        <v>72</v>
      </c>
      <c r="R41" s="100" t="s">
        <v>72</v>
      </c>
      <c r="S41" s="100" t="s">
        <v>72</v>
      </c>
      <c r="T41" s="100" t="s">
        <v>72</v>
      </c>
      <c r="U41" s="100" t="s">
        <v>72</v>
      </c>
      <c r="V41" s="100" t="s">
        <v>72</v>
      </c>
      <c r="W41" s="100" t="s">
        <v>72</v>
      </c>
      <c r="X41" s="259">
        <v>20</v>
      </c>
      <c r="Y41" s="259">
        <v>1</v>
      </c>
      <c r="Z41" s="259" t="s">
        <v>166</v>
      </c>
      <c r="AA41" s="259" t="s">
        <v>144</v>
      </c>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row>
    <row r="42" spans="1:97" s="226" customFormat="1" ht="48.75" customHeight="1">
      <c r="A42" s="87">
        <v>37</v>
      </c>
      <c r="B42" s="100" t="s">
        <v>181</v>
      </c>
      <c r="C42" s="49" t="s">
        <v>165</v>
      </c>
      <c r="D42" s="49" t="s">
        <v>65</v>
      </c>
      <c r="E42" s="49" t="s">
        <v>65</v>
      </c>
      <c r="F42" s="100" t="s">
        <v>65</v>
      </c>
      <c r="G42" s="244">
        <v>1979</v>
      </c>
      <c r="H42" s="86">
        <v>133000</v>
      </c>
      <c r="I42" s="292"/>
      <c r="J42" s="104" t="s">
        <v>72</v>
      </c>
      <c r="K42" s="49" t="s">
        <v>182</v>
      </c>
      <c r="L42" s="49" t="s">
        <v>68</v>
      </c>
      <c r="M42" s="49" t="s">
        <v>162</v>
      </c>
      <c r="N42" s="49" t="s">
        <v>70</v>
      </c>
      <c r="O42" s="89">
        <v>37</v>
      </c>
      <c r="P42" s="100" t="s">
        <v>72</v>
      </c>
      <c r="Q42" s="49" t="s">
        <v>72</v>
      </c>
      <c r="R42" s="100" t="s">
        <v>73</v>
      </c>
      <c r="S42" s="100" t="s">
        <v>74</v>
      </c>
      <c r="T42" s="100" t="s">
        <v>74</v>
      </c>
      <c r="U42" s="100" t="s">
        <v>89</v>
      </c>
      <c r="V42" s="100" t="s">
        <v>74</v>
      </c>
      <c r="W42" s="100" t="s">
        <v>89</v>
      </c>
      <c r="X42" s="259">
        <v>16</v>
      </c>
      <c r="Y42" s="259">
        <v>1</v>
      </c>
      <c r="Z42" s="259" t="s">
        <v>144</v>
      </c>
      <c r="AA42" s="259" t="s">
        <v>144</v>
      </c>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row>
    <row r="43" spans="1:97" s="226" customFormat="1" ht="66" customHeight="1">
      <c r="A43" s="89">
        <v>38</v>
      </c>
      <c r="B43" s="100" t="s">
        <v>592</v>
      </c>
      <c r="C43" s="49" t="s">
        <v>183</v>
      </c>
      <c r="D43" s="49" t="s">
        <v>64</v>
      </c>
      <c r="E43" s="49" t="s">
        <v>65</v>
      </c>
      <c r="F43" s="100" t="s">
        <v>65</v>
      </c>
      <c r="G43" s="244">
        <v>1999</v>
      </c>
      <c r="H43" s="485">
        <v>15787.1</v>
      </c>
      <c r="I43" s="294" t="s">
        <v>279</v>
      </c>
      <c r="J43" s="104" t="s">
        <v>72</v>
      </c>
      <c r="K43" s="49" t="s">
        <v>186</v>
      </c>
      <c r="L43" s="49" t="s">
        <v>185</v>
      </c>
      <c r="M43" s="49" t="s">
        <v>72</v>
      </c>
      <c r="N43" s="49" t="s">
        <v>72</v>
      </c>
      <c r="O43" s="89">
        <v>38</v>
      </c>
      <c r="P43" s="100" t="s">
        <v>148</v>
      </c>
      <c r="Q43" s="49" t="s">
        <v>72</v>
      </c>
      <c r="R43" s="100" t="s">
        <v>72</v>
      </c>
      <c r="S43" s="100" t="s">
        <v>72</v>
      </c>
      <c r="T43" s="100" t="s">
        <v>72</v>
      </c>
      <c r="U43" s="100" t="s">
        <v>72</v>
      </c>
      <c r="V43" s="100" t="s">
        <v>72</v>
      </c>
      <c r="W43" s="100" t="s">
        <v>72</v>
      </c>
      <c r="X43" s="100" t="s">
        <v>72</v>
      </c>
      <c r="Y43" s="100" t="s">
        <v>72</v>
      </c>
      <c r="Z43" s="100" t="s">
        <v>72</v>
      </c>
      <c r="AA43" s="100" t="s">
        <v>72</v>
      </c>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row>
    <row r="44" spans="1:27" s="88" customFormat="1" ht="62.25" customHeight="1">
      <c r="A44" s="87">
        <v>39</v>
      </c>
      <c r="B44" s="100" t="s">
        <v>189</v>
      </c>
      <c r="C44" s="49" t="s">
        <v>183</v>
      </c>
      <c r="D44" s="49" t="s">
        <v>64</v>
      </c>
      <c r="E44" s="49" t="s">
        <v>65</v>
      </c>
      <c r="F44" s="100" t="s">
        <v>65</v>
      </c>
      <c r="G44" s="244">
        <v>2013</v>
      </c>
      <c r="H44" s="485">
        <v>3823.24</v>
      </c>
      <c r="I44" s="294"/>
      <c r="J44" s="104" t="s">
        <v>72</v>
      </c>
      <c r="K44" s="49" t="s">
        <v>179</v>
      </c>
      <c r="L44" s="49" t="s">
        <v>190</v>
      </c>
      <c r="M44" s="49" t="s">
        <v>72</v>
      </c>
      <c r="N44" s="49" t="s">
        <v>72</v>
      </c>
      <c r="O44" s="89">
        <v>39</v>
      </c>
      <c r="P44" s="100" t="s">
        <v>72</v>
      </c>
      <c r="Q44" s="49" t="s">
        <v>72</v>
      </c>
      <c r="R44" s="100" t="s">
        <v>72</v>
      </c>
      <c r="S44" s="100" t="s">
        <v>72</v>
      </c>
      <c r="T44" s="100" t="s">
        <v>72</v>
      </c>
      <c r="U44" s="100" t="s">
        <v>72</v>
      </c>
      <c r="V44" s="100" t="s">
        <v>72</v>
      </c>
      <c r="W44" s="100" t="s">
        <v>72</v>
      </c>
      <c r="X44" s="100" t="s">
        <v>72</v>
      </c>
      <c r="Y44" s="100" t="s">
        <v>72</v>
      </c>
      <c r="Z44" s="100" t="s">
        <v>72</v>
      </c>
      <c r="AA44" s="100" t="s">
        <v>72</v>
      </c>
    </row>
    <row r="45" spans="1:97" s="226" customFormat="1" ht="75" customHeight="1">
      <c r="A45" s="89">
        <v>40</v>
      </c>
      <c r="B45" s="100" t="s">
        <v>191</v>
      </c>
      <c r="C45" s="100" t="s">
        <v>183</v>
      </c>
      <c r="D45" s="100" t="s">
        <v>64</v>
      </c>
      <c r="E45" s="100" t="s">
        <v>65</v>
      </c>
      <c r="F45" s="100" t="s">
        <v>65</v>
      </c>
      <c r="G45" s="244">
        <v>2013</v>
      </c>
      <c r="H45" s="485">
        <v>3823.25</v>
      </c>
      <c r="I45" s="294"/>
      <c r="J45" s="104" t="s">
        <v>72</v>
      </c>
      <c r="K45" s="49" t="s">
        <v>177</v>
      </c>
      <c r="L45" s="49" t="s">
        <v>192</v>
      </c>
      <c r="M45" s="49" t="s">
        <v>72</v>
      </c>
      <c r="N45" s="49" t="s">
        <v>72</v>
      </c>
      <c r="O45" s="89">
        <v>40</v>
      </c>
      <c r="P45" s="100" t="s">
        <v>72</v>
      </c>
      <c r="Q45" s="49" t="s">
        <v>72</v>
      </c>
      <c r="R45" s="100" t="s">
        <v>72</v>
      </c>
      <c r="S45" s="100" t="s">
        <v>72</v>
      </c>
      <c r="T45" s="100" t="s">
        <v>72</v>
      </c>
      <c r="U45" s="100" t="s">
        <v>72</v>
      </c>
      <c r="V45" s="100" t="s">
        <v>72</v>
      </c>
      <c r="W45" s="100" t="s">
        <v>72</v>
      </c>
      <c r="X45" s="100" t="s">
        <v>72</v>
      </c>
      <c r="Y45" s="100" t="s">
        <v>72</v>
      </c>
      <c r="Z45" s="100" t="s">
        <v>72</v>
      </c>
      <c r="AA45" s="100" t="s">
        <v>72</v>
      </c>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row>
    <row r="46" spans="1:27" s="88" customFormat="1" ht="94.5" customHeight="1">
      <c r="A46" s="87">
        <v>41</v>
      </c>
      <c r="B46" s="100" t="s">
        <v>193</v>
      </c>
      <c r="C46" s="100" t="s">
        <v>183</v>
      </c>
      <c r="D46" s="100" t="s">
        <v>64</v>
      </c>
      <c r="E46" s="100" t="s">
        <v>65</v>
      </c>
      <c r="F46" s="100" t="s">
        <v>65</v>
      </c>
      <c r="G46" s="244">
        <v>2013</v>
      </c>
      <c r="H46" s="485">
        <v>3823.25</v>
      </c>
      <c r="I46" s="294"/>
      <c r="J46" s="104" t="s">
        <v>72</v>
      </c>
      <c r="K46" s="49" t="s">
        <v>194</v>
      </c>
      <c r="L46" s="49" t="s">
        <v>192</v>
      </c>
      <c r="M46" s="49" t="s">
        <v>72</v>
      </c>
      <c r="N46" s="49" t="s">
        <v>72</v>
      </c>
      <c r="O46" s="89">
        <v>41</v>
      </c>
      <c r="P46" s="100" t="s">
        <v>72</v>
      </c>
      <c r="Q46" s="49" t="s">
        <v>72</v>
      </c>
      <c r="R46" s="100" t="s">
        <v>72</v>
      </c>
      <c r="S46" s="100" t="s">
        <v>72</v>
      </c>
      <c r="T46" s="100" t="s">
        <v>72</v>
      </c>
      <c r="U46" s="100" t="s">
        <v>72</v>
      </c>
      <c r="V46" s="100" t="s">
        <v>72</v>
      </c>
      <c r="W46" s="100" t="s">
        <v>72</v>
      </c>
      <c r="X46" s="100" t="s">
        <v>72</v>
      </c>
      <c r="Y46" s="100" t="s">
        <v>72</v>
      </c>
      <c r="Z46" s="100" t="s">
        <v>72</v>
      </c>
      <c r="AA46" s="100" t="s">
        <v>72</v>
      </c>
    </row>
    <row r="47" spans="1:97" s="226" customFormat="1" ht="58.5" customHeight="1">
      <c r="A47" s="89">
        <v>42</v>
      </c>
      <c r="B47" s="100" t="s">
        <v>195</v>
      </c>
      <c r="C47" s="100" t="s">
        <v>183</v>
      </c>
      <c r="D47" s="100" t="s">
        <v>64</v>
      </c>
      <c r="E47" s="100" t="s">
        <v>65</v>
      </c>
      <c r="F47" s="100" t="s">
        <v>65</v>
      </c>
      <c r="G47" s="244">
        <v>2014</v>
      </c>
      <c r="H47" s="485">
        <v>5630.94</v>
      </c>
      <c r="I47" s="294"/>
      <c r="J47" s="104" t="s">
        <v>72</v>
      </c>
      <c r="K47" s="49" t="s">
        <v>135</v>
      </c>
      <c r="L47" s="49" t="s">
        <v>196</v>
      </c>
      <c r="M47" s="49" t="s">
        <v>72</v>
      </c>
      <c r="N47" s="49" t="s">
        <v>72</v>
      </c>
      <c r="O47" s="89">
        <v>42</v>
      </c>
      <c r="P47" s="100" t="s">
        <v>72</v>
      </c>
      <c r="Q47" s="49" t="s">
        <v>72</v>
      </c>
      <c r="R47" s="100" t="s">
        <v>72</v>
      </c>
      <c r="S47" s="100" t="s">
        <v>72</v>
      </c>
      <c r="T47" s="100" t="s">
        <v>72</v>
      </c>
      <c r="U47" s="100" t="s">
        <v>72</v>
      </c>
      <c r="V47" s="100" t="s">
        <v>72</v>
      </c>
      <c r="W47" s="100" t="s">
        <v>72</v>
      </c>
      <c r="X47" s="100" t="s">
        <v>72</v>
      </c>
      <c r="Y47" s="100" t="s">
        <v>72</v>
      </c>
      <c r="Z47" s="100" t="s">
        <v>72</v>
      </c>
      <c r="AA47" s="100" t="s">
        <v>72</v>
      </c>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row>
    <row r="48" spans="1:27" s="88" customFormat="1" ht="69.75" customHeight="1">
      <c r="A48" s="87">
        <v>43</v>
      </c>
      <c r="B48" s="100" t="s">
        <v>197</v>
      </c>
      <c r="C48" s="100" t="s">
        <v>183</v>
      </c>
      <c r="D48" s="100" t="s">
        <v>64</v>
      </c>
      <c r="E48" s="100" t="s">
        <v>65</v>
      </c>
      <c r="F48" s="100" t="s">
        <v>65</v>
      </c>
      <c r="G48" s="244">
        <v>2015</v>
      </c>
      <c r="H48" s="485">
        <v>9498.03</v>
      </c>
      <c r="I48" s="294"/>
      <c r="J48" s="104" t="s">
        <v>72</v>
      </c>
      <c r="K48" s="49" t="s">
        <v>155</v>
      </c>
      <c r="L48" s="49" t="s">
        <v>198</v>
      </c>
      <c r="M48" s="49" t="s">
        <v>72</v>
      </c>
      <c r="N48" s="49" t="s">
        <v>72</v>
      </c>
      <c r="O48" s="89">
        <v>43</v>
      </c>
      <c r="P48" s="100" t="s">
        <v>72</v>
      </c>
      <c r="Q48" s="49" t="s">
        <v>72</v>
      </c>
      <c r="R48" s="100" t="s">
        <v>72</v>
      </c>
      <c r="S48" s="100" t="s">
        <v>72</v>
      </c>
      <c r="T48" s="100" t="s">
        <v>72</v>
      </c>
      <c r="U48" s="100" t="s">
        <v>72</v>
      </c>
      <c r="V48" s="100" t="s">
        <v>72</v>
      </c>
      <c r="W48" s="100" t="s">
        <v>72</v>
      </c>
      <c r="X48" s="100" t="s">
        <v>72</v>
      </c>
      <c r="Y48" s="100" t="s">
        <v>72</v>
      </c>
      <c r="Z48" s="100" t="s">
        <v>72</v>
      </c>
      <c r="AA48" s="100" t="s">
        <v>72</v>
      </c>
    </row>
    <row r="49" spans="1:27" s="88" customFormat="1" ht="69.75" customHeight="1">
      <c r="A49" s="89">
        <v>44</v>
      </c>
      <c r="B49" s="100" t="s">
        <v>593</v>
      </c>
      <c r="C49" s="100" t="s">
        <v>183</v>
      </c>
      <c r="D49" s="100" t="s">
        <v>64</v>
      </c>
      <c r="E49" s="100" t="s">
        <v>65</v>
      </c>
      <c r="F49" s="100" t="s">
        <v>65</v>
      </c>
      <c r="G49" s="244">
        <v>2017</v>
      </c>
      <c r="H49" s="485">
        <v>4458.75</v>
      </c>
      <c r="I49" s="294"/>
      <c r="J49" s="104" t="s">
        <v>72</v>
      </c>
      <c r="K49" s="49" t="s">
        <v>199</v>
      </c>
      <c r="L49" s="49" t="s">
        <v>72</v>
      </c>
      <c r="M49" s="49" t="s">
        <v>72</v>
      </c>
      <c r="N49" s="49" t="s">
        <v>72</v>
      </c>
      <c r="O49" s="89">
        <v>44</v>
      </c>
      <c r="P49" s="100" t="s">
        <v>72</v>
      </c>
      <c r="Q49" s="49" t="s">
        <v>72</v>
      </c>
      <c r="R49" s="100" t="s">
        <v>72</v>
      </c>
      <c r="S49" s="100" t="s">
        <v>72</v>
      </c>
      <c r="T49" s="100" t="s">
        <v>72</v>
      </c>
      <c r="U49" s="100" t="s">
        <v>72</v>
      </c>
      <c r="V49" s="100" t="s">
        <v>72</v>
      </c>
      <c r="W49" s="100" t="s">
        <v>72</v>
      </c>
      <c r="X49" s="100" t="s">
        <v>72</v>
      </c>
      <c r="Y49" s="100" t="s">
        <v>72</v>
      </c>
      <c r="Z49" s="100" t="s">
        <v>72</v>
      </c>
      <c r="AA49" s="100" t="s">
        <v>72</v>
      </c>
    </row>
    <row r="50" spans="1:27" s="88" customFormat="1" ht="67.5" customHeight="1">
      <c r="A50" s="87">
        <v>45</v>
      </c>
      <c r="B50" s="100" t="s">
        <v>594</v>
      </c>
      <c r="C50" s="100" t="s">
        <v>183</v>
      </c>
      <c r="D50" s="100" t="s">
        <v>64</v>
      </c>
      <c r="E50" s="100" t="s">
        <v>65</v>
      </c>
      <c r="F50" s="100" t="s">
        <v>65</v>
      </c>
      <c r="G50" s="244">
        <v>2017</v>
      </c>
      <c r="H50" s="485">
        <v>4500</v>
      </c>
      <c r="I50" s="294"/>
      <c r="J50" s="104" t="s">
        <v>72</v>
      </c>
      <c r="K50" s="49" t="s">
        <v>200</v>
      </c>
      <c r="L50" s="49" t="s">
        <v>201</v>
      </c>
      <c r="M50" s="49" t="s">
        <v>72</v>
      </c>
      <c r="N50" s="49" t="s">
        <v>72</v>
      </c>
      <c r="O50" s="89">
        <v>45</v>
      </c>
      <c r="P50" s="100" t="s">
        <v>72</v>
      </c>
      <c r="Q50" s="49" t="s">
        <v>72</v>
      </c>
      <c r="R50" s="100" t="s">
        <v>72</v>
      </c>
      <c r="S50" s="100" t="s">
        <v>72</v>
      </c>
      <c r="T50" s="100" t="s">
        <v>72</v>
      </c>
      <c r="U50" s="100" t="s">
        <v>72</v>
      </c>
      <c r="V50" s="100" t="s">
        <v>72</v>
      </c>
      <c r="W50" s="100" t="s">
        <v>72</v>
      </c>
      <c r="X50" s="100" t="s">
        <v>72</v>
      </c>
      <c r="Y50" s="100" t="s">
        <v>72</v>
      </c>
      <c r="Z50" s="100" t="s">
        <v>72</v>
      </c>
      <c r="AA50" s="100" t="s">
        <v>72</v>
      </c>
    </row>
    <row r="51" spans="1:27" s="88" customFormat="1" ht="36" customHeight="1">
      <c r="A51" s="89">
        <v>46</v>
      </c>
      <c r="B51" s="100" t="s">
        <v>595</v>
      </c>
      <c r="C51" s="100" t="s">
        <v>183</v>
      </c>
      <c r="D51" s="100" t="s">
        <v>64</v>
      </c>
      <c r="E51" s="100" t="s">
        <v>65</v>
      </c>
      <c r="F51" s="100" t="s">
        <v>65</v>
      </c>
      <c r="G51" s="244">
        <v>2017</v>
      </c>
      <c r="H51" s="485">
        <v>4520.25</v>
      </c>
      <c r="I51" s="294"/>
      <c r="J51" s="104" t="s">
        <v>72</v>
      </c>
      <c r="K51" s="49" t="s">
        <v>202</v>
      </c>
      <c r="L51" s="49" t="s">
        <v>72</v>
      </c>
      <c r="M51" s="49" t="s">
        <v>72</v>
      </c>
      <c r="N51" s="49" t="s">
        <v>72</v>
      </c>
      <c r="O51" s="89">
        <v>46</v>
      </c>
      <c r="P51" s="100" t="s">
        <v>72</v>
      </c>
      <c r="Q51" s="49" t="s">
        <v>72</v>
      </c>
      <c r="R51" s="100" t="s">
        <v>72</v>
      </c>
      <c r="S51" s="100" t="s">
        <v>72</v>
      </c>
      <c r="T51" s="100" t="s">
        <v>72</v>
      </c>
      <c r="U51" s="100" t="s">
        <v>72</v>
      </c>
      <c r="V51" s="100" t="s">
        <v>72</v>
      </c>
      <c r="W51" s="100" t="s">
        <v>72</v>
      </c>
      <c r="X51" s="100" t="s">
        <v>72</v>
      </c>
      <c r="Y51" s="100" t="s">
        <v>72</v>
      </c>
      <c r="Z51" s="100" t="s">
        <v>72</v>
      </c>
      <c r="AA51" s="100" t="s">
        <v>72</v>
      </c>
    </row>
    <row r="52" spans="1:27" s="88" customFormat="1" ht="30" customHeight="1">
      <c r="A52" s="87">
        <v>47</v>
      </c>
      <c r="B52" s="100" t="s">
        <v>268</v>
      </c>
      <c r="C52" s="100" t="s">
        <v>203</v>
      </c>
      <c r="D52" s="100" t="s">
        <v>64</v>
      </c>
      <c r="E52" s="100" t="s">
        <v>65</v>
      </c>
      <c r="F52" s="100" t="s">
        <v>65</v>
      </c>
      <c r="G52" s="244">
        <v>2010</v>
      </c>
      <c r="H52" s="485">
        <v>19855.5</v>
      </c>
      <c r="I52" s="294"/>
      <c r="J52" s="104" t="s">
        <v>72</v>
      </c>
      <c r="K52" s="49" t="s">
        <v>204</v>
      </c>
      <c r="L52" s="49" t="s">
        <v>72</v>
      </c>
      <c r="M52" s="49" t="s">
        <v>72</v>
      </c>
      <c r="N52" s="49" t="s">
        <v>72</v>
      </c>
      <c r="O52" s="89">
        <v>47</v>
      </c>
      <c r="P52" s="100" t="s">
        <v>72</v>
      </c>
      <c r="Q52" s="49" t="s">
        <v>72</v>
      </c>
      <c r="R52" s="100" t="s">
        <v>72</v>
      </c>
      <c r="S52" s="100" t="s">
        <v>72</v>
      </c>
      <c r="T52" s="100" t="s">
        <v>72</v>
      </c>
      <c r="U52" s="100" t="s">
        <v>72</v>
      </c>
      <c r="V52" s="100" t="s">
        <v>72</v>
      </c>
      <c r="W52" s="100" t="s">
        <v>72</v>
      </c>
      <c r="X52" s="100" t="s">
        <v>72</v>
      </c>
      <c r="Y52" s="100" t="s">
        <v>72</v>
      </c>
      <c r="Z52" s="100" t="s">
        <v>72</v>
      </c>
      <c r="AA52" s="100" t="s">
        <v>72</v>
      </c>
    </row>
    <row r="53" spans="1:27" s="88" customFormat="1" ht="30" customHeight="1">
      <c r="A53" s="89">
        <v>48</v>
      </c>
      <c r="B53" s="100" t="s">
        <v>596</v>
      </c>
      <c r="C53" s="100" t="s">
        <v>203</v>
      </c>
      <c r="D53" s="100" t="s">
        <v>64</v>
      </c>
      <c r="E53" s="100" t="s">
        <v>65</v>
      </c>
      <c r="F53" s="100" t="s">
        <v>65</v>
      </c>
      <c r="G53" s="244">
        <v>2012</v>
      </c>
      <c r="H53" s="485">
        <v>4203.25</v>
      </c>
      <c r="I53" s="294"/>
      <c r="J53" s="104" t="s">
        <v>72</v>
      </c>
      <c r="K53" s="49" t="s">
        <v>204</v>
      </c>
      <c r="L53" s="49" t="s">
        <v>72</v>
      </c>
      <c r="M53" s="49" t="s">
        <v>72</v>
      </c>
      <c r="N53" s="49" t="s">
        <v>72</v>
      </c>
      <c r="O53" s="89">
        <v>48</v>
      </c>
      <c r="P53" s="100" t="s">
        <v>72</v>
      </c>
      <c r="Q53" s="49" t="s">
        <v>72</v>
      </c>
      <c r="R53" s="100" t="s">
        <v>72</v>
      </c>
      <c r="S53" s="100" t="s">
        <v>72</v>
      </c>
      <c r="T53" s="100" t="s">
        <v>72</v>
      </c>
      <c r="U53" s="100" t="s">
        <v>72</v>
      </c>
      <c r="V53" s="100" t="s">
        <v>72</v>
      </c>
      <c r="W53" s="100" t="s">
        <v>72</v>
      </c>
      <c r="X53" s="100" t="s">
        <v>72</v>
      </c>
      <c r="Y53" s="100" t="s">
        <v>72</v>
      </c>
      <c r="Z53" s="100" t="s">
        <v>72</v>
      </c>
      <c r="AA53" s="100" t="s">
        <v>72</v>
      </c>
    </row>
    <row r="54" spans="1:27" s="88" customFormat="1" ht="87.75" customHeight="1">
      <c r="A54" s="87">
        <v>49</v>
      </c>
      <c r="B54" s="100" t="s">
        <v>597</v>
      </c>
      <c r="C54" s="100" t="s">
        <v>203</v>
      </c>
      <c r="D54" s="100" t="s">
        <v>64</v>
      </c>
      <c r="E54" s="100" t="s">
        <v>65</v>
      </c>
      <c r="F54" s="100" t="s">
        <v>65</v>
      </c>
      <c r="G54" s="244">
        <v>2017</v>
      </c>
      <c r="H54" s="485">
        <v>22460.19</v>
      </c>
      <c r="I54" s="294"/>
      <c r="J54" s="104" t="s">
        <v>72</v>
      </c>
      <c r="K54" s="49" t="s">
        <v>204</v>
      </c>
      <c r="L54" s="49" t="s">
        <v>72</v>
      </c>
      <c r="M54" s="49" t="s">
        <v>72</v>
      </c>
      <c r="N54" s="49" t="s">
        <v>72</v>
      </c>
      <c r="O54" s="89">
        <v>49</v>
      </c>
      <c r="P54" s="100" t="s">
        <v>72</v>
      </c>
      <c r="Q54" s="49" t="s">
        <v>72</v>
      </c>
      <c r="R54" s="100" t="s">
        <v>72</v>
      </c>
      <c r="S54" s="100" t="s">
        <v>72</v>
      </c>
      <c r="T54" s="100" t="s">
        <v>72</v>
      </c>
      <c r="U54" s="100" t="s">
        <v>72</v>
      </c>
      <c r="V54" s="100" t="s">
        <v>72</v>
      </c>
      <c r="W54" s="100" t="s">
        <v>72</v>
      </c>
      <c r="X54" s="100" t="s">
        <v>72</v>
      </c>
      <c r="Y54" s="100" t="s">
        <v>72</v>
      </c>
      <c r="Z54" s="100" t="s">
        <v>72</v>
      </c>
      <c r="AA54" s="100" t="s">
        <v>72</v>
      </c>
    </row>
    <row r="55" spans="1:27" s="88" customFormat="1" ht="95.25" customHeight="1">
      <c r="A55" s="89">
        <v>50</v>
      </c>
      <c r="B55" s="100" t="s">
        <v>598</v>
      </c>
      <c r="C55" s="100" t="s">
        <v>203</v>
      </c>
      <c r="D55" s="100" t="s">
        <v>64</v>
      </c>
      <c r="E55" s="100" t="s">
        <v>65</v>
      </c>
      <c r="F55" s="100" t="s">
        <v>65</v>
      </c>
      <c r="G55" s="244">
        <v>2017</v>
      </c>
      <c r="H55" s="485">
        <v>6054.04</v>
      </c>
      <c r="I55" s="294"/>
      <c r="J55" s="104" t="s">
        <v>72</v>
      </c>
      <c r="K55" s="49" t="s">
        <v>204</v>
      </c>
      <c r="L55" s="49" t="s">
        <v>72</v>
      </c>
      <c r="M55" s="49" t="s">
        <v>72</v>
      </c>
      <c r="N55" s="49" t="s">
        <v>72</v>
      </c>
      <c r="O55" s="89">
        <v>50</v>
      </c>
      <c r="P55" s="100" t="s">
        <v>72</v>
      </c>
      <c r="Q55" s="49" t="s">
        <v>72</v>
      </c>
      <c r="R55" s="100" t="s">
        <v>72</v>
      </c>
      <c r="S55" s="100" t="s">
        <v>72</v>
      </c>
      <c r="T55" s="100" t="s">
        <v>72</v>
      </c>
      <c r="U55" s="100" t="s">
        <v>72</v>
      </c>
      <c r="V55" s="100" t="s">
        <v>72</v>
      </c>
      <c r="W55" s="100" t="s">
        <v>72</v>
      </c>
      <c r="X55" s="100" t="s">
        <v>72</v>
      </c>
      <c r="Y55" s="100" t="s">
        <v>72</v>
      </c>
      <c r="Z55" s="100" t="s">
        <v>72</v>
      </c>
      <c r="AA55" s="100" t="s">
        <v>72</v>
      </c>
    </row>
    <row r="56" spans="1:27" s="88" customFormat="1" ht="42.75" customHeight="1">
      <c r="A56" s="87">
        <v>51</v>
      </c>
      <c r="B56" s="100" t="s">
        <v>599</v>
      </c>
      <c r="C56" s="100" t="s">
        <v>203</v>
      </c>
      <c r="D56" s="100" t="s">
        <v>64</v>
      </c>
      <c r="E56" s="100" t="s">
        <v>65</v>
      </c>
      <c r="F56" s="100" t="s">
        <v>65</v>
      </c>
      <c r="G56" s="244">
        <v>2019</v>
      </c>
      <c r="H56" s="485">
        <v>11165.2</v>
      </c>
      <c r="I56" s="294"/>
      <c r="J56" s="104" t="s">
        <v>72</v>
      </c>
      <c r="K56" s="49" t="s">
        <v>204</v>
      </c>
      <c r="L56" s="49" t="s">
        <v>72</v>
      </c>
      <c r="M56" s="49" t="s">
        <v>72</v>
      </c>
      <c r="N56" s="49" t="s">
        <v>72</v>
      </c>
      <c r="O56" s="89">
        <v>51</v>
      </c>
      <c r="P56" s="100" t="s">
        <v>72</v>
      </c>
      <c r="Q56" s="49" t="s">
        <v>72</v>
      </c>
      <c r="R56" s="100" t="s">
        <v>72</v>
      </c>
      <c r="S56" s="100" t="s">
        <v>72</v>
      </c>
      <c r="T56" s="100" t="s">
        <v>72</v>
      </c>
      <c r="U56" s="100" t="s">
        <v>72</v>
      </c>
      <c r="V56" s="100" t="s">
        <v>72</v>
      </c>
      <c r="W56" s="100" t="s">
        <v>72</v>
      </c>
      <c r="X56" s="100" t="s">
        <v>72</v>
      </c>
      <c r="Y56" s="100" t="s">
        <v>72</v>
      </c>
      <c r="Z56" s="100" t="s">
        <v>72</v>
      </c>
      <c r="AA56" s="100" t="s">
        <v>72</v>
      </c>
    </row>
    <row r="57" spans="1:27" s="88" customFormat="1" ht="50.25" customHeight="1">
      <c r="A57" s="87">
        <v>53</v>
      </c>
      <c r="B57" s="100" t="s">
        <v>600</v>
      </c>
      <c r="C57" s="100" t="s">
        <v>203</v>
      </c>
      <c r="D57" s="100" t="s">
        <v>64</v>
      </c>
      <c r="E57" s="100" t="s">
        <v>65</v>
      </c>
      <c r="F57" s="100" t="s">
        <v>65</v>
      </c>
      <c r="G57" s="244">
        <v>2010</v>
      </c>
      <c r="H57" s="485">
        <v>5002</v>
      </c>
      <c r="I57" s="294"/>
      <c r="J57" s="104" t="s">
        <v>72</v>
      </c>
      <c r="K57" s="49" t="s">
        <v>177</v>
      </c>
      <c r="L57" s="49" t="s">
        <v>72</v>
      </c>
      <c r="M57" s="49" t="s">
        <v>72</v>
      </c>
      <c r="N57" s="49" t="s">
        <v>72</v>
      </c>
      <c r="O57" s="89">
        <v>53</v>
      </c>
      <c r="P57" s="100" t="s">
        <v>72</v>
      </c>
      <c r="Q57" s="49" t="s">
        <v>72</v>
      </c>
      <c r="R57" s="100" t="s">
        <v>72</v>
      </c>
      <c r="S57" s="100" t="s">
        <v>72</v>
      </c>
      <c r="T57" s="100" t="s">
        <v>72</v>
      </c>
      <c r="U57" s="100" t="s">
        <v>72</v>
      </c>
      <c r="V57" s="100" t="s">
        <v>72</v>
      </c>
      <c r="W57" s="100" t="s">
        <v>72</v>
      </c>
      <c r="X57" s="100" t="s">
        <v>72</v>
      </c>
      <c r="Y57" s="100" t="s">
        <v>72</v>
      </c>
      <c r="Z57" s="100" t="s">
        <v>72</v>
      </c>
      <c r="AA57" s="100" t="s">
        <v>72</v>
      </c>
    </row>
    <row r="58" spans="1:27" s="88" customFormat="1" ht="47.25" customHeight="1">
      <c r="A58" s="89">
        <v>54</v>
      </c>
      <c r="B58" s="245" t="s">
        <v>601</v>
      </c>
      <c r="C58" s="100" t="s">
        <v>203</v>
      </c>
      <c r="D58" s="100" t="s">
        <v>64</v>
      </c>
      <c r="E58" s="100" t="s">
        <v>65</v>
      </c>
      <c r="F58" s="100" t="s">
        <v>65</v>
      </c>
      <c r="G58" s="244">
        <v>2010</v>
      </c>
      <c r="H58" s="485">
        <v>9410.67</v>
      </c>
      <c r="I58" s="294"/>
      <c r="J58" s="104" t="s">
        <v>72</v>
      </c>
      <c r="K58" s="49" t="s">
        <v>200</v>
      </c>
      <c r="L58" s="49" t="s">
        <v>72</v>
      </c>
      <c r="M58" s="49" t="s">
        <v>72</v>
      </c>
      <c r="N58" s="49" t="s">
        <v>72</v>
      </c>
      <c r="O58" s="89">
        <v>54</v>
      </c>
      <c r="P58" s="100" t="s">
        <v>72</v>
      </c>
      <c r="Q58" s="49" t="s">
        <v>72</v>
      </c>
      <c r="R58" s="100" t="s">
        <v>72</v>
      </c>
      <c r="S58" s="100" t="s">
        <v>72</v>
      </c>
      <c r="T58" s="100" t="s">
        <v>72</v>
      </c>
      <c r="U58" s="100" t="s">
        <v>72</v>
      </c>
      <c r="V58" s="100" t="s">
        <v>72</v>
      </c>
      <c r="W58" s="100" t="s">
        <v>72</v>
      </c>
      <c r="X58" s="100" t="s">
        <v>72</v>
      </c>
      <c r="Y58" s="100" t="s">
        <v>72</v>
      </c>
      <c r="Z58" s="100" t="s">
        <v>72</v>
      </c>
      <c r="AA58" s="100" t="s">
        <v>72</v>
      </c>
    </row>
    <row r="59" spans="1:27" s="88" customFormat="1" ht="30" customHeight="1">
      <c r="A59" s="87">
        <v>55</v>
      </c>
      <c r="B59" s="100" t="s">
        <v>602</v>
      </c>
      <c r="C59" s="100" t="s">
        <v>203</v>
      </c>
      <c r="D59" s="100" t="s">
        <v>64</v>
      </c>
      <c r="E59" s="100" t="s">
        <v>65</v>
      </c>
      <c r="F59" s="100" t="s">
        <v>65</v>
      </c>
      <c r="G59" s="244">
        <v>2013</v>
      </c>
      <c r="H59" s="485">
        <v>7990</v>
      </c>
      <c r="I59" s="294"/>
      <c r="J59" s="104" t="s">
        <v>72</v>
      </c>
      <c r="K59" s="49" t="s">
        <v>200</v>
      </c>
      <c r="L59" s="49" t="s">
        <v>72</v>
      </c>
      <c r="M59" s="49" t="s">
        <v>72</v>
      </c>
      <c r="N59" s="49" t="s">
        <v>72</v>
      </c>
      <c r="O59" s="89">
        <v>55</v>
      </c>
      <c r="P59" s="100" t="s">
        <v>72</v>
      </c>
      <c r="Q59" s="49" t="s">
        <v>72</v>
      </c>
      <c r="R59" s="100" t="s">
        <v>72</v>
      </c>
      <c r="S59" s="100" t="s">
        <v>72</v>
      </c>
      <c r="T59" s="100" t="s">
        <v>72</v>
      </c>
      <c r="U59" s="100" t="s">
        <v>72</v>
      </c>
      <c r="V59" s="100" t="s">
        <v>72</v>
      </c>
      <c r="W59" s="100" t="s">
        <v>72</v>
      </c>
      <c r="X59" s="100" t="s">
        <v>72</v>
      </c>
      <c r="Y59" s="100" t="s">
        <v>72</v>
      </c>
      <c r="Z59" s="100" t="s">
        <v>72</v>
      </c>
      <c r="AA59" s="100" t="s">
        <v>72</v>
      </c>
    </row>
    <row r="60" spans="1:27" s="88" customFormat="1" ht="35.25" customHeight="1">
      <c r="A60" s="89">
        <v>56</v>
      </c>
      <c r="B60" s="100" t="s">
        <v>603</v>
      </c>
      <c r="C60" s="100" t="s">
        <v>203</v>
      </c>
      <c r="D60" s="100" t="s">
        <v>64</v>
      </c>
      <c r="E60" s="100" t="s">
        <v>65</v>
      </c>
      <c r="F60" s="100" t="s">
        <v>65</v>
      </c>
      <c r="G60" s="244">
        <v>2014</v>
      </c>
      <c r="H60" s="485">
        <v>4040</v>
      </c>
      <c r="I60" s="294"/>
      <c r="J60" s="104" t="s">
        <v>72</v>
      </c>
      <c r="K60" s="49" t="s">
        <v>167</v>
      </c>
      <c r="L60" s="49" t="s">
        <v>72</v>
      </c>
      <c r="M60" s="49" t="s">
        <v>72</v>
      </c>
      <c r="N60" s="49" t="s">
        <v>72</v>
      </c>
      <c r="O60" s="89">
        <v>56</v>
      </c>
      <c r="P60" s="100" t="s">
        <v>72</v>
      </c>
      <c r="Q60" s="49" t="s">
        <v>72</v>
      </c>
      <c r="R60" s="100" t="s">
        <v>72</v>
      </c>
      <c r="S60" s="100" t="s">
        <v>72</v>
      </c>
      <c r="T60" s="100" t="s">
        <v>72</v>
      </c>
      <c r="U60" s="100" t="s">
        <v>72</v>
      </c>
      <c r="V60" s="100" t="s">
        <v>72</v>
      </c>
      <c r="W60" s="100" t="s">
        <v>72</v>
      </c>
      <c r="X60" s="100" t="s">
        <v>72</v>
      </c>
      <c r="Y60" s="100" t="s">
        <v>72</v>
      </c>
      <c r="Z60" s="100" t="s">
        <v>72</v>
      </c>
      <c r="AA60" s="100" t="s">
        <v>72</v>
      </c>
    </row>
    <row r="61" spans="1:27" s="88" customFormat="1" ht="30" customHeight="1">
      <c r="A61" s="87">
        <v>57</v>
      </c>
      <c r="B61" s="100" t="s">
        <v>604</v>
      </c>
      <c r="C61" s="100" t="s">
        <v>203</v>
      </c>
      <c r="D61" s="100" t="s">
        <v>64</v>
      </c>
      <c r="E61" s="100" t="s">
        <v>65</v>
      </c>
      <c r="F61" s="100" t="s">
        <v>65</v>
      </c>
      <c r="G61" s="244">
        <v>2015</v>
      </c>
      <c r="H61" s="485">
        <v>5289</v>
      </c>
      <c r="I61" s="294"/>
      <c r="J61" s="104" t="s">
        <v>72</v>
      </c>
      <c r="K61" s="49" t="s">
        <v>202</v>
      </c>
      <c r="L61" s="49" t="s">
        <v>72</v>
      </c>
      <c r="M61" s="49" t="s">
        <v>72</v>
      </c>
      <c r="N61" s="49" t="s">
        <v>72</v>
      </c>
      <c r="O61" s="89">
        <v>57</v>
      </c>
      <c r="P61" s="100" t="s">
        <v>72</v>
      </c>
      <c r="Q61" s="49" t="s">
        <v>72</v>
      </c>
      <c r="R61" s="100" t="s">
        <v>72</v>
      </c>
      <c r="S61" s="100" t="s">
        <v>72</v>
      </c>
      <c r="T61" s="100" t="s">
        <v>72</v>
      </c>
      <c r="U61" s="100" t="s">
        <v>72</v>
      </c>
      <c r="V61" s="100" t="s">
        <v>72</v>
      </c>
      <c r="W61" s="100" t="s">
        <v>72</v>
      </c>
      <c r="X61" s="100" t="s">
        <v>72</v>
      </c>
      <c r="Y61" s="100" t="s">
        <v>72</v>
      </c>
      <c r="Z61" s="100" t="s">
        <v>72</v>
      </c>
      <c r="AA61" s="100" t="s">
        <v>72</v>
      </c>
    </row>
    <row r="62" spans="1:27" s="88" customFormat="1" ht="63" customHeight="1">
      <c r="A62" s="89">
        <v>58</v>
      </c>
      <c r="B62" s="100" t="s">
        <v>605</v>
      </c>
      <c r="C62" s="100" t="s">
        <v>203</v>
      </c>
      <c r="D62" s="100" t="s">
        <v>64</v>
      </c>
      <c r="E62" s="100" t="s">
        <v>65</v>
      </c>
      <c r="F62" s="100" t="s">
        <v>65</v>
      </c>
      <c r="G62" s="244" t="s">
        <v>205</v>
      </c>
      <c r="H62" s="485">
        <v>7200</v>
      </c>
      <c r="I62" s="294"/>
      <c r="J62" s="104" t="s">
        <v>72</v>
      </c>
      <c r="K62" s="49" t="s">
        <v>179</v>
      </c>
      <c r="L62" s="49" t="s">
        <v>72</v>
      </c>
      <c r="M62" s="49" t="s">
        <v>72</v>
      </c>
      <c r="N62" s="49" t="s">
        <v>72</v>
      </c>
      <c r="O62" s="89">
        <v>58</v>
      </c>
      <c r="P62" s="100" t="s">
        <v>72</v>
      </c>
      <c r="Q62" s="100" t="s">
        <v>72</v>
      </c>
      <c r="R62" s="100" t="s">
        <v>72</v>
      </c>
      <c r="S62" s="100" t="s">
        <v>72</v>
      </c>
      <c r="T62" s="100" t="s">
        <v>72</v>
      </c>
      <c r="U62" s="100" t="s">
        <v>72</v>
      </c>
      <c r="V62" s="100" t="s">
        <v>72</v>
      </c>
      <c r="W62" s="100" t="s">
        <v>72</v>
      </c>
      <c r="X62" s="100" t="s">
        <v>72</v>
      </c>
      <c r="Y62" s="100" t="s">
        <v>72</v>
      </c>
      <c r="Z62" s="100" t="s">
        <v>72</v>
      </c>
      <c r="AA62" s="100" t="s">
        <v>72</v>
      </c>
    </row>
    <row r="63" spans="1:27" s="88" customFormat="1" ht="30" customHeight="1">
      <c r="A63" s="87">
        <v>59</v>
      </c>
      <c r="B63" s="100" t="s">
        <v>606</v>
      </c>
      <c r="C63" s="100" t="s">
        <v>203</v>
      </c>
      <c r="D63" s="100" t="s">
        <v>64</v>
      </c>
      <c r="E63" s="100" t="s">
        <v>65</v>
      </c>
      <c r="F63" s="100" t="s">
        <v>65</v>
      </c>
      <c r="G63" s="244">
        <v>2015</v>
      </c>
      <c r="H63" s="485">
        <v>5000</v>
      </c>
      <c r="I63" s="294"/>
      <c r="J63" s="104" t="s">
        <v>72</v>
      </c>
      <c r="K63" s="49" t="s">
        <v>179</v>
      </c>
      <c r="L63" s="49" t="s">
        <v>72</v>
      </c>
      <c r="M63" s="49" t="s">
        <v>72</v>
      </c>
      <c r="N63" s="49" t="s">
        <v>72</v>
      </c>
      <c r="O63" s="89">
        <v>59</v>
      </c>
      <c r="P63" s="100" t="s">
        <v>72</v>
      </c>
      <c r="Q63" s="100" t="s">
        <v>72</v>
      </c>
      <c r="R63" s="100" t="s">
        <v>72</v>
      </c>
      <c r="S63" s="100" t="s">
        <v>72</v>
      </c>
      <c r="T63" s="100" t="s">
        <v>72</v>
      </c>
      <c r="U63" s="100" t="s">
        <v>72</v>
      </c>
      <c r="V63" s="100" t="s">
        <v>72</v>
      </c>
      <c r="W63" s="100" t="s">
        <v>72</v>
      </c>
      <c r="X63" s="100" t="s">
        <v>72</v>
      </c>
      <c r="Y63" s="100" t="s">
        <v>72</v>
      </c>
      <c r="Z63" s="100" t="s">
        <v>72</v>
      </c>
      <c r="AA63" s="100" t="s">
        <v>72</v>
      </c>
    </row>
    <row r="64" spans="1:27" s="88" customFormat="1" ht="54.75" customHeight="1">
      <c r="A64" s="89">
        <v>60</v>
      </c>
      <c r="B64" s="100" t="s">
        <v>607</v>
      </c>
      <c r="C64" s="100" t="s">
        <v>203</v>
      </c>
      <c r="D64" s="100" t="s">
        <v>64</v>
      </c>
      <c r="E64" s="100" t="s">
        <v>65</v>
      </c>
      <c r="F64" s="100" t="s">
        <v>65</v>
      </c>
      <c r="G64" s="244">
        <v>2013</v>
      </c>
      <c r="H64" s="485">
        <v>41203.77</v>
      </c>
      <c r="I64" s="294"/>
      <c r="J64" s="104" t="s">
        <v>72</v>
      </c>
      <c r="K64" s="49" t="s">
        <v>182</v>
      </c>
      <c r="L64" s="49" t="s">
        <v>72</v>
      </c>
      <c r="M64" s="49" t="s">
        <v>72</v>
      </c>
      <c r="N64" s="49" t="s">
        <v>72</v>
      </c>
      <c r="O64" s="89">
        <v>60</v>
      </c>
      <c r="P64" s="100" t="s">
        <v>72</v>
      </c>
      <c r="Q64" s="100" t="s">
        <v>72</v>
      </c>
      <c r="R64" s="100" t="s">
        <v>72</v>
      </c>
      <c r="S64" s="100" t="s">
        <v>72</v>
      </c>
      <c r="T64" s="100" t="s">
        <v>72</v>
      </c>
      <c r="U64" s="100" t="s">
        <v>72</v>
      </c>
      <c r="V64" s="100" t="s">
        <v>72</v>
      </c>
      <c r="W64" s="100" t="s">
        <v>72</v>
      </c>
      <c r="X64" s="100" t="s">
        <v>72</v>
      </c>
      <c r="Y64" s="100" t="s">
        <v>72</v>
      </c>
      <c r="Z64" s="100" t="s">
        <v>72</v>
      </c>
      <c r="AA64" s="100" t="s">
        <v>72</v>
      </c>
    </row>
    <row r="65" spans="1:27" s="88" customFormat="1" ht="50.25" customHeight="1">
      <c r="A65" s="87">
        <v>61</v>
      </c>
      <c r="B65" s="100" t="s">
        <v>608</v>
      </c>
      <c r="C65" s="100" t="s">
        <v>203</v>
      </c>
      <c r="D65" s="100" t="s">
        <v>64</v>
      </c>
      <c r="E65" s="100" t="s">
        <v>65</v>
      </c>
      <c r="F65" s="100" t="s">
        <v>65</v>
      </c>
      <c r="G65" s="244" t="s">
        <v>206</v>
      </c>
      <c r="H65" s="485">
        <v>9557.1</v>
      </c>
      <c r="I65" s="294"/>
      <c r="J65" s="104" t="s">
        <v>72</v>
      </c>
      <c r="K65" s="49" t="s">
        <v>187</v>
      </c>
      <c r="L65" s="49" t="s">
        <v>72</v>
      </c>
      <c r="M65" s="49" t="s">
        <v>72</v>
      </c>
      <c r="N65" s="49" t="s">
        <v>72</v>
      </c>
      <c r="O65" s="89">
        <v>61</v>
      </c>
      <c r="P65" s="100" t="s">
        <v>72</v>
      </c>
      <c r="Q65" s="100" t="s">
        <v>72</v>
      </c>
      <c r="R65" s="100" t="s">
        <v>72</v>
      </c>
      <c r="S65" s="100" t="s">
        <v>72</v>
      </c>
      <c r="T65" s="100" t="s">
        <v>72</v>
      </c>
      <c r="U65" s="100" t="s">
        <v>72</v>
      </c>
      <c r="V65" s="100" t="s">
        <v>72</v>
      </c>
      <c r="W65" s="100" t="s">
        <v>72</v>
      </c>
      <c r="X65" s="100" t="s">
        <v>72</v>
      </c>
      <c r="Y65" s="100" t="s">
        <v>72</v>
      </c>
      <c r="Z65" s="100" t="s">
        <v>72</v>
      </c>
      <c r="AA65" s="100" t="s">
        <v>72</v>
      </c>
    </row>
    <row r="66" spans="1:27" s="88" customFormat="1" ht="30" customHeight="1">
      <c r="A66" s="89">
        <v>62</v>
      </c>
      <c r="B66" s="100" t="s">
        <v>609</v>
      </c>
      <c r="C66" s="100" t="s">
        <v>203</v>
      </c>
      <c r="D66" s="100" t="s">
        <v>64</v>
      </c>
      <c r="E66" s="100" t="s">
        <v>65</v>
      </c>
      <c r="F66" s="100" t="s">
        <v>65</v>
      </c>
      <c r="G66" s="244">
        <v>2017</v>
      </c>
      <c r="H66" s="485">
        <v>4025.2</v>
      </c>
      <c r="I66" s="294"/>
      <c r="J66" s="104" t="s">
        <v>72</v>
      </c>
      <c r="K66" s="49" t="s">
        <v>187</v>
      </c>
      <c r="L66" s="49" t="s">
        <v>72</v>
      </c>
      <c r="M66" s="49" t="s">
        <v>72</v>
      </c>
      <c r="N66" s="49" t="s">
        <v>72</v>
      </c>
      <c r="O66" s="89">
        <v>62</v>
      </c>
      <c r="P66" s="100" t="s">
        <v>72</v>
      </c>
      <c r="Q66" s="100" t="s">
        <v>72</v>
      </c>
      <c r="R66" s="100" t="s">
        <v>72</v>
      </c>
      <c r="S66" s="100" t="s">
        <v>72</v>
      </c>
      <c r="T66" s="100" t="s">
        <v>72</v>
      </c>
      <c r="U66" s="100" t="s">
        <v>72</v>
      </c>
      <c r="V66" s="100" t="s">
        <v>72</v>
      </c>
      <c r="W66" s="100" t="s">
        <v>72</v>
      </c>
      <c r="X66" s="100" t="s">
        <v>72</v>
      </c>
      <c r="Y66" s="100" t="s">
        <v>72</v>
      </c>
      <c r="Z66" s="100" t="s">
        <v>72</v>
      </c>
      <c r="AA66" s="100" t="s">
        <v>72</v>
      </c>
    </row>
    <row r="67" spans="1:27" s="88" customFormat="1" ht="39.75" customHeight="1">
      <c r="A67" s="87">
        <v>63</v>
      </c>
      <c r="B67" s="100" t="s">
        <v>610</v>
      </c>
      <c r="C67" s="100" t="s">
        <v>203</v>
      </c>
      <c r="D67" s="100" t="s">
        <v>64</v>
      </c>
      <c r="E67" s="100" t="s">
        <v>65</v>
      </c>
      <c r="F67" s="100" t="s">
        <v>65</v>
      </c>
      <c r="G67" s="244">
        <v>2014</v>
      </c>
      <c r="H67" s="485">
        <v>10000</v>
      </c>
      <c r="I67" s="294"/>
      <c r="J67" s="104" t="s">
        <v>72</v>
      </c>
      <c r="K67" s="49" t="s">
        <v>207</v>
      </c>
      <c r="L67" s="49" t="s">
        <v>72</v>
      </c>
      <c r="M67" s="49" t="s">
        <v>72</v>
      </c>
      <c r="N67" s="49" t="s">
        <v>72</v>
      </c>
      <c r="O67" s="89">
        <v>63</v>
      </c>
      <c r="P67" s="100" t="s">
        <v>72</v>
      </c>
      <c r="Q67" s="100" t="s">
        <v>72</v>
      </c>
      <c r="R67" s="100" t="s">
        <v>72</v>
      </c>
      <c r="S67" s="100" t="s">
        <v>72</v>
      </c>
      <c r="T67" s="100" t="s">
        <v>72</v>
      </c>
      <c r="U67" s="100" t="s">
        <v>72</v>
      </c>
      <c r="V67" s="100" t="s">
        <v>72</v>
      </c>
      <c r="W67" s="100" t="s">
        <v>72</v>
      </c>
      <c r="X67" s="100" t="s">
        <v>72</v>
      </c>
      <c r="Y67" s="100" t="s">
        <v>72</v>
      </c>
      <c r="Z67" s="100" t="s">
        <v>72</v>
      </c>
      <c r="AA67" s="100" t="s">
        <v>72</v>
      </c>
    </row>
    <row r="68" spans="1:27" s="88" customFormat="1" ht="30" customHeight="1">
      <c r="A68" s="89">
        <v>64</v>
      </c>
      <c r="B68" s="100" t="s">
        <v>611</v>
      </c>
      <c r="C68" s="100" t="s">
        <v>203</v>
      </c>
      <c r="D68" s="100" t="s">
        <v>64</v>
      </c>
      <c r="E68" s="100" t="s">
        <v>65</v>
      </c>
      <c r="F68" s="100" t="s">
        <v>65</v>
      </c>
      <c r="G68" s="244">
        <v>2013</v>
      </c>
      <c r="H68" s="485">
        <v>3500</v>
      </c>
      <c r="I68" s="294"/>
      <c r="J68" s="104" t="s">
        <v>72</v>
      </c>
      <c r="K68" s="49" t="s">
        <v>155</v>
      </c>
      <c r="L68" s="49" t="s">
        <v>72</v>
      </c>
      <c r="M68" s="49" t="s">
        <v>72</v>
      </c>
      <c r="N68" s="49" t="s">
        <v>72</v>
      </c>
      <c r="O68" s="89">
        <v>64</v>
      </c>
      <c r="P68" s="100" t="s">
        <v>72</v>
      </c>
      <c r="Q68" s="100" t="s">
        <v>72</v>
      </c>
      <c r="R68" s="100" t="s">
        <v>72</v>
      </c>
      <c r="S68" s="100" t="s">
        <v>72</v>
      </c>
      <c r="T68" s="100" t="s">
        <v>72</v>
      </c>
      <c r="U68" s="100" t="s">
        <v>72</v>
      </c>
      <c r="V68" s="100" t="s">
        <v>72</v>
      </c>
      <c r="W68" s="100" t="s">
        <v>72</v>
      </c>
      <c r="X68" s="100" t="s">
        <v>72</v>
      </c>
      <c r="Y68" s="100" t="s">
        <v>72</v>
      </c>
      <c r="Z68" s="100" t="s">
        <v>72</v>
      </c>
      <c r="AA68" s="100" t="s">
        <v>72</v>
      </c>
    </row>
    <row r="69" spans="1:27" s="88" customFormat="1" ht="30" customHeight="1">
      <c r="A69" s="87">
        <v>65</v>
      </c>
      <c r="B69" s="100" t="s">
        <v>612</v>
      </c>
      <c r="C69" s="100" t="s">
        <v>203</v>
      </c>
      <c r="D69" s="100" t="s">
        <v>64</v>
      </c>
      <c r="E69" s="100" t="s">
        <v>65</v>
      </c>
      <c r="F69" s="100" t="s">
        <v>65</v>
      </c>
      <c r="G69" s="244">
        <v>2011</v>
      </c>
      <c r="H69" s="485">
        <v>9225</v>
      </c>
      <c r="I69" s="294"/>
      <c r="J69" s="104" t="s">
        <v>72</v>
      </c>
      <c r="K69" s="49" t="s">
        <v>184</v>
      </c>
      <c r="L69" s="49" t="s">
        <v>72</v>
      </c>
      <c r="M69" s="49" t="s">
        <v>72</v>
      </c>
      <c r="N69" s="49" t="s">
        <v>72</v>
      </c>
      <c r="O69" s="89">
        <v>65</v>
      </c>
      <c r="P69" s="100" t="s">
        <v>72</v>
      </c>
      <c r="Q69" s="100" t="s">
        <v>72</v>
      </c>
      <c r="R69" s="100" t="s">
        <v>72</v>
      </c>
      <c r="S69" s="100" t="s">
        <v>72</v>
      </c>
      <c r="T69" s="100" t="s">
        <v>72</v>
      </c>
      <c r="U69" s="100" t="s">
        <v>72</v>
      </c>
      <c r="V69" s="100" t="s">
        <v>72</v>
      </c>
      <c r="W69" s="100" t="s">
        <v>72</v>
      </c>
      <c r="X69" s="100" t="s">
        <v>72</v>
      </c>
      <c r="Y69" s="100" t="s">
        <v>72</v>
      </c>
      <c r="Z69" s="100" t="s">
        <v>72</v>
      </c>
      <c r="AA69" s="100" t="s">
        <v>72</v>
      </c>
    </row>
    <row r="70" spans="1:27" s="88" customFormat="1" ht="53.25" customHeight="1">
      <c r="A70" s="89">
        <v>66</v>
      </c>
      <c r="B70" s="100" t="s">
        <v>613</v>
      </c>
      <c r="C70" s="100" t="s">
        <v>203</v>
      </c>
      <c r="D70" s="100" t="s">
        <v>64</v>
      </c>
      <c r="E70" s="100" t="s">
        <v>65</v>
      </c>
      <c r="F70" s="100" t="s">
        <v>65</v>
      </c>
      <c r="G70" s="244">
        <v>2013</v>
      </c>
      <c r="H70" s="485">
        <v>4500</v>
      </c>
      <c r="I70" s="294"/>
      <c r="J70" s="104" t="s">
        <v>72</v>
      </c>
      <c r="K70" s="49" t="s">
        <v>184</v>
      </c>
      <c r="L70" s="49" t="s">
        <v>72</v>
      </c>
      <c r="M70" s="49" t="s">
        <v>72</v>
      </c>
      <c r="N70" s="49" t="s">
        <v>72</v>
      </c>
      <c r="O70" s="89">
        <v>66</v>
      </c>
      <c r="P70" s="100" t="s">
        <v>72</v>
      </c>
      <c r="Q70" s="100" t="s">
        <v>72</v>
      </c>
      <c r="R70" s="100" t="s">
        <v>72</v>
      </c>
      <c r="S70" s="100" t="s">
        <v>72</v>
      </c>
      <c r="T70" s="100" t="s">
        <v>72</v>
      </c>
      <c r="U70" s="100" t="s">
        <v>72</v>
      </c>
      <c r="V70" s="100" t="s">
        <v>72</v>
      </c>
      <c r="W70" s="100" t="s">
        <v>72</v>
      </c>
      <c r="X70" s="100" t="s">
        <v>72</v>
      </c>
      <c r="Y70" s="100" t="s">
        <v>72</v>
      </c>
      <c r="Z70" s="100" t="s">
        <v>72</v>
      </c>
      <c r="AA70" s="100" t="s">
        <v>72</v>
      </c>
    </row>
    <row r="71" spans="1:27" s="88" customFormat="1" ht="48.75" customHeight="1">
      <c r="A71" s="87">
        <v>67</v>
      </c>
      <c r="B71" s="100" t="s">
        <v>614</v>
      </c>
      <c r="C71" s="100" t="s">
        <v>203</v>
      </c>
      <c r="D71" s="100" t="s">
        <v>64</v>
      </c>
      <c r="E71" s="100" t="s">
        <v>65</v>
      </c>
      <c r="F71" s="100" t="s">
        <v>65</v>
      </c>
      <c r="G71" s="244">
        <v>2017</v>
      </c>
      <c r="H71" s="485">
        <v>6875.7</v>
      </c>
      <c r="I71" s="294"/>
      <c r="J71" s="104" t="s">
        <v>72</v>
      </c>
      <c r="K71" s="49" t="s">
        <v>208</v>
      </c>
      <c r="L71" s="49" t="s">
        <v>72</v>
      </c>
      <c r="M71" s="49" t="s">
        <v>72</v>
      </c>
      <c r="N71" s="49" t="s">
        <v>72</v>
      </c>
      <c r="O71" s="89">
        <v>67</v>
      </c>
      <c r="P71" s="100" t="s">
        <v>72</v>
      </c>
      <c r="Q71" s="100" t="s">
        <v>72</v>
      </c>
      <c r="R71" s="100" t="s">
        <v>72</v>
      </c>
      <c r="S71" s="100" t="s">
        <v>72</v>
      </c>
      <c r="T71" s="100" t="s">
        <v>72</v>
      </c>
      <c r="U71" s="100" t="s">
        <v>72</v>
      </c>
      <c r="V71" s="100" t="s">
        <v>72</v>
      </c>
      <c r="W71" s="100" t="s">
        <v>72</v>
      </c>
      <c r="X71" s="100" t="s">
        <v>72</v>
      </c>
      <c r="Y71" s="100" t="s">
        <v>72</v>
      </c>
      <c r="Z71" s="100" t="s">
        <v>72</v>
      </c>
      <c r="AA71" s="100" t="s">
        <v>72</v>
      </c>
    </row>
    <row r="72" spans="1:27" s="88" customFormat="1" ht="71.25" customHeight="1">
      <c r="A72" s="89">
        <v>68</v>
      </c>
      <c r="B72" s="100" t="s">
        <v>615</v>
      </c>
      <c r="C72" s="100" t="s">
        <v>203</v>
      </c>
      <c r="D72" s="100" t="s">
        <v>64</v>
      </c>
      <c r="E72" s="100" t="s">
        <v>65</v>
      </c>
      <c r="F72" s="100" t="s">
        <v>65</v>
      </c>
      <c r="G72" s="244">
        <v>2011</v>
      </c>
      <c r="H72" s="485">
        <v>7500</v>
      </c>
      <c r="I72" s="294"/>
      <c r="J72" s="104" t="s">
        <v>72</v>
      </c>
      <c r="K72" s="49" t="s">
        <v>150</v>
      </c>
      <c r="L72" s="49" t="s">
        <v>72</v>
      </c>
      <c r="M72" s="49" t="s">
        <v>72</v>
      </c>
      <c r="N72" s="49" t="s">
        <v>72</v>
      </c>
      <c r="O72" s="89">
        <v>68</v>
      </c>
      <c r="P72" s="100" t="s">
        <v>72</v>
      </c>
      <c r="Q72" s="100" t="s">
        <v>72</v>
      </c>
      <c r="R72" s="100" t="s">
        <v>72</v>
      </c>
      <c r="S72" s="100" t="s">
        <v>72</v>
      </c>
      <c r="T72" s="100" t="s">
        <v>72</v>
      </c>
      <c r="U72" s="100" t="s">
        <v>72</v>
      </c>
      <c r="V72" s="100" t="s">
        <v>72</v>
      </c>
      <c r="W72" s="100" t="s">
        <v>72</v>
      </c>
      <c r="X72" s="100" t="s">
        <v>72</v>
      </c>
      <c r="Y72" s="100" t="s">
        <v>72</v>
      </c>
      <c r="Z72" s="100" t="s">
        <v>72</v>
      </c>
      <c r="AA72" s="100" t="s">
        <v>72</v>
      </c>
    </row>
    <row r="73" spans="1:27" s="88" customFormat="1" ht="42" customHeight="1">
      <c r="A73" s="87">
        <v>69</v>
      </c>
      <c r="B73" s="100" t="s">
        <v>616</v>
      </c>
      <c r="C73" s="100" t="s">
        <v>209</v>
      </c>
      <c r="D73" s="100" t="s">
        <v>64</v>
      </c>
      <c r="E73" s="100" t="s">
        <v>65</v>
      </c>
      <c r="F73" s="100" t="s">
        <v>65</v>
      </c>
      <c r="G73" s="244">
        <v>2015</v>
      </c>
      <c r="H73" s="485">
        <v>11250</v>
      </c>
      <c r="I73" s="294"/>
      <c r="J73" s="104" t="s">
        <v>72</v>
      </c>
      <c r="K73" s="49" t="s">
        <v>210</v>
      </c>
      <c r="L73" s="49" t="s">
        <v>72</v>
      </c>
      <c r="M73" s="49" t="s">
        <v>72</v>
      </c>
      <c r="N73" s="49" t="s">
        <v>72</v>
      </c>
      <c r="O73" s="89">
        <v>69</v>
      </c>
      <c r="P73" s="100" t="s">
        <v>72</v>
      </c>
      <c r="Q73" s="100" t="s">
        <v>72</v>
      </c>
      <c r="R73" s="100" t="s">
        <v>72</v>
      </c>
      <c r="S73" s="100" t="s">
        <v>72</v>
      </c>
      <c r="T73" s="100" t="s">
        <v>72</v>
      </c>
      <c r="U73" s="100" t="s">
        <v>72</v>
      </c>
      <c r="V73" s="100" t="s">
        <v>72</v>
      </c>
      <c r="W73" s="100" t="s">
        <v>72</v>
      </c>
      <c r="X73" s="100" t="s">
        <v>72</v>
      </c>
      <c r="Y73" s="100" t="s">
        <v>72</v>
      </c>
      <c r="Z73" s="100" t="s">
        <v>72</v>
      </c>
      <c r="AA73" s="100" t="s">
        <v>72</v>
      </c>
    </row>
    <row r="74" spans="1:27" s="88" customFormat="1" ht="30" customHeight="1">
      <c r="A74" s="87">
        <v>71</v>
      </c>
      <c r="B74" s="100" t="s">
        <v>269</v>
      </c>
      <c r="C74" s="100" t="s">
        <v>203</v>
      </c>
      <c r="D74" s="100" t="s">
        <v>64</v>
      </c>
      <c r="E74" s="100" t="s">
        <v>65</v>
      </c>
      <c r="F74" s="100" t="s">
        <v>65</v>
      </c>
      <c r="G74" s="244">
        <v>2011</v>
      </c>
      <c r="H74" s="485">
        <v>8610</v>
      </c>
      <c r="I74" s="294"/>
      <c r="J74" s="104" t="s">
        <v>72</v>
      </c>
      <c r="K74" s="49" t="s">
        <v>208</v>
      </c>
      <c r="L74" s="49" t="s">
        <v>72</v>
      </c>
      <c r="M74" s="49" t="s">
        <v>72</v>
      </c>
      <c r="N74" s="49" t="s">
        <v>72</v>
      </c>
      <c r="O74" s="89">
        <v>71</v>
      </c>
      <c r="P74" s="100" t="s">
        <v>72</v>
      </c>
      <c r="Q74" s="100" t="s">
        <v>72</v>
      </c>
      <c r="R74" s="100" t="s">
        <v>72</v>
      </c>
      <c r="S74" s="100" t="s">
        <v>72</v>
      </c>
      <c r="T74" s="100" t="s">
        <v>72</v>
      </c>
      <c r="U74" s="100" t="s">
        <v>72</v>
      </c>
      <c r="V74" s="100" t="s">
        <v>72</v>
      </c>
      <c r="W74" s="100" t="s">
        <v>72</v>
      </c>
      <c r="X74" s="100" t="s">
        <v>72</v>
      </c>
      <c r="Y74" s="100" t="s">
        <v>72</v>
      </c>
      <c r="Z74" s="100" t="s">
        <v>72</v>
      </c>
      <c r="AA74" s="100" t="s">
        <v>72</v>
      </c>
    </row>
    <row r="75" spans="1:27" s="88" customFormat="1" ht="30" customHeight="1">
      <c r="A75" s="89">
        <v>72</v>
      </c>
      <c r="B75" s="100" t="s">
        <v>211</v>
      </c>
      <c r="C75" s="100" t="s">
        <v>203</v>
      </c>
      <c r="D75" s="100" t="s">
        <v>64</v>
      </c>
      <c r="E75" s="100" t="s">
        <v>65</v>
      </c>
      <c r="F75" s="100" t="s">
        <v>65</v>
      </c>
      <c r="G75" s="244">
        <v>2012</v>
      </c>
      <c r="H75" s="485">
        <v>31066.57</v>
      </c>
      <c r="I75" s="294"/>
      <c r="J75" s="104" t="s">
        <v>72</v>
      </c>
      <c r="K75" s="49" t="s">
        <v>179</v>
      </c>
      <c r="L75" s="49" t="s">
        <v>72</v>
      </c>
      <c r="M75" s="49" t="s">
        <v>72</v>
      </c>
      <c r="N75" s="49" t="s">
        <v>72</v>
      </c>
      <c r="O75" s="89">
        <v>72</v>
      </c>
      <c r="P75" s="100" t="s">
        <v>72</v>
      </c>
      <c r="Q75" s="100" t="s">
        <v>72</v>
      </c>
      <c r="R75" s="100" t="s">
        <v>72</v>
      </c>
      <c r="S75" s="100" t="s">
        <v>72</v>
      </c>
      <c r="T75" s="100" t="s">
        <v>72</v>
      </c>
      <c r="U75" s="100" t="s">
        <v>72</v>
      </c>
      <c r="V75" s="100" t="s">
        <v>72</v>
      </c>
      <c r="W75" s="100" t="s">
        <v>72</v>
      </c>
      <c r="X75" s="100" t="s">
        <v>72</v>
      </c>
      <c r="Y75" s="100" t="s">
        <v>72</v>
      </c>
      <c r="Z75" s="100" t="s">
        <v>72</v>
      </c>
      <c r="AA75" s="100" t="s">
        <v>72</v>
      </c>
    </row>
    <row r="76" spans="1:27" s="88" customFormat="1" ht="48" customHeight="1">
      <c r="A76" s="87">
        <v>73</v>
      </c>
      <c r="B76" s="100" t="s">
        <v>212</v>
      </c>
      <c r="C76" s="100" t="s">
        <v>203</v>
      </c>
      <c r="D76" s="100" t="s">
        <v>64</v>
      </c>
      <c r="E76" s="100" t="s">
        <v>65</v>
      </c>
      <c r="F76" s="100" t="s">
        <v>65</v>
      </c>
      <c r="G76" s="244">
        <v>1936</v>
      </c>
      <c r="H76" s="485">
        <v>30000</v>
      </c>
      <c r="I76" s="294"/>
      <c r="J76" s="104" t="s">
        <v>72</v>
      </c>
      <c r="K76" s="49" t="s">
        <v>213</v>
      </c>
      <c r="L76" s="49" t="s">
        <v>72</v>
      </c>
      <c r="M76" s="49" t="s">
        <v>72</v>
      </c>
      <c r="N76" s="49" t="s">
        <v>72</v>
      </c>
      <c r="O76" s="89">
        <v>73</v>
      </c>
      <c r="P76" s="100" t="s">
        <v>159</v>
      </c>
      <c r="Q76" s="100" t="s">
        <v>72</v>
      </c>
      <c r="R76" s="100" t="s">
        <v>73</v>
      </c>
      <c r="S76" s="100" t="s">
        <v>73</v>
      </c>
      <c r="T76" s="100" t="s">
        <v>73</v>
      </c>
      <c r="U76" s="100" t="s">
        <v>74</v>
      </c>
      <c r="V76" s="100" t="s">
        <v>260</v>
      </c>
      <c r="W76" s="100" t="s">
        <v>72</v>
      </c>
      <c r="X76" s="100" t="s">
        <v>72</v>
      </c>
      <c r="Y76" s="100" t="s">
        <v>72</v>
      </c>
      <c r="Z76" s="100" t="s">
        <v>72</v>
      </c>
      <c r="AA76" s="100" t="s">
        <v>72</v>
      </c>
    </row>
    <row r="77" spans="1:27" s="88" customFormat="1" ht="81" customHeight="1">
      <c r="A77" s="89">
        <v>74</v>
      </c>
      <c r="B77" s="100" t="s">
        <v>617</v>
      </c>
      <c r="C77" s="100" t="s">
        <v>252</v>
      </c>
      <c r="D77" s="100" t="s">
        <v>64</v>
      </c>
      <c r="E77" s="100" t="s">
        <v>65</v>
      </c>
      <c r="F77" s="100" t="s">
        <v>65</v>
      </c>
      <c r="G77" s="244">
        <v>2019</v>
      </c>
      <c r="H77" s="485">
        <v>1440000</v>
      </c>
      <c r="I77" s="278" t="s">
        <v>278</v>
      </c>
      <c r="J77" s="100" t="s">
        <v>253</v>
      </c>
      <c r="K77" s="49" t="s">
        <v>254</v>
      </c>
      <c r="L77" s="49" t="s">
        <v>255</v>
      </c>
      <c r="M77" s="49" t="s">
        <v>256</v>
      </c>
      <c r="N77" s="49" t="s">
        <v>257</v>
      </c>
      <c r="O77" s="89">
        <v>74</v>
      </c>
      <c r="P77" s="100" t="s">
        <v>258</v>
      </c>
      <c r="Q77" s="100" t="s">
        <v>72</v>
      </c>
      <c r="R77" s="100" t="s">
        <v>98</v>
      </c>
      <c r="S77" s="100" t="s">
        <v>98</v>
      </c>
      <c r="T77" s="100" t="s">
        <v>98</v>
      </c>
      <c r="U77" s="100" t="s">
        <v>98</v>
      </c>
      <c r="V77" s="100" t="s">
        <v>260</v>
      </c>
      <c r="W77" s="100" t="s">
        <v>261</v>
      </c>
      <c r="X77" s="100" t="s">
        <v>386</v>
      </c>
      <c r="Y77" s="100">
        <v>1</v>
      </c>
      <c r="Z77" s="100" t="s">
        <v>144</v>
      </c>
      <c r="AA77" s="100" t="s">
        <v>144</v>
      </c>
    </row>
    <row r="78" spans="1:27" s="88" customFormat="1" ht="56.25" customHeight="1">
      <c r="A78" s="87">
        <v>75</v>
      </c>
      <c r="B78" s="100" t="s">
        <v>618</v>
      </c>
      <c r="C78" s="100" t="s">
        <v>203</v>
      </c>
      <c r="D78" s="100" t="s">
        <v>64</v>
      </c>
      <c r="E78" s="100" t="s">
        <v>65</v>
      </c>
      <c r="F78" s="100" t="s">
        <v>65</v>
      </c>
      <c r="G78" s="244">
        <v>2019</v>
      </c>
      <c r="H78" s="485">
        <v>22017</v>
      </c>
      <c r="I78" s="291" t="s">
        <v>279</v>
      </c>
      <c r="J78" s="104" t="s">
        <v>259</v>
      </c>
      <c r="K78" s="49" t="s">
        <v>271</v>
      </c>
      <c r="L78" s="49" t="s">
        <v>260</v>
      </c>
      <c r="M78" s="49" t="s">
        <v>260</v>
      </c>
      <c r="N78" s="49" t="s">
        <v>260</v>
      </c>
      <c r="O78" s="89">
        <v>75</v>
      </c>
      <c r="P78" s="100" t="s">
        <v>259</v>
      </c>
      <c r="Q78" s="100" t="s">
        <v>72</v>
      </c>
      <c r="R78" s="100" t="s">
        <v>259</v>
      </c>
      <c r="S78" s="100" t="s">
        <v>259</v>
      </c>
      <c r="T78" s="100" t="s">
        <v>259</v>
      </c>
      <c r="U78" s="100" t="s">
        <v>259</v>
      </c>
      <c r="V78" s="100" t="s">
        <v>259</v>
      </c>
      <c r="W78" s="100" t="s">
        <v>259</v>
      </c>
      <c r="X78" s="100" t="s">
        <v>259</v>
      </c>
      <c r="Y78" s="100" t="s">
        <v>259</v>
      </c>
      <c r="Z78" s="100" t="s">
        <v>259</v>
      </c>
      <c r="AA78" s="100" t="s">
        <v>259</v>
      </c>
    </row>
    <row r="79" spans="1:27" s="88" customFormat="1" ht="57" customHeight="1">
      <c r="A79" s="89">
        <v>76</v>
      </c>
      <c r="B79" s="101" t="s">
        <v>270</v>
      </c>
      <c r="C79" s="101" t="s">
        <v>203</v>
      </c>
      <c r="D79" s="101" t="s">
        <v>64</v>
      </c>
      <c r="E79" s="101" t="s">
        <v>65</v>
      </c>
      <c r="F79" s="101" t="s">
        <v>65</v>
      </c>
      <c r="G79" s="246">
        <v>2019</v>
      </c>
      <c r="H79" s="485">
        <v>15800</v>
      </c>
      <c r="I79" s="293"/>
      <c r="J79" s="105" t="s">
        <v>259</v>
      </c>
      <c r="K79" s="96" t="s">
        <v>135</v>
      </c>
      <c r="L79" s="96" t="s">
        <v>260</v>
      </c>
      <c r="M79" s="96" t="s">
        <v>260</v>
      </c>
      <c r="N79" s="96" t="s">
        <v>260</v>
      </c>
      <c r="O79" s="89">
        <v>76</v>
      </c>
      <c r="P79" s="106"/>
      <c r="Q79" s="100" t="s">
        <v>72</v>
      </c>
      <c r="R79" s="101" t="s">
        <v>259</v>
      </c>
      <c r="S79" s="101" t="s">
        <v>259</v>
      </c>
      <c r="T79" s="101" t="s">
        <v>259</v>
      </c>
      <c r="U79" s="101" t="s">
        <v>259</v>
      </c>
      <c r="V79" s="101" t="s">
        <v>259</v>
      </c>
      <c r="W79" s="101" t="s">
        <v>259</v>
      </c>
      <c r="X79" s="101" t="s">
        <v>259</v>
      </c>
      <c r="Y79" s="101" t="s">
        <v>259</v>
      </c>
      <c r="Z79" s="101" t="s">
        <v>259</v>
      </c>
      <c r="AA79" s="101" t="s">
        <v>259</v>
      </c>
    </row>
    <row r="80" spans="1:27" s="88" customFormat="1" ht="48.75" customHeight="1">
      <c r="A80" s="87">
        <v>77</v>
      </c>
      <c r="B80" s="101" t="s">
        <v>370</v>
      </c>
      <c r="C80" s="101" t="s">
        <v>203</v>
      </c>
      <c r="D80" s="101" t="s">
        <v>64</v>
      </c>
      <c r="E80" s="101" t="s">
        <v>65</v>
      </c>
      <c r="F80" s="101" t="s">
        <v>65</v>
      </c>
      <c r="G80" s="246">
        <v>2014</v>
      </c>
      <c r="H80" s="485">
        <v>6000</v>
      </c>
      <c r="I80" s="293"/>
      <c r="J80" s="105" t="s">
        <v>259</v>
      </c>
      <c r="K80" s="96" t="s">
        <v>187</v>
      </c>
      <c r="L80" s="96" t="s">
        <v>260</v>
      </c>
      <c r="M80" s="96" t="s">
        <v>260</v>
      </c>
      <c r="N80" s="96" t="s">
        <v>260</v>
      </c>
      <c r="O80" s="89">
        <v>77</v>
      </c>
      <c r="P80" s="101" t="s">
        <v>259</v>
      </c>
      <c r="Q80" s="100" t="s">
        <v>72</v>
      </c>
      <c r="R80" s="101" t="s">
        <v>259</v>
      </c>
      <c r="S80" s="101" t="s">
        <v>259</v>
      </c>
      <c r="T80" s="101" t="s">
        <v>259</v>
      </c>
      <c r="U80" s="101" t="s">
        <v>259</v>
      </c>
      <c r="V80" s="101" t="s">
        <v>259</v>
      </c>
      <c r="W80" s="101" t="s">
        <v>259</v>
      </c>
      <c r="X80" s="101" t="s">
        <v>259</v>
      </c>
      <c r="Y80" s="101" t="s">
        <v>259</v>
      </c>
      <c r="Z80" s="101" t="s">
        <v>259</v>
      </c>
      <c r="AA80" s="101" t="s">
        <v>259</v>
      </c>
    </row>
    <row r="81" spans="1:27" s="88" customFormat="1" ht="39.75" customHeight="1">
      <c r="A81" s="89">
        <v>78</v>
      </c>
      <c r="B81" s="101" t="s">
        <v>619</v>
      </c>
      <c r="C81" s="101" t="s">
        <v>371</v>
      </c>
      <c r="D81" s="101" t="s">
        <v>64</v>
      </c>
      <c r="E81" s="101" t="s">
        <v>65</v>
      </c>
      <c r="F81" s="101" t="s">
        <v>65</v>
      </c>
      <c r="G81" s="246">
        <v>2013</v>
      </c>
      <c r="H81" s="485">
        <v>2145.57</v>
      </c>
      <c r="I81" s="293"/>
      <c r="J81" s="105" t="s">
        <v>259</v>
      </c>
      <c r="K81" s="96" t="s">
        <v>135</v>
      </c>
      <c r="L81" s="96" t="s">
        <v>260</v>
      </c>
      <c r="M81" s="96" t="s">
        <v>260</v>
      </c>
      <c r="N81" s="96" t="s">
        <v>260</v>
      </c>
      <c r="O81" s="89">
        <v>78</v>
      </c>
      <c r="P81" s="101" t="s">
        <v>259</v>
      </c>
      <c r="Q81" s="100" t="s">
        <v>72</v>
      </c>
      <c r="R81" s="101" t="s">
        <v>259</v>
      </c>
      <c r="S81" s="101" t="s">
        <v>259</v>
      </c>
      <c r="T81" s="101" t="s">
        <v>259</v>
      </c>
      <c r="U81" s="101" t="s">
        <v>259</v>
      </c>
      <c r="V81" s="101" t="s">
        <v>259</v>
      </c>
      <c r="W81" s="101" t="s">
        <v>259</v>
      </c>
      <c r="X81" s="101" t="s">
        <v>259</v>
      </c>
      <c r="Y81" s="101" t="s">
        <v>259</v>
      </c>
      <c r="Z81" s="101" t="s">
        <v>259</v>
      </c>
      <c r="AA81" s="101" t="s">
        <v>259</v>
      </c>
    </row>
    <row r="82" spans="1:27" s="88" customFormat="1" ht="30" customHeight="1">
      <c r="A82" s="87">
        <v>79</v>
      </c>
      <c r="B82" s="101" t="s">
        <v>372</v>
      </c>
      <c r="C82" s="101" t="s">
        <v>203</v>
      </c>
      <c r="D82" s="101" t="s">
        <v>64</v>
      </c>
      <c r="E82" s="101" t="s">
        <v>65</v>
      </c>
      <c r="F82" s="101" t="s">
        <v>65</v>
      </c>
      <c r="G82" s="246">
        <v>2018</v>
      </c>
      <c r="H82" s="485">
        <v>24686.1</v>
      </c>
      <c r="I82" s="293"/>
      <c r="J82" s="105" t="s">
        <v>259</v>
      </c>
      <c r="K82" s="96" t="s">
        <v>210</v>
      </c>
      <c r="L82" s="96" t="s">
        <v>260</v>
      </c>
      <c r="M82" s="96" t="s">
        <v>260</v>
      </c>
      <c r="N82" s="96" t="s">
        <v>260</v>
      </c>
      <c r="O82" s="89">
        <v>79</v>
      </c>
      <c r="P82" s="101" t="s">
        <v>259</v>
      </c>
      <c r="Q82" s="100" t="s">
        <v>72</v>
      </c>
      <c r="R82" s="101" t="s">
        <v>259</v>
      </c>
      <c r="S82" s="101" t="s">
        <v>259</v>
      </c>
      <c r="T82" s="101" t="s">
        <v>259</v>
      </c>
      <c r="U82" s="101" t="s">
        <v>259</v>
      </c>
      <c r="V82" s="101" t="s">
        <v>259</v>
      </c>
      <c r="W82" s="101" t="s">
        <v>259</v>
      </c>
      <c r="X82" s="101" t="s">
        <v>259</v>
      </c>
      <c r="Y82" s="101" t="s">
        <v>259</v>
      </c>
      <c r="Z82" s="101" t="s">
        <v>259</v>
      </c>
      <c r="AA82" s="101" t="s">
        <v>259</v>
      </c>
    </row>
    <row r="83" spans="1:27" s="88" customFormat="1" ht="46.5" customHeight="1">
      <c r="A83" s="89">
        <v>80</v>
      </c>
      <c r="B83" s="100" t="s">
        <v>620</v>
      </c>
      <c r="C83" s="100" t="s">
        <v>203</v>
      </c>
      <c r="D83" s="100" t="s">
        <v>64</v>
      </c>
      <c r="E83" s="100" t="s">
        <v>65</v>
      </c>
      <c r="F83" s="100" t="s">
        <v>65</v>
      </c>
      <c r="G83" s="244">
        <v>2021</v>
      </c>
      <c r="H83" s="489">
        <v>25000</v>
      </c>
      <c r="I83" s="293"/>
      <c r="J83" s="104" t="s">
        <v>259</v>
      </c>
      <c r="K83" s="49" t="s">
        <v>179</v>
      </c>
      <c r="L83" s="49" t="s">
        <v>260</v>
      </c>
      <c r="M83" s="49" t="s">
        <v>260</v>
      </c>
      <c r="N83" s="49" t="s">
        <v>260</v>
      </c>
      <c r="O83" s="89">
        <v>80</v>
      </c>
      <c r="P83" s="100" t="s">
        <v>260</v>
      </c>
      <c r="Q83" s="100" t="s">
        <v>72</v>
      </c>
      <c r="R83" s="100" t="s">
        <v>260</v>
      </c>
      <c r="S83" s="100" t="s">
        <v>260</v>
      </c>
      <c r="T83" s="100" t="s">
        <v>260</v>
      </c>
      <c r="U83" s="100" t="s">
        <v>260</v>
      </c>
      <c r="V83" s="100" t="s">
        <v>260</v>
      </c>
      <c r="W83" s="100" t="s">
        <v>260</v>
      </c>
      <c r="X83" s="100" t="s">
        <v>260</v>
      </c>
      <c r="Y83" s="100" t="s">
        <v>260</v>
      </c>
      <c r="Z83" s="100" t="s">
        <v>260</v>
      </c>
      <c r="AA83" s="100" t="s">
        <v>260</v>
      </c>
    </row>
    <row r="84" spans="1:27" s="88" customFormat="1" ht="30" customHeight="1">
      <c r="A84" s="87">
        <v>81</v>
      </c>
      <c r="B84" s="100" t="s">
        <v>621</v>
      </c>
      <c r="C84" s="100" t="s">
        <v>183</v>
      </c>
      <c r="D84" s="100" t="s">
        <v>64</v>
      </c>
      <c r="E84" s="100" t="s">
        <v>65</v>
      </c>
      <c r="F84" s="100" t="s">
        <v>65</v>
      </c>
      <c r="G84" s="244">
        <v>2021</v>
      </c>
      <c r="H84" s="487">
        <v>4000</v>
      </c>
      <c r="I84" s="293"/>
      <c r="J84" s="104" t="s">
        <v>259</v>
      </c>
      <c r="K84" s="49" t="s">
        <v>187</v>
      </c>
      <c r="L84" s="49"/>
      <c r="M84" s="49"/>
      <c r="N84" s="49"/>
      <c r="O84" s="89">
        <v>81</v>
      </c>
      <c r="P84" s="100"/>
      <c r="Q84" s="100" t="s">
        <v>72</v>
      </c>
      <c r="R84" s="100"/>
      <c r="S84" s="100"/>
      <c r="T84" s="100"/>
      <c r="U84" s="100"/>
      <c r="V84" s="100"/>
      <c r="W84" s="100"/>
      <c r="X84" s="100"/>
      <c r="Y84" s="100"/>
      <c r="Z84" s="100"/>
      <c r="AA84" s="100"/>
    </row>
    <row r="85" spans="1:27" s="88" customFormat="1" ht="30" customHeight="1">
      <c r="A85" s="89">
        <v>82</v>
      </c>
      <c r="B85" s="100" t="s">
        <v>622</v>
      </c>
      <c r="C85" s="100" t="s">
        <v>381</v>
      </c>
      <c r="D85" s="100" t="s">
        <v>64</v>
      </c>
      <c r="E85" s="100" t="s">
        <v>65</v>
      </c>
      <c r="F85" s="100" t="s">
        <v>65</v>
      </c>
      <c r="G85" s="244">
        <v>2021</v>
      </c>
      <c r="H85" s="487">
        <v>2000</v>
      </c>
      <c r="I85" s="293"/>
      <c r="J85" s="104" t="s">
        <v>259</v>
      </c>
      <c r="K85" s="49" t="s">
        <v>153</v>
      </c>
      <c r="L85" s="49"/>
      <c r="M85" s="49"/>
      <c r="N85" s="49"/>
      <c r="O85" s="89">
        <v>82</v>
      </c>
      <c r="P85" s="100"/>
      <c r="Q85" s="100" t="s">
        <v>73</v>
      </c>
      <c r="R85" s="100"/>
      <c r="S85" s="100"/>
      <c r="T85" s="100"/>
      <c r="U85" s="100"/>
      <c r="V85" s="100"/>
      <c r="W85" s="100"/>
      <c r="X85" s="100"/>
      <c r="Y85" s="100"/>
      <c r="Z85" s="100"/>
      <c r="AA85" s="100"/>
    </row>
    <row r="86" spans="1:97" s="226" customFormat="1" ht="57.75" customHeight="1">
      <c r="A86" s="87">
        <v>83</v>
      </c>
      <c r="B86" s="100" t="s">
        <v>623</v>
      </c>
      <c r="C86" s="100" t="s">
        <v>382</v>
      </c>
      <c r="D86" s="100" t="s">
        <v>64</v>
      </c>
      <c r="E86" s="100" t="s">
        <v>65</v>
      </c>
      <c r="F86" s="100" t="s">
        <v>65</v>
      </c>
      <c r="G86" s="244">
        <v>2021</v>
      </c>
      <c r="H86" s="487">
        <v>14003.55</v>
      </c>
      <c r="I86" s="293"/>
      <c r="J86" s="104" t="s">
        <v>259</v>
      </c>
      <c r="K86" s="49" t="s">
        <v>210</v>
      </c>
      <c r="L86" s="49"/>
      <c r="M86" s="49"/>
      <c r="N86" s="49"/>
      <c r="O86" s="89">
        <v>83</v>
      </c>
      <c r="P86" s="100"/>
      <c r="Q86" s="100" t="s">
        <v>259</v>
      </c>
      <c r="R86" s="100"/>
      <c r="S86" s="100"/>
      <c r="T86" s="100"/>
      <c r="U86" s="100"/>
      <c r="V86" s="100"/>
      <c r="W86" s="100"/>
      <c r="X86" s="100"/>
      <c r="Y86" s="100"/>
      <c r="Z86" s="100"/>
      <c r="AA86" s="100"/>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row>
    <row r="87" spans="1:27" s="88" customFormat="1" ht="57" customHeight="1">
      <c r="A87" s="89">
        <v>84</v>
      </c>
      <c r="B87" s="49" t="s">
        <v>383</v>
      </c>
      <c r="C87" s="49" t="s">
        <v>203</v>
      </c>
      <c r="D87" s="49" t="s">
        <v>64</v>
      </c>
      <c r="E87" s="49" t="s">
        <v>65</v>
      </c>
      <c r="F87" s="49" t="s">
        <v>65</v>
      </c>
      <c r="G87" s="418">
        <v>2021</v>
      </c>
      <c r="H87" s="487">
        <v>18996.8</v>
      </c>
      <c r="I87" s="293"/>
      <c r="J87" s="428" t="s">
        <v>259</v>
      </c>
      <c r="K87" s="49" t="s">
        <v>177</v>
      </c>
      <c r="L87" s="49"/>
      <c r="M87" s="49"/>
      <c r="N87" s="49"/>
      <c r="O87" s="89">
        <v>84</v>
      </c>
      <c r="P87" s="49"/>
      <c r="Q87" s="49" t="s">
        <v>259</v>
      </c>
      <c r="R87" s="49"/>
      <c r="S87" s="49"/>
      <c r="T87" s="49"/>
      <c r="U87" s="49"/>
      <c r="V87" s="49"/>
      <c r="W87" s="49"/>
      <c r="X87" s="49"/>
      <c r="Y87" s="49"/>
      <c r="Z87" s="49"/>
      <c r="AA87" s="49"/>
    </row>
    <row r="88" spans="1:27" s="88" customFormat="1" ht="77.25" customHeight="1">
      <c r="A88" s="87">
        <v>85</v>
      </c>
      <c r="B88" s="49" t="s">
        <v>624</v>
      </c>
      <c r="C88" s="49" t="s">
        <v>203</v>
      </c>
      <c r="D88" s="49" t="s">
        <v>64</v>
      </c>
      <c r="E88" s="49" t="s">
        <v>65</v>
      </c>
      <c r="F88" s="49" t="s">
        <v>65</v>
      </c>
      <c r="G88" s="418">
        <v>2022</v>
      </c>
      <c r="H88" s="487">
        <v>9102</v>
      </c>
      <c r="I88" s="293"/>
      <c r="J88" s="428" t="s">
        <v>259</v>
      </c>
      <c r="K88" s="49" t="s">
        <v>200</v>
      </c>
      <c r="L88" s="49"/>
      <c r="M88" s="49"/>
      <c r="N88" s="49"/>
      <c r="O88" s="89">
        <v>85</v>
      </c>
      <c r="P88" s="49"/>
      <c r="Q88" s="96" t="s">
        <v>259</v>
      </c>
      <c r="R88" s="49"/>
      <c r="S88" s="49"/>
      <c r="T88" s="49"/>
      <c r="U88" s="49"/>
      <c r="V88" s="49"/>
      <c r="W88" s="49"/>
      <c r="X88" s="49"/>
      <c r="Y88" s="49"/>
      <c r="Z88" s="49"/>
      <c r="AA88" s="49"/>
    </row>
    <row r="89" spans="1:27" s="88" customFormat="1" ht="57" customHeight="1">
      <c r="A89" s="89">
        <v>86</v>
      </c>
      <c r="B89" s="49" t="s">
        <v>625</v>
      </c>
      <c r="C89" s="49" t="s">
        <v>384</v>
      </c>
      <c r="D89" s="49" t="s">
        <v>64</v>
      </c>
      <c r="E89" s="49" t="s">
        <v>65</v>
      </c>
      <c r="F89" s="49" t="s">
        <v>65</v>
      </c>
      <c r="G89" s="418">
        <v>2022</v>
      </c>
      <c r="H89" s="487">
        <v>7100</v>
      </c>
      <c r="I89" s="293"/>
      <c r="J89" s="428" t="s">
        <v>259</v>
      </c>
      <c r="K89" s="49" t="s">
        <v>210</v>
      </c>
      <c r="L89" s="49"/>
      <c r="M89" s="49"/>
      <c r="N89" s="49"/>
      <c r="O89" s="89">
        <v>86</v>
      </c>
      <c r="P89" s="49"/>
      <c r="Q89" s="96" t="s">
        <v>259</v>
      </c>
      <c r="R89" s="49"/>
      <c r="S89" s="49"/>
      <c r="T89" s="49"/>
      <c r="U89" s="49"/>
      <c r="V89" s="49"/>
      <c r="W89" s="49"/>
      <c r="X89" s="49"/>
      <c r="Y89" s="49"/>
      <c r="Z89" s="49"/>
      <c r="AA89" s="49"/>
    </row>
    <row r="90" spans="1:71" s="88" customFormat="1" ht="69.75" customHeight="1">
      <c r="A90" s="87">
        <v>87</v>
      </c>
      <c r="B90" s="49" t="s">
        <v>385</v>
      </c>
      <c r="C90" s="49" t="s">
        <v>203</v>
      </c>
      <c r="D90" s="49" t="s">
        <v>64</v>
      </c>
      <c r="E90" s="49" t="s">
        <v>65</v>
      </c>
      <c r="F90" s="49" t="s">
        <v>65</v>
      </c>
      <c r="G90" s="418">
        <v>2022</v>
      </c>
      <c r="H90" s="487">
        <v>97512</v>
      </c>
      <c r="I90" s="293"/>
      <c r="J90" s="428" t="s">
        <v>259</v>
      </c>
      <c r="K90" s="49" t="s">
        <v>135</v>
      </c>
      <c r="L90" s="49" t="s">
        <v>260</v>
      </c>
      <c r="M90" s="49" t="s">
        <v>260</v>
      </c>
      <c r="N90" s="49" t="s">
        <v>260</v>
      </c>
      <c r="O90" s="89">
        <v>87</v>
      </c>
      <c r="P90" s="49" t="s">
        <v>260</v>
      </c>
      <c r="Q90" s="96" t="s">
        <v>259</v>
      </c>
      <c r="R90" s="49" t="s">
        <v>260</v>
      </c>
      <c r="S90" s="49" t="s">
        <v>260</v>
      </c>
      <c r="T90" s="49" t="s">
        <v>260</v>
      </c>
      <c r="U90" s="49" t="s">
        <v>260</v>
      </c>
      <c r="V90" s="49" t="s">
        <v>260</v>
      </c>
      <c r="W90" s="49" t="s">
        <v>260</v>
      </c>
      <c r="X90" s="49" t="s">
        <v>260</v>
      </c>
      <c r="Y90" s="49" t="s">
        <v>260</v>
      </c>
      <c r="Z90" s="49" t="s">
        <v>260</v>
      </c>
      <c r="AA90" s="49" t="s">
        <v>260</v>
      </c>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c r="BM90" s="280"/>
      <c r="BN90" s="280"/>
      <c r="BO90" s="280"/>
      <c r="BP90" s="280"/>
      <c r="BQ90" s="280"/>
      <c r="BR90" s="280"/>
      <c r="BS90" s="280"/>
    </row>
    <row r="91" spans="1:71" s="88" customFormat="1" ht="69.75" customHeight="1">
      <c r="A91" s="89">
        <v>92</v>
      </c>
      <c r="B91" s="424" t="s">
        <v>723</v>
      </c>
      <c r="C91" s="424" t="s">
        <v>724</v>
      </c>
      <c r="D91" s="424" t="s">
        <v>65</v>
      </c>
      <c r="E91" s="424" t="s">
        <v>65</v>
      </c>
      <c r="F91" s="424" t="s">
        <v>65</v>
      </c>
      <c r="G91" s="433">
        <v>1986</v>
      </c>
      <c r="H91" s="86">
        <v>9940.8</v>
      </c>
      <c r="I91" s="293"/>
      <c r="J91" s="428"/>
      <c r="K91" s="424" t="s">
        <v>725</v>
      </c>
      <c r="L91" s="424" t="s">
        <v>95</v>
      </c>
      <c r="M91" s="424" t="s">
        <v>726</v>
      </c>
      <c r="N91" s="424" t="s">
        <v>70</v>
      </c>
      <c r="O91" s="89">
        <v>92</v>
      </c>
      <c r="P91" s="49"/>
      <c r="Q91" s="49"/>
      <c r="R91" s="49"/>
      <c r="S91" s="49"/>
      <c r="T91" s="49"/>
      <c r="U91" s="49"/>
      <c r="V91" s="49"/>
      <c r="W91" s="49"/>
      <c r="X91" s="49"/>
      <c r="Y91" s="424">
        <v>1</v>
      </c>
      <c r="Z91" s="420" t="s">
        <v>144</v>
      </c>
      <c r="AA91" s="420" t="s">
        <v>144</v>
      </c>
      <c r="AC91" s="280"/>
      <c r="AD91" s="280"/>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280"/>
      <c r="BJ91" s="280"/>
      <c r="BK91" s="280"/>
      <c r="BL91" s="280"/>
      <c r="BM91" s="280"/>
      <c r="BN91" s="280"/>
      <c r="BO91" s="280"/>
      <c r="BP91" s="280"/>
      <c r="BQ91" s="280"/>
      <c r="BR91" s="280"/>
      <c r="BS91" s="280"/>
    </row>
    <row r="92" spans="1:71" s="88" customFormat="1" ht="69.75" customHeight="1">
      <c r="A92" s="87">
        <v>93</v>
      </c>
      <c r="B92" s="424" t="s">
        <v>727</v>
      </c>
      <c r="C92" s="424" t="s">
        <v>728</v>
      </c>
      <c r="D92" s="424" t="s">
        <v>591</v>
      </c>
      <c r="E92" s="424" t="s">
        <v>65</v>
      </c>
      <c r="F92" s="424" t="s">
        <v>65</v>
      </c>
      <c r="G92" s="433" t="s">
        <v>72</v>
      </c>
      <c r="H92" s="86">
        <v>83610</v>
      </c>
      <c r="I92" s="293"/>
      <c r="J92" s="428"/>
      <c r="K92" s="424" t="s">
        <v>729</v>
      </c>
      <c r="L92" s="424" t="s">
        <v>72</v>
      </c>
      <c r="M92" s="424" t="s">
        <v>72</v>
      </c>
      <c r="N92" s="424" t="s">
        <v>730</v>
      </c>
      <c r="O92" s="89">
        <v>93</v>
      </c>
      <c r="P92" s="49"/>
      <c r="Q92" s="49"/>
      <c r="R92" s="49"/>
      <c r="S92" s="49"/>
      <c r="T92" s="49"/>
      <c r="U92" s="49"/>
      <c r="V92" s="49"/>
      <c r="W92" s="49"/>
      <c r="X92" s="49"/>
      <c r="Y92" s="420">
        <v>1</v>
      </c>
      <c r="Z92" s="420" t="s">
        <v>144</v>
      </c>
      <c r="AA92" s="420" t="s">
        <v>144</v>
      </c>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row>
    <row r="93" spans="1:71" s="88" customFormat="1" ht="69.75" customHeight="1">
      <c r="A93" s="89">
        <v>94</v>
      </c>
      <c r="B93" s="424" t="s">
        <v>731</v>
      </c>
      <c r="C93" s="424" t="s">
        <v>732</v>
      </c>
      <c r="D93" s="424" t="s">
        <v>591</v>
      </c>
      <c r="E93" s="424" t="s">
        <v>65</v>
      </c>
      <c r="F93" s="424" t="s">
        <v>65</v>
      </c>
      <c r="G93" s="433" t="s">
        <v>72</v>
      </c>
      <c r="H93" s="86">
        <v>31740.79</v>
      </c>
      <c r="I93" s="293"/>
      <c r="J93" s="428"/>
      <c r="K93" s="424" t="s">
        <v>179</v>
      </c>
      <c r="L93" s="424" t="s">
        <v>95</v>
      </c>
      <c r="M93" s="424" t="s">
        <v>162</v>
      </c>
      <c r="N93" s="424" t="s">
        <v>87</v>
      </c>
      <c r="O93" s="89">
        <v>94</v>
      </c>
      <c r="P93" s="424" t="s">
        <v>733</v>
      </c>
      <c r="Q93" s="416"/>
      <c r="R93" s="416"/>
      <c r="S93" s="416"/>
      <c r="T93" s="416"/>
      <c r="U93" s="416"/>
      <c r="V93" s="416"/>
      <c r="W93" s="416"/>
      <c r="X93" s="416"/>
      <c r="Y93" s="420">
        <v>1</v>
      </c>
      <c r="Z93" s="420" t="s">
        <v>166</v>
      </c>
      <c r="AA93" s="420" t="s">
        <v>144</v>
      </c>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row>
    <row r="94" spans="1:71" s="88" customFormat="1" ht="69.75" customHeight="1">
      <c r="A94" s="87">
        <v>95</v>
      </c>
      <c r="B94" s="424" t="s">
        <v>734</v>
      </c>
      <c r="C94" s="424" t="s">
        <v>735</v>
      </c>
      <c r="D94" s="424" t="s">
        <v>64</v>
      </c>
      <c r="E94" s="424" t="s">
        <v>65</v>
      </c>
      <c r="F94" s="424" t="s">
        <v>65</v>
      </c>
      <c r="G94" s="433" t="s">
        <v>736</v>
      </c>
      <c r="H94" s="86">
        <v>416388.37</v>
      </c>
      <c r="I94" s="292"/>
      <c r="J94" s="428"/>
      <c r="K94" s="424" t="s">
        <v>179</v>
      </c>
      <c r="L94" s="424" t="s">
        <v>87</v>
      </c>
      <c r="M94" s="424" t="s">
        <v>72</v>
      </c>
      <c r="N94" s="424" t="s">
        <v>72</v>
      </c>
      <c r="O94" s="89">
        <v>95</v>
      </c>
      <c r="P94" s="424" t="s">
        <v>733</v>
      </c>
      <c r="Q94" s="416"/>
      <c r="R94" s="424" t="s">
        <v>72</v>
      </c>
      <c r="S94" s="424" t="s">
        <v>72</v>
      </c>
      <c r="T94" s="424" t="s">
        <v>72</v>
      </c>
      <c r="U94" s="424" t="s">
        <v>72</v>
      </c>
      <c r="V94" s="424" t="s">
        <v>72</v>
      </c>
      <c r="W94" s="424" t="s">
        <v>72</v>
      </c>
      <c r="X94" s="420" t="s">
        <v>72</v>
      </c>
      <c r="Y94" s="420" t="s">
        <v>72</v>
      </c>
      <c r="Z94" s="420" t="s">
        <v>144</v>
      </c>
      <c r="AA94" s="420" t="s">
        <v>144</v>
      </c>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row>
    <row r="95" spans="1:71" s="88" customFormat="1" ht="69.75" customHeight="1">
      <c r="A95" s="89">
        <v>96</v>
      </c>
      <c r="B95" s="424" t="s">
        <v>737</v>
      </c>
      <c r="C95" s="424" t="s">
        <v>735</v>
      </c>
      <c r="D95" s="424" t="s">
        <v>64</v>
      </c>
      <c r="E95" s="424" t="s">
        <v>65</v>
      </c>
      <c r="F95" s="424" t="s">
        <v>65</v>
      </c>
      <c r="G95" s="433">
        <v>1990</v>
      </c>
      <c r="H95" s="485">
        <v>2216000</v>
      </c>
      <c r="I95" s="278" t="s">
        <v>278</v>
      </c>
      <c r="J95" s="428"/>
      <c r="K95" s="424" t="s">
        <v>739</v>
      </c>
      <c r="L95" s="424" t="s">
        <v>740</v>
      </c>
      <c r="M95" s="424" t="s">
        <v>74</v>
      </c>
      <c r="N95" s="424" t="s">
        <v>741</v>
      </c>
      <c r="O95" s="89">
        <v>96</v>
      </c>
      <c r="P95" s="424" t="s">
        <v>168</v>
      </c>
      <c r="Q95" s="416"/>
      <c r="R95" s="424" t="s">
        <v>73</v>
      </c>
      <c r="S95" s="424" t="s">
        <v>73</v>
      </c>
      <c r="T95" s="424" t="s">
        <v>73</v>
      </c>
      <c r="U95" s="424" t="s">
        <v>73</v>
      </c>
      <c r="V95" s="424" t="s">
        <v>74</v>
      </c>
      <c r="W95" s="424" t="s">
        <v>73</v>
      </c>
      <c r="X95" s="424">
        <v>400</v>
      </c>
      <c r="Y95" s="424">
        <v>1</v>
      </c>
      <c r="Z95" s="420" t="s">
        <v>144</v>
      </c>
      <c r="AA95" s="420" t="s">
        <v>144</v>
      </c>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row>
    <row r="96" spans="1:71" s="88" customFormat="1" ht="69.75" customHeight="1">
      <c r="A96" s="87">
        <v>97</v>
      </c>
      <c r="B96" s="424" t="s">
        <v>738</v>
      </c>
      <c r="C96" s="424" t="s">
        <v>165</v>
      </c>
      <c r="D96" s="424" t="s">
        <v>64</v>
      </c>
      <c r="E96" s="424" t="s">
        <v>65</v>
      </c>
      <c r="F96" s="424" t="s">
        <v>65</v>
      </c>
      <c r="G96" s="433" t="s">
        <v>72</v>
      </c>
      <c r="H96" s="86">
        <v>51128</v>
      </c>
      <c r="I96" s="294" t="s">
        <v>279</v>
      </c>
      <c r="J96" s="428"/>
      <c r="K96" s="424" t="s">
        <v>742</v>
      </c>
      <c r="L96" s="424" t="s">
        <v>72</v>
      </c>
      <c r="M96" s="424" t="s">
        <v>72</v>
      </c>
      <c r="N96" s="424" t="s">
        <v>72</v>
      </c>
      <c r="O96" s="89">
        <v>97</v>
      </c>
      <c r="P96" s="424" t="s">
        <v>72</v>
      </c>
      <c r="Q96" s="416"/>
      <c r="R96" s="424" t="s">
        <v>72</v>
      </c>
      <c r="S96" s="424" t="s">
        <v>72</v>
      </c>
      <c r="T96" s="424" t="s">
        <v>72</v>
      </c>
      <c r="U96" s="424" t="s">
        <v>72</v>
      </c>
      <c r="V96" s="424" t="s">
        <v>72</v>
      </c>
      <c r="W96" s="424" t="s">
        <v>72</v>
      </c>
      <c r="X96" s="424" t="s">
        <v>72</v>
      </c>
      <c r="Y96" s="424" t="s">
        <v>72</v>
      </c>
      <c r="Z96" s="424" t="s">
        <v>72</v>
      </c>
      <c r="AA96" s="424" t="s">
        <v>72</v>
      </c>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row>
    <row r="97" spans="1:71" s="88" customFormat="1" ht="69.75" customHeight="1">
      <c r="A97" s="89">
        <v>98</v>
      </c>
      <c r="B97" s="442" t="s">
        <v>743</v>
      </c>
      <c r="C97" s="442" t="s">
        <v>203</v>
      </c>
      <c r="D97" s="442" t="s">
        <v>64</v>
      </c>
      <c r="E97" s="442" t="s">
        <v>65</v>
      </c>
      <c r="F97" s="442" t="s">
        <v>65</v>
      </c>
      <c r="G97" s="441">
        <v>2010</v>
      </c>
      <c r="H97" s="86">
        <v>15153.09</v>
      </c>
      <c r="I97" s="294"/>
      <c r="J97" s="428"/>
      <c r="K97" s="440" t="s">
        <v>167</v>
      </c>
      <c r="L97" s="424"/>
      <c r="M97" s="424"/>
      <c r="N97" s="424"/>
      <c r="O97" s="89">
        <v>98</v>
      </c>
      <c r="P97" s="424"/>
      <c r="Q97" s="49"/>
      <c r="R97" s="424"/>
      <c r="S97" s="424"/>
      <c r="T97" s="424"/>
      <c r="U97" s="424"/>
      <c r="V97" s="424"/>
      <c r="W97" s="424"/>
      <c r="X97" s="424"/>
      <c r="Y97" s="424"/>
      <c r="Z97" s="424"/>
      <c r="AA97" s="424"/>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row>
    <row r="98" spans="1:71" s="88" customFormat="1" ht="69.75" customHeight="1">
      <c r="A98" s="87">
        <v>99</v>
      </c>
      <c r="B98" s="442" t="s">
        <v>744</v>
      </c>
      <c r="C98" s="442" t="s">
        <v>203</v>
      </c>
      <c r="D98" s="442" t="s">
        <v>64</v>
      </c>
      <c r="E98" s="442" t="s">
        <v>65</v>
      </c>
      <c r="F98" s="442" t="s">
        <v>65</v>
      </c>
      <c r="G98" s="441">
        <v>2010</v>
      </c>
      <c r="H98" s="86">
        <v>4056.5</v>
      </c>
      <c r="I98" s="294"/>
      <c r="J98" s="428"/>
      <c r="K98" s="440" t="s">
        <v>150</v>
      </c>
      <c r="L98" s="424"/>
      <c r="M98" s="424"/>
      <c r="N98" s="424"/>
      <c r="O98" s="89">
        <v>99</v>
      </c>
      <c r="P98" s="424"/>
      <c r="Q98" s="49"/>
      <c r="R98" s="424"/>
      <c r="S98" s="424"/>
      <c r="T98" s="424"/>
      <c r="U98" s="424"/>
      <c r="V98" s="424"/>
      <c r="W98" s="424"/>
      <c r="X98" s="424"/>
      <c r="Y98" s="424"/>
      <c r="Z98" s="424"/>
      <c r="AA98" s="424"/>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row>
    <row r="99" spans="1:71" s="88" customFormat="1" ht="69.75" customHeight="1">
      <c r="A99" s="89">
        <v>100</v>
      </c>
      <c r="B99" s="442" t="s">
        <v>745</v>
      </c>
      <c r="C99" s="442" t="s">
        <v>203</v>
      </c>
      <c r="D99" s="442" t="s">
        <v>64</v>
      </c>
      <c r="E99" s="442" t="s">
        <v>65</v>
      </c>
      <c r="F99" s="442" t="s">
        <v>65</v>
      </c>
      <c r="G99" s="441">
        <v>2006</v>
      </c>
      <c r="H99" s="86">
        <v>26606.8</v>
      </c>
      <c r="I99" s="294"/>
      <c r="J99" s="428"/>
      <c r="K99" s="440" t="s">
        <v>747</v>
      </c>
      <c r="L99" s="424"/>
      <c r="M99" s="424"/>
      <c r="N99" s="424"/>
      <c r="O99" s="89">
        <v>100</v>
      </c>
      <c r="P99" s="424"/>
      <c r="Q99" s="49"/>
      <c r="R99" s="424"/>
      <c r="S99" s="424"/>
      <c r="T99" s="424"/>
      <c r="U99" s="424"/>
      <c r="V99" s="424"/>
      <c r="W99" s="424"/>
      <c r="X99" s="424"/>
      <c r="Y99" s="424"/>
      <c r="Z99" s="424"/>
      <c r="AA99" s="424"/>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c r="BS99" s="280"/>
    </row>
    <row r="100" spans="1:71" s="88" customFormat="1" ht="69.75" customHeight="1">
      <c r="A100" s="87">
        <v>101</v>
      </c>
      <c r="B100" s="442" t="s">
        <v>746</v>
      </c>
      <c r="C100" s="442" t="s">
        <v>203</v>
      </c>
      <c r="D100" s="442" t="s">
        <v>64</v>
      </c>
      <c r="E100" s="442" t="s">
        <v>65</v>
      </c>
      <c r="F100" s="442" t="s">
        <v>65</v>
      </c>
      <c r="G100" s="441">
        <v>2011</v>
      </c>
      <c r="H100" s="86">
        <v>21653.49</v>
      </c>
      <c r="I100" s="294"/>
      <c r="J100" s="104"/>
      <c r="K100" s="440" t="s">
        <v>207</v>
      </c>
      <c r="L100" s="434"/>
      <c r="M100" s="434"/>
      <c r="N100" s="434"/>
      <c r="O100" s="89">
        <v>101</v>
      </c>
      <c r="P100" s="100"/>
      <c r="Q100" s="100"/>
      <c r="R100" s="100"/>
      <c r="S100" s="100"/>
      <c r="T100" s="100"/>
      <c r="U100" s="100"/>
      <c r="V100" s="100"/>
      <c r="W100" s="100"/>
      <c r="X100" s="100"/>
      <c r="Y100" s="435"/>
      <c r="Z100" s="435"/>
      <c r="AA100" s="435"/>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row>
    <row r="101" spans="1:71" s="88" customFormat="1" ht="69.75" customHeight="1">
      <c r="A101" s="89">
        <v>102</v>
      </c>
      <c r="B101" s="442" t="s">
        <v>748</v>
      </c>
      <c r="C101" s="442" t="s">
        <v>203</v>
      </c>
      <c r="D101" s="442" t="s">
        <v>64</v>
      </c>
      <c r="E101" s="442" t="s">
        <v>65</v>
      </c>
      <c r="F101" s="442" t="s">
        <v>65</v>
      </c>
      <c r="G101" s="441">
        <v>2011</v>
      </c>
      <c r="H101" s="86">
        <v>3445</v>
      </c>
      <c r="I101" s="294"/>
      <c r="J101" s="104"/>
      <c r="K101" s="440" t="s">
        <v>155</v>
      </c>
      <c r="L101" s="434"/>
      <c r="M101" s="434"/>
      <c r="N101" s="434"/>
      <c r="O101" s="89">
        <v>102</v>
      </c>
      <c r="P101" s="100"/>
      <c r="Q101" s="100"/>
      <c r="R101" s="100"/>
      <c r="S101" s="100"/>
      <c r="T101" s="100"/>
      <c r="U101" s="100"/>
      <c r="V101" s="100"/>
      <c r="W101" s="100"/>
      <c r="X101" s="100"/>
      <c r="Y101" s="435"/>
      <c r="Z101" s="435"/>
      <c r="AA101" s="435"/>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row>
    <row r="102" spans="1:71" s="88" customFormat="1" ht="69.75" customHeight="1">
      <c r="A102" s="87">
        <v>103</v>
      </c>
      <c r="B102" s="448" t="s">
        <v>626</v>
      </c>
      <c r="C102" s="444" t="s">
        <v>203</v>
      </c>
      <c r="D102" s="444" t="s">
        <v>64</v>
      </c>
      <c r="E102" s="444" t="s">
        <v>65</v>
      </c>
      <c r="F102" s="444" t="s">
        <v>65</v>
      </c>
      <c r="G102" s="445">
        <v>2011</v>
      </c>
      <c r="H102" s="165">
        <v>6650</v>
      </c>
      <c r="I102" s="294"/>
      <c r="J102" s="104"/>
      <c r="K102" s="448" t="s">
        <v>199</v>
      </c>
      <c r="L102" s="434"/>
      <c r="M102" s="434"/>
      <c r="N102" s="434"/>
      <c r="O102" s="89">
        <v>103</v>
      </c>
      <c r="P102" s="100"/>
      <c r="Q102" s="100"/>
      <c r="R102" s="100"/>
      <c r="S102" s="100"/>
      <c r="T102" s="100"/>
      <c r="U102" s="100"/>
      <c r="V102" s="100"/>
      <c r="W102" s="100"/>
      <c r="X102" s="100"/>
      <c r="Y102" s="435"/>
      <c r="Z102" s="435"/>
      <c r="AA102" s="435"/>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280"/>
    </row>
    <row r="103" spans="1:71" s="88" customFormat="1" ht="69.75" customHeight="1">
      <c r="A103" s="89">
        <v>104</v>
      </c>
      <c r="B103" s="448" t="s">
        <v>627</v>
      </c>
      <c r="C103" s="444" t="s">
        <v>203</v>
      </c>
      <c r="D103" s="444" t="s">
        <v>64</v>
      </c>
      <c r="E103" s="444" t="s">
        <v>65</v>
      </c>
      <c r="F103" s="444" t="s">
        <v>628</v>
      </c>
      <c r="G103" s="445">
        <v>2022</v>
      </c>
      <c r="H103" s="165">
        <v>17713</v>
      </c>
      <c r="I103" s="294"/>
      <c r="J103" s="104"/>
      <c r="K103" s="448" t="s">
        <v>177</v>
      </c>
      <c r="L103" s="434"/>
      <c r="M103" s="434"/>
      <c r="N103" s="434"/>
      <c r="O103" s="89">
        <v>104</v>
      </c>
      <c r="P103" s="100"/>
      <c r="Q103" s="100"/>
      <c r="R103" s="100"/>
      <c r="S103" s="100"/>
      <c r="T103" s="100"/>
      <c r="U103" s="100"/>
      <c r="V103" s="100"/>
      <c r="W103" s="100"/>
      <c r="X103" s="100"/>
      <c r="Y103" s="435"/>
      <c r="Z103" s="435"/>
      <c r="AA103" s="435"/>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row>
    <row r="104" spans="1:71" s="88" customFormat="1" ht="69.75" customHeight="1">
      <c r="A104" s="87">
        <v>105</v>
      </c>
      <c r="B104" s="448" t="s">
        <v>629</v>
      </c>
      <c r="C104" s="444" t="s">
        <v>203</v>
      </c>
      <c r="D104" s="444" t="s">
        <v>64</v>
      </c>
      <c r="E104" s="444" t="s">
        <v>65</v>
      </c>
      <c r="F104" s="444" t="s">
        <v>65</v>
      </c>
      <c r="G104" s="445">
        <v>2022</v>
      </c>
      <c r="H104" s="165">
        <v>8009.99</v>
      </c>
      <c r="I104" s="294"/>
      <c r="J104" s="104"/>
      <c r="K104" s="448" t="s">
        <v>150</v>
      </c>
      <c r="L104" s="434"/>
      <c r="M104" s="434"/>
      <c r="N104" s="434"/>
      <c r="O104" s="89">
        <v>105</v>
      </c>
      <c r="P104" s="100"/>
      <c r="Q104" s="100"/>
      <c r="R104" s="100"/>
      <c r="S104" s="100"/>
      <c r="T104" s="100"/>
      <c r="U104" s="100"/>
      <c r="V104" s="100"/>
      <c r="W104" s="100"/>
      <c r="X104" s="100"/>
      <c r="Y104" s="435"/>
      <c r="Z104" s="435"/>
      <c r="AA104" s="435"/>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280"/>
      <c r="BK104" s="280"/>
      <c r="BL104" s="280"/>
      <c r="BM104" s="280"/>
      <c r="BN104" s="280"/>
      <c r="BO104" s="280"/>
      <c r="BP104" s="280"/>
      <c r="BQ104" s="280"/>
      <c r="BR104" s="280"/>
      <c r="BS104" s="280"/>
    </row>
    <row r="105" spans="1:71" s="88" customFormat="1" ht="69.75" customHeight="1" thickBot="1">
      <c r="A105" s="89">
        <v>106</v>
      </c>
      <c r="B105" s="448" t="s">
        <v>630</v>
      </c>
      <c r="C105" s="444" t="s">
        <v>203</v>
      </c>
      <c r="D105" s="444" t="s">
        <v>64</v>
      </c>
      <c r="E105" s="444" t="s">
        <v>65</v>
      </c>
      <c r="F105" s="444" t="s">
        <v>65</v>
      </c>
      <c r="G105" s="445">
        <v>2023</v>
      </c>
      <c r="H105" s="446">
        <v>205630</v>
      </c>
      <c r="I105" s="294"/>
      <c r="J105" s="104"/>
      <c r="K105" s="448" t="s">
        <v>210</v>
      </c>
      <c r="L105" s="434"/>
      <c r="M105" s="434"/>
      <c r="N105" s="434"/>
      <c r="O105" s="89">
        <v>106</v>
      </c>
      <c r="P105" s="100"/>
      <c r="Q105" s="100"/>
      <c r="R105" s="100"/>
      <c r="S105" s="100"/>
      <c r="T105" s="100"/>
      <c r="U105" s="100"/>
      <c r="V105" s="100"/>
      <c r="W105" s="100"/>
      <c r="X105" s="100"/>
      <c r="Y105" s="435"/>
      <c r="Z105" s="435"/>
      <c r="AA105" s="435"/>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row>
    <row r="106" spans="1:71" s="88" customFormat="1" ht="30" customHeight="1" thickBot="1">
      <c r="A106" s="283" t="s">
        <v>8</v>
      </c>
      <c r="B106" s="284"/>
      <c r="C106" s="284"/>
      <c r="D106" s="284"/>
      <c r="E106" s="284"/>
      <c r="F106" s="284"/>
      <c r="G106" s="285"/>
      <c r="H106" s="430">
        <f>SUM(H6:H105)</f>
        <v>30377288.810000006</v>
      </c>
      <c r="I106" s="319"/>
      <c r="J106" s="320"/>
      <c r="K106" s="320"/>
      <c r="L106" s="320"/>
      <c r="M106" s="320"/>
      <c r="N106" s="320"/>
      <c r="O106" s="320"/>
      <c r="P106" s="320"/>
      <c r="Q106" s="320"/>
      <c r="R106" s="320"/>
      <c r="S106" s="320"/>
      <c r="T106" s="320"/>
      <c r="U106" s="320"/>
      <c r="V106" s="320"/>
      <c r="W106" s="320"/>
      <c r="X106" s="320"/>
      <c r="Y106" s="320"/>
      <c r="Z106" s="320"/>
      <c r="AA106" s="321"/>
      <c r="AB106" s="9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row>
    <row r="107" spans="1:71" s="88" customFormat="1" ht="30" customHeight="1" thickBot="1">
      <c r="A107" s="534" t="s">
        <v>288</v>
      </c>
      <c r="B107" s="533"/>
      <c r="C107" s="533"/>
      <c r="D107" s="533"/>
      <c r="E107" s="533"/>
      <c r="F107" s="533"/>
      <c r="G107" s="533"/>
      <c r="H107" s="533"/>
      <c r="I107" s="533"/>
      <c r="J107" s="533"/>
      <c r="K107" s="149"/>
      <c r="L107" s="150"/>
      <c r="M107" s="151"/>
      <c r="N107" s="151"/>
      <c r="O107" s="151"/>
      <c r="P107" s="151"/>
      <c r="Q107" s="151"/>
      <c r="R107" s="151"/>
      <c r="S107" s="151"/>
      <c r="T107" s="151"/>
      <c r="U107" s="151"/>
      <c r="V107" s="151"/>
      <c r="W107" s="151"/>
      <c r="X107" s="151"/>
      <c r="Y107" s="151"/>
      <c r="Z107" s="151"/>
      <c r="AA107" s="152"/>
      <c r="AB107" s="90"/>
      <c r="AC107" s="280"/>
      <c r="AD107" s="280"/>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row>
    <row r="108" spans="1:97" s="226" customFormat="1" ht="58.5" customHeight="1" thickBot="1">
      <c r="A108" s="91">
        <v>1</v>
      </c>
      <c r="B108" s="238" t="s">
        <v>286</v>
      </c>
      <c r="C108" s="236" t="s">
        <v>287</v>
      </c>
      <c r="D108" s="236" t="s">
        <v>118</v>
      </c>
      <c r="E108" s="236" t="s">
        <v>144</v>
      </c>
      <c r="F108" s="236" t="s">
        <v>144</v>
      </c>
      <c r="G108" s="205">
        <v>1938</v>
      </c>
      <c r="H108" s="547">
        <v>2633000</v>
      </c>
      <c r="I108" s="277" t="s">
        <v>278</v>
      </c>
      <c r="J108" s="235" t="s">
        <v>423</v>
      </c>
      <c r="K108" s="236" t="s">
        <v>424</v>
      </c>
      <c r="L108" s="236" t="s">
        <v>78</v>
      </c>
      <c r="M108" s="236" t="s">
        <v>79</v>
      </c>
      <c r="N108" s="236" t="s">
        <v>80</v>
      </c>
      <c r="O108" s="153">
        <v>1</v>
      </c>
      <c r="P108" s="148"/>
      <c r="Q108" s="236" t="s">
        <v>425</v>
      </c>
      <c r="R108" s="236" t="s">
        <v>73</v>
      </c>
      <c r="S108" s="236" t="s">
        <v>73</v>
      </c>
      <c r="T108" s="236" t="s">
        <v>73</v>
      </c>
      <c r="U108" s="236" t="s">
        <v>426</v>
      </c>
      <c r="V108" s="236" t="s">
        <v>427</v>
      </c>
      <c r="W108" s="236" t="s">
        <v>73</v>
      </c>
      <c r="X108" s="237">
        <v>494.49</v>
      </c>
      <c r="Y108" s="237">
        <v>2</v>
      </c>
      <c r="Z108" s="237" t="s">
        <v>144</v>
      </c>
      <c r="AA108" s="237" t="s">
        <v>144</v>
      </c>
      <c r="AB108" s="9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row>
    <row r="109" spans="1:71" s="88" customFormat="1" ht="30" customHeight="1" thickBot="1">
      <c r="A109" s="283" t="s">
        <v>8</v>
      </c>
      <c r="B109" s="284"/>
      <c r="C109" s="284"/>
      <c r="D109" s="284"/>
      <c r="E109" s="284"/>
      <c r="F109" s="284"/>
      <c r="G109" s="284"/>
      <c r="H109" s="430">
        <f>SUM(H108)</f>
        <v>2633000</v>
      </c>
      <c r="I109" s="417"/>
      <c r="J109" s="419"/>
      <c r="K109" s="419"/>
      <c r="L109" s="419"/>
      <c r="M109" s="419"/>
      <c r="N109" s="419"/>
      <c r="O109" s="419"/>
      <c r="P109" s="419"/>
      <c r="Q109" s="419"/>
      <c r="R109" s="419"/>
      <c r="S109" s="419"/>
      <c r="T109" s="419"/>
      <c r="U109" s="419"/>
      <c r="V109" s="419"/>
      <c r="W109" s="419"/>
      <c r="X109" s="419"/>
      <c r="Y109" s="419"/>
      <c r="Z109" s="419"/>
      <c r="AA109" s="419"/>
      <c r="AB109" s="90"/>
      <c r="AC109" s="280"/>
      <c r="AD109" s="280"/>
      <c r="AE109" s="280"/>
      <c r="AF109" s="280"/>
      <c r="AG109" s="280"/>
      <c r="AH109" s="280"/>
      <c r="AI109" s="280"/>
      <c r="AJ109" s="280"/>
      <c r="AK109" s="280"/>
      <c r="AL109" s="280"/>
      <c r="AM109" s="280"/>
      <c r="AN109" s="280"/>
      <c r="AO109" s="280"/>
      <c r="AP109" s="280"/>
      <c r="AQ109" s="280"/>
      <c r="AR109" s="280"/>
      <c r="AS109" s="280"/>
      <c r="AT109" s="280"/>
      <c r="AU109" s="280"/>
      <c r="AV109" s="280"/>
      <c r="AW109" s="280"/>
      <c r="AX109" s="280"/>
      <c r="AY109" s="280"/>
      <c r="AZ109" s="280"/>
      <c r="BA109" s="280"/>
      <c r="BB109" s="280"/>
      <c r="BC109" s="280"/>
      <c r="BD109" s="280"/>
      <c r="BE109" s="280"/>
      <c r="BF109" s="280"/>
      <c r="BG109" s="280"/>
      <c r="BH109" s="280"/>
      <c r="BI109" s="280"/>
      <c r="BJ109" s="280"/>
      <c r="BK109" s="280"/>
      <c r="BL109" s="280"/>
      <c r="BM109" s="280"/>
      <c r="BN109" s="280"/>
      <c r="BO109" s="280"/>
      <c r="BP109" s="280"/>
      <c r="BQ109" s="280"/>
      <c r="BR109" s="280"/>
      <c r="BS109" s="280"/>
    </row>
    <row r="110" spans="1:71" s="88" customFormat="1" ht="30" customHeight="1" thickBot="1">
      <c r="A110" s="534" t="s">
        <v>432</v>
      </c>
      <c r="B110" s="533"/>
      <c r="C110" s="533"/>
      <c r="D110" s="533"/>
      <c r="E110" s="533"/>
      <c r="F110" s="533"/>
      <c r="G110" s="533"/>
      <c r="H110" s="533"/>
      <c r="I110" s="533"/>
      <c r="J110" s="532"/>
      <c r="K110" s="425"/>
      <c r="L110" s="294"/>
      <c r="M110" s="294"/>
      <c r="N110" s="294"/>
      <c r="O110" s="294"/>
      <c r="P110" s="294"/>
      <c r="Q110" s="294"/>
      <c r="R110" s="294"/>
      <c r="S110" s="294"/>
      <c r="T110" s="294"/>
      <c r="U110" s="294"/>
      <c r="V110" s="294"/>
      <c r="W110" s="294"/>
      <c r="X110" s="294"/>
      <c r="Y110" s="294"/>
      <c r="Z110" s="294"/>
      <c r="AA110" s="294"/>
      <c r="AB110" s="9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row>
    <row r="111" spans="1:97" s="226" customFormat="1" ht="30" customHeight="1">
      <c r="A111" s="87">
        <v>1</v>
      </c>
      <c r="B111" s="92" t="s">
        <v>289</v>
      </c>
      <c r="C111" s="227" t="s">
        <v>290</v>
      </c>
      <c r="D111" s="227" t="s">
        <v>118</v>
      </c>
      <c r="E111" s="227" t="s">
        <v>144</v>
      </c>
      <c r="F111" s="227" t="s">
        <v>144</v>
      </c>
      <c r="G111" s="228">
        <v>1923</v>
      </c>
      <c r="H111" s="543">
        <v>1955000</v>
      </c>
      <c r="I111" s="277" t="s">
        <v>278</v>
      </c>
      <c r="J111" s="233" t="s">
        <v>435</v>
      </c>
      <c r="K111" s="229" t="s">
        <v>436</v>
      </c>
      <c r="L111" s="229" t="s">
        <v>78</v>
      </c>
      <c r="M111" s="229" t="s">
        <v>79</v>
      </c>
      <c r="N111" s="229" t="s">
        <v>96</v>
      </c>
      <c r="O111" s="98">
        <v>1</v>
      </c>
      <c r="P111" s="93"/>
      <c r="Q111" s="229" t="s">
        <v>437</v>
      </c>
      <c r="R111" s="229" t="s">
        <v>73</v>
      </c>
      <c r="S111" s="229" t="s">
        <v>73</v>
      </c>
      <c r="T111" s="229" t="s">
        <v>73</v>
      </c>
      <c r="U111" s="229" t="s">
        <v>73</v>
      </c>
      <c r="V111" s="229" t="s">
        <v>380</v>
      </c>
      <c r="W111" s="229" t="s">
        <v>73</v>
      </c>
      <c r="X111" s="230">
        <v>555</v>
      </c>
      <c r="Y111" s="230">
        <v>2</v>
      </c>
      <c r="Z111" s="230" t="s">
        <v>118</v>
      </c>
      <c r="AA111" s="230" t="s">
        <v>144</v>
      </c>
      <c r="AB111" s="9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c r="BI111" s="280"/>
      <c r="BJ111" s="280"/>
      <c r="BK111" s="280"/>
      <c r="BL111" s="280"/>
      <c r="BM111" s="280"/>
      <c r="BN111" s="280"/>
      <c r="BO111" s="280"/>
      <c r="BP111" s="280"/>
      <c r="BQ111" s="280"/>
      <c r="BR111" s="280"/>
      <c r="BS111" s="280"/>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row>
    <row r="112" spans="1:71" s="88" customFormat="1" ht="30" customHeight="1">
      <c r="A112" s="87" t="s">
        <v>411</v>
      </c>
      <c r="B112" s="92" t="s">
        <v>412</v>
      </c>
      <c r="C112" s="544"/>
      <c r="D112" s="545"/>
      <c r="E112" s="545"/>
      <c r="F112" s="545"/>
      <c r="G112" s="545"/>
      <c r="H112" s="545"/>
      <c r="I112" s="546"/>
      <c r="J112" s="286"/>
      <c r="K112" s="286"/>
      <c r="L112" s="286"/>
      <c r="M112" s="286"/>
      <c r="N112" s="286"/>
      <c r="O112" s="286"/>
      <c r="P112" s="286"/>
      <c r="Q112" s="286"/>
      <c r="R112" s="286"/>
      <c r="S112" s="286"/>
      <c r="T112" s="286"/>
      <c r="U112" s="286"/>
      <c r="V112" s="286"/>
      <c r="W112" s="286"/>
      <c r="X112" s="286"/>
      <c r="Y112" s="286"/>
      <c r="Z112" s="286"/>
      <c r="AA112" s="286"/>
      <c r="AB112" s="9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0"/>
      <c r="AY112" s="280"/>
      <c r="AZ112" s="280"/>
      <c r="BA112" s="280"/>
      <c r="BB112" s="280"/>
      <c r="BC112" s="280"/>
      <c r="BD112" s="280"/>
      <c r="BE112" s="280"/>
      <c r="BF112" s="280"/>
      <c r="BG112" s="280"/>
      <c r="BH112" s="280"/>
      <c r="BI112" s="280"/>
      <c r="BJ112" s="280"/>
      <c r="BK112" s="280"/>
      <c r="BL112" s="280"/>
      <c r="BM112" s="280"/>
      <c r="BN112" s="280"/>
      <c r="BO112" s="280"/>
      <c r="BP112" s="280"/>
      <c r="BQ112" s="280"/>
      <c r="BR112" s="280"/>
      <c r="BS112" s="280"/>
    </row>
    <row r="113" spans="1:97" s="226" customFormat="1" ht="30" customHeight="1">
      <c r="A113" s="89">
        <v>2</v>
      </c>
      <c r="B113" s="231" t="s">
        <v>291</v>
      </c>
      <c r="C113" s="231" t="s">
        <v>290</v>
      </c>
      <c r="D113" s="231" t="s">
        <v>118</v>
      </c>
      <c r="E113" s="231" t="s">
        <v>144</v>
      </c>
      <c r="F113" s="231" t="s">
        <v>144</v>
      </c>
      <c r="G113" s="232">
        <v>1986</v>
      </c>
      <c r="H113" s="543">
        <v>2629000</v>
      </c>
      <c r="I113" s="277" t="s">
        <v>278</v>
      </c>
      <c r="J113" s="233" t="s">
        <v>435</v>
      </c>
      <c r="K113" s="234" t="s">
        <v>436</v>
      </c>
      <c r="L113" s="229" t="s">
        <v>292</v>
      </c>
      <c r="M113" s="229" t="s">
        <v>438</v>
      </c>
      <c r="N113" s="229" t="s">
        <v>70</v>
      </c>
      <c r="O113" s="98">
        <v>2</v>
      </c>
      <c r="P113" s="93"/>
      <c r="Q113" s="229" t="s">
        <v>166</v>
      </c>
      <c r="R113" s="234" t="s">
        <v>73</v>
      </c>
      <c r="S113" s="234" t="s">
        <v>73</v>
      </c>
      <c r="T113" s="234" t="s">
        <v>73</v>
      </c>
      <c r="U113" s="234" t="s">
        <v>73</v>
      </c>
      <c r="V113" s="234" t="s">
        <v>380</v>
      </c>
      <c r="W113" s="234" t="s">
        <v>73</v>
      </c>
      <c r="X113" s="230">
        <v>479.2</v>
      </c>
      <c r="Y113" s="230">
        <v>1</v>
      </c>
      <c r="Z113" s="230" t="s">
        <v>144</v>
      </c>
      <c r="AA113" s="230" t="s">
        <v>144</v>
      </c>
      <c r="AB113" s="90"/>
      <c r="AC113" s="280"/>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280"/>
      <c r="BI113" s="280"/>
      <c r="BJ113" s="280"/>
      <c r="BK113" s="280"/>
      <c r="BL113" s="280"/>
      <c r="BM113" s="280"/>
      <c r="BN113" s="280"/>
      <c r="BO113" s="280"/>
      <c r="BP113" s="280"/>
      <c r="BQ113" s="280"/>
      <c r="BR113" s="280"/>
      <c r="BS113" s="280"/>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row>
    <row r="114" spans="1:71" s="88" customFormat="1" ht="30" customHeight="1">
      <c r="A114" s="89" t="s">
        <v>413</v>
      </c>
      <c r="B114" s="92" t="s">
        <v>412</v>
      </c>
      <c r="C114" s="544"/>
      <c r="D114" s="545"/>
      <c r="E114" s="545"/>
      <c r="F114" s="545"/>
      <c r="G114" s="545"/>
      <c r="H114" s="545"/>
      <c r="I114" s="546"/>
      <c r="J114" s="314"/>
      <c r="K114" s="315"/>
      <c r="L114" s="315"/>
      <c r="M114" s="315"/>
      <c r="N114" s="315"/>
      <c r="O114" s="315"/>
      <c r="P114" s="315"/>
      <c r="Q114" s="315"/>
      <c r="R114" s="315"/>
      <c r="S114" s="315"/>
      <c r="T114" s="315"/>
      <c r="U114" s="315"/>
      <c r="V114" s="315"/>
      <c r="W114" s="315"/>
      <c r="X114" s="315"/>
      <c r="Y114" s="315"/>
      <c r="Z114" s="315"/>
      <c r="AA114" s="316"/>
      <c r="AB114" s="9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row>
    <row r="115" spans="1:97" s="226" customFormat="1" ht="30" customHeight="1">
      <c r="A115" s="89">
        <v>3</v>
      </c>
      <c r="B115" s="231" t="s">
        <v>289</v>
      </c>
      <c r="C115" s="231" t="s">
        <v>290</v>
      </c>
      <c r="D115" s="231" t="s">
        <v>118</v>
      </c>
      <c r="E115" s="231" t="s">
        <v>144</v>
      </c>
      <c r="F115" s="231" t="s">
        <v>144</v>
      </c>
      <c r="G115" s="232">
        <v>2006</v>
      </c>
      <c r="H115" s="543">
        <v>6556000</v>
      </c>
      <c r="I115" s="277" t="s">
        <v>278</v>
      </c>
      <c r="J115" s="233" t="s">
        <v>435</v>
      </c>
      <c r="K115" s="234" t="s">
        <v>436</v>
      </c>
      <c r="L115" s="229" t="s">
        <v>292</v>
      </c>
      <c r="M115" s="229" t="s">
        <v>438</v>
      </c>
      <c r="N115" s="229" t="s">
        <v>96</v>
      </c>
      <c r="O115" s="98">
        <v>3</v>
      </c>
      <c r="P115" s="93"/>
      <c r="Q115" s="229" t="s">
        <v>166</v>
      </c>
      <c r="R115" s="234" t="s">
        <v>73</v>
      </c>
      <c r="S115" s="234" t="s">
        <v>73</v>
      </c>
      <c r="T115" s="234" t="s">
        <v>73</v>
      </c>
      <c r="U115" s="234" t="s">
        <v>73</v>
      </c>
      <c r="V115" s="234" t="s">
        <v>380</v>
      </c>
      <c r="W115" s="234" t="s">
        <v>73</v>
      </c>
      <c r="X115" s="230">
        <v>1860.88</v>
      </c>
      <c r="Y115" s="230">
        <v>1</v>
      </c>
      <c r="Z115" s="230" t="s">
        <v>144</v>
      </c>
      <c r="AA115" s="230" t="s">
        <v>144</v>
      </c>
      <c r="AB115" s="9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row>
    <row r="116" spans="1:71" s="88" customFormat="1" ht="30" customHeight="1">
      <c r="A116" s="89">
        <v>4</v>
      </c>
      <c r="B116" s="157" t="s">
        <v>433</v>
      </c>
      <c r="C116" s="231" t="s">
        <v>290</v>
      </c>
      <c r="D116" s="231" t="s">
        <v>118</v>
      </c>
      <c r="E116" s="231" t="s">
        <v>144</v>
      </c>
      <c r="F116" s="231" t="s">
        <v>144</v>
      </c>
      <c r="G116" s="232">
        <v>1933</v>
      </c>
      <c r="H116" s="165">
        <v>354766.71</v>
      </c>
      <c r="I116" s="277" t="s">
        <v>279</v>
      </c>
      <c r="J116" s="159" t="s">
        <v>435</v>
      </c>
      <c r="K116" s="158" t="s">
        <v>436</v>
      </c>
      <c r="L116" s="160" t="s">
        <v>78</v>
      </c>
      <c r="M116" s="160" t="s">
        <v>79</v>
      </c>
      <c r="N116" s="160" t="s">
        <v>96</v>
      </c>
      <c r="O116" s="98">
        <v>4</v>
      </c>
      <c r="P116" s="93"/>
      <c r="Q116" s="160" t="s">
        <v>166</v>
      </c>
      <c r="R116" s="158" t="s">
        <v>73</v>
      </c>
      <c r="S116" s="158" t="s">
        <v>73</v>
      </c>
      <c r="T116" s="158" t="s">
        <v>73</v>
      </c>
      <c r="U116" s="158" t="s">
        <v>73</v>
      </c>
      <c r="V116" s="158" t="s">
        <v>380</v>
      </c>
      <c r="W116" s="158" t="s">
        <v>73</v>
      </c>
      <c r="X116" s="161">
        <v>227.24</v>
      </c>
      <c r="Y116" s="161">
        <v>2</v>
      </c>
      <c r="Z116" s="161" t="s">
        <v>144</v>
      </c>
      <c r="AA116" s="161" t="s">
        <v>144</v>
      </c>
      <c r="AB116" s="9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row>
    <row r="117" spans="1:97" s="7" customFormat="1" ht="54" customHeight="1" thickBot="1">
      <c r="A117" s="24">
        <v>5</v>
      </c>
      <c r="B117" s="157" t="s">
        <v>588</v>
      </c>
      <c r="C117" s="231" t="s">
        <v>434</v>
      </c>
      <c r="D117" s="231"/>
      <c r="E117" s="231"/>
      <c r="F117" s="231"/>
      <c r="G117" s="232">
        <v>2008</v>
      </c>
      <c r="H117" s="165">
        <v>1050212.47</v>
      </c>
      <c r="I117" s="277" t="s">
        <v>279</v>
      </c>
      <c r="J117" s="162" t="s">
        <v>439</v>
      </c>
      <c r="K117" s="158" t="s">
        <v>436</v>
      </c>
      <c r="L117" s="160"/>
      <c r="M117" s="160"/>
      <c r="N117" s="160"/>
      <c r="O117" s="99">
        <v>5</v>
      </c>
      <c r="P117" s="46"/>
      <c r="Q117" s="160"/>
      <c r="R117" s="160"/>
      <c r="S117" s="160"/>
      <c r="T117" s="160"/>
      <c r="U117" s="160"/>
      <c r="V117" s="160"/>
      <c r="W117" s="160"/>
      <c r="X117" s="161"/>
      <c r="Y117" s="161"/>
      <c r="Z117" s="161"/>
      <c r="AA117" s="161"/>
      <c r="AB117" s="3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61"/>
      <c r="BU117" s="261"/>
      <c r="BV117" s="261"/>
      <c r="BW117" s="261"/>
      <c r="BX117" s="261"/>
      <c r="BY117" s="261"/>
      <c r="BZ117" s="261"/>
      <c r="CA117" s="261"/>
      <c r="CB117" s="261"/>
      <c r="CC117" s="261"/>
      <c r="CD117" s="261"/>
      <c r="CE117" s="261"/>
      <c r="CF117" s="261"/>
      <c r="CG117" s="261"/>
      <c r="CH117" s="261"/>
      <c r="CI117" s="261"/>
      <c r="CJ117" s="261"/>
      <c r="CK117" s="261"/>
      <c r="CL117" s="261"/>
      <c r="CM117" s="261"/>
      <c r="CN117" s="261"/>
      <c r="CO117" s="261"/>
      <c r="CP117" s="261"/>
      <c r="CQ117" s="261"/>
      <c r="CR117" s="261"/>
      <c r="CS117" s="261"/>
    </row>
    <row r="118" spans="1:97" s="7" customFormat="1" ht="30" customHeight="1" thickBot="1">
      <c r="A118" s="281" t="s">
        <v>8</v>
      </c>
      <c r="B118" s="282"/>
      <c r="C118" s="282"/>
      <c r="D118" s="282"/>
      <c r="E118" s="282"/>
      <c r="F118" s="282"/>
      <c r="G118" s="443"/>
      <c r="H118" s="426">
        <f>SUM(H111,H113,H115,H116,H117,)</f>
        <v>12544979.180000002</v>
      </c>
      <c r="I118" s="30"/>
      <c r="J118" s="30"/>
      <c r="K118" s="30"/>
      <c r="L118" s="30"/>
      <c r="M118" s="30"/>
      <c r="N118" s="30"/>
      <c r="O118" s="30"/>
      <c r="P118" s="30"/>
      <c r="Q118" s="30"/>
      <c r="R118" s="30"/>
      <c r="S118" s="30"/>
      <c r="T118" s="30"/>
      <c r="U118" s="30"/>
      <c r="V118" s="30"/>
      <c r="W118" s="30"/>
      <c r="X118" s="30"/>
      <c r="Y118" s="30"/>
      <c r="Z118" s="30"/>
      <c r="AA118" s="30"/>
      <c r="AB118" s="3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61"/>
      <c r="BU118" s="261"/>
      <c r="BV118" s="261"/>
      <c r="BW118" s="261"/>
      <c r="BX118" s="261"/>
      <c r="BY118" s="261"/>
      <c r="BZ118" s="261"/>
      <c r="CA118" s="261"/>
      <c r="CB118" s="261"/>
      <c r="CC118" s="261"/>
      <c r="CD118" s="261"/>
      <c r="CE118" s="261"/>
      <c r="CF118" s="261"/>
      <c r="CG118" s="261"/>
      <c r="CH118" s="261"/>
      <c r="CI118" s="261"/>
      <c r="CJ118" s="261"/>
      <c r="CK118" s="261"/>
      <c r="CL118" s="261"/>
      <c r="CM118" s="261"/>
      <c r="CN118" s="261"/>
      <c r="CO118" s="261"/>
      <c r="CP118" s="261"/>
      <c r="CQ118" s="261"/>
      <c r="CR118" s="261"/>
      <c r="CS118" s="261"/>
    </row>
    <row r="119" spans="1:97" s="7" customFormat="1" ht="30" customHeight="1" thickBot="1">
      <c r="A119" s="8"/>
      <c r="B119" s="8"/>
      <c r="C119" s="8"/>
      <c r="D119" s="8"/>
      <c r="E119" s="8"/>
      <c r="F119" s="8"/>
      <c r="G119" s="431" t="s">
        <v>322</v>
      </c>
      <c r="H119" s="447">
        <f>SUM(H106,H109,H118,)</f>
        <v>45555267.99000001</v>
      </c>
      <c r="I119" s="30"/>
      <c r="J119" s="30"/>
      <c r="K119" s="30"/>
      <c r="L119" s="30"/>
      <c r="M119" s="30"/>
      <c r="N119" s="30"/>
      <c r="O119" s="30"/>
      <c r="P119" s="30"/>
      <c r="Q119" s="30"/>
      <c r="R119" s="30"/>
      <c r="S119" s="30"/>
      <c r="T119" s="30"/>
      <c r="U119" s="30"/>
      <c r="V119" s="30"/>
      <c r="W119" s="30"/>
      <c r="X119" s="30"/>
      <c r="Y119" s="30"/>
      <c r="Z119" s="30"/>
      <c r="AA119" s="30"/>
      <c r="AB119" s="3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61"/>
      <c r="BU119" s="261"/>
      <c r="BV119" s="261"/>
      <c r="BW119" s="261"/>
      <c r="BX119" s="261"/>
      <c r="BY119" s="261"/>
      <c r="BZ119" s="261"/>
      <c r="CA119" s="261"/>
      <c r="CB119" s="261"/>
      <c r="CC119" s="261"/>
      <c r="CD119" s="261"/>
      <c r="CE119" s="261"/>
      <c r="CF119" s="261"/>
      <c r="CG119" s="261"/>
      <c r="CH119" s="261"/>
      <c r="CI119" s="261"/>
      <c r="CJ119" s="261"/>
      <c r="CK119" s="261"/>
      <c r="CL119" s="261"/>
      <c r="CM119" s="261"/>
      <c r="CN119" s="261"/>
      <c r="CO119" s="261"/>
      <c r="CP119" s="261"/>
      <c r="CQ119" s="261"/>
      <c r="CR119" s="261"/>
      <c r="CS119" s="261"/>
    </row>
    <row r="120" spans="1:97" s="7" customFormat="1" ht="56.25" customHeight="1" thickBot="1">
      <c r="A120" s="535" t="s">
        <v>359</v>
      </c>
      <c r="B120" s="536"/>
      <c r="C120" s="8"/>
      <c r="D120" s="8"/>
      <c r="E120" s="8"/>
      <c r="F120" s="8"/>
      <c r="G120" s="8"/>
      <c r="H120" s="9"/>
      <c r="I120" s="30"/>
      <c r="J120" s="30"/>
      <c r="K120" s="30"/>
      <c r="L120" s="30"/>
      <c r="M120" s="30"/>
      <c r="N120" s="30"/>
      <c r="O120" s="30"/>
      <c r="P120" s="30"/>
      <c r="Q120" s="30"/>
      <c r="R120" s="30"/>
      <c r="S120" s="30"/>
      <c r="T120" s="30"/>
      <c r="U120" s="30"/>
      <c r="V120" s="30"/>
      <c r="W120" s="30"/>
      <c r="X120" s="30"/>
      <c r="Y120" s="30"/>
      <c r="Z120" s="30"/>
      <c r="AA120" s="30"/>
      <c r="AB120" s="3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61"/>
      <c r="BU120" s="261"/>
      <c r="BV120" s="261"/>
      <c r="BW120" s="261"/>
      <c r="BX120" s="261"/>
      <c r="BY120" s="261"/>
      <c r="BZ120" s="261"/>
      <c r="CA120" s="261"/>
      <c r="CB120" s="261"/>
      <c r="CC120" s="261"/>
      <c r="CD120" s="261"/>
      <c r="CE120" s="261"/>
      <c r="CF120" s="261"/>
      <c r="CG120" s="261"/>
      <c r="CH120" s="261"/>
      <c r="CI120" s="261"/>
      <c r="CJ120" s="261"/>
      <c r="CK120" s="261"/>
      <c r="CL120" s="261"/>
      <c r="CM120" s="261"/>
      <c r="CN120" s="261"/>
      <c r="CO120" s="261"/>
      <c r="CP120" s="261"/>
      <c r="CQ120" s="261"/>
      <c r="CR120" s="261"/>
      <c r="CS120" s="261"/>
    </row>
    <row r="121" spans="1:97" s="7" customFormat="1" ht="57" customHeight="1">
      <c r="A121" s="537" t="s">
        <v>282</v>
      </c>
      <c r="B121" s="538"/>
      <c r="H121" s="10"/>
      <c r="I121" s="10"/>
      <c r="AB121" s="261"/>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61"/>
      <c r="BU121" s="261"/>
      <c r="BV121" s="261"/>
      <c r="BW121" s="261"/>
      <c r="BX121" s="261"/>
      <c r="BY121" s="261"/>
      <c r="BZ121" s="261"/>
      <c r="CA121" s="261"/>
      <c r="CB121" s="261"/>
      <c r="CC121" s="261"/>
      <c r="CD121" s="261"/>
      <c r="CE121" s="261"/>
      <c r="CF121" s="261"/>
      <c r="CG121" s="261"/>
      <c r="CH121" s="261"/>
      <c r="CI121" s="261"/>
      <c r="CJ121" s="261"/>
      <c r="CK121" s="261"/>
      <c r="CL121" s="261"/>
      <c r="CM121" s="261"/>
      <c r="CN121" s="261"/>
      <c r="CO121" s="261"/>
      <c r="CP121" s="261"/>
      <c r="CQ121" s="261"/>
      <c r="CR121" s="261"/>
      <c r="CS121" s="261"/>
    </row>
    <row r="122" spans="1:97" s="7" customFormat="1" ht="53.25" customHeight="1">
      <c r="A122" s="539" t="s">
        <v>280</v>
      </c>
      <c r="B122" s="540"/>
      <c r="H122" s="11"/>
      <c r="I122" s="239"/>
      <c r="AB122" s="261"/>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80"/>
      <c r="BM122" s="280"/>
      <c r="BN122" s="280"/>
      <c r="BO122" s="280"/>
      <c r="BP122" s="280"/>
      <c r="BQ122" s="280"/>
      <c r="BR122" s="280"/>
      <c r="BS122" s="280"/>
      <c r="BT122" s="261"/>
      <c r="BU122" s="261"/>
      <c r="BV122" s="261"/>
      <c r="BW122" s="261"/>
      <c r="BX122" s="261"/>
      <c r="BY122" s="261"/>
      <c r="BZ122" s="261"/>
      <c r="CA122" s="261"/>
      <c r="CB122" s="261"/>
      <c r="CC122" s="261"/>
      <c r="CD122" s="261"/>
      <c r="CE122" s="261"/>
      <c r="CF122" s="261"/>
      <c r="CG122" s="261"/>
      <c r="CH122" s="261"/>
      <c r="CI122" s="261"/>
      <c r="CJ122" s="261"/>
      <c r="CK122" s="261"/>
      <c r="CL122" s="261"/>
      <c r="CM122" s="261"/>
      <c r="CN122" s="261"/>
      <c r="CO122" s="261"/>
      <c r="CP122" s="261"/>
      <c r="CQ122" s="261"/>
      <c r="CR122" s="261"/>
      <c r="CS122" s="261"/>
    </row>
    <row r="123" spans="1:97" s="7" customFormat="1" ht="51.75" customHeight="1" thickBot="1">
      <c r="A123" s="541"/>
      <c r="B123" s="542"/>
      <c r="C123" s="12"/>
      <c r="D123" s="12"/>
      <c r="E123" s="12"/>
      <c r="F123" s="12"/>
      <c r="G123" s="12"/>
      <c r="H123" s="12"/>
      <c r="I123" s="12"/>
      <c r="J123" s="12"/>
      <c r="K123" s="12"/>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1"/>
      <c r="AZ123" s="261"/>
      <c r="BA123" s="261"/>
      <c r="BB123" s="261"/>
      <c r="BC123" s="261"/>
      <c r="BD123" s="261"/>
      <c r="BE123" s="261"/>
      <c r="BF123" s="261"/>
      <c r="BG123" s="261"/>
      <c r="BH123" s="261"/>
      <c r="BI123" s="261"/>
      <c r="BJ123" s="261"/>
      <c r="BK123" s="261"/>
      <c r="BL123" s="261"/>
      <c r="BM123" s="261"/>
      <c r="BN123" s="261"/>
      <c r="BO123" s="261"/>
      <c r="BP123" s="261"/>
      <c r="BQ123" s="261"/>
      <c r="BR123" s="261"/>
      <c r="BS123" s="261"/>
      <c r="BT123" s="261"/>
      <c r="BU123" s="261"/>
      <c r="BV123" s="261"/>
      <c r="BW123" s="261"/>
      <c r="BX123" s="261"/>
      <c r="BY123" s="261"/>
      <c r="BZ123" s="261"/>
      <c r="CA123" s="261"/>
      <c r="CB123" s="261"/>
      <c r="CC123" s="261"/>
      <c r="CD123" s="261"/>
      <c r="CE123" s="261"/>
      <c r="CF123" s="261"/>
      <c r="CG123" s="261"/>
      <c r="CH123" s="261"/>
      <c r="CI123" s="261"/>
      <c r="CJ123" s="261"/>
      <c r="CK123" s="261"/>
      <c r="CL123" s="261"/>
      <c r="CM123" s="261"/>
      <c r="CN123" s="261"/>
      <c r="CO123" s="261"/>
      <c r="CP123" s="261"/>
      <c r="CQ123" s="261"/>
      <c r="CR123" s="261"/>
      <c r="CS123" s="261"/>
    </row>
    <row r="124" spans="28:97" s="7" customFormat="1" ht="51.75" customHeight="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c r="BB124" s="261"/>
      <c r="BC124" s="261"/>
      <c r="BD124" s="261"/>
      <c r="BE124" s="261"/>
      <c r="BF124" s="261"/>
      <c r="BG124" s="261"/>
      <c r="BH124" s="261"/>
      <c r="BI124" s="261"/>
      <c r="BJ124" s="261"/>
      <c r="BK124" s="261"/>
      <c r="BL124" s="261"/>
      <c r="BM124" s="261"/>
      <c r="BN124" s="261"/>
      <c r="BO124" s="261"/>
      <c r="BP124" s="261"/>
      <c r="BQ124" s="261"/>
      <c r="BR124" s="261"/>
      <c r="BS124" s="261"/>
      <c r="BT124" s="261"/>
      <c r="BU124" s="261"/>
      <c r="BV124" s="261"/>
      <c r="BW124" s="261"/>
      <c r="BX124" s="261"/>
      <c r="BY124" s="261"/>
      <c r="BZ124" s="261"/>
      <c r="CA124" s="261"/>
      <c r="CB124" s="261"/>
      <c r="CC124" s="261"/>
      <c r="CD124" s="261"/>
      <c r="CE124" s="261"/>
      <c r="CF124" s="261"/>
      <c r="CG124" s="261"/>
      <c r="CH124" s="261"/>
      <c r="CI124" s="261"/>
      <c r="CJ124" s="261"/>
      <c r="CK124" s="261"/>
      <c r="CL124" s="261"/>
      <c r="CM124" s="261"/>
      <c r="CN124" s="261"/>
      <c r="CO124" s="261"/>
      <c r="CP124" s="261"/>
      <c r="CQ124" s="261"/>
      <c r="CR124" s="261"/>
      <c r="CS124" s="261"/>
    </row>
    <row r="125" spans="3:97" s="7" customFormat="1" ht="30" customHeight="1">
      <c r="C125" s="13"/>
      <c r="D125" s="13"/>
      <c r="E125" s="13"/>
      <c r="F125" s="13"/>
      <c r="G125" s="13"/>
      <c r="H125" s="13"/>
      <c r="I125" s="13"/>
      <c r="J125" s="13"/>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61"/>
      <c r="BY125" s="261"/>
      <c r="BZ125" s="261"/>
      <c r="CA125" s="261"/>
      <c r="CB125" s="261"/>
      <c r="CC125" s="261"/>
      <c r="CD125" s="261"/>
      <c r="CE125" s="261"/>
      <c r="CF125" s="261"/>
      <c r="CG125" s="261"/>
      <c r="CH125" s="261"/>
      <c r="CI125" s="261"/>
      <c r="CJ125" s="261"/>
      <c r="CK125" s="261"/>
      <c r="CL125" s="261"/>
      <c r="CM125" s="261"/>
      <c r="CN125" s="261"/>
      <c r="CO125" s="261"/>
      <c r="CP125" s="261"/>
      <c r="CQ125" s="261"/>
      <c r="CR125" s="261"/>
      <c r="CS125" s="261"/>
    </row>
    <row r="126" spans="3:97" s="7" customFormat="1" ht="30" customHeight="1">
      <c r="C126" s="13"/>
      <c r="D126" s="13"/>
      <c r="E126" s="13"/>
      <c r="F126" s="13"/>
      <c r="G126" s="13"/>
      <c r="H126" s="13"/>
      <c r="I126" s="13"/>
      <c r="J126" s="13"/>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1"/>
      <c r="CE126" s="261"/>
      <c r="CF126" s="261"/>
      <c r="CG126" s="261"/>
      <c r="CH126" s="261"/>
      <c r="CI126" s="261"/>
      <c r="CJ126" s="261"/>
      <c r="CK126" s="261"/>
      <c r="CL126" s="261"/>
      <c r="CM126" s="261"/>
      <c r="CN126" s="261"/>
      <c r="CO126" s="261"/>
      <c r="CP126" s="261"/>
      <c r="CQ126" s="261"/>
      <c r="CR126" s="261"/>
      <c r="CS126" s="261"/>
    </row>
    <row r="127" spans="3:97" s="7" customFormat="1" ht="30" customHeight="1">
      <c r="C127" s="13"/>
      <c r="D127" s="13"/>
      <c r="E127" s="13"/>
      <c r="F127" s="13"/>
      <c r="G127" s="13"/>
      <c r="H127" s="308"/>
      <c r="I127" s="308"/>
      <c r="J127" s="308"/>
      <c r="AB127" s="261"/>
      <c r="AC127" s="261"/>
      <c r="AD127" s="261"/>
      <c r="AE127" s="261"/>
      <c r="AF127" s="261"/>
      <c r="AG127" s="261"/>
      <c r="AH127" s="261"/>
      <c r="AI127" s="261"/>
      <c r="AJ127" s="261"/>
      <c r="AK127" s="261"/>
      <c r="AL127" s="261"/>
      <c r="AM127" s="261"/>
      <c r="AN127" s="261"/>
      <c r="AO127" s="261"/>
      <c r="AP127" s="261"/>
      <c r="AQ127" s="261"/>
      <c r="AR127" s="261"/>
      <c r="AS127" s="261"/>
      <c r="AT127" s="261"/>
      <c r="AU127" s="261"/>
      <c r="AV127" s="261"/>
      <c r="AW127" s="261"/>
      <c r="AX127" s="261"/>
      <c r="AY127" s="261"/>
      <c r="AZ127" s="261"/>
      <c r="BA127" s="261"/>
      <c r="BB127" s="261"/>
      <c r="BC127" s="261"/>
      <c r="BD127" s="261"/>
      <c r="BE127" s="261"/>
      <c r="BF127" s="261"/>
      <c r="BG127" s="261"/>
      <c r="BH127" s="261"/>
      <c r="BI127" s="261"/>
      <c r="BJ127" s="261"/>
      <c r="BK127" s="261"/>
      <c r="BL127" s="261"/>
      <c r="BM127" s="261"/>
      <c r="BN127" s="261"/>
      <c r="BO127" s="261"/>
      <c r="BP127" s="261"/>
      <c r="BQ127" s="261"/>
      <c r="BR127" s="261"/>
      <c r="BS127" s="261"/>
      <c r="BT127" s="261"/>
      <c r="BU127" s="261"/>
      <c r="BV127" s="261"/>
      <c r="BW127" s="261"/>
      <c r="BX127" s="261"/>
      <c r="BY127" s="261"/>
      <c r="BZ127" s="261"/>
      <c r="CA127" s="261"/>
      <c r="CB127" s="261"/>
      <c r="CC127" s="261"/>
      <c r="CD127" s="261"/>
      <c r="CE127" s="261"/>
      <c r="CF127" s="261"/>
      <c r="CG127" s="261"/>
      <c r="CH127" s="261"/>
      <c r="CI127" s="261"/>
      <c r="CJ127" s="261"/>
      <c r="CK127" s="261"/>
      <c r="CL127" s="261"/>
      <c r="CM127" s="261"/>
      <c r="CN127" s="261"/>
      <c r="CO127" s="261"/>
      <c r="CP127" s="261"/>
      <c r="CQ127" s="261"/>
      <c r="CR127" s="261"/>
      <c r="CS127" s="261"/>
    </row>
    <row r="128" spans="3:97" s="7" customFormat="1" ht="30" customHeight="1">
      <c r="C128" s="13"/>
      <c r="D128" s="13"/>
      <c r="E128" s="13"/>
      <c r="F128" s="13"/>
      <c r="G128" s="13"/>
      <c r="H128" s="13"/>
      <c r="I128" s="13"/>
      <c r="J128" s="13"/>
      <c r="AB128" s="261"/>
      <c r="AC128" s="261"/>
      <c r="AD128" s="261"/>
      <c r="AE128" s="261"/>
      <c r="AF128" s="261"/>
      <c r="AG128" s="261"/>
      <c r="AH128" s="261"/>
      <c r="AI128" s="261"/>
      <c r="AJ128" s="261"/>
      <c r="AK128" s="261"/>
      <c r="AL128" s="261"/>
      <c r="AM128" s="261"/>
      <c r="AN128" s="261"/>
      <c r="AO128" s="261"/>
      <c r="AP128" s="261"/>
      <c r="AQ128" s="261"/>
      <c r="AR128" s="261"/>
      <c r="AS128" s="261"/>
      <c r="AT128" s="261"/>
      <c r="AU128" s="261"/>
      <c r="AV128" s="261"/>
      <c r="AW128" s="261"/>
      <c r="AX128" s="261"/>
      <c r="AY128" s="261"/>
      <c r="AZ128" s="261"/>
      <c r="BA128" s="261"/>
      <c r="BB128" s="261"/>
      <c r="BC128" s="261"/>
      <c r="BD128" s="261"/>
      <c r="BE128" s="261"/>
      <c r="BF128" s="261"/>
      <c r="BG128" s="261"/>
      <c r="BH128" s="261"/>
      <c r="BI128" s="261"/>
      <c r="BJ128" s="261"/>
      <c r="BK128" s="261"/>
      <c r="BL128" s="261"/>
      <c r="BM128" s="261"/>
      <c r="BN128" s="261"/>
      <c r="BO128" s="261"/>
      <c r="BP128" s="261"/>
      <c r="BQ128" s="261"/>
      <c r="BR128" s="261"/>
      <c r="BS128" s="261"/>
      <c r="BT128" s="261"/>
      <c r="BU128" s="261"/>
      <c r="BV128" s="261"/>
      <c r="BW128" s="261"/>
      <c r="BX128" s="261"/>
      <c r="BY128" s="261"/>
      <c r="BZ128" s="261"/>
      <c r="CA128" s="261"/>
      <c r="CB128" s="261"/>
      <c r="CC128" s="261"/>
      <c r="CD128" s="261"/>
      <c r="CE128" s="261"/>
      <c r="CF128" s="261"/>
      <c r="CG128" s="261"/>
      <c r="CH128" s="261"/>
      <c r="CI128" s="261"/>
      <c r="CJ128" s="261"/>
      <c r="CK128" s="261"/>
      <c r="CL128" s="261"/>
      <c r="CM128" s="261"/>
      <c r="CN128" s="261"/>
      <c r="CO128" s="261"/>
      <c r="CP128" s="261"/>
      <c r="CQ128" s="261"/>
      <c r="CR128" s="261"/>
      <c r="CS128" s="261"/>
    </row>
    <row r="129" spans="3:97" s="7" customFormat="1" ht="30" customHeight="1">
      <c r="C129" s="14"/>
      <c r="D129" s="14"/>
      <c r="E129" s="14"/>
      <c r="F129" s="14"/>
      <c r="G129" s="13"/>
      <c r="H129" s="15"/>
      <c r="I129" s="15"/>
      <c r="J129" s="15"/>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c r="BB129" s="261"/>
      <c r="BC129" s="261"/>
      <c r="BD129" s="261"/>
      <c r="BE129" s="261"/>
      <c r="BF129" s="261"/>
      <c r="BG129" s="261"/>
      <c r="BH129" s="261"/>
      <c r="BI129" s="261"/>
      <c r="BJ129" s="261"/>
      <c r="BK129" s="261"/>
      <c r="BL129" s="261"/>
      <c r="BM129" s="261"/>
      <c r="BN129" s="261"/>
      <c r="BO129" s="261"/>
      <c r="BP129" s="261"/>
      <c r="BQ129" s="261"/>
      <c r="BR129" s="261"/>
      <c r="BS129" s="261"/>
      <c r="BT129" s="261"/>
      <c r="BU129" s="261"/>
      <c r="BV129" s="261"/>
      <c r="BW129" s="261"/>
      <c r="BX129" s="261"/>
      <c r="BY129" s="261"/>
      <c r="BZ129" s="261"/>
      <c r="CA129" s="261"/>
      <c r="CB129" s="261"/>
      <c r="CC129" s="261"/>
      <c r="CD129" s="261"/>
      <c r="CE129" s="261"/>
      <c r="CF129" s="261"/>
      <c r="CG129" s="261"/>
      <c r="CH129" s="261"/>
      <c r="CI129" s="261"/>
      <c r="CJ129" s="261"/>
      <c r="CK129" s="261"/>
      <c r="CL129" s="261"/>
      <c r="CM129" s="261"/>
      <c r="CN129" s="261"/>
      <c r="CO129" s="261"/>
      <c r="CP129" s="261"/>
      <c r="CQ129" s="261"/>
      <c r="CR129" s="261"/>
      <c r="CS129" s="261"/>
    </row>
    <row r="130" spans="7:97" s="7" customFormat="1" ht="30" customHeight="1">
      <c r="G130" s="13"/>
      <c r="H130" s="13"/>
      <c r="I130" s="13"/>
      <c r="J130" s="13"/>
      <c r="K130" s="16"/>
      <c r="L130" s="16"/>
      <c r="M130" s="16"/>
      <c r="N130" s="16"/>
      <c r="O130" s="16"/>
      <c r="P130" s="16"/>
      <c r="Q130" s="16"/>
      <c r="R130" s="16"/>
      <c r="S130" s="16"/>
      <c r="T130" s="16"/>
      <c r="U130" s="16"/>
      <c r="V130" s="16"/>
      <c r="W130" s="16"/>
      <c r="AB130" s="261"/>
      <c r="AC130" s="261"/>
      <c r="AD130" s="261"/>
      <c r="AE130" s="261"/>
      <c r="AF130" s="261"/>
      <c r="AG130" s="261"/>
      <c r="AH130" s="261"/>
      <c r="AI130" s="261"/>
      <c r="AJ130" s="261"/>
      <c r="AK130" s="261"/>
      <c r="AL130" s="261"/>
      <c r="AM130" s="261"/>
      <c r="AN130" s="261"/>
      <c r="AO130" s="261"/>
      <c r="AP130" s="261"/>
      <c r="AQ130" s="261"/>
      <c r="AR130" s="261"/>
      <c r="AS130" s="261"/>
      <c r="AT130" s="261"/>
      <c r="AU130" s="261"/>
      <c r="AV130" s="261"/>
      <c r="AW130" s="261"/>
      <c r="AX130" s="261"/>
      <c r="AY130" s="261"/>
      <c r="AZ130" s="261"/>
      <c r="BA130" s="261"/>
      <c r="BB130" s="261"/>
      <c r="BC130" s="261"/>
      <c r="BD130" s="261"/>
      <c r="BE130" s="261"/>
      <c r="BF130" s="261"/>
      <c r="BG130" s="261"/>
      <c r="BH130" s="261"/>
      <c r="BI130" s="261"/>
      <c r="BJ130" s="261"/>
      <c r="BK130" s="261"/>
      <c r="BL130" s="261"/>
      <c r="BM130" s="261"/>
      <c r="BN130" s="261"/>
      <c r="BO130" s="261"/>
      <c r="BP130" s="261"/>
      <c r="BQ130" s="261"/>
      <c r="BR130" s="261"/>
      <c r="BS130" s="261"/>
      <c r="BT130" s="261"/>
      <c r="BU130" s="261"/>
      <c r="BV130" s="261"/>
      <c r="BW130" s="261"/>
      <c r="BX130" s="261"/>
      <c r="BY130" s="261"/>
      <c r="BZ130" s="261"/>
      <c r="CA130" s="261"/>
      <c r="CB130" s="261"/>
      <c r="CC130" s="261"/>
      <c r="CD130" s="261"/>
      <c r="CE130" s="261"/>
      <c r="CF130" s="261"/>
      <c r="CG130" s="261"/>
      <c r="CH130" s="261"/>
      <c r="CI130" s="261"/>
      <c r="CJ130" s="261"/>
      <c r="CK130" s="261"/>
      <c r="CL130" s="261"/>
      <c r="CM130" s="261"/>
      <c r="CN130" s="261"/>
      <c r="CO130" s="261"/>
      <c r="CP130" s="261"/>
      <c r="CQ130" s="261"/>
      <c r="CR130" s="261"/>
      <c r="CS130" s="261"/>
    </row>
    <row r="131" spans="7:97" s="7" customFormat="1" ht="30" customHeight="1">
      <c r="G131" s="13"/>
      <c r="H131" s="13"/>
      <c r="I131" s="13"/>
      <c r="J131" s="309"/>
      <c r="K131" s="309"/>
      <c r="L131" s="15"/>
      <c r="M131" s="15"/>
      <c r="N131" s="15"/>
      <c r="O131" s="15"/>
      <c r="P131" s="15"/>
      <c r="Q131" s="15"/>
      <c r="R131" s="15"/>
      <c r="S131" s="15"/>
      <c r="T131" s="15"/>
      <c r="U131" s="15"/>
      <c r="V131" s="15"/>
      <c r="W131" s="15"/>
      <c r="AB131" s="261"/>
      <c r="AC131" s="261"/>
      <c r="AD131" s="261"/>
      <c r="AE131" s="261"/>
      <c r="AF131" s="261"/>
      <c r="AG131" s="261"/>
      <c r="AH131" s="261"/>
      <c r="AI131" s="261"/>
      <c r="AJ131" s="261"/>
      <c r="AK131" s="261"/>
      <c r="AL131" s="261"/>
      <c r="AM131" s="261"/>
      <c r="AN131" s="261"/>
      <c r="AO131" s="261"/>
      <c r="AP131" s="261"/>
      <c r="AQ131" s="261"/>
      <c r="AR131" s="261"/>
      <c r="AS131" s="261"/>
      <c r="AT131" s="261"/>
      <c r="AU131" s="261"/>
      <c r="AV131" s="261"/>
      <c r="AW131" s="261"/>
      <c r="AX131" s="261"/>
      <c r="AY131" s="261"/>
      <c r="AZ131" s="261"/>
      <c r="BA131" s="261"/>
      <c r="BB131" s="261"/>
      <c r="BC131" s="261"/>
      <c r="BD131" s="261"/>
      <c r="BE131" s="261"/>
      <c r="BF131" s="261"/>
      <c r="BG131" s="261"/>
      <c r="BH131" s="261"/>
      <c r="BI131" s="261"/>
      <c r="BJ131" s="261"/>
      <c r="BK131" s="261"/>
      <c r="BL131" s="261"/>
      <c r="BM131" s="261"/>
      <c r="BN131" s="261"/>
      <c r="BO131" s="261"/>
      <c r="BP131" s="261"/>
      <c r="BQ131" s="261"/>
      <c r="BR131" s="261"/>
      <c r="BS131" s="261"/>
      <c r="BT131" s="261"/>
      <c r="BU131" s="261"/>
      <c r="BV131" s="261"/>
      <c r="BW131" s="261"/>
      <c r="BX131" s="261"/>
      <c r="BY131" s="261"/>
      <c r="BZ131" s="261"/>
      <c r="CA131" s="261"/>
      <c r="CB131" s="261"/>
      <c r="CC131" s="261"/>
      <c r="CD131" s="261"/>
      <c r="CE131" s="261"/>
      <c r="CF131" s="261"/>
      <c r="CG131" s="261"/>
      <c r="CH131" s="261"/>
      <c r="CI131" s="261"/>
      <c r="CJ131" s="261"/>
      <c r="CK131" s="261"/>
      <c r="CL131" s="261"/>
      <c r="CM131" s="261"/>
      <c r="CN131" s="261"/>
      <c r="CO131" s="261"/>
      <c r="CP131" s="261"/>
      <c r="CQ131" s="261"/>
      <c r="CR131" s="261"/>
      <c r="CS131" s="261"/>
    </row>
    <row r="132" spans="7:97" s="7" customFormat="1" ht="14.25" customHeight="1">
      <c r="G132" s="13"/>
      <c r="H132" s="13"/>
      <c r="I132" s="13"/>
      <c r="J132" s="13"/>
      <c r="K132" s="13"/>
      <c r="L132" s="13"/>
      <c r="M132" s="13"/>
      <c r="N132" s="13"/>
      <c r="O132" s="13"/>
      <c r="P132" s="13"/>
      <c r="Q132" s="13"/>
      <c r="R132" s="13"/>
      <c r="S132" s="13"/>
      <c r="T132" s="13"/>
      <c r="U132" s="13"/>
      <c r="V132" s="13"/>
      <c r="W132" s="13"/>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c r="AV132" s="261"/>
      <c r="AW132" s="261"/>
      <c r="AX132" s="261"/>
      <c r="AY132" s="261"/>
      <c r="AZ132" s="261"/>
      <c r="BA132" s="261"/>
      <c r="BB132" s="261"/>
      <c r="BC132" s="261"/>
      <c r="BD132" s="261"/>
      <c r="BE132" s="261"/>
      <c r="BF132" s="261"/>
      <c r="BG132" s="261"/>
      <c r="BH132" s="261"/>
      <c r="BI132" s="261"/>
      <c r="BJ132" s="261"/>
      <c r="BK132" s="261"/>
      <c r="BL132" s="261"/>
      <c r="BM132" s="261"/>
      <c r="BN132" s="261"/>
      <c r="BO132" s="261"/>
      <c r="BP132" s="261"/>
      <c r="BQ132" s="261"/>
      <c r="BR132" s="261"/>
      <c r="BS132" s="261"/>
      <c r="BT132" s="261"/>
      <c r="BU132" s="261"/>
      <c r="BV132" s="261"/>
      <c r="BW132" s="261"/>
      <c r="BX132" s="261"/>
      <c r="BY132" s="261"/>
      <c r="BZ132" s="261"/>
      <c r="CA132" s="261"/>
      <c r="CB132" s="261"/>
      <c r="CC132" s="261"/>
      <c r="CD132" s="261"/>
      <c r="CE132" s="261"/>
      <c r="CF132" s="261"/>
      <c r="CG132" s="261"/>
      <c r="CH132" s="261"/>
      <c r="CI132" s="261"/>
      <c r="CJ132" s="261"/>
      <c r="CK132" s="261"/>
      <c r="CL132" s="261"/>
      <c r="CM132" s="261"/>
      <c r="CN132" s="261"/>
      <c r="CO132" s="261"/>
      <c r="CP132" s="261"/>
      <c r="CQ132" s="261"/>
      <c r="CR132" s="261"/>
      <c r="CS132" s="261"/>
    </row>
    <row r="133" spans="7:97" s="7" customFormat="1" ht="15" customHeight="1">
      <c r="G133" s="13"/>
      <c r="H133" s="13"/>
      <c r="I133" s="13"/>
      <c r="J133" s="13"/>
      <c r="K133" s="13"/>
      <c r="L133" s="13"/>
      <c r="M133" s="13"/>
      <c r="N133" s="13"/>
      <c r="O133" s="13"/>
      <c r="P133" s="13"/>
      <c r="Q133" s="13"/>
      <c r="R133" s="13"/>
      <c r="S133" s="13"/>
      <c r="T133" s="13"/>
      <c r="U133" s="13"/>
      <c r="V133" s="13"/>
      <c r="W133" s="13"/>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c r="BB133" s="261"/>
      <c r="BC133" s="261"/>
      <c r="BD133" s="261"/>
      <c r="BE133" s="261"/>
      <c r="BF133" s="261"/>
      <c r="BG133" s="261"/>
      <c r="BH133" s="261"/>
      <c r="BI133" s="261"/>
      <c r="BJ133" s="261"/>
      <c r="BK133" s="261"/>
      <c r="BL133" s="261"/>
      <c r="BM133" s="261"/>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row>
    <row r="134" spans="1:97" s="7" customFormat="1" ht="24" customHeight="1">
      <c r="A134" s="295"/>
      <c r="B134" s="295"/>
      <c r="C134" s="295"/>
      <c r="D134" s="295"/>
      <c r="E134" s="295"/>
      <c r="F134" s="295"/>
      <c r="G134" s="295"/>
      <c r="H134" s="295"/>
      <c r="I134" s="295"/>
      <c r="J134" s="295"/>
      <c r="K134" s="295"/>
      <c r="L134" s="17"/>
      <c r="M134" s="17"/>
      <c r="N134" s="17"/>
      <c r="O134" s="17"/>
      <c r="P134" s="17"/>
      <c r="Q134" s="17"/>
      <c r="R134" s="17"/>
      <c r="S134" s="17"/>
      <c r="T134" s="17"/>
      <c r="U134" s="17"/>
      <c r="V134" s="17"/>
      <c r="W134" s="17"/>
      <c r="X134" s="299"/>
      <c r="Y134" s="299"/>
      <c r="Z134" s="299"/>
      <c r="AA134" s="299"/>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c r="BB134" s="261"/>
      <c r="BC134" s="261"/>
      <c r="BD134" s="261"/>
      <c r="BE134" s="261"/>
      <c r="BF134" s="261"/>
      <c r="BG134" s="261"/>
      <c r="BH134" s="261"/>
      <c r="BI134" s="261"/>
      <c r="BJ134" s="261"/>
      <c r="BK134" s="261"/>
      <c r="BL134" s="261"/>
      <c r="BM134" s="261"/>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row>
    <row r="135" spans="1:27" ht="12.75">
      <c r="A135" s="305"/>
      <c r="B135" s="305"/>
      <c r="C135" s="305"/>
      <c r="D135" s="305"/>
      <c r="E135" s="305"/>
      <c r="F135" s="305"/>
      <c r="G135" s="305"/>
      <c r="H135" s="305"/>
      <c r="I135" s="305"/>
      <c r="J135" s="305"/>
      <c r="K135" s="305"/>
      <c r="L135" s="3"/>
      <c r="M135" s="3"/>
      <c r="N135" s="3"/>
      <c r="O135" s="3"/>
      <c r="P135" s="3"/>
      <c r="Q135" s="3"/>
      <c r="R135" s="3"/>
      <c r="S135" s="3"/>
      <c r="T135" s="3"/>
      <c r="U135" s="3"/>
      <c r="V135" s="3"/>
      <c r="W135" s="3"/>
      <c r="X135" s="306"/>
      <c r="Y135" s="306"/>
      <c r="Z135" s="306"/>
      <c r="AA135" s="306"/>
    </row>
    <row r="136" spans="1:27" ht="12.75">
      <c r="A136" s="307"/>
      <c r="B136" s="307"/>
      <c r="C136" s="307"/>
      <c r="D136" s="307"/>
      <c r="E136" s="307"/>
      <c r="F136" s="307"/>
      <c r="G136" s="307"/>
      <c r="H136" s="307"/>
      <c r="I136" s="307"/>
      <c r="J136" s="307"/>
      <c r="K136" s="307"/>
      <c r="L136" s="4"/>
      <c r="M136" s="4"/>
      <c r="N136" s="4"/>
      <c r="O136" s="4"/>
      <c r="P136" s="4"/>
      <c r="Q136" s="4"/>
      <c r="R136" s="4"/>
      <c r="S136" s="4"/>
      <c r="T136" s="4"/>
      <c r="U136" s="4"/>
      <c r="V136" s="4"/>
      <c r="W136" s="4"/>
      <c r="X136" s="306"/>
      <c r="Y136" s="306"/>
      <c r="Z136" s="306"/>
      <c r="AA136" s="306"/>
    </row>
    <row r="137" ht="37.5" customHeight="1"/>
  </sheetData>
  <sheetProtection/>
  <mergeCells count="55">
    <mergeCell ref="B3:B4"/>
    <mergeCell ref="C3:C4"/>
    <mergeCell ref="D3:D4"/>
    <mergeCell ref="E3:E4"/>
    <mergeCell ref="F3:F4"/>
    <mergeCell ref="H3:H4"/>
    <mergeCell ref="R3:W3"/>
    <mergeCell ref="X3:X4"/>
    <mergeCell ref="Y3:Y4"/>
    <mergeCell ref="Z3:Z4"/>
    <mergeCell ref="J114:AA114"/>
    <mergeCell ref="A5:J5"/>
    <mergeCell ref="J3:J4"/>
    <mergeCell ref="A3:A4"/>
    <mergeCell ref="I106:AA106"/>
    <mergeCell ref="I109:AA109"/>
    <mergeCell ref="K110:AA110"/>
    <mergeCell ref="I8:I21"/>
    <mergeCell ref="I78:I94"/>
    <mergeCell ref="I96:I105"/>
    <mergeCell ref="I34:I42"/>
    <mergeCell ref="A1:K1"/>
    <mergeCell ref="A135:K135"/>
    <mergeCell ref="X135:AA135"/>
    <mergeCell ref="A136:K136"/>
    <mergeCell ref="X136:AA136"/>
    <mergeCell ref="AA3:AA4"/>
    <mergeCell ref="A106:G106"/>
    <mergeCell ref="H127:J127"/>
    <mergeCell ref="J131:K131"/>
    <mergeCell ref="I3:I4"/>
    <mergeCell ref="C112:I112"/>
    <mergeCell ref="C114:I114"/>
    <mergeCell ref="A122:B123"/>
    <mergeCell ref="A134:K134"/>
    <mergeCell ref="A121:B121"/>
    <mergeCell ref="I23:I24"/>
    <mergeCell ref="K3:K4"/>
    <mergeCell ref="L3:N3"/>
    <mergeCell ref="K5:AA5"/>
    <mergeCell ref="X134:AA134"/>
    <mergeCell ref="P3:P4"/>
    <mergeCell ref="Q3:Q4"/>
    <mergeCell ref="I43:I76"/>
    <mergeCell ref="O3:O4"/>
    <mergeCell ref="G3:G4"/>
    <mergeCell ref="I26:I27"/>
    <mergeCell ref="I29:I30"/>
    <mergeCell ref="A107:J107"/>
    <mergeCell ref="AC90:BS122"/>
    <mergeCell ref="A110:J110"/>
    <mergeCell ref="A118:G118"/>
    <mergeCell ref="A120:B120"/>
    <mergeCell ref="A109:G109"/>
    <mergeCell ref="J112:AA112"/>
  </mergeCells>
  <printOptions/>
  <pageMargins left="0.2362204724409449" right="0.2362204724409449" top="0.7480314960629921" bottom="0.7480314960629921" header="0.31496062992125984" footer="0.31496062992125984"/>
  <pageSetup fitToHeight="0" horizontalDpi="600" verticalDpi="600" orientation="landscape" paperSize="9" scale="70" r:id="rId1"/>
  <colBreaks count="1" manualBreakCount="1">
    <brk id="14" max="113" man="1"/>
  </colBreaks>
</worksheet>
</file>

<file path=xl/worksheets/sheet2.xml><?xml version="1.0" encoding="utf-8"?>
<worksheet xmlns="http://schemas.openxmlformats.org/spreadsheetml/2006/main" xmlns:r="http://schemas.openxmlformats.org/officeDocument/2006/relationships">
  <sheetPr>
    <pageSetUpPr fitToPage="1"/>
  </sheetPr>
  <dimension ref="A1:F170"/>
  <sheetViews>
    <sheetView zoomScalePageLayoutView="0" workbookViewId="0" topLeftCell="A1">
      <selection activeCell="F173" sqref="F173"/>
    </sheetView>
  </sheetViews>
  <sheetFormatPr defaultColWidth="9.140625" defaultRowHeight="12.75"/>
  <cols>
    <col min="1" max="1" width="5.00390625" style="5" customWidth="1"/>
    <col min="2" max="2" width="69.140625" style="5" customWidth="1"/>
    <col min="3" max="3" width="45.7109375" style="5" customWidth="1"/>
    <col min="4" max="4" width="23.7109375" style="5" customWidth="1"/>
    <col min="5" max="5" width="9.140625" style="5" customWidth="1"/>
    <col min="6" max="6" width="11.28125" style="5" bestFit="1" customWidth="1"/>
    <col min="7" max="16384" width="9.140625" style="5" customWidth="1"/>
  </cols>
  <sheetData>
    <row r="1" spans="1:4" ht="27.75" customHeight="1" thickBot="1">
      <c r="A1" s="337" t="s">
        <v>284</v>
      </c>
      <c r="B1" s="338"/>
      <c r="C1" s="338"/>
      <c r="D1" s="339"/>
    </row>
    <row r="2" spans="1:4" ht="24.75" customHeight="1" thickBot="1">
      <c r="A2" s="343" t="s">
        <v>751</v>
      </c>
      <c r="B2" s="344"/>
      <c r="C2" s="344"/>
      <c r="D2" s="345"/>
    </row>
    <row r="3" spans="1:4" ht="18.75" customHeight="1" thickBot="1">
      <c r="A3" s="460" t="s">
        <v>283</v>
      </c>
      <c r="B3" s="461"/>
      <c r="C3" s="461"/>
      <c r="D3" s="462"/>
    </row>
    <row r="4" spans="1:4" ht="26.25">
      <c r="A4" s="262" t="s">
        <v>0</v>
      </c>
      <c r="B4" s="263" t="s">
        <v>9</v>
      </c>
      <c r="C4" s="263" t="s">
        <v>10</v>
      </c>
      <c r="D4" s="264" t="s">
        <v>11</v>
      </c>
    </row>
    <row r="5" spans="1:4" ht="12.75">
      <c r="A5" s="28">
        <v>1</v>
      </c>
      <c r="B5" s="110" t="s">
        <v>632</v>
      </c>
      <c r="C5" s="111">
        <v>2018</v>
      </c>
      <c r="D5" s="265">
        <v>1789.5</v>
      </c>
    </row>
    <row r="6" spans="1:4" ht="12.75">
      <c r="A6" s="28">
        <v>2</v>
      </c>
      <c r="B6" s="110" t="s">
        <v>633</v>
      </c>
      <c r="C6" s="111">
        <v>2018</v>
      </c>
      <c r="D6" s="265">
        <v>1789.5</v>
      </c>
    </row>
    <row r="7" spans="1:4" ht="12.75">
      <c r="A7" s="28">
        <v>3</v>
      </c>
      <c r="B7" s="110" t="s">
        <v>634</v>
      </c>
      <c r="C7" s="111">
        <v>2018</v>
      </c>
      <c r="D7" s="265">
        <v>1579.02</v>
      </c>
    </row>
    <row r="8" spans="1:4" ht="12.75">
      <c r="A8" s="28">
        <v>4</v>
      </c>
      <c r="B8" s="110" t="s">
        <v>635</v>
      </c>
      <c r="C8" s="111">
        <v>2018</v>
      </c>
      <c r="D8" s="265">
        <v>1579.02</v>
      </c>
    </row>
    <row r="9" spans="1:4" ht="12.75">
      <c r="A9" s="28">
        <v>5</v>
      </c>
      <c r="B9" s="110" t="s">
        <v>636</v>
      </c>
      <c r="C9" s="111">
        <v>2018</v>
      </c>
      <c r="D9" s="265">
        <v>1541.02</v>
      </c>
    </row>
    <row r="10" spans="1:4" ht="12.75">
      <c r="A10" s="28">
        <v>6</v>
      </c>
      <c r="B10" s="450" t="s">
        <v>215</v>
      </c>
      <c r="C10" s="168">
        <v>2018</v>
      </c>
      <c r="D10" s="265">
        <v>2458.77</v>
      </c>
    </row>
    <row r="11" spans="1:4" ht="12.75">
      <c r="A11" s="28">
        <v>7</v>
      </c>
      <c r="B11" s="450" t="s">
        <v>637</v>
      </c>
      <c r="C11" s="168">
        <v>2018</v>
      </c>
      <c r="D11" s="265">
        <v>9594</v>
      </c>
    </row>
    <row r="12" spans="1:4" ht="12.75">
      <c r="A12" s="28">
        <v>8</v>
      </c>
      <c r="B12" s="450" t="s">
        <v>216</v>
      </c>
      <c r="C12" s="168">
        <v>2019</v>
      </c>
      <c r="D12" s="265">
        <v>19188</v>
      </c>
    </row>
    <row r="13" spans="1:4" ht="12.75">
      <c r="A13" s="28">
        <v>9</v>
      </c>
      <c r="B13" s="450" t="s">
        <v>749</v>
      </c>
      <c r="C13" s="168">
        <v>2018</v>
      </c>
      <c r="D13" s="265">
        <v>22427.77</v>
      </c>
    </row>
    <row r="14" spans="1:4" ht="17.25" customHeight="1">
      <c r="A14" s="28">
        <v>10</v>
      </c>
      <c r="B14" s="110" t="s">
        <v>638</v>
      </c>
      <c r="C14" s="111">
        <v>2019</v>
      </c>
      <c r="D14" s="265">
        <v>1405</v>
      </c>
    </row>
    <row r="15" spans="1:4" ht="12.75">
      <c r="A15" s="28">
        <v>11</v>
      </c>
      <c r="B15" s="110" t="s">
        <v>639</v>
      </c>
      <c r="C15" s="111">
        <v>2019</v>
      </c>
      <c r="D15" s="265">
        <v>1719.54</v>
      </c>
    </row>
    <row r="16" spans="1:4" ht="12.75">
      <c r="A16" s="28">
        <v>12</v>
      </c>
      <c r="B16" s="110" t="s">
        <v>640</v>
      </c>
      <c r="C16" s="111">
        <v>2020</v>
      </c>
      <c r="D16" s="265">
        <v>2195.55</v>
      </c>
    </row>
    <row r="17" spans="1:4" ht="12.75">
      <c r="A17" s="28">
        <v>13</v>
      </c>
      <c r="B17" s="450" t="s">
        <v>217</v>
      </c>
      <c r="C17" s="168">
        <v>2020</v>
      </c>
      <c r="D17" s="265">
        <v>2692.47</v>
      </c>
    </row>
    <row r="18" spans="1:4" ht="12.75">
      <c r="A18" s="28">
        <v>14</v>
      </c>
      <c r="B18" s="450" t="s">
        <v>641</v>
      </c>
      <c r="C18" s="168">
        <v>2020</v>
      </c>
      <c r="D18" s="265">
        <v>742.22</v>
      </c>
    </row>
    <row r="19" spans="1:4" ht="12.75">
      <c r="A19" s="28">
        <v>15</v>
      </c>
      <c r="B19" s="450" t="s">
        <v>642</v>
      </c>
      <c r="C19" s="168">
        <v>2020</v>
      </c>
      <c r="D19" s="265">
        <v>7380</v>
      </c>
    </row>
    <row r="20" spans="1:4" ht="12.75">
      <c r="A20" s="28">
        <v>16</v>
      </c>
      <c r="B20" s="450" t="s">
        <v>369</v>
      </c>
      <c r="C20" s="168">
        <v>2020</v>
      </c>
      <c r="D20" s="265">
        <v>6838.8</v>
      </c>
    </row>
    <row r="21" spans="1:4" ht="12.75">
      <c r="A21" s="28">
        <v>17</v>
      </c>
      <c r="B21" s="450" t="s">
        <v>387</v>
      </c>
      <c r="C21" s="168">
        <v>2021</v>
      </c>
      <c r="D21" s="265">
        <v>4428</v>
      </c>
    </row>
    <row r="22" spans="1:4" ht="12.75">
      <c r="A22" s="28">
        <v>18</v>
      </c>
      <c r="B22" s="450" t="s">
        <v>388</v>
      </c>
      <c r="C22" s="168">
        <v>2021</v>
      </c>
      <c r="D22" s="265">
        <v>4920</v>
      </c>
    </row>
    <row r="23" spans="1:4" ht="12.75">
      <c r="A23" s="28">
        <v>19</v>
      </c>
      <c r="B23" s="450" t="s">
        <v>389</v>
      </c>
      <c r="C23" s="168">
        <v>2022</v>
      </c>
      <c r="D23" s="265">
        <v>3554</v>
      </c>
    </row>
    <row r="24" spans="1:4" ht="12.75">
      <c r="A24" s="28">
        <v>20</v>
      </c>
      <c r="B24" s="450" t="s">
        <v>390</v>
      </c>
      <c r="C24" s="168">
        <v>2022</v>
      </c>
      <c r="D24" s="265">
        <v>2767.5</v>
      </c>
    </row>
    <row r="25" spans="1:4" ht="26.25">
      <c r="A25" s="28">
        <v>21</v>
      </c>
      <c r="B25" s="450" t="s">
        <v>395</v>
      </c>
      <c r="C25" s="168">
        <v>2022</v>
      </c>
      <c r="D25" s="265">
        <v>3567</v>
      </c>
    </row>
    <row r="26" spans="1:4" ht="12.75">
      <c r="A26" s="28">
        <v>22</v>
      </c>
      <c r="B26" s="117" t="s">
        <v>643</v>
      </c>
      <c r="C26" s="168">
        <v>2022</v>
      </c>
      <c r="D26" s="265">
        <v>3947.07</v>
      </c>
    </row>
    <row r="27" spans="1:4" ht="12.75">
      <c r="A27" s="28">
        <v>23</v>
      </c>
      <c r="B27" s="117" t="s">
        <v>644</v>
      </c>
      <c r="C27" s="168">
        <v>2022</v>
      </c>
      <c r="D27" s="265">
        <v>3947.07</v>
      </c>
    </row>
    <row r="28" spans="1:4" ht="12.75">
      <c r="A28" s="28">
        <v>24</v>
      </c>
      <c r="B28" s="450" t="s">
        <v>645</v>
      </c>
      <c r="C28" s="168">
        <v>2022</v>
      </c>
      <c r="D28" s="265">
        <v>3947.07</v>
      </c>
    </row>
    <row r="29" spans="1:4" ht="12.75">
      <c r="A29" s="28">
        <v>25</v>
      </c>
      <c r="B29" s="450" t="s">
        <v>646</v>
      </c>
      <c r="C29" s="168">
        <v>2022</v>
      </c>
      <c r="D29" s="265">
        <v>3947.07</v>
      </c>
    </row>
    <row r="30" spans="1:4" ht="12.75">
      <c r="A30" s="28">
        <v>26</v>
      </c>
      <c r="B30" s="450" t="s">
        <v>647</v>
      </c>
      <c r="C30" s="168">
        <v>2022</v>
      </c>
      <c r="D30" s="265">
        <v>7494.39</v>
      </c>
    </row>
    <row r="31" spans="1:4" ht="12.75">
      <c r="A31" s="28">
        <v>27</v>
      </c>
      <c r="B31" s="450" t="s">
        <v>648</v>
      </c>
      <c r="C31" s="168">
        <v>2022</v>
      </c>
      <c r="D31" s="265">
        <v>13165.92</v>
      </c>
    </row>
    <row r="32" spans="1:4" ht="26.25">
      <c r="A32" s="28">
        <v>28</v>
      </c>
      <c r="B32" s="53" t="s">
        <v>649</v>
      </c>
      <c r="C32" s="168">
        <v>2022</v>
      </c>
      <c r="D32" s="265">
        <v>14921.13</v>
      </c>
    </row>
    <row r="33" spans="1:4" ht="12.75">
      <c r="A33" s="28">
        <v>29</v>
      </c>
      <c r="B33" s="53" t="s">
        <v>650</v>
      </c>
      <c r="C33" s="168">
        <v>2022</v>
      </c>
      <c r="D33" s="265">
        <v>5166</v>
      </c>
    </row>
    <row r="34" spans="1:4" ht="12.75">
      <c r="A34" s="28">
        <v>30</v>
      </c>
      <c r="B34" s="53" t="s">
        <v>650</v>
      </c>
      <c r="C34" s="168">
        <v>2022</v>
      </c>
      <c r="D34" s="265">
        <v>5166</v>
      </c>
    </row>
    <row r="35" spans="1:4" ht="12.75">
      <c r="A35" s="28">
        <v>31</v>
      </c>
      <c r="B35" s="450" t="s">
        <v>651</v>
      </c>
      <c r="C35" s="451">
        <v>2022</v>
      </c>
      <c r="D35" s="265">
        <v>2361.6</v>
      </c>
    </row>
    <row r="36" spans="1:4" ht="12.75">
      <c r="A36" s="28">
        <v>32</v>
      </c>
      <c r="B36" s="436" t="s">
        <v>653</v>
      </c>
      <c r="C36" s="449">
        <v>2023</v>
      </c>
      <c r="D36" s="266">
        <v>5264.4</v>
      </c>
    </row>
    <row r="37" spans="1:4" ht="13.5" thickBot="1">
      <c r="A37" s="28">
        <v>33</v>
      </c>
      <c r="B37" s="119" t="s">
        <v>657</v>
      </c>
      <c r="C37" s="123">
        <v>2019</v>
      </c>
      <c r="D37" s="120">
        <v>2590</v>
      </c>
    </row>
    <row r="38" spans="1:4" ht="22.5" customHeight="1" thickBot="1">
      <c r="A38" s="340" t="s">
        <v>8</v>
      </c>
      <c r="B38" s="341"/>
      <c r="C38" s="463"/>
      <c r="D38" s="464">
        <f>SUM(D5:D37)</f>
        <v>176074.40000000005</v>
      </c>
    </row>
    <row r="39" spans="1:4" ht="22.5" customHeight="1" thickBot="1">
      <c r="A39" s="466" t="s">
        <v>293</v>
      </c>
      <c r="B39" s="467"/>
      <c r="C39" s="467"/>
      <c r="D39" s="468"/>
    </row>
    <row r="40" spans="1:4" ht="17.25" customHeight="1">
      <c r="A40" s="50">
        <v>1</v>
      </c>
      <c r="B40" s="154" t="s">
        <v>294</v>
      </c>
      <c r="C40" s="155">
        <v>2018</v>
      </c>
      <c r="D40" s="127">
        <v>259.99</v>
      </c>
    </row>
    <row r="41" spans="1:4" ht="18.75" customHeight="1">
      <c r="A41" s="28">
        <v>2</v>
      </c>
      <c r="B41" s="156" t="s">
        <v>295</v>
      </c>
      <c r="C41" s="142">
        <v>2019</v>
      </c>
      <c r="D41" s="97">
        <v>330.87</v>
      </c>
    </row>
    <row r="42" spans="1:4" ht="16.5" customHeight="1" thickBot="1">
      <c r="A42" s="28">
        <v>3</v>
      </c>
      <c r="B42" s="156" t="s">
        <v>428</v>
      </c>
      <c r="C42" s="142">
        <v>2022</v>
      </c>
      <c r="D42" s="97">
        <v>799</v>
      </c>
    </row>
    <row r="43" spans="1:4" ht="22.5" customHeight="1" thickBot="1">
      <c r="A43" s="331" t="s">
        <v>8</v>
      </c>
      <c r="B43" s="332"/>
      <c r="C43" s="332"/>
      <c r="D43" s="465">
        <f>SUM(D40:D42)</f>
        <v>1389.8600000000001</v>
      </c>
    </row>
    <row r="44" spans="1:4" ht="22.5" customHeight="1" thickBot="1">
      <c r="A44" s="469" t="s">
        <v>431</v>
      </c>
      <c r="B44" s="470"/>
      <c r="C44" s="470"/>
      <c r="D44" s="471"/>
    </row>
    <row r="45" spans="1:4" ht="22.5" customHeight="1">
      <c r="A45" s="50">
        <v>1</v>
      </c>
      <c r="B45" s="160" t="s">
        <v>440</v>
      </c>
      <c r="C45" s="163">
        <v>2018</v>
      </c>
      <c r="D45" s="33">
        <v>6000</v>
      </c>
    </row>
    <row r="46" spans="1:4" ht="22.5" customHeight="1">
      <c r="A46" s="50">
        <v>2</v>
      </c>
      <c r="B46" s="160" t="s">
        <v>441</v>
      </c>
      <c r="C46" s="163">
        <v>2018</v>
      </c>
      <c r="D46" s="33">
        <v>1756</v>
      </c>
    </row>
    <row r="47" spans="1:4" ht="22.5" customHeight="1">
      <c r="A47" s="164">
        <v>3</v>
      </c>
      <c r="B47" s="160" t="s">
        <v>297</v>
      </c>
      <c r="C47" s="163">
        <v>2018</v>
      </c>
      <c r="D47" s="33">
        <v>2950</v>
      </c>
    </row>
    <row r="48" spans="1:4" ht="22.5" customHeight="1">
      <c r="A48" s="164">
        <v>4</v>
      </c>
      <c r="B48" s="160" t="s">
        <v>442</v>
      </c>
      <c r="C48" s="163">
        <v>2018</v>
      </c>
      <c r="D48" s="33">
        <v>5460</v>
      </c>
    </row>
    <row r="49" spans="1:4" ht="22.5" customHeight="1">
      <c r="A49" s="164">
        <v>5</v>
      </c>
      <c r="B49" s="160" t="s">
        <v>443</v>
      </c>
      <c r="C49" s="163">
        <v>2018</v>
      </c>
      <c r="D49" s="33">
        <v>1400</v>
      </c>
    </row>
    <row r="50" spans="1:4" ht="22.5" customHeight="1">
      <c r="A50" s="164">
        <v>6</v>
      </c>
      <c r="B50" s="160" t="s">
        <v>296</v>
      </c>
      <c r="C50" s="163">
        <v>2019</v>
      </c>
      <c r="D50" s="33">
        <v>1424.43</v>
      </c>
    </row>
    <row r="51" spans="1:4" ht="22.5" customHeight="1">
      <c r="A51" s="164">
        <v>7</v>
      </c>
      <c r="B51" s="160" t="s">
        <v>444</v>
      </c>
      <c r="C51" s="163">
        <v>2020</v>
      </c>
      <c r="D51" s="33">
        <v>1720.77</v>
      </c>
    </row>
    <row r="52" spans="1:4" ht="22.5" customHeight="1">
      <c r="A52" s="164">
        <v>8</v>
      </c>
      <c r="B52" s="160" t="s">
        <v>440</v>
      </c>
      <c r="C52" s="163">
        <v>2020</v>
      </c>
      <c r="D52" s="33">
        <v>7194.27</v>
      </c>
    </row>
    <row r="53" spans="1:4" ht="22.5" customHeight="1">
      <c r="A53" s="164">
        <v>9</v>
      </c>
      <c r="B53" s="160" t="s">
        <v>366</v>
      </c>
      <c r="C53" s="163">
        <v>2021</v>
      </c>
      <c r="D53" s="33">
        <v>1407.12</v>
      </c>
    </row>
    <row r="54" spans="1:4" ht="22.5" customHeight="1">
      <c r="A54" s="164">
        <v>10</v>
      </c>
      <c r="B54" s="160" t="s">
        <v>445</v>
      </c>
      <c r="C54" s="163">
        <v>2020</v>
      </c>
      <c r="D54" s="33">
        <v>409.59</v>
      </c>
    </row>
    <row r="55" spans="1:4" ht="22.5" customHeight="1">
      <c r="A55" s="164">
        <v>11</v>
      </c>
      <c r="B55" s="160" t="s">
        <v>374</v>
      </c>
      <c r="C55" s="163">
        <v>2021</v>
      </c>
      <c r="D55" s="33">
        <v>1966.77</v>
      </c>
    </row>
    <row r="56" spans="1:4" ht="22.5" customHeight="1">
      <c r="A56" s="164">
        <v>12</v>
      </c>
      <c r="B56" s="160" t="s">
        <v>446</v>
      </c>
      <c r="C56" s="163">
        <v>2021</v>
      </c>
      <c r="D56" s="33">
        <v>5779.77</v>
      </c>
    </row>
    <row r="57" spans="1:4" ht="22.5" customHeight="1">
      <c r="A57" s="164">
        <v>13</v>
      </c>
      <c r="B57" s="160" t="s">
        <v>366</v>
      </c>
      <c r="C57" s="163">
        <v>2022</v>
      </c>
      <c r="D57" s="33">
        <v>1573.17</v>
      </c>
    </row>
    <row r="58" spans="1:4" ht="22.5" customHeight="1">
      <c r="A58" s="164">
        <v>14</v>
      </c>
      <c r="B58" s="160" t="s">
        <v>447</v>
      </c>
      <c r="C58" s="163">
        <v>2022</v>
      </c>
      <c r="D58" s="33">
        <v>6338</v>
      </c>
    </row>
    <row r="59" spans="1:4" ht="22.5" customHeight="1">
      <c r="A59" s="164">
        <v>15</v>
      </c>
      <c r="B59" s="160" t="s">
        <v>448</v>
      </c>
      <c r="C59" s="163">
        <v>2022</v>
      </c>
      <c r="D59" s="33">
        <v>2338</v>
      </c>
    </row>
    <row r="60" spans="1:4" ht="22.5" customHeight="1">
      <c r="A60" s="164">
        <v>16</v>
      </c>
      <c r="B60" s="160" t="s">
        <v>449</v>
      </c>
      <c r="C60" s="163">
        <v>2022</v>
      </c>
      <c r="D60" s="33">
        <v>9950</v>
      </c>
    </row>
    <row r="61" spans="1:4" ht="22.5" customHeight="1" thickBot="1">
      <c r="A61" s="164">
        <v>17</v>
      </c>
      <c r="B61" s="160" t="s">
        <v>450</v>
      </c>
      <c r="C61" s="163">
        <v>2023</v>
      </c>
      <c r="D61" s="33">
        <v>1044.27</v>
      </c>
    </row>
    <row r="62" spans="1:4" ht="22.5" customHeight="1" thickBot="1">
      <c r="A62" s="327" t="s">
        <v>8</v>
      </c>
      <c r="B62" s="328"/>
      <c r="C62" s="328"/>
      <c r="D62" s="464">
        <f>SUM(D45:D61)</f>
        <v>58712.159999999996</v>
      </c>
    </row>
    <row r="63" spans="1:6" ht="22.5" customHeight="1" thickBot="1">
      <c r="A63" s="469" t="s">
        <v>302</v>
      </c>
      <c r="B63" s="470"/>
      <c r="C63" s="470"/>
      <c r="D63" s="471"/>
      <c r="F63" s="45"/>
    </row>
    <row r="64" spans="1:6" ht="22.5" customHeight="1">
      <c r="A64" s="18">
        <v>1</v>
      </c>
      <c r="B64" s="31" t="s">
        <v>298</v>
      </c>
      <c r="C64" s="18">
        <v>2019</v>
      </c>
      <c r="D64" s="139">
        <v>5066.17</v>
      </c>
      <c r="F64" s="45"/>
    </row>
    <row r="65" spans="1:6" ht="22.5" customHeight="1">
      <c r="A65" s="19">
        <v>2</v>
      </c>
      <c r="B65" s="20" t="s">
        <v>299</v>
      </c>
      <c r="C65" s="19">
        <v>2018</v>
      </c>
      <c r="D65" s="140">
        <v>2320</v>
      </c>
      <c r="F65" s="45"/>
    </row>
    <row r="66" spans="1:6" ht="22.5" customHeight="1">
      <c r="A66" s="18">
        <v>3</v>
      </c>
      <c r="B66" s="138" t="s">
        <v>300</v>
      </c>
      <c r="C66" s="19">
        <v>2019</v>
      </c>
      <c r="D66" s="140">
        <v>1899</v>
      </c>
      <c r="F66" s="45"/>
    </row>
    <row r="67" spans="1:6" ht="22.5" customHeight="1">
      <c r="A67" s="19">
        <v>4</v>
      </c>
      <c r="B67" s="138" t="s">
        <v>301</v>
      </c>
      <c r="C67" s="19">
        <v>2020</v>
      </c>
      <c r="D67" s="140">
        <v>515.37</v>
      </c>
      <c r="F67" s="45"/>
    </row>
    <row r="68" spans="1:4" ht="22.5" customHeight="1">
      <c r="A68" s="18">
        <v>5</v>
      </c>
      <c r="B68" s="20" t="s">
        <v>361</v>
      </c>
      <c r="C68" s="19">
        <v>2020</v>
      </c>
      <c r="D68" s="140">
        <v>3600</v>
      </c>
    </row>
    <row r="69" spans="1:4" ht="22.5" customHeight="1">
      <c r="A69" s="19">
        <v>6</v>
      </c>
      <c r="B69" s="20" t="s">
        <v>362</v>
      </c>
      <c r="C69" s="19">
        <v>2020</v>
      </c>
      <c r="D69" s="140">
        <v>2390</v>
      </c>
    </row>
    <row r="70" spans="1:4" ht="22.5" customHeight="1" thickBot="1">
      <c r="A70" s="18">
        <v>7</v>
      </c>
      <c r="B70" s="137" t="s">
        <v>400</v>
      </c>
      <c r="C70" s="32">
        <v>2020</v>
      </c>
      <c r="D70" s="141">
        <v>2899</v>
      </c>
    </row>
    <row r="71" spans="1:4" ht="22.5" customHeight="1" thickBot="1">
      <c r="A71" s="327" t="s">
        <v>8</v>
      </c>
      <c r="B71" s="328"/>
      <c r="C71" s="328"/>
      <c r="D71" s="464">
        <f>SUM(D64:D70)</f>
        <v>18689.54</v>
      </c>
    </row>
    <row r="72" spans="1:4" ht="22.5" customHeight="1" thickBot="1">
      <c r="A72" s="469" t="s">
        <v>303</v>
      </c>
      <c r="B72" s="470"/>
      <c r="C72" s="470"/>
      <c r="D72" s="471"/>
    </row>
    <row r="73" spans="1:4" ht="22.5" customHeight="1">
      <c r="A73" s="28">
        <v>1</v>
      </c>
      <c r="B73" s="20" t="s">
        <v>420</v>
      </c>
      <c r="C73" s="19">
        <v>2018</v>
      </c>
      <c r="D73" s="33">
        <v>1990.32</v>
      </c>
    </row>
    <row r="74" spans="1:4" ht="22.5" customHeight="1">
      <c r="A74" s="28">
        <v>2</v>
      </c>
      <c r="B74" s="20" t="s">
        <v>421</v>
      </c>
      <c r="C74" s="19">
        <v>2018</v>
      </c>
      <c r="D74" s="33">
        <v>2304.97</v>
      </c>
    </row>
    <row r="75" spans="1:4" ht="22.5" customHeight="1">
      <c r="A75" s="28">
        <v>3</v>
      </c>
      <c r="B75" s="20" t="s">
        <v>214</v>
      </c>
      <c r="C75" s="19">
        <v>2020</v>
      </c>
      <c r="D75" s="33">
        <v>3500</v>
      </c>
    </row>
    <row r="76" spans="1:4" ht="22.5" customHeight="1">
      <c r="A76" s="28">
        <v>4</v>
      </c>
      <c r="B76" s="20" t="s">
        <v>305</v>
      </c>
      <c r="C76" s="19">
        <v>2020</v>
      </c>
      <c r="D76" s="33">
        <v>9290.4</v>
      </c>
    </row>
    <row r="77" spans="1:4" ht="22.5" customHeight="1">
      <c r="A77" s="28">
        <v>5</v>
      </c>
      <c r="B77" s="20" t="s">
        <v>304</v>
      </c>
      <c r="C77" s="19">
        <v>2020</v>
      </c>
      <c r="D77" s="33">
        <v>1000</v>
      </c>
    </row>
    <row r="78" spans="1:4" ht="21" customHeight="1">
      <c r="A78" s="28">
        <v>6</v>
      </c>
      <c r="B78" s="20" t="s">
        <v>373</v>
      </c>
      <c r="C78" s="19">
        <v>2022</v>
      </c>
      <c r="D78" s="33">
        <v>2848</v>
      </c>
    </row>
    <row r="79" spans="1:4" ht="22.5" customHeight="1" thickBot="1">
      <c r="A79" s="28">
        <v>7</v>
      </c>
      <c r="B79" s="20" t="s">
        <v>422</v>
      </c>
      <c r="C79" s="19">
        <v>2022</v>
      </c>
      <c r="D79" s="33">
        <v>585</v>
      </c>
    </row>
    <row r="80" spans="1:4" ht="22.5" customHeight="1" thickBot="1">
      <c r="A80" s="327" t="s">
        <v>8</v>
      </c>
      <c r="B80" s="328"/>
      <c r="C80" s="328"/>
      <c r="D80" s="464">
        <f>SUM(D73:D79)</f>
        <v>21518.69</v>
      </c>
    </row>
    <row r="81" spans="1:4" ht="13.5" customHeight="1">
      <c r="A81" s="342"/>
      <c r="B81" s="342"/>
      <c r="C81" s="342"/>
      <c r="D81" s="342"/>
    </row>
    <row r="82" spans="1:4" ht="26.25" customHeight="1">
      <c r="A82" s="346" t="s">
        <v>750</v>
      </c>
      <c r="B82" s="346"/>
      <c r="C82" s="346"/>
      <c r="D82" s="346"/>
    </row>
    <row r="83" spans="1:4" ht="30" customHeight="1" thickBot="1">
      <c r="A83" s="26" t="s">
        <v>0</v>
      </c>
      <c r="B83" s="26" t="s">
        <v>12</v>
      </c>
      <c r="C83" s="26" t="s">
        <v>10</v>
      </c>
      <c r="D83" s="26" t="s">
        <v>11</v>
      </c>
    </row>
    <row r="84" spans="1:4" ht="21" customHeight="1" thickBot="1">
      <c r="A84" s="460" t="s">
        <v>283</v>
      </c>
      <c r="B84" s="461"/>
      <c r="C84" s="461"/>
      <c r="D84" s="462"/>
    </row>
    <row r="85" spans="1:4" ht="12.75">
      <c r="A85" s="18">
        <v>1</v>
      </c>
      <c r="B85" s="114" t="s">
        <v>655</v>
      </c>
      <c r="C85" s="115">
        <v>2018</v>
      </c>
      <c r="D85" s="116">
        <v>1599.99</v>
      </c>
    </row>
    <row r="86" spans="1:4" ht="12.75">
      <c r="A86" s="19">
        <v>2</v>
      </c>
      <c r="B86" s="117" t="s">
        <v>656</v>
      </c>
      <c r="C86" s="113">
        <v>2019</v>
      </c>
      <c r="D86" s="118">
        <v>1474.77</v>
      </c>
    </row>
    <row r="87" spans="1:4" ht="12.75">
      <c r="A87" s="18">
        <v>3</v>
      </c>
      <c r="B87" s="119" t="s">
        <v>658</v>
      </c>
      <c r="C87" s="123">
        <v>2019</v>
      </c>
      <c r="D87" s="120">
        <v>5813.71</v>
      </c>
    </row>
    <row r="88" spans="1:4" ht="12.75">
      <c r="A88" s="19">
        <v>4</v>
      </c>
      <c r="B88" s="119" t="s">
        <v>659</v>
      </c>
      <c r="C88" s="123">
        <v>2018</v>
      </c>
      <c r="D88" s="120">
        <v>576.87</v>
      </c>
    </row>
    <row r="89" spans="1:4" ht="26.25">
      <c r="A89" s="18">
        <v>5</v>
      </c>
      <c r="B89" s="119" t="s">
        <v>660</v>
      </c>
      <c r="C89" s="123">
        <v>2019</v>
      </c>
      <c r="D89" s="120">
        <v>1055.34</v>
      </c>
    </row>
    <row r="90" spans="1:4" ht="26.25">
      <c r="A90" s="19">
        <v>6</v>
      </c>
      <c r="B90" s="119" t="s">
        <v>391</v>
      </c>
      <c r="C90" s="123">
        <v>2021</v>
      </c>
      <c r="D90" s="120">
        <v>2809</v>
      </c>
    </row>
    <row r="91" spans="1:4" ht="12.75">
      <c r="A91" s="18">
        <v>7</v>
      </c>
      <c r="B91" s="119" t="s">
        <v>392</v>
      </c>
      <c r="C91" s="123">
        <v>2021</v>
      </c>
      <c r="D91" s="120">
        <v>3398</v>
      </c>
    </row>
    <row r="92" spans="1:4" ht="12.75">
      <c r="A92" s="19">
        <v>8</v>
      </c>
      <c r="B92" s="119" t="s">
        <v>393</v>
      </c>
      <c r="C92" s="123">
        <v>2022</v>
      </c>
      <c r="D92" s="120">
        <v>613.77</v>
      </c>
    </row>
    <row r="93" spans="1:4" ht="12.75">
      <c r="A93" s="18">
        <v>9</v>
      </c>
      <c r="B93" s="119" t="s">
        <v>394</v>
      </c>
      <c r="C93" s="123">
        <v>2022</v>
      </c>
      <c r="D93" s="120">
        <v>2199.99</v>
      </c>
    </row>
    <row r="94" spans="1:4" ht="26.25">
      <c r="A94" s="19">
        <v>10</v>
      </c>
      <c r="B94" s="119" t="s">
        <v>661</v>
      </c>
      <c r="C94" s="123">
        <v>2022</v>
      </c>
      <c r="D94" s="120">
        <v>1999</v>
      </c>
    </row>
    <row r="95" spans="1:4" ht="12.75">
      <c r="A95" s="18">
        <v>11</v>
      </c>
      <c r="B95" s="119" t="s">
        <v>662</v>
      </c>
      <c r="C95" s="123">
        <v>2022</v>
      </c>
      <c r="D95" s="120">
        <v>3302.55</v>
      </c>
    </row>
    <row r="96" spans="1:4" ht="12.75">
      <c r="A96" s="19">
        <v>12</v>
      </c>
      <c r="B96" s="119" t="s">
        <v>663</v>
      </c>
      <c r="C96" s="123">
        <v>2022</v>
      </c>
      <c r="D96" s="120">
        <v>3302.55</v>
      </c>
    </row>
    <row r="97" spans="1:4" ht="12.75">
      <c r="A97" s="18">
        <v>13</v>
      </c>
      <c r="B97" s="119" t="s">
        <v>664</v>
      </c>
      <c r="C97" s="123">
        <v>2022</v>
      </c>
      <c r="D97" s="120">
        <v>3302.55</v>
      </c>
    </row>
    <row r="98" spans="1:4" ht="12.75">
      <c r="A98" s="19">
        <v>14</v>
      </c>
      <c r="B98" s="119" t="s">
        <v>665</v>
      </c>
      <c r="C98" s="123">
        <v>2022</v>
      </c>
      <c r="D98" s="120">
        <v>3302.55</v>
      </c>
    </row>
    <row r="99" spans="1:4" ht="12.75">
      <c r="A99" s="18">
        <v>15</v>
      </c>
      <c r="B99" s="119" t="s">
        <v>666</v>
      </c>
      <c r="C99" s="123">
        <v>2022</v>
      </c>
      <c r="D99" s="120">
        <v>3302.55</v>
      </c>
    </row>
    <row r="100" spans="1:4" ht="12.75">
      <c r="A100" s="19">
        <v>16</v>
      </c>
      <c r="B100" s="119" t="s">
        <v>667</v>
      </c>
      <c r="C100" s="123">
        <v>2022</v>
      </c>
      <c r="D100" s="121">
        <v>736.77</v>
      </c>
    </row>
    <row r="101" spans="1:4" ht="12.75">
      <c r="A101" s="18">
        <v>17</v>
      </c>
      <c r="B101" s="122" t="s">
        <v>668</v>
      </c>
      <c r="C101" s="123">
        <v>2023</v>
      </c>
      <c r="D101" s="29">
        <v>798.27</v>
      </c>
    </row>
    <row r="102" spans="1:4" ht="12.75">
      <c r="A102" s="19">
        <v>18</v>
      </c>
      <c r="B102" s="122" t="s">
        <v>669</v>
      </c>
      <c r="C102" s="123">
        <v>2023</v>
      </c>
      <c r="D102" s="29">
        <v>998</v>
      </c>
    </row>
    <row r="103" spans="1:4" ht="27" thickBot="1">
      <c r="A103" s="18">
        <v>19</v>
      </c>
      <c r="B103" s="124" t="s">
        <v>670</v>
      </c>
      <c r="C103" s="125">
        <v>2023</v>
      </c>
      <c r="D103" s="126">
        <v>9997.11</v>
      </c>
    </row>
    <row r="104" spans="1:4" ht="18" customHeight="1" thickBot="1">
      <c r="A104" s="327" t="s">
        <v>8</v>
      </c>
      <c r="B104" s="328"/>
      <c r="C104" s="330"/>
      <c r="D104" s="25">
        <f>SUM(D85:D103)</f>
        <v>50583.34</v>
      </c>
    </row>
    <row r="105" spans="1:4" ht="18" customHeight="1" thickBot="1">
      <c r="A105" s="469" t="s">
        <v>293</v>
      </c>
      <c r="B105" s="470"/>
      <c r="C105" s="470"/>
      <c r="D105" s="471"/>
    </row>
    <row r="106" spans="1:4" ht="18" customHeight="1">
      <c r="A106" s="28">
        <v>1</v>
      </c>
      <c r="B106" s="27" t="s">
        <v>306</v>
      </c>
      <c r="C106" s="28">
        <v>2018</v>
      </c>
      <c r="D106" s="51">
        <v>2299.99</v>
      </c>
    </row>
    <row r="107" spans="1:4" ht="18" customHeight="1">
      <c r="A107" s="28">
        <v>2</v>
      </c>
      <c r="B107" s="27" t="s">
        <v>429</v>
      </c>
      <c r="C107" s="28">
        <v>2022</v>
      </c>
      <c r="D107" s="51">
        <v>4303.77</v>
      </c>
    </row>
    <row r="108" spans="1:4" ht="18" customHeight="1" thickBot="1">
      <c r="A108" s="28">
        <v>3</v>
      </c>
      <c r="B108" s="27" t="s">
        <v>430</v>
      </c>
      <c r="C108" s="28">
        <v>2022</v>
      </c>
      <c r="D108" s="51">
        <v>564.57</v>
      </c>
    </row>
    <row r="109" spans="1:4" ht="18" customHeight="1" thickBot="1">
      <c r="A109" s="333" t="s">
        <v>8</v>
      </c>
      <c r="B109" s="334"/>
      <c r="C109" s="335"/>
      <c r="D109" s="52">
        <f>SUM(D106:D108)</f>
        <v>7168.33</v>
      </c>
    </row>
    <row r="110" spans="1:4" ht="18" customHeight="1" thickBot="1">
      <c r="A110" s="472" t="s">
        <v>431</v>
      </c>
      <c r="B110" s="473"/>
      <c r="C110" s="473"/>
      <c r="D110" s="474"/>
    </row>
    <row r="111" spans="1:4" ht="18" customHeight="1">
      <c r="A111" s="19">
        <v>1</v>
      </c>
      <c r="B111" s="20" t="s">
        <v>375</v>
      </c>
      <c r="C111" s="19">
        <v>2018</v>
      </c>
      <c r="D111" s="33">
        <v>2098</v>
      </c>
    </row>
    <row r="112" spans="1:4" ht="18" customHeight="1">
      <c r="A112" s="19">
        <v>2</v>
      </c>
      <c r="B112" s="20" t="s">
        <v>376</v>
      </c>
      <c r="C112" s="19">
        <v>2019</v>
      </c>
      <c r="D112" s="33">
        <v>26400</v>
      </c>
    </row>
    <row r="113" spans="1:4" ht="18" customHeight="1">
      <c r="A113" s="19">
        <v>3</v>
      </c>
      <c r="B113" s="20" t="s">
        <v>307</v>
      </c>
      <c r="C113" s="19">
        <v>2018</v>
      </c>
      <c r="D113" s="33">
        <v>9200.4</v>
      </c>
    </row>
    <row r="114" spans="1:4" ht="18" customHeight="1">
      <c r="A114" s="19">
        <v>4</v>
      </c>
      <c r="B114" s="160" t="s">
        <v>451</v>
      </c>
      <c r="C114" s="163">
        <v>2018</v>
      </c>
      <c r="D114" s="33">
        <v>799.98</v>
      </c>
    </row>
    <row r="115" spans="1:4" ht="18" customHeight="1">
      <c r="A115" s="347" t="s">
        <v>452</v>
      </c>
      <c r="B115" s="348"/>
      <c r="C115" s="348"/>
      <c r="D115" s="349"/>
    </row>
    <row r="116" spans="1:4" ht="18" customHeight="1">
      <c r="A116" s="19">
        <v>5</v>
      </c>
      <c r="B116" s="20" t="s">
        <v>367</v>
      </c>
      <c r="C116" s="19">
        <v>2020</v>
      </c>
      <c r="D116" s="33">
        <v>99435.64</v>
      </c>
    </row>
    <row r="117" spans="1:4" ht="18" customHeight="1">
      <c r="A117" s="19">
        <v>6</v>
      </c>
      <c r="B117" s="20" t="s">
        <v>308</v>
      </c>
      <c r="C117" s="19">
        <v>2020</v>
      </c>
      <c r="D117" s="33">
        <v>1888</v>
      </c>
    </row>
    <row r="118" spans="1:4" ht="18" customHeight="1">
      <c r="A118" s="19">
        <v>7</v>
      </c>
      <c r="B118" s="20" t="s">
        <v>377</v>
      </c>
      <c r="C118" s="19">
        <v>2022</v>
      </c>
      <c r="D118" s="33">
        <v>7000</v>
      </c>
    </row>
    <row r="119" spans="1:4" ht="18" customHeight="1" thickBot="1">
      <c r="A119" s="19">
        <v>8</v>
      </c>
      <c r="B119" s="20" t="s">
        <v>378</v>
      </c>
      <c r="C119" s="19">
        <v>2022</v>
      </c>
      <c r="D119" s="33">
        <v>2495.67</v>
      </c>
    </row>
    <row r="120" spans="1:4" ht="18" customHeight="1" thickBot="1">
      <c r="A120" s="327" t="s">
        <v>8</v>
      </c>
      <c r="B120" s="328"/>
      <c r="C120" s="330"/>
      <c r="D120" s="25">
        <f>SUM(D111:D114,D116:D119,)</f>
        <v>149317.69000000003</v>
      </c>
    </row>
    <row r="121" spans="1:4" ht="21.75" customHeight="1" thickBot="1">
      <c r="A121" s="469" t="s">
        <v>302</v>
      </c>
      <c r="B121" s="470"/>
      <c r="C121" s="470"/>
      <c r="D121" s="471"/>
    </row>
    <row r="122" spans="1:4" ht="18" customHeight="1">
      <c r="A122" s="18">
        <v>1</v>
      </c>
      <c r="B122" s="20" t="s">
        <v>309</v>
      </c>
      <c r="C122" s="19">
        <v>2018</v>
      </c>
      <c r="D122" s="33">
        <v>1699</v>
      </c>
    </row>
    <row r="123" spans="1:4" ht="18" customHeight="1">
      <c r="A123" s="19">
        <v>2</v>
      </c>
      <c r="B123" s="22" t="s">
        <v>310</v>
      </c>
      <c r="C123" s="19">
        <v>2018</v>
      </c>
      <c r="D123" s="34">
        <v>5080.49</v>
      </c>
    </row>
    <row r="124" spans="1:4" ht="18" customHeight="1">
      <c r="A124" s="18">
        <v>3</v>
      </c>
      <c r="B124" s="22" t="s">
        <v>311</v>
      </c>
      <c r="C124" s="19">
        <v>2018</v>
      </c>
      <c r="D124" s="34">
        <v>2450</v>
      </c>
    </row>
    <row r="125" spans="1:4" ht="18" customHeight="1">
      <c r="A125" s="19">
        <v>4</v>
      </c>
      <c r="B125" s="22" t="s">
        <v>312</v>
      </c>
      <c r="C125" s="19">
        <v>2018</v>
      </c>
      <c r="D125" s="33">
        <v>2449</v>
      </c>
    </row>
    <row r="126" spans="1:4" ht="18" customHeight="1">
      <c r="A126" s="18">
        <v>5</v>
      </c>
      <c r="B126" s="22" t="s">
        <v>313</v>
      </c>
      <c r="C126" s="19">
        <v>2018</v>
      </c>
      <c r="D126" s="33">
        <v>1699.99</v>
      </c>
    </row>
    <row r="127" spans="1:4" ht="18" customHeight="1">
      <c r="A127" s="19">
        <v>6</v>
      </c>
      <c r="B127" s="22" t="s">
        <v>314</v>
      </c>
      <c r="C127" s="19">
        <v>2018</v>
      </c>
      <c r="D127" s="33">
        <v>1364.5</v>
      </c>
    </row>
    <row r="128" spans="1:4" ht="18" customHeight="1">
      <c r="A128" s="18">
        <v>7</v>
      </c>
      <c r="B128" s="22" t="s">
        <v>315</v>
      </c>
      <c r="C128" s="19">
        <v>2018</v>
      </c>
      <c r="D128" s="33">
        <v>1690</v>
      </c>
    </row>
    <row r="129" spans="1:4" ht="18" customHeight="1">
      <c r="A129" s="19">
        <v>8</v>
      </c>
      <c r="B129" s="22" t="s">
        <v>316</v>
      </c>
      <c r="C129" s="19">
        <v>2018</v>
      </c>
      <c r="D129" s="33">
        <v>877.5</v>
      </c>
    </row>
    <row r="130" spans="1:4" ht="18" customHeight="1">
      <c r="A130" s="18">
        <v>9</v>
      </c>
      <c r="B130" s="22" t="s">
        <v>317</v>
      </c>
      <c r="C130" s="19">
        <v>2019</v>
      </c>
      <c r="D130" s="34">
        <v>767.52</v>
      </c>
    </row>
    <row r="131" spans="1:4" ht="18" customHeight="1">
      <c r="A131" s="19">
        <v>10</v>
      </c>
      <c r="B131" s="22" t="s">
        <v>318</v>
      </c>
      <c r="C131" s="19">
        <v>2019</v>
      </c>
      <c r="D131" s="33">
        <v>1299</v>
      </c>
    </row>
    <row r="132" spans="1:4" ht="18" customHeight="1">
      <c r="A132" s="18">
        <v>11</v>
      </c>
      <c r="B132" s="22" t="s">
        <v>319</v>
      </c>
      <c r="C132" s="19">
        <v>2019</v>
      </c>
      <c r="D132" s="33">
        <v>1799</v>
      </c>
    </row>
    <row r="133" spans="1:4" ht="18" customHeight="1">
      <c r="A133" s="19">
        <v>12</v>
      </c>
      <c r="B133" s="143" t="s">
        <v>320</v>
      </c>
      <c r="C133" s="142">
        <v>2019</v>
      </c>
      <c r="D133" s="97">
        <v>249</v>
      </c>
    </row>
    <row r="134" spans="1:4" ht="18" customHeight="1">
      <c r="A134" s="18">
        <v>13</v>
      </c>
      <c r="B134" s="143" t="s">
        <v>401</v>
      </c>
      <c r="C134" s="142">
        <v>2020</v>
      </c>
      <c r="D134" s="97">
        <v>1629</v>
      </c>
    </row>
    <row r="135" spans="1:4" ht="18" customHeight="1">
      <c r="A135" s="19">
        <v>14</v>
      </c>
      <c r="B135" s="143" t="s">
        <v>402</v>
      </c>
      <c r="C135" s="142">
        <v>2020</v>
      </c>
      <c r="D135" s="97">
        <v>1549</v>
      </c>
    </row>
    <row r="136" spans="1:4" ht="18" customHeight="1">
      <c r="A136" s="18">
        <v>15</v>
      </c>
      <c r="B136" s="143" t="s">
        <v>403</v>
      </c>
      <c r="C136" s="142">
        <v>2020</v>
      </c>
      <c r="D136" s="97">
        <v>649</v>
      </c>
    </row>
    <row r="137" spans="1:4" ht="18" customHeight="1">
      <c r="A137" s="19">
        <v>16</v>
      </c>
      <c r="B137" s="143" t="s">
        <v>404</v>
      </c>
      <c r="C137" s="142">
        <v>2021</v>
      </c>
      <c r="D137" s="97">
        <v>639.6</v>
      </c>
    </row>
    <row r="138" spans="1:4" ht="18" customHeight="1">
      <c r="A138" s="18">
        <v>17</v>
      </c>
      <c r="B138" s="143" t="s">
        <v>405</v>
      </c>
      <c r="C138" s="142">
        <v>2021</v>
      </c>
      <c r="D138" s="97">
        <v>1349.99</v>
      </c>
    </row>
    <row r="139" spans="1:4" ht="18" customHeight="1">
      <c r="A139" s="19">
        <v>18</v>
      </c>
      <c r="B139" s="143" t="s">
        <v>406</v>
      </c>
      <c r="C139" s="142">
        <v>2021</v>
      </c>
      <c r="D139" s="97">
        <v>1829</v>
      </c>
    </row>
    <row r="140" spans="1:4" ht="18" customHeight="1">
      <c r="A140" s="18">
        <v>19</v>
      </c>
      <c r="B140" s="144" t="s">
        <v>407</v>
      </c>
      <c r="C140" s="145">
        <v>2021</v>
      </c>
      <c r="D140" s="54">
        <v>879</v>
      </c>
    </row>
    <row r="141" spans="1:4" ht="18" customHeight="1">
      <c r="A141" s="19">
        <v>20</v>
      </c>
      <c r="B141" s="144" t="s">
        <v>408</v>
      </c>
      <c r="C141" s="145">
        <v>2021</v>
      </c>
      <c r="D141" s="54">
        <v>6578</v>
      </c>
    </row>
    <row r="142" spans="1:4" ht="18" customHeight="1">
      <c r="A142" s="18">
        <v>21</v>
      </c>
      <c r="B142" s="144" t="s">
        <v>409</v>
      </c>
      <c r="C142" s="145">
        <v>2021</v>
      </c>
      <c r="D142" s="54">
        <v>2159</v>
      </c>
    </row>
    <row r="143" spans="1:4" ht="18" customHeight="1">
      <c r="A143" s="19">
        <v>22</v>
      </c>
      <c r="B143" s="144" t="s">
        <v>410</v>
      </c>
      <c r="C143" s="145">
        <v>2021</v>
      </c>
      <c r="D143" s="54">
        <v>3398</v>
      </c>
    </row>
    <row r="144" spans="1:4" ht="18" customHeight="1">
      <c r="A144" s="18">
        <v>23</v>
      </c>
      <c r="B144" s="144" t="s">
        <v>414</v>
      </c>
      <c r="C144" s="145">
        <v>2021</v>
      </c>
      <c r="D144" s="54">
        <v>2000</v>
      </c>
    </row>
    <row r="145" spans="1:4" ht="18" customHeight="1">
      <c r="A145" s="19">
        <v>24</v>
      </c>
      <c r="B145" s="144" t="s">
        <v>415</v>
      </c>
      <c r="C145" s="145">
        <v>2021</v>
      </c>
      <c r="D145" s="54">
        <v>499.99</v>
      </c>
    </row>
    <row r="146" spans="1:4" ht="18" customHeight="1">
      <c r="A146" s="18">
        <v>25</v>
      </c>
      <c r="B146" s="146" t="s">
        <v>416</v>
      </c>
      <c r="C146" s="145">
        <v>2022</v>
      </c>
      <c r="D146" s="54">
        <v>1199</v>
      </c>
    </row>
    <row r="147" spans="1:4" ht="18" customHeight="1">
      <c r="A147" s="19">
        <v>26</v>
      </c>
      <c r="B147" s="146" t="s">
        <v>417</v>
      </c>
      <c r="C147" s="145">
        <v>2023</v>
      </c>
      <c r="D147" s="54">
        <v>966.64</v>
      </c>
    </row>
    <row r="148" spans="1:4" ht="18" customHeight="1">
      <c r="A148" s="18">
        <v>27</v>
      </c>
      <c r="B148" s="146" t="s">
        <v>418</v>
      </c>
      <c r="C148" s="145">
        <v>2022</v>
      </c>
      <c r="D148" s="54">
        <v>6300</v>
      </c>
    </row>
    <row r="149" spans="1:4" ht="18" customHeight="1" thickBot="1">
      <c r="A149" s="19">
        <v>28</v>
      </c>
      <c r="B149" s="146" t="s">
        <v>419</v>
      </c>
      <c r="C149" s="145">
        <v>2022</v>
      </c>
      <c r="D149" s="54">
        <v>12600</v>
      </c>
    </row>
    <row r="150" spans="1:4" ht="18" customHeight="1" thickBot="1">
      <c r="A150" s="327" t="s">
        <v>8</v>
      </c>
      <c r="B150" s="328"/>
      <c r="C150" s="330"/>
      <c r="D150" s="25">
        <f>SUM(D122:D149)</f>
        <v>65650.22</v>
      </c>
    </row>
    <row r="151" spans="1:4" ht="18" customHeight="1" thickBot="1">
      <c r="A151" s="469" t="s">
        <v>303</v>
      </c>
      <c r="B151" s="470"/>
      <c r="C151" s="470"/>
      <c r="D151" s="471"/>
    </row>
    <row r="152" spans="1:4" ht="18" customHeight="1">
      <c r="A152" s="18">
        <v>1</v>
      </c>
      <c r="B152" s="20" t="s">
        <v>321</v>
      </c>
      <c r="C152" s="19">
        <v>2020</v>
      </c>
      <c r="D152" s="33">
        <v>6709.6</v>
      </c>
    </row>
    <row r="153" spans="1:4" ht="18" customHeight="1">
      <c r="A153" s="19">
        <v>2</v>
      </c>
      <c r="B153" s="20" t="s">
        <v>363</v>
      </c>
      <c r="C153" s="19">
        <v>2020</v>
      </c>
      <c r="D153" s="33">
        <v>3999</v>
      </c>
    </row>
    <row r="154" spans="1:4" ht="18" customHeight="1">
      <c r="A154" s="19">
        <v>3</v>
      </c>
      <c r="B154" s="20" t="s">
        <v>364</v>
      </c>
      <c r="C154" s="19">
        <v>2021</v>
      </c>
      <c r="D154" s="33">
        <v>3399</v>
      </c>
    </row>
    <row r="155" spans="1:4" ht="18" customHeight="1" thickBot="1">
      <c r="A155" s="32">
        <v>4</v>
      </c>
      <c r="B155" s="20" t="s">
        <v>365</v>
      </c>
      <c r="C155" s="19">
        <v>2021</v>
      </c>
      <c r="D155" s="33">
        <v>51300.06</v>
      </c>
    </row>
    <row r="156" spans="1:4" ht="18" customHeight="1" thickBot="1">
      <c r="A156" s="327" t="s">
        <v>8</v>
      </c>
      <c r="B156" s="328"/>
      <c r="C156" s="329"/>
      <c r="D156" s="47">
        <f>SUM(D152:D155)</f>
        <v>65407.659999999996</v>
      </c>
    </row>
    <row r="157" spans="1:4" ht="18" customHeight="1">
      <c r="A157" s="336"/>
      <c r="B157" s="336"/>
      <c r="C157" s="336"/>
      <c r="D157" s="336"/>
    </row>
    <row r="158" spans="1:4" ht="13.5">
      <c r="A158" s="350" t="s">
        <v>752</v>
      </c>
      <c r="B158" s="350"/>
      <c r="C158" s="350"/>
      <c r="D158" s="350"/>
    </row>
    <row r="159" spans="1:4" ht="38.25" customHeight="1" thickBot="1">
      <c r="A159" s="48" t="s">
        <v>0</v>
      </c>
      <c r="B159" s="48" t="s">
        <v>368</v>
      </c>
      <c r="C159" s="48" t="s">
        <v>10</v>
      </c>
      <c r="D159" s="48" t="s">
        <v>11</v>
      </c>
    </row>
    <row r="160" spans="1:4" ht="19.5" customHeight="1" thickBot="1">
      <c r="A160" s="472" t="s">
        <v>431</v>
      </c>
      <c r="B160" s="473"/>
      <c r="C160" s="473"/>
      <c r="D160" s="474"/>
    </row>
    <row r="161" spans="1:4" ht="21.75" customHeight="1" thickBot="1">
      <c r="A161" s="19">
        <v>1</v>
      </c>
      <c r="B161" s="20" t="s">
        <v>379</v>
      </c>
      <c r="C161" s="19">
        <v>2022</v>
      </c>
      <c r="D161" s="33">
        <v>24000</v>
      </c>
    </row>
    <row r="162" spans="1:4" ht="21.75" customHeight="1" thickBot="1">
      <c r="A162" s="327" t="s">
        <v>8</v>
      </c>
      <c r="B162" s="328"/>
      <c r="C162" s="329"/>
      <c r="D162" s="47">
        <f>SUM(D161:D161)</f>
        <v>24000</v>
      </c>
    </row>
    <row r="163" spans="1:4" ht="13.5" thickBot="1">
      <c r="A163" s="472" t="s">
        <v>275</v>
      </c>
      <c r="B163" s="473"/>
      <c r="C163" s="473"/>
      <c r="D163" s="474"/>
    </row>
    <row r="164" spans="1:4" ht="12.75">
      <c r="A164" s="19">
        <v>1</v>
      </c>
      <c r="B164" s="112" t="s">
        <v>652</v>
      </c>
      <c r="C164" s="168">
        <v>2023</v>
      </c>
      <c r="D164" s="265">
        <v>2000</v>
      </c>
    </row>
    <row r="165" spans="1:4" ht="34.5" thickBot="1">
      <c r="A165" s="267">
        <v>2</v>
      </c>
      <c r="B165" s="107" t="s">
        <v>654</v>
      </c>
      <c r="C165" s="108">
        <v>2022</v>
      </c>
      <c r="D165" s="109">
        <v>12441.5</v>
      </c>
    </row>
    <row r="166" spans="1:4" ht="13.5" thickBot="1">
      <c r="A166" s="327" t="s">
        <v>8</v>
      </c>
      <c r="B166" s="328"/>
      <c r="C166" s="329"/>
      <c r="D166" s="47">
        <f>SUM(D164:D165)</f>
        <v>14441.5</v>
      </c>
    </row>
    <row r="168" spans="3:4" ht="12.75">
      <c r="C168" s="22" t="s">
        <v>454</v>
      </c>
      <c r="D168" s="166">
        <f>SUM(D38,D43,D62,D71,D80,)</f>
        <v>276384.65</v>
      </c>
    </row>
    <row r="169" spans="3:4" ht="12.75">
      <c r="C169" s="22" t="s">
        <v>455</v>
      </c>
      <c r="D169" s="166">
        <f>SUM(D104,D109,D120,D150,D156,)</f>
        <v>338127.24000000005</v>
      </c>
    </row>
    <row r="170" spans="3:4" ht="12.75">
      <c r="C170" s="22" t="s">
        <v>456</v>
      </c>
      <c r="D170" s="166">
        <f>SUM(D162,D166,)</f>
        <v>38441.5</v>
      </c>
    </row>
  </sheetData>
  <sheetProtection/>
  <mergeCells count="31">
    <mergeCell ref="A158:D158"/>
    <mergeCell ref="A82:D82"/>
    <mergeCell ref="A160:D160"/>
    <mergeCell ref="A71:C71"/>
    <mergeCell ref="A163:D163"/>
    <mergeCell ref="A166:C166"/>
    <mergeCell ref="A115:D115"/>
    <mergeCell ref="A150:C150"/>
    <mergeCell ref="A151:D151"/>
    <mergeCell ref="A156:C156"/>
    <mergeCell ref="A121:D121"/>
    <mergeCell ref="A109:C109"/>
    <mergeCell ref="A157:D157"/>
    <mergeCell ref="A1:D1"/>
    <mergeCell ref="A38:C38"/>
    <mergeCell ref="A81:D81"/>
    <mergeCell ref="A84:D84"/>
    <mergeCell ref="A104:C104"/>
    <mergeCell ref="A72:D72"/>
    <mergeCell ref="A80:C80"/>
    <mergeCell ref="A2:D2"/>
    <mergeCell ref="A110:D110"/>
    <mergeCell ref="A3:D3"/>
    <mergeCell ref="A162:C162"/>
    <mergeCell ref="A120:C120"/>
    <mergeCell ref="A39:D39"/>
    <mergeCell ref="A43:C43"/>
    <mergeCell ref="A44:D44"/>
    <mergeCell ref="A62:C62"/>
    <mergeCell ref="A63:D63"/>
    <mergeCell ref="A105:D105"/>
  </mergeCells>
  <printOptions/>
  <pageMargins left="0.75" right="0.75" top="0.61" bottom="1" header="0.5" footer="0.5"/>
  <pageSetup fitToHeight="0" fitToWidth="1" horizontalDpi="600" verticalDpi="600" orientation="portrait" paperSize="9" scale="68" r:id="rId1"/>
  <rowBreaks count="1" manualBreakCount="1">
    <brk id="80" max="3" man="1"/>
  </rowBreaks>
</worksheet>
</file>

<file path=xl/worksheets/sheet3.xml><?xml version="1.0" encoding="utf-8"?>
<worksheet xmlns="http://schemas.openxmlformats.org/spreadsheetml/2006/main" xmlns:r="http://schemas.openxmlformats.org/officeDocument/2006/relationships">
  <dimension ref="A1:D12"/>
  <sheetViews>
    <sheetView zoomScalePageLayoutView="0" workbookViewId="0" topLeftCell="A1">
      <selection activeCell="B13" sqref="B13"/>
    </sheetView>
  </sheetViews>
  <sheetFormatPr defaultColWidth="9.140625" defaultRowHeight="12.75"/>
  <cols>
    <col min="1" max="1" width="67.7109375" style="21" bestFit="1" customWidth="1"/>
    <col min="2" max="2" width="34.00390625" style="21" customWidth="1"/>
    <col min="3" max="3" width="26.8515625" style="21" customWidth="1"/>
    <col min="4" max="4" width="33.28125" style="21" customWidth="1"/>
    <col min="5" max="16384" width="9.140625" style="21" customWidth="1"/>
  </cols>
  <sheetData>
    <row r="1" spans="1:2" ht="31.5" customHeight="1" thickBot="1">
      <c r="A1" s="351" t="s">
        <v>285</v>
      </c>
      <c r="B1" s="352"/>
    </row>
    <row r="2" spans="1:4" ht="60.75" customHeight="1" thickBot="1">
      <c r="A2" s="35" t="s">
        <v>324</v>
      </c>
      <c r="B2" s="36" t="s">
        <v>325</v>
      </c>
      <c r="C2" s="37" t="s">
        <v>326</v>
      </c>
      <c r="D2" s="44" t="s">
        <v>323</v>
      </c>
    </row>
    <row r="3" spans="1:4" ht="24.75" customHeight="1">
      <c r="A3" s="438" t="s">
        <v>360</v>
      </c>
      <c r="B3" s="439">
        <v>13754213.56</v>
      </c>
      <c r="C3" s="432">
        <v>0</v>
      </c>
      <c r="D3" s="423">
        <v>0</v>
      </c>
    </row>
    <row r="4" spans="1:4" ht="26.25">
      <c r="A4" s="429" t="s">
        <v>396</v>
      </c>
      <c r="B4" s="437">
        <v>112346.09</v>
      </c>
      <c r="C4" s="422"/>
      <c r="D4" s="427"/>
    </row>
    <row r="5" spans="1:4" ht="26.25">
      <c r="A5" s="117" t="s">
        <v>397</v>
      </c>
      <c r="B5" s="54">
        <v>369707.88</v>
      </c>
      <c r="C5" s="422"/>
      <c r="D5" s="427"/>
    </row>
    <row r="6" spans="1:4" ht="26.25">
      <c r="A6" s="117" t="s">
        <v>398</v>
      </c>
      <c r="B6" s="54">
        <v>288145.56</v>
      </c>
      <c r="C6" s="422"/>
      <c r="D6" s="427"/>
    </row>
    <row r="7" spans="1:4" ht="26.25">
      <c r="A7" s="436" t="s">
        <v>399</v>
      </c>
      <c r="B7" s="421">
        <v>193342.57</v>
      </c>
      <c r="C7" s="422"/>
      <c r="D7" s="432"/>
    </row>
    <row r="8" spans="1:4" ht="24" customHeight="1">
      <c r="A8" s="452" t="s">
        <v>293</v>
      </c>
      <c r="B8" s="453">
        <v>220883.27</v>
      </c>
      <c r="C8" s="454">
        <v>0</v>
      </c>
      <c r="D8" s="454">
        <v>0</v>
      </c>
    </row>
    <row r="9" spans="1:4" ht="26.25" customHeight="1">
      <c r="A9" s="452" t="s">
        <v>431</v>
      </c>
      <c r="B9" s="453">
        <v>357833.68</v>
      </c>
      <c r="C9" s="455">
        <v>88317.01</v>
      </c>
      <c r="D9" s="454">
        <v>0</v>
      </c>
    </row>
    <row r="10" spans="1:4" ht="25.5" customHeight="1">
      <c r="A10" s="452" t="s">
        <v>302</v>
      </c>
      <c r="B10" s="456">
        <v>567241.33</v>
      </c>
      <c r="C10" s="457">
        <v>209714.43</v>
      </c>
      <c r="D10" s="454">
        <v>0</v>
      </c>
    </row>
    <row r="11" spans="1:4" ht="27.75" customHeight="1" thickBot="1">
      <c r="A11" s="458" t="s">
        <v>303</v>
      </c>
      <c r="B11" s="456">
        <v>250000</v>
      </c>
      <c r="C11" s="459">
        <v>0</v>
      </c>
      <c r="D11" s="454">
        <v>0</v>
      </c>
    </row>
    <row r="12" spans="1:2" ht="23.25" customHeight="1" thickBot="1">
      <c r="A12" s="38" t="s">
        <v>322</v>
      </c>
      <c r="B12" s="39">
        <f>SUM(B3:B11)</f>
        <v>16113713.940000001</v>
      </c>
    </row>
  </sheetData>
  <sheetProtection/>
  <mergeCells count="3">
    <mergeCell ref="A1:B1"/>
    <mergeCell ref="C3:C7"/>
    <mergeCell ref="D3:D7"/>
  </mergeCells>
  <printOptions/>
  <pageMargins left="0.75" right="0.75" top="1" bottom="1" header="0.5" footer="0.5"/>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AE20"/>
  <sheetViews>
    <sheetView zoomScalePageLayoutView="0" workbookViewId="0" topLeftCell="A1">
      <selection activeCell="T9" sqref="T9"/>
    </sheetView>
  </sheetViews>
  <sheetFormatPr defaultColWidth="9.140625" defaultRowHeight="12.75"/>
  <cols>
    <col min="1" max="1" width="3.8515625" style="0" customWidth="1"/>
    <col min="2" max="2" width="14.140625" style="0" customWidth="1"/>
    <col min="3" max="3" width="18.140625" style="0" customWidth="1"/>
    <col min="4" max="4" width="26.421875" style="0" customWidth="1"/>
    <col min="5" max="5" width="17.57421875" style="0" customWidth="1"/>
    <col min="6" max="6" width="16.28125" style="0" customWidth="1"/>
    <col min="11" max="11" width="11.28125" style="0" customWidth="1"/>
    <col min="12" max="12" width="12.57421875" style="80" customWidth="1"/>
    <col min="14" max="14" width="11.57421875" style="0" customWidth="1"/>
    <col min="15" max="15" width="5.00390625" style="0" customWidth="1"/>
    <col min="16" max="16" width="13.57421875" style="0" customWidth="1"/>
    <col min="17" max="17" width="10.8515625" style="0" customWidth="1"/>
    <col min="18" max="18" width="12.7109375" style="0" customWidth="1"/>
    <col min="19" max="19" width="19.8515625" style="0" customWidth="1"/>
    <col min="20" max="20" width="13.7109375" style="0" customWidth="1"/>
    <col min="23" max="23" width="11.57421875" style="0" customWidth="1"/>
    <col min="24" max="24" width="11.7109375" style="0" customWidth="1"/>
    <col min="25" max="25" width="11.28125" style="0" customWidth="1"/>
    <col min="26" max="26" width="12.00390625" style="0" customWidth="1"/>
  </cols>
  <sheetData>
    <row r="1" spans="1:5" ht="26.25" customHeight="1" thickBot="1">
      <c r="A1" s="220" t="s">
        <v>576</v>
      </c>
      <c r="B1" s="221"/>
      <c r="C1" s="221"/>
      <c r="D1" s="221"/>
      <c r="E1" s="222"/>
    </row>
    <row r="2" spans="1:31" ht="17.25" customHeight="1" thickBot="1">
      <c r="A2" s="364" t="s">
        <v>459</v>
      </c>
      <c r="B2" s="365"/>
      <c r="C2" s="365"/>
      <c r="D2" s="365"/>
      <c r="E2" s="365"/>
      <c r="F2" s="365"/>
      <c r="G2" s="365"/>
      <c r="H2" s="365"/>
      <c r="I2" s="365"/>
      <c r="J2" s="365"/>
      <c r="K2" s="365"/>
      <c r="L2" s="365"/>
      <c r="M2" s="365"/>
      <c r="N2" s="365"/>
      <c r="O2" s="366" t="s">
        <v>459</v>
      </c>
      <c r="P2" s="367"/>
      <c r="Q2" s="367"/>
      <c r="R2" s="367"/>
      <c r="S2" s="367"/>
      <c r="T2" s="367"/>
      <c r="U2" s="367"/>
      <c r="V2" s="367"/>
      <c r="W2" s="367"/>
      <c r="X2" s="367"/>
      <c r="Y2" s="367"/>
      <c r="Z2" s="367"/>
      <c r="AA2" s="353" t="s">
        <v>546</v>
      </c>
      <c r="AB2" s="354"/>
      <c r="AC2" s="354"/>
      <c r="AD2" s="355"/>
      <c r="AE2" s="361" t="s">
        <v>547</v>
      </c>
    </row>
    <row r="3" spans="1:31" ht="12.75">
      <c r="A3" s="368" t="s">
        <v>13</v>
      </c>
      <c r="B3" s="371" t="s">
        <v>460</v>
      </c>
      <c r="C3" s="371" t="s">
        <v>461</v>
      </c>
      <c r="D3" s="371" t="s">
        <v>462</v>
      </c>
      <c r="E3" s="371" t="s">
        <v>463</v>
      </c>
      <c r="F3" s="371" t="s">
        <v>464</v>
      </c>
      <c r="G3" s="373" t="s">
        <v>465</v>
      </c>
      <c r="H3" s="373"/>
      <c r="I3" s="371" t="s">
        <v>466</v>
      </c>
      <c r="J3" s="371" t="s">
        <v>467</v>
      </c>
      <c r="K3" s="371" t="s">
        <v>468</v>
      </c>
      <c r="L3" s="371" t="s">
        <v>469</v>
      </c>
      <c r="M3" s="371" t="s">
        <v>470</v>
      </c>
      <c r="N3" s="379" t="s">
        <v>471</v>
      </c>
      <c r="O3" s="368" t="s">
        <v>13</v>
      </c>
      <c r="P3" s="373" t="s">
        <v>472</v>
      </c>
      <c r="Q3" s="371" t="s">
        <v>473</v>
      </c>
      <c r="R3" s="373" t="s">
        <v>474</v>
      </c>
      <c r="S3" s="373" t="s">
        <v>475</v>
      </c>
      <c r="T3" s="373" t="s">
        <v>544</v>
      </c>
      <c r="U3" s="373" t="s">
        <v>476</v>
      </c>
      <c r="V3" s="373"/>
      <c r="W3" s="373" t="s">
        <v>556</v>
      </c>
      <c r="X3" s="373"/>
      <c r="Y3" s="373" t="s">
        <v>555</v>
      </c>
      <c r="Z3" s="377"/>
      <c r="AA3" s="356"/>
      <c r="AB3" s="356"/>
      <c r="AC3" s="356"/>
      <c r="AD3" s="357"/>
      <c r="AE3" s="362"/>
    </row>
    <row r="4" spans="1:31" ht="45.75" customHeight="1">
      <c r="A4" s="369"/>
      <c r="B4" s="372"/>
      <c r="C4" s="372"/>
      <c r="D4" s="372"/>
      <c r="E4" s="372"/>
      <c r="F4" s="372"/>
      <c r="G4" s="374"/>
      <c r="H4" s="374"/>
      <c r="I4" s="372"/>
      <c r="J4" s="372"/>
      <c r="K4" s="372"/>
      <c r="L4" s="372"/>
      <c r="M4" s="372"/>
      <c r="N4" s="380"/>
      <c r="O4" s="369"/>
      <c r="P4" s="374"/>
      <c r="Q4" s="372"/>
      <c r="R4" s="374"/>
      <c r="S4" s="374"/>
      <c r="T4" s="374"/>
      <c r="U4" s="374"/>
      <c r="V4" s="374"/>
      <c r="W4" s="374"/>
      <c r="X4" s="374"/>
      <c r="Y4" s="374"/>
      <c r="Z4" s="378"/>
      <c r="AA4" s="288" t="s">
        <v>548</v>
      </c>
      <c r="AB4" s="359" t="s">
        <v>549</v>
      </c>
      <c r="AC4" s="359" t="s">
        <v>550</v>
      </c>
      <c r="AD4" s="359" t="s">
        <v>551</v>
      </c>
      <c r="AE4" s="362"/>
    </row>
    <row r="5" spans="1:31" ht="83.25" customHeight="1" thickBot="1">
      <c r="A5" s="370"/>
      <c r="B5" s="372"/>
      <c r="C5" s="372"/>
      <c r="D5" s="372"/>
      <c r="E5" s="372"/>
      <c r="F5" s="372"/>
      <c r="G5" s="170" t="s">
        <v>477</v>
      </c>
      <c r="H5" s="170" t="s">
        <v>478</v>
      </c>
      <c r="I5" s="376"/>
      <c r="J5" s="376"/>
      <c r="K5" s="376"/>
      <c r="L5" s="376"/>
      <c r="M5" s="376"/>
      <c r="N5" s="381"/>
      <c r="O5" s="382"/>
      <c r="P5" s="375"/>
      <c r="Q5" s="376"/>
      <c r="R5" s="375"/>
      <c r="S5" s="375"/>
      <c r="T5" s="375"/>
      <c r="U5" s="170" t="s">
        <v>477</v>
      </c>
      <c r="V5" s="170" t="s">
        <v>478</v>
      </c>
      <c r="W5" s="170" t="s">
        <v>479</v>
      </c>
      <c r="X5" s="170" t="s">
        <v>480</v>
      </c>
      <c r="Y5" s="170" t="s">
        <v>479</v>
      </c>
      <c r="Z5" s="169" t="s">
        <v>480</v>
      </c>
      <c r="AA5" s="358"/>
      <c r="AB5" s="360"/>
      <c r="AC5" s="360"/>
      <c r="AD5" s="360"/>
      <c r="AE5" s="363"/>
    </row>
    <row r="6" spans="1:31" ht="35.25" customHeight="1">
      <c r="A6" s="207">
        <v>1</v>
      </c>
      <c r="B6" s="172" t="s">
        <v>481</v>
      </c>
      <c r="C6" s="172" t="s">
        <v>482</v>
      </c>
      <c r="D6" s="173">
        <v>317110011241</v>
      </c>
      <c r="E6" s="168" t="s">
        <v>483</v>
      </c>
      <c r="F6" s="172" t="s">
        <v>564</v>
      </c>
      <c r="G6" s="171"/>
      <c r="H6" s="171"/>
      <c r="I6" s="171">
        <v>11100</v>
      </c>
      <c r="J6" s="171">
        <v>1979</v>
      </c>
      <c r="K6" s="175">
        <v>29053</v>
      </c>
      <c r="L6" s="269">
        <v>45494</v>
      </c>
      <c r="M6" s="171">
        <v>4</v>
      </c>
      <c r="N6" s="272" t="s">
        <v>484</v>
      </c>
      <c r="O6" s="195">
        <v>1</v>
      </c>
      <c r="P6" s="271" t="s">
        <v>485</v>
      </c>
      <c r="Q6" s="171" t="s">
        <v>65</v>
      </c>
      <c r="R6" s="171"/>
      <c r="S6" s="171" t="s">
        <v>486</v>
      </c>
      <c r="T6" s="171" t="s">
        <v>72</v>
      </c>
      <c r="U6" s="172" t="s">
        <v>72</v>
      </c>
      <c r="V6" s="172" t="s">
        <v>72</v>
      </c>
      <c r="W6" s="182">
        <v>45490</v>
      </c>
      <c r="X6" s="182">
        <v>46219</v>
      </c>
      <c r="Y6" s="183" t="s">
        <v>72</v>
      </c>
      <c r="Z6" s="183" t="s">
        <v>72</v>
      </c>
      <c r="AA6" s="211" t="s">
        <v>552</v>
      </c>
      <c r="AB6" s="211" t="s">
        <v>552</v>
      </c>
      <c r="AC6" s="177" t="s">
        <v>553</v>
      </c>
      <c r="AD6" s="177" t="s">
        <v>553</v>
      </c>
      <c r="AE6" s="179" t="s">
        <v>553</v>
      </c>
    </row>
    <row r="7" spans="1:31" ht="34.5" customHeight="1">
      <c r="A7" s="207">
        <v>2</v>
      </c>
      <c r="B7" s="172" t="s">
        <v>487</v>
      </c>
      <c r="C7" s="172" t="s">
        <v>487</v>
      </c>
      <c r="D7" s="172">
        <v>7118479</v>
      </c>
      <c r="E7" s="168" t="s">
        <v>488</v>
      </c>
      <c r="F7" s="172" t="s">
        <v>564</v>
      </c>
      <c r="G7" s="172"/>
      <c r="H7" s="172"/>
      <c r="I7" s="172">
        <v>6842</v>
      </c>
      <c r="J7" s="172">
        <v>1987</v>
      </c>
      <c r="K7" s="176">
        <v>31877</v>
      </c>
      <c r="L7" s="270">
        <v>45460</v>
      </c>
      <c r="M7" s="172">
        <v>6</v>
      </c>
      <c r="N7" s="273" t="s">
        <v>72</v>
      </c>
      <c r="O7" s="196">
        <v>2</v>
      </c>
      <c r="P7" s="123" t="s">
        <v>489</v>
      </c>
      <c r="Q7" s="172" t="s">
        <v>65</v>
      </c>
      <c r="R7" s="172"/>
      <c r="S7" s="171" t="s">
        <v>486</v>
      </c>
      <c r="T7" s="172" t="s">
        <v>72</v>
      </c>
      <c r="U7" s="171" t="s">
        <v>72</v>
      </c>
      <c r="V7" s="171" t="s">
        <v>72</v>
      </c>
      <c r="W7" s="184">
        <v>45378</v>
      </c>
      <c r="X7" s="184">
        <v>46107</v>
      </c>
      <c r="Y7" s="185" t="s">
        <v>72</v>
      </c>
      <c r="Z7" s="185" t="s">
        <v>72</v>
      </c>
      <c r="AA7" s="211" t="s">
        <v>552</v>
      </c>
      <c r="AB7" s="211" t="s">
        <v>552</v>
      </c>
      <c r="AC7" s="177" t="s">
        <v>553</v>
      </c>
      <c r="AD7" s="177" t="s">
        <v>553</v>
      </c>
      <c r="AE7" s="179" t="s">
        <v>553</v>
      </c>
    </row>
    <row r="8" spans="1:31" ht="69.75" customHeight="1">
      <c r="A8" s="207">
        <v>3</v>
      </c>
      <c r="B8" s="172" t="s">
        <v>490</v>
      </c>
      <c r="C8" s="172" t="s">
        <v>491</v>
      </c>
      <c r="D8" s="172" t="s">
        <v>492</v>
      </c>
      <c r="E8" s="168" t="s">
        <v>493</v>
      </c>
      <c r="F8" s="172" t="s">
        <v>564</v>
      </c>
      <c r="G8" s="172"/>
      <c r="H8" s="172"/>
      <c r="I8" s="172">
        <v>6871</v>
      </c>
      <c r="J8" s="172">
        <v>2018</v>
      </c>
      <c r="K8" s="176">
        <v>43468</v>
      </c>
      <c r="L8" s="270">
        <v>45289</v>
      </c>
      <c r="M8" s="172">
        <v>6</v>
      </c>
      <c r="N8" s="172" t="s">
        <v>72</v>
      </c>
      <c r="O8" s="196">
        <v>3</v>
      </c>
      <c r="P8" s="123" t="s">
        <v>494</v>
      </c>
      <c r="Q8" s="172" t="s">
        <v>65</v>
      </c>
      <c r="R8" s="172"/>
      <c r="S8" s="172" t="s">
        <v>486</v>
      </c>
      <c r="T8" s="206">
        <v>858540</v>
      </c>
      <c r="U8" s="172" t="s">
        <v>72</v>
      </c>
      <c r="V8" s="172" t="s">
        <v>72</v>
      </c>
      <c r="W8" s="184">
        <v>45294</v>
      </c>
      <c r="X8" s="184">
        <v>46024</v>
      </c>
      <c r="Y8" s="184">
        <v>45294</v>
      </c>
      <c r="Z8" s="184">
        <v>46024</v>
      </c>
      <c r="AA8" s="211" t="s">
        <v>552</v>
      </c>
      <c r="AB8" s="211" t="s">
        <v>552</v>
      </c>
      <c r="AC8" s="211" t="s">
        <v>552</v>
      </c>
      <c r="AD8" s="177" t="s">
        <v>553</v>
      </c>
      <c r="AE8" s="179" t="s">
        <v>553</v>
      </c>
    </row>
    <row r="9" spans="1:31" ht="69.75" customHeight="1">
      <c r="A9" s="207">
        <v>4</v>
      </c>
      <c r="B9" s="172" t="s">
        <v>495</v>
      </c>
      <c r="C9" s="172" t="s">
        <v>496</v>
      </c>
      <c r="D9" s="172" t="s">
        <v>497</v>
      </c>
      <c r="E9" s="168" t="s">
        <v>498</v>
      </c>
      <c r="F9" s="172" t="s">
        <v>563</v>
      </c>
      <c r="G9" s="171"/>
      <c r="H9" s="171"/>
      <c r="I9" s="171">
        <v>1197</v>
      </c>
      <c r="J9" s="171">
        <v>2017</v>
      </c>
      <c r="K9" s="175">
        <v>42803</v>
      </c>
      <c r="L9" s="269">
        <v>45375</v>
      </c>
      <c r="M9" s="171">
        <v>5</v>
      </c>
      <c r="N9" s="272" t="s">
        <v>72</v>
      </c>
      <c r="O9" s="196">
        <v>4</v>
      </c>
      <c r="P9" s="271" t="s">
        <v>499</v>
      </c>
      <c r="Q9" s="171" t="s">
        <v>65</v>
      </c>
      <c r="R9" s="171"/>
      <c r="S9" s="171" t="s">
        <v>500</v>
      </c>
      <c r="T9" s="279">
        <v>63000</v>
      </c>
      <c r="U9" s="171" t="s">
        <v>72</v>
      </c>
      <c r="V9" s="171" t="s">
        <v>72</v>
      </c>
      <c r="W9" s="182">
        <v>45360</v>
      </c>
      <c r="X9" s="182">
        <v>46089</v>
      </c>
      <c r="Y9" s="182">
        <v>45360</v>
      </c>
      <c r="Z9" s="182">
        <v>46089</v>
      </c>
      <c r="AA9" s="211" t="s">
        <v>552</v>
      </c>
      <c r="AB9" s="211" t="s">
        <v>552</v>
      </c>
      <c r="AC9" s="211" t="s">
        <v>552</v>
      </c>
      <c r="AD9" s="268" t="s">
        <v>552</v>
      </c>
      <c r="AE9" s="179" t="s">
        <v>553</v>
      </c>
    </row>
    <row r="10" spans="1:31" ht="32.25" customHeight="1">
      <c r="A10" s="207">
        <v>5</v>
      </c>
      <c r="B10" s="172" t="s">
        <v>501</v>
      </c>
      <c r="C10" s="172" t="s">
        <v>502</v>
      </c>
      <c r="D10" s="173" t="s">
        <v>503</v>
      </c>
      <c r="E10" s="168" t="s">
        <v>504</v>
      </c>
      <c r="F10" s="172" t="s">
        <v>505</v>
      </c>
      <c r="G10" s="172"/>
      <c r="H10" s="172"/>
      <c r="I10" s="172">
        <v>4562</v>
      </c>
      <c r="J10" s="172">
        <v>1984</v>
      </c>
      <c r="K10" s="176">
        <v>31055</v>
      </c>
      <c r="L10" s="270">
        <v>45339</v>
      </c>
      <c r="M10" s="172">
        <v>2</v>
      </c>
      <c r="N10" s="273" t="s">
        <v>72</v>
      </c>
      <c r="O10" s="196">
        <v>5</v>
      </c>
      <c r="P10" s="123" t="s">
        <v>506</v>
      </c>
      <c r="Q10" s="172" t="s">
        <v>65</v>
      </c>
      <c r="R10" s="172" t="s">
        <v>72</v>
      </c>
      <c r="S10" s="172" t="s">
        <v>72</v>
      </c>
      <c r="T10" s="172" t="s">
        <v>72</v>
      </c>
      <c r="U10" s="172" t="s">
        <v>72</v>
      </c>
      <c r="V10" s="172" t="s">
        <v>72</v>
      </c>
      <c r="W10" s="184">
        <v>45292</v>
      </c>
      <c r="X10" s="184">
        <v>46022</v>
      </c>
      <c r="Y10" s="185" t="s">
        <v>72</v>
      </c>
      <c r="Z10" s="185" t="s">
        <v>72</v>
      </c>
      <c r="AA10" s="211" t="s">
        <v>552</v>
      </c>
      <c r="AB10" s="211" t="s">
        <v>552</v>
      </c>
      <c r="AC10" s="177" t="s">
        <v>553</v>
      </c>
      <c r="AD10" s="177" t="s">
        <v>553</v>
      </c>
      <c r="AE10" s="179" t="s">
        <v>553</v>
      </c>
    </row>
    <row r="11" spans="1:31" ht="29.25" customHeight="1">
      <c r="A11" s="207">
        <v>6</v>
      </c>
      <c r="B11" s="172" t="s">
        <v>507</v>
      </c>
      <c r="C11" s="172" t="s">
        <v>508</v>
      </c>
      <c r="D11" s="172">
        <v>653369</v>
      </c>
      <c r="E11" s="168" t="s">
        <v>509</v>
      </c>
      <c r="F11" s="172" t="s">
        <v>505</v>
      </c>
      <c r="G11" s="172"/>
      <c r="H11" s="172"/>
      <c r="I11" s="172">
        <v>2502</v>
      </c>
      <c r="J11" s="172">
        <v>1990</v>
      </c>
      <c r="K11" s="176">
        <v>33036</v>
      </c>
      <c r="L11" s="270">
        <v>45405</v>
      </c>
      <c r="M11" s="172">
        <v>1</v>
      </c>
      <c r="N11" s="273" t="s">
        <v>72</v>
      </c>
      <c r="O11" s="196">
        <v>6</v>
      </c>
      <c r="P11" s="123" t="s">
        <v>510</v>
      </c>
      <c r="Q11" s="172" t="s">
        <v>65</v>
      </c>
      <c r="R11" s="172" t="s">
        <v>72</v>
      </c>
      <c r="S11" s="172" t="s">
        <v>72</v>
      </c>
      <c r="T11" s="172" t="s">
        <v>72</v>
      </c>
      <c r="U11" s="172" t="s">
        <v>72</v>
      </c>
      <c r="V11" s="172" t="s">
        <v>72</v>
      </c>
      <c r="W11" s="184">
        <v>45292</v>
      </c>
      <c r="X11" s="184">
        <v>46022</v>
      </c>
      <c r="Y11" s="185" t="s">
        <v>72</v>
      </c>
      <c r="Z11" s="185" t="s">
        <v>72</v>
      </c>
      <c r="AA11" s="211" t="s">
        <v>552</v>
      </c>
      <c r="AB11" s="211" t="s">
        <v>552</v>
      </c>
      <c r="AC11" s="177" t="s">
        <v>553</v>
      </c>
      <c r="AD11" s="177" t="s">
        <v>553</v>
      </c>
      <c r="AE11" s="179" t="s">
        <v>553</v>
      </c>
    </row>
    <row r="12" spans="1:31" s="80" customFormat="1" ht="33.75" customHeight="1">
      <c r="A12" s="207">
        <v>7</v>
      </c>
      <c r="B12" s="172" t="s">
        <v>511</v>
      </c>
      <c r="C12" s="172" t="s">
        <v>512</v>
      </c>
      <c r="D12" s="172">
        <v>11488</v>
      </c>
      <c r="E12" s="168" t="s">
        <v>513</v>
      </c>
      <c r="F12" s="172" t="s">
        <v>514</v>
      </c>
      <c r="G12" s="172"/>
      <c r="H12" s="172"/>
      <c r="I12" s="172" t="s">
        <v>72</v>
      </c>
      <c r="J12" s="172">
        <v>1983</v>
      </c>
      <c r="K12" s="172" t="s">
        <v>72</v>
      </c>
      <c r="L12" s="270">
        <v>45405</v>
      </c>
      <c r="M12" s="172" t="s">
        <v>72</v>
      </c>
      <c r="N12" s="273" t="s">
        <v>515</v>
      </c>
      <c r="O12" s="196">
        <v>7</v>
      </c>
      <c r="P12" s="123" t="s">
        <v>516</v>
      </c>
      <c r="Q12" s="172" t="s">
        <v>65</v>
      </c>
      <c r="R12" s="172" t="s">
        <v>72</v>
      </c>
      <c r="S12" s="172" t="s">
        <v>72</v>
      </c>
      <c r="T12" s="172" t="s">
        <v>72</v>
      </c>
      <c r="U12" s="172" t="s">
        <v>72</v>
      </c>
      <c r="V12" s="172" t="s">
        <v>72</v>
      </c>
      <c r="W12" s="184">
        <v>45292</v>
      </c>
      <c r="X12" s="184">
        <v>46022</v>
      </c>
      <c r="Y12" s="185" t="s">
        <v>72</v>
      </c>
      <c r="Z12" s="185" t="s">
        <v>72</v>
      </c>
      <c r="AA12" s="211" t="s">
        <v>552</v>
      </c>
      <c r="AB12" s="177" t="s">
        <v>553</v>
      </c>
      <c r="AC12" s="177" t="s">
        <v>553</v>
      </c>
      <c r="AD12" s="177" t="s">
        <v>553</v>
      </c>
      <c r="AE12" s="179" t="s">
        <v>553</v>
      </c>
    </row>
    <row r="13" spans="1:31" s="80" customFormat="1" ht="56.25" customHeight="1">
      <c r="A13" s="207">
        <v>8</v>
      </c>
      <c r="B13" s="172" t="s">
        <v>517</v>
      </c>
      <c r="C13" s="172" t="s">
        <v>518</v>
      </c>
      <c r="D13" s="172">
        <v>130525007</v>
      </c>
      <c r="E13" s="168" t="s">
        <v>519</v>
      </c>
      <c r="F13" s="172" t="s">
        <v>514</v>
      </c>
      <c r="G13" s="172"/>
      <c r="H13" s="172"/>
      <c r="I13" s="172" t="s">
        <v>72</v>
      </c>
      <c r="J13" s="172">
        <v>2013</v>
      </c>
      <c r="K13" s="176">
        <v>41337</v>
      </c>
      <c r="L13" s="270">
        <v>45339</v>
      </c>
      <c r="M13" s="172" t="s">
        <v>72</v>
      </c>
      <c r="N13" s="273" t="s">
        <v>520</v>
      </c>
      <c r="O13" s="196">
        <v>8</v>
      </c>
      <c r="P13" s="123" t="s">
        <v>521</v>
      </c>
      <c r="Q13" s="172" t="s">
        <v>65</v>
      </c>
      <c r="R13" s="172" t="s">
        <v>72</v>
      </c>
      <c r="S13" s="172" t="s">
        <v>72</v>
      </c>
      <c r="T13" s="172" t="s">
        <v>72</v>
      </c>
      <c r="U13" s="172" t="s">
        <v>72</v>
      </c>
      <c r="V13" s="172" t="s">
        <v>72</v>
      </c>
      <c r="W13" s="185" t="s">
        <v>557</v>
      </c>
      <c r="X13" s="184">
        <v>46091</v>
      </c>
      <c r="Y13" s="185" t="s">
        <v>72</v>
      </c>
      <c r="Z13" s="185" t="s">
        <v>72</v>
      </c>
      <c r="AA13" s="211" t="s">
        <v>552</v>
      </c>
      <c r="AB13" s="177" t="s">
        <v>553</v>
      </c>
      <c r="AC13" s="177" t="s">
        <v>553</v>
      </c>
      <c r="AD13" s="177" t="s">
        <v>553</v>
      </c>
      <c r="AE13" s="179" t="s">
        <v>553</v>
      </c>
    </row>
    <row r="14" spans="1:31" ht="36" customHeight="1">
      <c r="A14" s="207">
        <v>9</v>
      </c>
      <c r="B14" s="172" t="s">
        <v>522</v>
      </c>
      <c r="C14" s="172" t="s">
        <v>523</v>
      </c>
      <c r="D14" s="172" t="s">
        <v>570</v>
      </c>
      <c r="E14" s="168" t="s">
        <v>524</v>
      </c>
      <c r="F14" s="172" t="s">
        <v>554</v>
      </c>
      <c r="G14" s="172"/>
      <c r="H14" s="172"/>
      <c r="I14" s="172">
        <v>2179</v>
      </c>
      <c r="J14" s="172">
        <v>2004</v>
      </c>
      <c r="K14" s="176">
        <v>38320</v>
      </c>
      <c r="L14" s="270">
        <v>45417</v>
      </c>
      <c r="M14" s="172">
        <v>6</v>
      </c>
      <c r="N14" s="273" t="s">
        <v>525</v>
      </c>
      <c r="O14" s="196">
        <v>9</v>
      </c>
      <c r="P14" s="123" t="s">
        <v>526</v>
      </c>
      <c r="Q14" s="172" t="s">
        <v>65</v>
      </c>
      <c r="R14" s="172" t="s">
        <v>72</v>
      </c>
      <c r="S14" s="172" t="s">
        <v>72</v>
      </c>
      <c r="T14" s="172" t="s">
        <v>72</v>
      </c>
      <c r="U14" s="172" t="s">
        <v>72</v>
      </c>
      <c r="V14" s="172" t="s">
        <v>72</v>
      </c>
      <c r="W14" s="184">
        <v>45549</v>
      </c>
      <c r="X14" s="184">
        <v>46278</v>
      </c>
      <c r="Y14" s="185" t="s">
        <v>72</v>
      </c>
      <c r="Z14" s="185" t="s">
        <v>72</v>
      </c>
      <c r="AA14" s="211" t="s">
        <v>552</v>
      </c>
      <c r="AB14" s="211" t="s">
        <v>552</v>
      </c>
      <c r="AC14" s="177" t="s">
        <v>553</v>
      </c>
      <c r="AD14" s="177" t="s">
        <v>553</v>
      </c>
      <c r="AE14" s="179" t="s">
        <v>553</v>
      </c>
    </row>
    <row r="15" spans="1:31" ht="31.5" customHeight="1">
      <c r="A15" s="207">
        <v>10</v>
      </c>
      <c r="B15" s="172" t="s">
        <v>527</v>
      </c>
      <c r="C15" s="172" t="s">
        <v>528</v>
      </c>
      <c r="D15" s="172" t="s">
        <v>529</v>
      </c>
      <c r="E15" s="168" t="s">
        <v>530</v>
      </c>
      <c r="F15" s="172" t="s">
        <v>554</v>
      </c>
      <c r="G15" s="172"/>
      <c r="H15" s="172"/>
      <c r="I15" s="172">
        <v>1868</v>
      </c>
      <c r="J15" s="172">
        <v>2005</v>
      </c>
      <c r="K15" s="176">
        <v>38481</v>
      </c>
      <c r="L15" s="270">
        <v>45404</v>
      </c>
      <c r="M15" s="172">
        <v>5</v>
      </c>
      <c r="N15" s="273" t="s">
        <v>531</v>
      </c>
      <c r="O15" s="196">
        <v>10</v>
      </c>
      <c r="P15" s="123" t="s">
        <v>532</v>
      </c>
      <c r="Q15" s="172" t="s">
        <v>65</v>
      </c>
      <c r="R15" s="172" t="s">
        <v>72</v>
      </c>
      <c r="S15" s="172" t="s">
        <v>72</v>
      </c>
      <c r="T15" s="172" t="s">
        <v>72</v>
      </c>
      <c r="U15" s="172" t="s">
        <v>72</v>
      </c>
      <c r="V15" s="172" t="s">
        <v>72</v>
      </c>
      <c r="W15" s="184">
        <v>45292</v>
      </c>
      <c r="X15" s="184">
        <v>46022</v>
      </c>
      <c r="Y15" s="185" t="s">
        <v>72</v>
      </c>
      <c r="Z15" s="185" t="s">
        <v>72</v>
      </c>
      <c r="AA15" s="211" t="s">
        <v>552</v>
      </c>
      <c r="AB15" s="211" t="s">
        <v>552</v>
      </c>
      <c r="AC15" s="177" t="s">
        <v>553</v>
      </c>
      <c r="AD15" s="177" t="s">
        <v>553</v>
      </c>
      <c r="AE15" s="179" t="s">
        <v>553</v>
      </c>
    </row>
    <row r="16" spans="1:31" ht="37.5" customHeight="1">
      <c r="A16" s="207">
        <v>11</v>
      </c>
      <c r="B16" s="172" t="s">
        <v>495</v>
      </c>
      <c r="C16" s="172" t="s">
        <v>533</v>
      </c>
      <c r="D16" s="172" t="s">
        <v>534</v>
      </c>
      <c r="E16" s="168" t="s">
        <v>535</v>
      </c>
      <c r="F16" s="172" t="s">
        <v>554</v>
      </c>
      <c r="G16" s="172"/>
      <c r="H16" s="172"/>
      <c r="I16" s="172">
        <v>2953</v>
      </c>
      <c r="J16" s="172">
        <v>2007</v>
      </c>
      <c r="K16" s="176">
        <v>39434</v>
      </c>
      <c r="L16" s="270">
        <v>45471</v>
      </c>
      <c r="M16" s="172">
        <v>3</v>
      </c>
      <c r="N16" s="273" t="s">
        <v>526</v>
      </c>
      <c r="O16" s="196">
        <v>11</v>
      </c>
      <c r="P16" s="123" t="s">
        <v>536</v>
      </c>
      <c r="Q16" s="172" t="s">
        <v>65</v>
      </c>
      <c r="R16" s="172" t="s">
        <v>72</v>
      </c>
      <c r="S16" s="172" t="s">
        <v>72</v>
      </c>
      <c r="T16" s="172" t="s">
        <v>72</v>
      </c>
      <c r="U16" s="172" t="s">
        <v>72</v>
      </c>
      <c r="V16" s="172" t="s">
        <v>72</v>
      </c>
      <c r="W16" s="184">
        <v>45292</v>
      </c>
      <c r="X16" s="184">
        <v>46022</v>
      </c>
      <c r="Y16" s="185" t="str">
        <f>Y11</f>
        <v>-</v>
      </c>
      <c r="Z16" s="185" t="s">
        <v>72</v>
      </c>
      <c r="AA16" s="211" t="s">
        <v>552</v>
      </c>
      <c r="AB16" s="211" t="s">
        <v>552</v>
      </c>
      <c r="AC16" s="177" t="s">
        <v>553</v>
      </c>
      <c r="AD16" s="177" t="s">
        <v>553</v>
      </c>
      <c r="AE16" s="179" t="s">
        <v>553</v>
      </c>
    </row>
    <row r="17" spans="1:31" s="80" customFormat="1" ht="30.75" customHeight="1">
      <c r="A17" s="207">
        <v>12</v>
      </c>
      <c r="B17" s="172" t="s">
        <v>537</v>
      </c>
      <c r="C17" s="172" t="s">
        <v>538</v>
      </c>
      <c r="D17" s="174" t="s">
        <v>539</v>
      </c>
      <c r="E17" s="168" t="s">
        <v>540</v>
      </c>
      <c r="F17" s="172" t="s">
        <v>562</v>
      </c>
      <c r="G17" s="172"/>
      <c r="H17" s="172"/>
      <c r="I17" s="172">
        <v>625</v>
      </c>
      <c r="J17" s="172">
        <v>2021</v>
      </c>
      <c r="K17" s="176">
        <v>44228</v>
      </c>
      <c r="L17" s="270" t="s">
        <v>541</v>
      </c>
      <c r="M17" s="172" t="s">
        <v>72</v>
      </c>
      <c r="N17" s="172" t="s">
        <v>542</v>
      </c>
      <c r="O17" s="196">
        <v>12</v>
      </c>
      <c r="P17" s="123" t="s">
        <v>543</v>
      </c>
      <c r="Q17" s="172" t="s">
        <v>65</v>
      </c>
      <c r="R17" s="172" t="s">
        <v>72</v>
      </c>
      <c r="S17" s="172" t="s">
        <v>72</v>
      </c>
      <c r="T17" s="172" t="s">
        <v>72</v>
      </c>
      <c r="U17" s="172" t="s">
        <v>72</v>
      </c>
      <c r="V17" s="172" t="s">
        <v>72</v>
      </c>
      <c r="W17" s="184">
        <v>45323</v>
      </c>
      <c r="X17" s="184">
        <v>46053</v>
      </c>
      <c r="Y17" s="185" t="str">
        <f>Y12</f>
        <v>-</v>
      </c>
      <c r="Z17" s="185" t="s">
        <v>72</v>
      </c>
      <c r="AA17" s="211" t="s">
        <v>552</v>
      </c>
      <c r="AB17" s="177" t="s">
        <v>553</v>
      </c>
      <c r="AC17" s="177" t="s">
        <v>553</v>
      </c>
      <c r="AD17" s="177" t="s">
        <v>553</v>
      </c>
      <c r="AE17" s="179" t="s">
        <v>553</v>
      </c>
    </row>
    <row r="18" spans="1:31" ht="30" customHeight="1">
      <c r="A18" s="207">
        <v>13</v>
      </c>
      <c r="B18" s="19" t="s">
        <v>545</v>
      </c>
      <c r="C18" s="187" t="s">
        <v>560</v>
      </c>
      <c r="D18" s="187" t="s">
        <v>561</v>
      </c>
      <c r="E18" s="188" t="s">
        <v>566</v>
      </c>
      <c r="F18" s="19" t="s">
        <v>565</v>
      </c>
      <c r="G18" s="22"/>
      <c r="H18" s="22"/>
      <c r="I18" s="22"/>
      <c r="J18" s="172">
        <v>2021</v>
      </c>
      <c r="K18" s="22"/>
      <c r="L18" s="197"/>
      <c r="M18" s="187">
        <v>1</v>
      </c>
      <c r="N18" s="198"/>
      <c r="O18" s="196">
        <v>13</v>
      </c>
      <c r="P18" s="199"/>
      <c r="Q18" s="172" t="s">
        <v>65</v>
      </c>
      <c r="R18" s="172" t="s">
        <v>72</v>
      </c>
      <c r="S18" s="172" t="s">
        <v>72</v>
      </c>
      <c r="T18" s="206">
        <v>22386</v>
      </c>
      <c r="U18" s="172" t="s">
        <v>72</v>
      </c>
      <c r="V18" s="172" t="s">
        <v>72</v>
      </c>
      <c r="W18" s="186" t="s">
        <v>558</v>
      </c>
      <c r="X18" s="186" t="s">
        <v>559</v>
      </c>
      <c r="Y18" s="186" t="s">
        <v>558</v>
      </c>
      <c r="Z18" s="186" t="s">
        <v>559</v>
      </c>
      <c r="AA18" s="211" t="s">
        <v>552</v>
      </c>
      <c r="AB18" s="211" t="s">
        <v>552</v>
      </c>
      <c r="AC18" s="211" t="s">
        <v>552</v>
      </c>
      <c r="AD18" s="177" t="s">
        <v>553</v>
      </c>
      <c r="AE18" s="179" t="s">
        <v>553</v>
      </c>
    </row>
    <row r="19" spans="1:31" ht="28.5" customHeight="1" thickBot="1">
      <c r="A19" s="208">
        <v>14</v>
      </c>
      <c r="B19" s="209" t="s">
        <v>567</v>
      </c>
      <c r="C19" s="190" t="s">
        <v>568</v>
      </c>
      <c r="D19" s="190" t="s">
        <v>569</v>
      </c>
      <c r="E19" s="191" t="s">
        <v>566</v>
      </c>
      <c r="F19" s="210" t="s">
        <v>565</v>
      </c>
      <c r="G19" s="192"/>
      <c r="H19" s="192"/>
      <c r="I19" s="192"/>
      <c r="J19" s="190">
        <v>2015</v>
      </c>
      <c r="K19" s="192"/>
      <c r="L19" s="200"/>
      <c r="M19" s="190">
        <v>1</v>
      </c>
      <c r="N19" s="201"/>
      <c r="O19" s="202">
        <v>14</v>
      </c>
      <c r="P19" s="203"/>
      <c r="Q19" s="204" t="s">
        <v>65</v>
      </c>
      <c r="R19" s="204" t="s">
        <v>72</v>
      </c>
      <c r="S19" s="204" t="s">
        <v>72</v>
      </c>
      <c r="T19" s="204" t="s">
        <v>72</v>
      </c>
      <c r="U19" s="204" t="s">
        <v>72</v>
      </c>
      <c r="V19" s="204" t="s">
        <v>72</v>
      </c>
      <c r="W19" s="193" t="s">
        <v>558</v>
      </c>
      <c r="X19" s="193" t="s">
        <v>559</v>
      </c>
      <c r="Y19" s="194" t="str">
        <f>Y14</f>
        <v>-</v>
      </c>
      <c r="Z19" s="194" t="s">
        <v>72</v>
      </c>
      <c r="AA19" s="212" t="s">
        <v>552</v>
      </c>
      <c r="AB19" s="212" t="s">
        <v>552</v>
      </c>
      <c r="AC19" s="180" t="s">
        <v>553</v>
      </c>
      <c r="AD19" s="180" t="s">
        <v>553</v>
      </c>
      <c r="AE19" s="181" t="s">
        <v>553</v>
      </c>
    </row>
    <row r="20" ht="12.75">
      <c r="M20" s="189"/>
    </row>
  </sheetData>
  <sheetProtection/>
  <mergeCells count="30">
    <mergeCell ref="T3:T5"/>
    <mergeCell ref="U3:V4"/>
    <mergeCell ref="W3:X4"/>
    <mergeCell ref="Y3:Z4"/>
    <mergeCell ref="N3:N5"/>
    <mergeCell ref="O3:O5"/>
    <mergeCell ref="P3:P5"/>
    <mergeCell ref="Q3:Q5"/>
    <mergeCell ref="I3:I5"/>
    <mergeCell ref="J3:J5"/>
    <mergeCell ref="K3:K5"/>
    <mergeCell ref="G3:H4"/>
    <mergeCell ref="L3:L5"/>
    <mergeCell ref="M3:M5"/>
    <mergeCell ref="A2:N2"/>
    <mergeCell ref="O2:Z2"/>
    <mergeCell ref="A3:A5"/>
    <mergeCell ref="B3:B5"/>
    <mergeCell ref="C3:C5"/>
    <mergeCell ref="D3:D5"/>
    <mergeCell ref="E3:E5"/>
    <mergeCell ref="F3:F5"/>
    <mergeCell ref="R3:R5"/>
    <mergeCell ref="S3:S5"/>
    <mergeCell ref="AA2:AD3"/>
    <mergeCell ref="AA4:AA5"/>
    <mergeCell ref="AB4:AB5"/>
    <mergeCell ref="AC4:AC5"/>
    <mergeCell ref="AD4:AD5"/>
    <mergeCell ref="AE2:AE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4"/>
  <sheetViews>
    <sheetView zoomScalePageLayoutView="0" workbookViewId="0" topLeftCell="A1">
      <selection activeCell="C18" sqref="C18"/>
    </sheetView>
  </sheetViews>
  <sheetFormatPr defaultColWidth="9.140625" defaultRowHeight="12.75"/>
  <cols>
    <col min="3" max="3" width="23.421875" style="0" customWidth="1"/>
    <col min="4" max="4" width="151.7109375" style="0" customWidth="1"/>
  </cols>
  <sheetData>
    <row r="1" spans="1:4" ht="25.5" customHeight="1" thickBot="1">
      <c r="A1" s="302" t="s">
        <v>577</v>
      </c>
      <c r="B1" s="303"/>
      <c r="C1" s="303"/>
      <c r="D1" s="304"/>
    </row>
    <row r="2" spans="1:4" ht="31.5" customHeight="1" thickBot="1">
      <c r="A2" s="383" t="s">
        <v>571</v>
      </c>
      <c r="B2" s="384"/>
      <c r="C2" s="384"/>
      <c r="D2" s="385"/>
    </row>
    <row r="3" spans="1:4" ht="52.5">
      <c r="A3" s="178" t="s">
        <v>572</v>
      </c>
      <c r="B3" s="178" t="s">
        <v>573</v>
      </c>
      <c r="C3" s="178" t="s">
        <v>574</v>
      </c>
      <c r="D3" s="178" t="s">
        <v>575</v>
      </c>
    </row>
    <row r="4" spans="1:4" ht="15">
      <c r="A4" s="215">
        <v>2020</v>
      </c>
      <c r="B4" s="18">
        <v>0</v>
      </c>
      <c r="D4" s="213"/>
    </row>
    <row r="5" spans="1:4" ht="15.75" customHeight="1">
      <c r="A5" s="386">
        <v>2021</v>
      </c>
      <c r="B5" s="214">
        <v>1</v>
      </c>
      <c r="C5" s="550">
        <v>1553.91</v>
      </c>
      <c r="D5" s="143" t="s">
        <v>582</v>
      </c>
    </row>
    <row r="6" spans="1:4" ht="15.75" customHeight="1">
      <c r="A6" s="387"/>
      <c r="B6" s="214">
        <v>1</v>
      </c>
      <c r="C6" s="550">
        <v>106.63</v>
      </c>
      <c r="D6" s="143" t="s">
        <v>582</v>
      </c>
    </row>
    <row r="7" spans="1:4" ht="15.75" customHeight="1">
      <c r="A7" s="387"/>
      <c r="B7" s="214">
        <v>1</v>
      </c>
      <c r="C7" s="550">
        <v>2000</v>
      </c>
      <c r="D7" s="143" t="s">
        <v>580</v>
      </c>
    </row>
    <row r="8" spans="1:4" ht="15.75" customHeight="1">
      <c r="A8" s="387"/>
      <c r="B8" s="214">
        <v>1</v>
      </c>
      <c r="C8" s="550">
        <v>2000</v>
      </c>
      <c r="D8" s="143" t="s">
        <v>580</v>
      </c>
    </row>
    <row r="9" spans="1:4" ht="15.75" customHeight="1">
      <c r="A9" s="387"/>
      <c r="B9" s="214">
        <v>1</v>
      </c>
      <c r="C9" s="550">
        <v>3485.29</v>
      </c>
      <c r="D9" s="143" t="s">
        <v>589</v>
      </c>
    </row>
    <row r="10" spans="1:4" ht="15.75" customHeight="1">
      <c r="A10" s="388"/>
      <c r="B10" s="214">
        <v>1</v>
      </c>
      <c r="C10" s="550">
        <v>736.51</v>
      </c>
      <c r="D10" s="143" t="s">
        <v>581</v>
      </c>
    </row>
    <row r="11" spans="1:4" ht="15.75" customHeight="1">
      <c r="A11" s="386">
        <v>2022</v>
      </c>
      <c r="B11" s="214">
        <v>1</v>
      </c>
      <c r="C11" s="550">
        <v>770.58</v>
      </c>
      <c r="D11" s="143" t="s">
        <v>583</v>
      </c>
    </row>
    <row r="12" spans="1:4" ht="15.75" customHeight="1">
      <c r="A12" s="387"/>
      <c r="B12" s="214">
        <v>1</v>
      </c>
      <c r="C12" s="550">
        <v>194.86</v>
      </c>
      <c r="D12" s="143" t="s">
        <v>584</v>
      </c>
    </row>
    <row r="13" spans="1:4" ht="15.75" customHeight="1">
      <c r="A13" s="387"/>
      <c r="B13" s="214">
        <v>1</v>
      </c>
      <c r="C13" s="550">
        <v>8259.15</v>
      </c>
      <c r="D13" s="143" t="s">
        <v>585</v>
      </c>
    </row>
    <row r="14" spans="1:4" ht="15.75" customHeight="1">
      <c r="A14" s="387"/>
      <c r="B14" s="214">
        <v>1</v>
      </c>
      <c r="C14" s="550">
        <v>1843.13</v>
      </c>
      <c r="D14" s="143" t="s">
        <v>586</v>
      </c>
    </row>
    <row r="15" spans="1:4" ht="15">
      <c r="A15" s="388"/>
      <c r="B15" s="214">
        <v>1</v>
      </c>
      <c r="C15" s="550">
        <v>4843.13</v>
      </c>
      <c r="D15" s="143" t="s">
        <v>586</v>
      </c>
    </row>
    <row r="16" spans="1:4" ht="15.75" thickBot="1">
      <c r="A16" s="215">
        <v>2023</v>
      </c>
      <c r="B16" s="216">
        <v>1</v>
      </c>
      <c r="C16" s="551">
        <v>1425.82</v>
      </c>
      <c r="D16" s="143" t="s">
        <v>587</v>
      </c>
    </row>
    <row r="17" spans="1:4" ht="22.5" customHeight="1" thickBot="1">
      <c r="A17" s="217"/>
      <c r="B17" s="218" t="s">
        <v>322</v>
      </c>
      <c r="C17" s="219">
        <f>SUM(C5:C16)</f>
        <v>27219.010000000002</v>
      </c>
      <c r="D17" s="217"/>
    </row>
    <row r="24" ht="12.75">
      <c r="D24" s="5"/>
    </row>
  </sheetData>
  <sheetProtection/>
  <mergeCells count="4">
    <mergeCell ref="A2:D2"/>
    <mergeCell ref="A1:D1"/>
    <mergeCell ref="A5:A10"/>
    <mergeCell ref="A11:A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G32" sqref="G32"/>
    </sheetView>
  </sheetViews>
  <sheetFormatPr defaultColWidth="9.140625" defaultRowHeight="12.75"/>
  <cols>
    <col min="1" max="1" width="4.00390625" style="0" customWidth="1"/>
    <col min="2" max="2" width="28.57421875" style="0" customWidth="1"/>
    <col min="3" max="3" width="21.140625" style="0" customWidth="1"/>
    <col min="4" max="4" width="12.7109375" style="0" customWidth="1"/>
    <col min="5" max="5" width="11.00390625" style="0" customWidth="1"/>
    <col min="6" max="6" width="20.8515625" style="0" customWidth="1"/>
    <col min="7" max="7" width="24.421875" style="0" customWidth="1"/>
    <col min="8" max="8" width="34.28125" style="0" customWidth="1"/>
    <col min="9" max="9" width="18.00390625" style="0" customWidth="1"/>
    <col min="10" max="10" width="40.421875" style="0" customWidth="1"/>
  </cols>
  <sheetData>
    <row r="1" spans="1:10" ht="21.75" customHeight="1" thickBot="1">
      <c r="A1" s="410" t="s">
        <v>578</v>
      </c>
      <c r="B1" s="411"/>
      <c r="C1" s="411"/>
      <c r="D1" s="411"/>
      <c r="E1" s="411"/>
      <c r="F1" s="411"/>
      <c r="G1" s="412"/>
      <c r="H1" s="408"/>
      <c r="I1" s="409"/>
      <c r="J1" s="409"/>
    </row>
    <row r="2" spans="1:10" s="5" customFormat="1" ht="20.25" customHeight="1" thickBot="1">
      <c r="A2" s="392" t="s">
        <v>55</v>
      </c>
      <c r="B2" s="393"/>
      <c r="C2" s="393"/>
      <c r="D2" s="393"/>
      <c r="E2" s="393"/>
      <c r="F2" s="393"/>
      <c r="G2" s="393"/>
      <c r="H2" s="393"/>
      <c r="I2" s="393"/>
      <c r="J2" s="394"/>
    </row>
    <row r="3" spans="1:10" s="5" customFormat="1" ht="75.75" customHeight="1" thickBot="1">
      <c r="A3" s="223" t="s">
        <v>13</v>
      </c>
      <c r="B3" s="224" t="s">
        <v>37</v>
      </c>
      <c r="C3" s="225" t="s">
        <v>38</v>
      </c>
      <c r="D3" s="225" t="s">
        <v>39</v>
      </c>
      <c r="E3" s="225" t="s">
        <v>40</v>
      </c>
      <c r="F3" s="225" t="s">
        <v>41</v>
      </c>
      <c r="G3" s="225" t="s">
        <v>45</v>
      </c>
      <c r="H3" s="225" t="s">
        <v>44</v>
      </c>
      <c r="I3" s="225" t="s">
        <v>42</v>
      </c>
      <c r="J3" s="225" t="s">
        <v>43</v>
      </c>
    </row>
    <row r="4" spans="1:10" s="5" customFormat="1" ht="20.25" customHeight="1" thickBot="1">
      <c r="A4" s="475" t="s">
        <v>283</v>
      </c>
      <c r="B4" s="476"/>
      <c r="C4" s="476"/>
      <c r="D4" s="476"/>
      <c r="E4" s="476"/>
      <c r="F4" s="476"/>
      <c r="G4" s="476"/>
      <c r="H4" s="476"/>
      <c r="I4" s="476"/>
      <c r="J4" s="477"/>
    </row>
    <row r="5" spans="1:10" s="5" customFormat="1" ht="39">
      <c r="A5" s="276">
        <v>1</v>
      </c>
      <c r="B5" s="491" t="s">
        <v>218</v>
      </c>
      <c r="C5" s="492">
        <v>356177</v>
      </c>
      <c r="D5" s="493" t="s">
        <v>219</v>
      </c>
      <c r="E5" s="494">
        <v>2000</v>
      </c>
      <c r="F5" s="495" t="s">
        <v>72</v>
      </c>
      <c r="G5" s="482">
        <v>9000</v>
      </c>
      <c r="H5" s="495" t="s">
        <v>220</v>
      </c>
      <c r="I5" s="495" t="s">
        <v>65</v>
      </c>
      <c r="J5" s="496" t="s">
        <v>221</v>
      </c>
    </row>
    <row r="6" spans="1:10" s="5" customFormat="1" ht="47.25" customHeight="1">
      <c r="A6" s="55">
        <v>2</v>
      </c>
      <c r="B6" s="497" t="s">
        <v>222</v>
      </c>
      <c r="C6" s="492" t="s">
        <v>223</v>
      </c>
      <c r="D6" s="498" t="s">
        <v>224</v>
      </c>
      <c r="E6" s="499" t="s">
        <v>225</v>
      </c>
      <c r="F6" s="500" t="s">
        <v>226</v>
      </c>
      <c r="G6" s="483">
        <v>20437.93</v>
      </c>
      <c r="H6" s="495" t="s">
        <v>220</v>
      </c>
      <c r="I6" s="499" t="s">
        <v>65</v>
      </c>
      <c r="J6" s="501" t="s">
        <v>227</v>
      </c>
    </row>
    <row r="7" spans="1:10" s="5" customFormat="1" ht="38.25" customHeight="1">
      <c r="A7" s="274">
        <v>3</v>
      </c>
      <c r="B7" s="502" t="s">
        <v>228</v>
      </c>
      <c r="C7" s="492" t="s">
        <v>229</v>
      </c>
      <c r="D7" s="503" t="s">
        <v>224</v>
      </c>
      <c r="E7" s="499" t="s">
        <v>230</v>
      </c>
      <c r="F7" s="500" t="s">
        <v>231</v>
      </c>
      <c r="G7" s="488">
        <v>7914</v>
      </c>
      <c r="H7" s="495" t="s">
        <v>220</v>
      </c>
      <c r="I7" s="499" t="s">
        <v>65</v>
      </c>
      <c r="J7" s="501" t="s">
        <v>227</v>
      </c>
    </row>
    <row r="8" spans="1:10" s="5" customFormat="1" ht="42.75" customHeight="1">
      <c r="A8" s="55">
        <v>4</v>
      </c>
      <c r="B8" s="508" t="s">
        <v>232</v>
      </c>
      <c r="C8" s="504" t="s">
        <v>233</v>
      </c>
      <c r="D8" s="509" t="s">
        <v>234</v>
      </c>
      <c r="E8" s="510" t="s">
        <v>230</v>
      </c>
      <c r="F8" s="511" t="s">
        <v>226</v>
      </c>
      <c r="G8" s="484">
        <v>5243.9</v>
      </c>
      <c r="H8" s="512" t="s">
        <v>220</v>
      </c>
      <c r="I8" s="505" t="s">
        <v>65</v>
      </c>
      <c r="J8" s="507" t="s">
        <v>235</v>
      </c>
    </row>
    <row r="9" spans="1:10" s="5" customFormat="1" ht="41.25" customHeight="1">
      <c r="A9" s="274">
        <v>5</v>
      </c>
      <c r="B9" s="513" t="s">
        <v>236</v>
      </c>
      <c r="C9" s="514" t="s">
        <v>237</v>
      </c>
      <c r="D9" s="515" t="s">
        <v>238</v>
      </c>
      <c r="E9" s="499" t="s">
        <v>239</v>
      </c>
      <c r="F9" s="516" t="s">
        <v>240</v>
      </c>
      <c r="G9" s="483">
        <v>26612.65</v>
      </c>
      <c r="H9" s="506" t="s">
        <v>220</v>
      </c>
      <c r="I9" s="499" t="s">
        <v>65</v>
      </c>
      <c r="J9" s="501" t="s">
        <v>241</v>
      </c>
    </row>
    <row r="10" spans="1:10" s="5" customFormat="1" ht="41.25" customHeight="1">
      <c r="A10" s="55">
        <v>6</v>
      </c>
      <c r="B10" s="518" t="s">
        <v>671</v>
      </c>
      <c r="C10" s="521" t="s">
        <v>672</v>
      </c>
      <c r="D10" s="519" t="s">
        <v>673</v>
      </c>
      <c r="E10" s="520" t="s">
        <v>674</v>
      </c>
      <c r="F10" s="523" t="s">
        <v>675</v>
      </c>
      <c r="G10" s="484">
        <v>65339.84</v>
      </c>
      <c r="H10" s="522" t="s">
        <v>220</v>
      </c>
      <c r="I10" s="520" t="s">
        <v>65</v>
      </c>
      <c r="J10" s="517" t="s">
        <v>676</v>
      </c>
    </row>
    <row r="11" spans="1:10" s="5" customFormat="1" ht="41.25" customHeight="1">
      <c r="A11" s="274">
        <v>7</v>
      </c>
      <c r="B11" s="524" t="s">
        <v>677</v>
      </c>
      <c r="C11" s="525" t="s">
        <v>678</v>
      </c>
      <c r="D11" s="526" t="s">
        <v>679</v>
      </c>
      <c r="E11" s="527" t="s">
        <v>680</v>
      </c>
      <c r="F11" s="523" t="s">
        <v>679</v>
      </c>
      <c r="G11" s="490">
        <v>5345.1</v>
      </c>
      <c r="H11" s="528" t="s">
        <v>681</v>
      </c>
      <c r="I11" s="527" t="s">
        <v>64</v>
      </c>
      <c r="J11" s="529" t="s">
        <v>682</v>
      </c>
    </row>
    <row r="12" spans="1:10" s="5" customFormat="1" ht="41.25" customHeight="1">
      <c r="A12" s="55">
        <v>8</v>
      </c>
      <c r="B12" s="524" t="s">
        <v>683</v>
      </c>
      <c r="C12" s="525" t="s">
        <v>684</v>
      </c>
      <c r="D12" s="526" t="s">
        <v>685</v>
      </c>
      <c r="E12" s="527" t="s">
        <v>686</v>
      </c>
      <c r="F12" s="523" t="s">
        <v>679</v>
      </c>
      <c r="G12" s="490">
        <v>14354.88</v>
      </c>
      <c r="H12" s="528" t="s">
        <v>687</v>
      </c>
      <c r="I12" s="527" t="s">
        <v>64</v>
      </c>
      <c r="J12" s="529" t="s">
        <v>688</v>
      </c>
    </row>
    <row r="13" spans="1:10" s="5" customFormat="1" ht="41.25" customHeight="1">
      <c r="A13" s="274">
        <v>9</v>
      </c>
      <c r="B13" s="524" t="s">
        <v>689</v>
      </c>
      <c r="C13" s="525" t="s">
        <v>679</v>
      </c>
      <c r="D13" s="526" t="s">
        <v>679</v>
      </c>
      <c r="E13" s="527" t="s">
        <v>690</v>
      </c>
      <c r="F13" s="523" t="s">
        <v>679</v>
      </c>
      <c r="G13" s="490">
        <v>8107.12</v>
      </c>
      <c r="H13" s="528" t="s">
        <v>687</v>
      </c>
      <c r="I13" s="527" t="s">
        <v>64</v>
      </c>
      <c r="J13" s="529" t="s">
        <v>691</v>
      </c>
    </row>
    <row r="14" spans="1:10" s="5" customFormat="1" ht="41.25" customHeight="1">
      <c r="A14" s="55">
        <v>10</v>
      </c>
      <c r="B14" s="524" t="s">
        <v>692</v>
      </c>
      <c r="C14" s="525" t="s">
        <v>693</v>
      </c>
      <c r="D14" s="526" t="s">
        <v>679</v>
      </c>
      <c r="E14" s="527" t="s">
        <v>694</v>
      </c>
      <c r="F14" s="523" t="s">
        <v>695</v>
      </c>
      <c r="G14" s="490">
        <v>2529.8</v>
      </c>
      <c r="H14" s="528" t="s">
        <v>687</v>
      </c>
      <c r="I14" s="530" t="s">
        <v>696</v>
      </c>
      <c r="J14" s="529" t="s">
        <v>697</v>
      </c>
    </row>
    <row r="15" spans="1:10" s="5" customFormat="1" ht="41.25" customHeight="1">
      <c r="A15" s="274">
        <v>11</v>
      </c>
      <c r="B15" s="524" t="s">
        <v>698</v>
      </c>
      <c r="C15" s="525" t="s">
        <v>699</v>
      </c>
      <c r="D15" s="526" t="s">
        <v>700</v>
      </c>
      <c r="E15" s="527" t="s">
        <v>701</v>
      </c>
      <c r="F15" s="523" t="s">
        <v>702</v>
      </c>
      <c r="G15" s="490">
        <v>8397.18</v>
      </c>
      <c r="H15" s="528" t="s">
        <v>681</v>
      </c>
      <c r="I15" s="530" t="s">
        <v>703</v>
      </c>
      <c r="J15" s="529" t="s">
        <v>704</v>
      </c>
    </row>
    <row r="16" spans="1:10" s="5" customFormat="1" ht="41.25" customHeight="1">
      <c r="A16" s="55">
        <v>12</v>
      </c>
      <c r="B16" s="524" t="s">
        <v>705</v>
      </c>
      <c r="C16" s="525" t="s">
        <v>706</v>
      </c>
      <c r="D16" s="526" t="s">
        <v>679</v>
      </c>
      <c r="E16" s="531" t="s">
        <v>707</v>
      </c>
      <c r="F16" s="523" t="s">
        <v>708</v>
      </c>
      <c r="G16" s="490">
        <v>772.65</v>
      </c>
      <c r="H16" s="528"/>
      <c r="I16" s="530" t="s">
        <v>696</v>
      </c>
      <c r="J16" s="529" t="s">
        <v>709</v>
      </c>
    </row>
    <row r="17" spans="1:10" s="5" customFormat="1" ht="41.25" customHeight="1">
      <c r="A17" s="274">
        <v>13</v>
      </c>
      <c r="B17" s="524" t="s">
        <v>710</v>
      </c>
      <c r="C17" s="525" t="s">
        <v>711</v>
      </c>
      <c r="D17" s="526" t="s">
        <v>712</v>
      </c>
      <c r="E17" s="527" t="s">
        <v>713</v>
      </c>
      <c r="F17" s="523" t="s">
        <v>695</v>
      </c>
      <c r="G17" s="490">
        <v>3060.32</v>
      </c>
      <c r="H17" s="528"/>
      <c r="I17" s="530" t="s">
        <v>696</v>
      </c>
      <c r="J17" s="529" t="s">
        <v>714</v>
      </c>
    </row>
    <row r="18" spans="1:10" s="5" customFormat="1" ht="41.25" customHeight="1">
      <c r="A18" s="55">
        <v>14</v>
      </c>
      <c r="B18" s="524" t="s">
        <v>715</v>
      </c>
      <c r="C18" s="525" t="s">
        <v>716</v>
      </c>
      <c r="D18" s="526" t="s">
        <v>712</v>
      </c>
      <c r="E18" s="527" t="s">
        <v>713</v>
      </c>
      <c r="F18" s="523" t="s">
        <v>695</v>
      </c>
      <c r="G18" s="490">
        <v>3060.31</v>
      </c>
      <c r="H18" s="528"/>
      <c r="I18" s="530" t="s">
        <v>696</v>
      </c>
      <c r="J18" s="529" t="s">
        <v>717</v>
      </c>
    </row>
    <row r="19" spans="1:10" s="5" customFormat="1" ht="41.25" customHeight="1">
      <c r="A19" s="274">
        <v>15</v>
      </c>
      <c r="B19" s="524" t="s">
        <v>718</v>
      </c>
      <c r="C19" s="525" t="s">
        <v>719</v>
      </c>
      <c r="D19" s="526" t="s">
        <v>712</v>
      </c>
      <c r="E19" s="527" t="s">
        <v>720</v>
      </c>
      <c r="F19" s="523" t="s">
        <v>695</v>
      </c>
      <c r="G19" s="490">
        <v>3060.31</v>
      </c>
      <c r="H19" s="528"/>
      <c r="I19" s="530" t="s">
        <v>696</v>
      </c>
      <c r="J19" s="529" t="s">
        <v>682</v>
      </c>
    </row>
    <row r="20" spans="1:10" s="5" customFormat="1" ht="41.25" customHeight="1" thickBot="1">
      <c r="A20" s="275">
        <v>16</v>
      </c>
      <c r="B20" s="524" t="s">
        <v>721</v>
      </c>
      <c r="C20" s="525" t="s">
        <v>722</v>
      </c>
      <c r="D20" s="526" t="s">
        <v>712</v>
      </c>
      <c r="E20" s="527" t="s">
        <v>720</v>
      </c>
      <c r="F20" s="523" t="s">
        <v>695</v>
      </c>
      <c r="G20" s="490">
        <v>3060.32</v>
      </c>
      <c r="H20" s="528"/>
      <c r="I20" s="530" t="s">
        <v>696</v>
      </c>
      <c r="J20" s="529" t="s">
        <v>688</v>
      </c>
    </row>
    <row r="21" spans="1:10" s="5" customFormat="1" ht="21.75" customHeight="1" thickBot="1">
      <c r="A21" s="389" t="s">
        <v>8</v>
      </c>
      <c r="B21" s="390"/>
      <c r="C21" s="390"/>
      <c r="D21" s="390"/>
      <c r="E21" s="390"/>
      <c r="F21" s="395"/>
      <c r="G21" s="132">
        <f>SUM(G5:G20)</f>
        <v>186296.31</v>
      </c>
      <c r="H21" s="396"/>
      <c r="I21" s="397"/>
      <c r="J21" s="398"/>
    </row>
    <row r="22" spans="1:10" ht="18.75" customHeight="1" thickBot="1">
      <c r="A22" s="478" t="s">
        <v>431</v>
      </c>
      <c r="B22" s="479"/>
      <c r="C22" s="479"/>
      <c r="D22" s="479"/>
      <c r="E22" s="479"/>
      <c r="F22" s="479"/>
      <c r="G22" s="479"/>
      <c r="H22" s="479"/>
      <c r="I22" s="479"/>
      <c r="J22" s="480"/>
    </row>
    <row r="23" spans="1:10" ht="33" customHeight="1">
      <c r="A23" s="56">
        <v>1</v>
      </c>
      <c r="B23" s="57" t="s">
        <v>327</v>
      </c>
      <c r="C23" s="58" t="s">
        <v>328</v>
      </c>
      <c r="D23" s="59" t="s">
        <v>329</v>
      </c>
      <c r="E23" s="60">
        <v>2008</v>
      </c>
      <c r="F23" s="61" t="s">
        <v>330</v>
      </c>
      <c r="G23" s="61">
        <v>17995</v>
      </c>
      <c r="H23" s="61" t="s">
        <v>331</v>
      </c>
      <c r="I23" s="62" t="s">
        <v>332</v>
      </c>
      <c r="J23" s="406" t="s">
        <v>458</v>
      </c>
    </row>
    <row r="24" spans="1:10" ht="27.75" customHeight="1">
      <c r="A24" s="63">
        <v>2</v>
      </c>
      <c r="B24" s="64" t="s">
        <v>327</v>
      </c>
      <c r="C24" s="65" t="s">
        <v>328</v>
      </c>
      <c r="D24" s="65" t="s">
        <v>329</v>
      </c>
      <c r="E24" s="66">
        <v>2009</v>
      </c>
      <c r="F24" s="67" t="s">
        <v>330</v>
      </c>
      <c r="G24" s="67">
        <v>18000</v>
      </c>
      <c r="H24" s="67" t="s">
        <v>331</v>
      </c>
      <c r="I24" s="68" t="s">
        <v>332</v>
      </c>
      <c r="J24" s="407"/>
    </row>
    <row r="25" spans="1:10" ht="12.75">
      <c r="A25" s="63">
        <v>3</v>
      </c>
      <c r="B25" s="69" t="s">
        <v>333</v>
      </c>
      <c r="C25" s="70" t="s">
        <v>334</v>
      </c>
      <c r="D25" s="71" t="s">
        <v>335</v>
      </c>
      <c r="E25" s="72">
        <v>2017</v>
      </c>
      <c r="F25" s="73" t="s">
        <v>336</v>
      </c>
      <c r="G25" s="402">
        <v>146210</v>
      </c>
      <c r="H25" s="74" t="s">
        <v>331</v>
      </c>
      <c r="I25" s="75" t="s">
        <v>332</v>
      </c>
      <c r="J25" s="407"/>
    </row>
    <row r="26" spans="1:10" ht="13.5" thickBot="1">
      <c r="A26" s="63">
        <v>4</v>
      </c>
      <c r="B26" s="76" t="s">
        <v>333</v>
      </c>
      <c r="C26" s="77" t="s">
        <v>334</v>
      </c>
      <c r="D26" s="78" t="s">
        <v>337</v>
      </c>
      <c r="E26" s="66">
        <v>2017</v>
      </c>
      <c r="F26" s="79" t="s">
        <v>336</v>
      </c>
      <c r="G26" s="403"/>
      <c r="H26" s="67" t="s">
        <v>331</v>
      </c>
      <c r="I26" s="68" t="s">
        <v>332</v>
      </c>
      <c r="J26" s="407"/>
    </row>
    <row r="27" spans="1:10" ht="24.75" customHeight="1" thickBot="1">
      <c r="A27" s="404" t="s">
        <v>8</v>
      </c>
      <c r="B27" s="405"/>
      <c r="C27" s="405"/>
      <c r="D27" s="405"/>
      <c r="E27" s="405"/>
      <c r="F27" s="391"/>
      <c r="G27" s="136">
        <f>SUM(G23:G26)</f>
        <v>182205</v>
      </c>
      <c r="H27" s="399"/>
      <c r="I27" s="400"/>
      <c r="J27" s="401"/>
    </row>
    <row r="28" spans="1:10" ht="21" customHeight="1" thickBot="1">
      <c r="A28" s="478" t="s">
        <v>358</v>
      </c>
      <c r="B28" s="479"/>
      <c r="C28" s="479"/>
      <c r="D28" s="479"/>
      <c r="E28" s="479"/>
      <c r="F28" s="479"/>
      <c r="G28" s="479"/>
      <c r="H28" s="479"/>
      <c r="I28" s="479"/>
      <c r="J28" s="480"/>
    </row>
    <row r="29" spans="1:11" ht="17.25" customHeight="1" thickBot="1">
      <c r="A29" s="56">
        <v>1</v>
      </c>
      <c r="B29" s="81" t="s">
        <v>354</v>
      </c>
      <c r="C29" s="82">
        <v>121741</v>
      </c>
      <c r="D29" s="59" t="s">
        <v>355</v>
      </c>
      <c r="E29" s="83">
        <v>2005</v>
      </c>
      <c r="F29" s="61" t="s">
        <v>356</v>
      </c>
      <c r="G29" s="84">
        <v>34000.01</v>
      </c>
      <c r="H29" s="61" t="s">
        <v>357</v>
      </c>
      <c r="I29" s="85" t="s">
        <v>166</v>
      </c>
      <c r="J29" s="61" t="s">
        <v>457</v>
      </c>
      <c r="K29" s="5"/>
    </row>
    <row r="30" spans="1:12" ht="21.75" customHeight="1" thickBot="1">
      <c r="A30" s="389" t="s">
        <v>8</v>
      </c>
      <c r="B30" s="390"/>
      <c r="C30" s="390"/>
      <c r="D30" s="390"/>
      <c r="E30" s="390"/>
      <c r="F30" s="391"/>
      <c r="G30" s="133">
        <f>SUM(G29)</f>
        <v>34000.01</v>
      </c>
      <c r="H30" s="167"/>
      <c r="I30" s="167"/>
      <c r="J30" s="167"/>
      <c r="K30" s="167"/>
      <c r="L30" s="167"/>
    </row>
    <row r="31" spans="1:12" ht="26.25" customHeight="1" thickBot="1">
      <c r="A31" s="80"/>
      <c r="B31" s="80"/>
      <c r="C31" s="80"/>
      <c r="D31" s="80"/>
      <c r="E31" s="80"/>
      <c r="F31" s="134" t="s">
        <v>322</v>
      </c>
      <c r="G31" s="135">
        <f>SUM(G21,G27,G30,)</f>
        <v>402501.32</v>
      </c>
      <c r="H31" s="167"/>
      <c r="I31" s="167"/>
      <c r="J31" s="167"/>
      <c r="K31" s="167"/>
      <c r="L31" s="167"/>
    </row>
    <row r="32" spans="8:12" ht="12.75">
      <c r="H32" s="167"/>
      <c r="I32" s="167"/>
      <c r="J32" s="167"/>
      <c r="K32" s="167"/>
      <c r="L32" s="167"/>
    </row>
    <row r="33" spans="8:12" ht="12.75">
      <c r="H33" s="167"/>
      <c r="I33" s="167"/>
      <c r="J33" s="167"/>
      <c r="K33" s="167"/>
      <c r="L33" s="167"/>
    </row>
    <row r="34" spans="8:12" ht="12.75">
      <c r="H34" s="167"/>
      <c r="I34" s="167"/>
      <c r="J34" s="167"/>
      <c r="K34" s="167"/>
      <c r="L34" s="167"/>
    </row>
    <row r="35" spans="8:12" ht="12.75">
      <c r="H35" s="167"/>
      <c r="I35" s="167"/>
      <c r="J35" s="167"/>
      <c r="K35" s="167"/>
      <c r="L35" s="167"/>
    </row>
    <row r="36" spans="8:12" ht="12.75">
      <c r="H36" s="167"/>
      <c r="I36" s="167"/>
      <c r="J36" s="167"/>
      <c r="K36" s="167"/>
      <c r="L36" s="167"/>
    </row>
    <row r="37" spans="8:12" ht="12.75">
      <c r="H37" s="167"/>
      <c r="I37" s="167"/>
      <c r="J37" s="167"/>
      <c r="K37" s="167"/>
      <c r="L37" s="167"/>
    </row>
    <row r="38" spans="8:12" ht="12.75">
      <c r="H38" s="167"/>
      <c r="I38" s="167"/>
      <c r="J38" s="167"/>
      <c r="K38" s="167"/>
      <c r="L38" s="167"/>
    </row>
  </sheetData>
  <sheetProtection/>
  <mergeCells count="13">
    <mergeCell ref="H1:J1"/>
    <mergeCell ref="A28:J28"/>
    <mergeCell ref="A1:G1"/>
    <mergeCell ref="A30:F30"/>
    <mergeCell ref="A2:J2"/>
    <mergeCell ref="A4:J4"/>
    <mergeCell ref="A22:J22"/>
    <mergeCell ref="A21:F21"/>
    <mergeCell ref="H21:J21"/>
    <mergeCell ref="H27:J27"/>
    <mergeCell ref="G25:G26"/>
    <mergeCell ref="A27:F27"/>
    <mergeCell ref="J23:J26"/>
  </mergeCells>
  <printOptions/>
  <pageMargins left="0.75" right="0.75" top="1" bottom="1" header="0.5" footer="0.5"/>
  <pageSetup fitToHeight="0" fitToWidth="1" horizontalDpi="600" verticalDpi="600" orientation="landscape" paperSize="9" scale="72"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C33"/>
  <sheetViews>
    <sheetView zoomScalePageLayoutView="0" workbookViewId="0" topLeftCell="A1">
      <selection activeCell="A21" sqref="A21:C21"/>
    </sheetView>
  </sheetViews>
  <sheetFormatPr defaultColWidth="9.140625" defaultRowHeight="12.75"/>
  <cols>
    <col min="1" max="1" width="3.57421875" style="0" bestFit="1" customWidth="1"/>
    <col min="2" max="2" width="54.140625" style="0" customWidth="1"/>
    <col min="3" max="3" width="37.57421875" style="0" customWidth="1"/>
  </cols>
  <sheetData>
    <row r="1" spans="1:3" ht="23.25" customHeight="1" thickBot="1">
      <c r="A1" s="413" t="s">
        <v>579</v>
      </c>
      <c r="B1" s="414"/>
      <c r="C1" s="415"/>
    </row>
    <row r="2" spans="1:3" ht="23.25" customHeight="1" thickBot="1">
      <c r="A2" s="478" t="s">
        <v>283</v>
      </c>
      <c r="B2" s="479"/>
      <c r="C2" s="480"/>
    </row>
    <row r="3" spans="1:3" ht="30.75" customHeight="1">
      <c r="A3" s="42" t="s">
        <v>13</v>
      </c>
      <c r="B3" s="42" t="s">
        <v>14</v>
      </c>
      <c r="C3" s="43" t="s">
        <v>15</v>
      </c>
    </row>
    <row r="4" spans="1:3" ht="18" customHeight="1">
      <c r="A4" s="1" t="s">
        <v>16</v>
      </c>
      <c r="B4" s="128" t="s">
        <v>242</v>
      </c>
      <c r="C4" s="129" t="s">
        <v>243</v>
      </c>
    </row>
    <row r="5" spans="1:3" ht="18" customHeight="1">
      <c r="A5" s="1" t="s">
        <v>17</v>
      </c>
      <c r="B5" s="128" t="s">
        <v>244</v>
      </c>
      <c r="C5" s="129" t="s">
        <v>245</v>
      </c>
    </row>
    <row r="6" spans="1:3" ht="18" customHeight="1">
      <c r="A6" s="1" t="s">
        <v>18</v>
      </c>
      <c r="B6" s="128" t="s">
        <v>246</v>
      </c>
      <c r="C6" s="129" t="s">
        <v>66</v>
      </c>
    </row>
    <row r="7" spans="1:3" ht="18" customHeight="1">
      <c r="A7" s="1" t="s">
        <v>19</v>
      </c>
      <c r="B7" s="128" t="s">
        <v>247</v>
      </c>
      <c r="C7" s="129"/>
    </row>
    <row r="8" spans="1:3" ht="18" customHeight="1">
      <c r="A8" s="1" t="s">
        <v>20</v>
      </c>
      <c r="B8" s="128" t="s">
        <v>135</v>
      </c>
      <c r="C8" s="130" t="s">
        <v>248</v>
      </c>
    </row>
    <row r="9" spans="1:3" ht="18" customHeight="1">
      <c r="A9" s="1" t="s">
        <v>21</v>
      </c>
      <c r="B9" s="128" t="s">
        <v>249</v>
      </c>
      <c r="C9" s="130"/>
    </row>
    <row r="10" spans="1:3" ht="18" customHeight="1">
      <c r="A10" s="1" t="s">
        <v>22</v>
      </c>
      <c r="B10" s="131" t="s">
        <v>179</v>
      </c>
      <c r="C10" s="130"/>
    </row>
    <row r="11" spans="1:3" ht="18" customHeight="1">
      <c r="A11" s="1" t="s">
        <v>23</v>
      </c>
      <c r="B11" s="131" t="s">
        <v>177</v>
      </c>
      <c r="C11" s="130"/>
    </row>
    <row r="12" spans="1:3" ht="18" customHeight="1">
      <c r="A12" s="1" t="s">
        <v>24</v>
      </c>
      <c r="B12" s="131" t="s">
        <v>208</v>
      </c>
      <c r="C12" s="130"/>
    </row>
    <row r="13" spans="1:3" ht="18" customHeight="1">
      <c r="A13" s="1" t="s">
        <v>25</v>
      </c>
      <c r="B13" s="131" t="s">
        <v>250</v>
      </c>
      <c r="C13" s="130"/>
    </row>
    <row r="14" spans="1:3" ht="18" customHeight="1">
      <c r="A14" s="1" t="s">
        <v>26</v>
      </c>
      <c r="B14" s="131" t="s">
        <v>188</v>
      </c>
      <c r="C14" s="130"/>
    </row>
    <row r="15" spans="1:3" ht="18" customHeight="1">
      <c r="A15" s="1" t="s">
        <v>27</v>
      </c>
      <c r="B15" s="131" t="s">
        <v>202</v>
      </c>
      <c r="C15" s="130"/>
    </row>
    <row r="16" spans="1:3" ht="18" customHeight="1">
      <c r="A16" s="1" t="s">
        <v>28</v>
      </c>
      <c r="B16" s="131" t="s">
        <v>187</v>
      </c>
      <c r="C16" s="130"/>
    </row>
    <row r="17" spans="1:3" ht="18" customHeight="1">
      <c r="A17" s="1" t="s">
        <v>29</v>
      </c>
      <c r="B17" s="131" t="s">
        <v>199</v>
      </c>
      <c r="C17" s="130"/>
    </row>
    <row r="18" spans="1:3" ht="18" customHeight="1">
      <c r="A18" s="1" t="s">
        <v>30</v>
      </c>
      <c r="B18" s="131" t="s">
        <v>150</v>
      </c>
      <c r="C18" s="130"/>
    </row>
    <row r="19" spans="1:3" ht="18" customHeight="1">
      <c r="A19" s="1" t="s">
        <v>31</v>
      </c>
      <c r="B19" s="131" t="s">
        <v>147</v>
      </c>
      <c r="C19" s="130" t="s">
        <v>66</v>
      </c>
    </row>
    <row r="20" spans="1:3" ht="18" customHeight="1" thickBot="1">
      <c r="A20" s="41" t="s">
        <v>32</v>
      </c>
      <c r="B20" s="131" t="s">
        <v>251</v>
      </c>
      <c r="C20" s="130"/>
    </row>
    <row r="21" spans="1:3" ht="24.75" customHeight="1" thickBot="1">
      <c r="A21" s="478" t="s">
        <v>302</v>
      </c>
      <c r="B21" s="479"/>
      <c r="C21" s="480"/>
    </row>
    <row r="22" spans="1:3" ht="12.75">
      <c r="A22" s="40">
        <v>1</v>
      </c>
      <c r="B22" s="147" t="s">
        <v>338</v>
      </c>
      <c r="C22" s="23" t="s">
        <v>339</v>
      </c>
    </row>
    <row r="23" spans="1:3" ht="12.75">
      <c r="A23" s="2">
        <v>2</v>
      </c>
      <c r="B23" s="22" t="s">
        <v>340</v>
      </c>
      <c r="C23" s="23" t="s">
        <v>341</v>
      </c>
    </row>
    <row r="24" spans="1:3" ht="12.75">
      <c r="A24" s="2">
        <v>3</v>
      </c>
      <c r="B24" s="22" t="s">
        <v>342</v>
      </c>
      <c r="C24" s="23" t="s">
        <v>343</v>
      </c>
    </row>
    <row r="25" spans="1:3" ht="12.75">
      <c r="A25" s="2">
        <v>4</v>
      </c>
      <c r="B25" s="22" t="s">
        <v>344</v>
      </c>
      <c r="C25" s="23" t="s">
        <v>345</v>
      </c>
    </row>
    <row r="26" spans="1:3" ht="12.75">
      <c r="A26" s="2">
        <v>5</v>
      </c>
      <c r="B26" s="22" t="s">
        <v>346</v>
      </c>
      <c r="C26" s="23" t="s">
        <v>345</v>
      </c>
    </row>
    <row r="27" spans="1:3" ht="12.75">
      <c r="A27" s="2">
        <v>6</v>
      </c>
      <c r="B27" s="22" t="s">
        <v>347</v>
      </c>
      <c r="C27" s="23" t="s">
        <v>345</v>
      </c>
    </row>
    <row r="28" spans="1:3" ht="12.75">
      <c r="A28" s="2">
        <v>7</v>
      </c>
      <c r="B28" s="22" t="s">
        <v>348</v>
      </c>
      <c r="C28" s="23" t="s">
        <v>345</v>
      </c>
    </row>
    <row r="29" spans="1:3" ht="12.75">
      <c r="A29" s="2">
        <v>8</v>
      </c>
      <c r="B29" s="22" t="s">
        <v>349</v>
      </c>
      <c r="C29" s="23" t="s">
        <v>343</v>
      </c>
    </row>
    <row r="30" spans="1:3" ht="12.75">
      <c r="A30" s="2">
        <v>9</v>
      </c>
      <c r="B30" s="22" t="s">
        <v>350</v>
      </c>
      <c r="C30" s="23" t="s">
        <v>345</v>
      </c>
    </row>
    <row r="31" spans="1:3" ht="12.75">
      <c r="A31" s="2">
        <v>10</v>
      </c>
      <c r="B31" s="22" t="s">
        <v>351</v>
      </c>
      <c r="C31" s="23" t="s">
        <v>343</v>
      </c>
    </row>
    <row r="32" spans="1:3" ht="12.75">
      <c r="A32" s="2">
        <v>11</v>
      </c>
      <c r="B32" s="22" t="s">
        <v>352</v>
      </c>
      <c r="C32" s="23" t="s">
        <v>341</v>
      </c>
    </row>
    <row r="33" spans="1:3" ht="12.75">
      <c r="A33" s="2">
        <v>12</v>
      </c>
      <c r="B33" s="22" t="s">
        <v>353</v>
      </c>
      <c r="C33" s="23" t="s">
        <v>343</v>
      </c>
    </row>
  </sheetData>
  <sheetProtection/>
  <mergeCells count="3">
    <mergeCell ref="A21:C21"/>
    <mergeCell ref="A2:C2"/>
    <mergeCell ref="A1:C1"/>
  </mergeCells>
  <printOptions/>
  <pageMargins left="0.75" right="0.75" top="1" bottom="1" header="0.5" footer="0.5"/>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MEDIC</dc:creator>
  <cp:keywords/>
  <dc:description/>
  <cp:lastModifiedBy>Jakub Frąckiewicz</cp:lastModifiedBy>
  <cp:lastPrinted>2021-10-04T05:16:36Z</cp:lastPrinted>
  <dcterms:created xsi:type="dcterms:W3CDTF">2003-03-13T10:23:20Z</dcterms:created>
  <dcterms:modified xsi:type="dcterms:W3CDTF">2023-09-04T12:36:32Z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412511E1">
    <vt:lpwstr/>
  </property>
  <property fmtid="{D5CDD505-2E9C-101B-9397-08002B2CF9AE}" pid="3" name="IVID145012D5">
    <vt:lpwstr/>
  </property>
  <property fmtid="{D5CDD505-2E9C-101B-9397-08002B2CF9AE}" pid="4" name="IVID3A371DE6">
    <vt:lpwstr/>
  </property>
  <property fmtid="{D5CDD505-2E9C-101B-9397-08002B2CF9AE}" pid="5" name="IVID305908F7">
    <vt:lpwstr/>
  </property>
  <property fmtid="{D5CDD505-2E9C-101B-9397-08002B2CF9AE}" pid="6" name="IVIDEC1DB65A">
    <vt:lpwstr/>
  </property>
  <property fmtid="{D5CDD505-2E9C-101B-9397-08002B2CF9AE}" pid="7" name="IVID146313F2">
    <vt:lpwstr/>
  </property>
  <property fmtid="{D5CDD505-2E9C-101B-9397-08002B2CF9AE}" pid="8" name="IVID247C1308">
    <vt:lpwstr/>
  </property>
  <property fmtid="{D5CDD505-2E9C-101B-9397-08002B2CF9AE}" pid="9" name="IVID7D00119">
    <vt:lpwstr/>
  </property>
  <property fmtid="{D5CDD505-2E9C-101B-9397-08002B2CF9AE}" pid="10" name="IVID124B15E0">
    <vt:lpwstr/>
  </property>
  <property fmtid="{D5CDD505-2E9C-101B-9397-08002B2CF9AE}" pid="11" name="IVID343010DD">
    <vt:lpwstr/>
  </property>
  <property fmtid="{D5CDD505-2E9C-101B-9397-08002B2CF9AE}" pid="12" name="IVID55213FF">
    <vt:lpwstr/>
  </property>
  <property fmtid="{D5CDD505-2E9C-101B-9397-08002B2CF9AE}" pid="13" name="IVID372F19E9">
    <vt:lpwstr/>
  </property>
  <property fmtid="{D5CDD505-2E9C-101B-9397-08002B2CF9AE}" pid="14" name="IVIDBC9AED84">
    <vt:lpwstr/>
  </property>
  <property fmtid="{D5CDD505-2E9C-101B-9397-08002B2CF9AE}" pid="15" name="IVID363218D8">
    <vt:lpwstr/>
  </property>
  <property fmtid="{D5CDD505-2E9C-101B-9397-08002B2CF9AE}" pid="16" name="IVID17FE2478">
    <vt:lpwstr/>
  </property>
  <property fmtid="{D5CDD505-2E9C-101B-9397-08002B2CF9AE}" pid="17" name="IVID1C76DEB5">
    <vt:lpwstr/>
  </property>
  <property fmtid="{D5CDD505-2E9C-101B-9397-08002B2CF9AE}" pid="18" name="IVIDC661EF3">
    <vt:lpwstr/>
  </property>
  <property fmtid="{D5CDD505-2E9C-101B-9397-08002B2CF9AE}" pid="19" name="IVID32571C01">
    <vt:lpwstr/>
  </property>
  <property fmtid="{D5CDD505-2E9C-101B-9397-08002B2CF9AE}" pid="20" name="IVID1D391309">
    <vt:lpwstr/>
  </property>
  <property fmtid="{D5CDD505-2E9C-101B-9397-08002B2CF9AE}" pid="21" name="IVIDE5F12D2">
    <vt:lpwstr/>
  </property>
  <property fmtid="{D5CDD505-2E9C-101B-9397-08002B2CF9AE}" pid="22" name="IVID274D12D5">
    <vt:lpwstr/>
  </property>
  <property fmtid="{D5CDD505-2E9C-101B-9397-08002B2CF9AE}" pid="23" name="IVID191F0CF2">
    <vt:lpwstr/>
  </property>
  <property fmtid="{D5CDD505-2E9C-101B-9397-08002B2CF9AE}" pid="24" name="IVID202E14EF">
    <vt:lpwstr/>
  </property>
  <property fmtid="{D5CDD505-2E9C-101B-9397-08002B2CF9AE}" pid="25" name="IVID847BBDC9">
    <vt:lpwstr/>
  </property>
  <property fmtid="{D5CDD505-2E9C-101B-9397-08002B2CF9AE}" pid="26" name="IVID2B251201">
    <vt:lpwstr/>
  </property>
</Properties>
</file>