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akumulatory 2021" sheetId="1" r:id="rId1"/>
  </sheets>
  <definedNames/>
  <calcPr fullCalcOnLoad="1"/>
</workbook>
</file>

<file path=xl/sharedStrings.xml><?xml version="1.0" encoding="utf-8"?>
<sst xmlns="http://schemas.openxmlformats.org/spreadsheetml/2006/main" count="745" uniqueCount="329">
  <si>
    <t xml:space="preserve"> (pieczęć wykonawcy)</t>
  </si>
  <si>
    <t>Formularz asortymentowo - cenowy</t>
  </si>
  <si>
    <t>Lp.</t>
  </si>
  <si>
    <t>Dane sprzętu transportowego</t>
  </si>
  <si>
    <t>Rodzaj 
akumulatora</t>
  </si>
  <si>
    <t>Napięcie</t>
  </si>
  <si>
    <t>Wymiary 
L x W x H (mm)</t>
  </si>
  <si>
    <t>Biegun P+/L+</t>
  </si>
  <si>
    <t>Minimalna 
pojemność</t>
  </si>
  <si>
    <t>Minimalny 
prąd rozruchu</t>
  </si>
  <si>
    <t xml:space="preserve">Preferowani przez Zamawiającego producenci </t>
  </si>
  <si>
    <t>Ilość</t>
  </si>
  <si>
    <t>Cena
netto</t>
  </si>
  <si>
    <t>Wartość netto 
(kol. I x K)</t>
  </si>
  <si>
    <t>Vat</t>
  </si>
  <si>
    <t>Cena
brutto
(kol. K+M)</t>
  </si>
  <si>
    <t>Wartość brutto 
(kol. J x N)</t>
  </si>
  <si>
    <t>Marka akumulatora</t>
  </si>
  <si>
    <t>A</t>
  </si>
  <si>
    <t>B</t>
  </si>
  <si>
    <t>C</t>
  </si>
  <si>
    <t>D</t>
  </si>
  <si>
    <t>E</t>
  </si>
  <si>
    <t xml:space="preserve">F 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</si>
  <si>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</si>
  <si>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</si>
  <si>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</si>
  <si>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</si>
  <si>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</si>
  <si>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</si>
  <si>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</si>
  <si>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</si>
  <si>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</si>
  <si>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</si>
  <si>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1.</t>
  </si>
  <si>
    <t>Kwasowo-ołowiowe obsługowe</t>
  </si>
  <si>
    <t>12v</t>
  </si>
  <si>
    <t>242x175x190</t>
  </si>
  <si>
    <t>P+</t>
  </si>
  <si>
    <t>62ah</t>
  </si>
  <si>
    <t>540a</t>
  </si>
  <si>
    <t>CENTRA
VARTA</t>
  </si>
  <si>
    <t>2.</t>
  </si>
  <si>
    <t>AUTOSAN A10-10, wariant 05, wersja 01 LIDER MINI, poj. 6,2, moc 195kW, rok produkcji 2005r;
VIN:SUASB4RDP5S610544
AUTOSAN A10-12;wariant 8, wersja 7, poj. 6,7, moc 215kW, rok produkcji 2008r;
VIN:SUADD5CGT8S620380</t>
  </si>
  <si>
    <t>518x279x240</t>
  </si>
  <si>
    <t>L+</t>
  </si>
  <si>
    <t>215ah</t>
  </si>
  <si>
    <t>1200a</t>
  </si>
  <si>
    <t>3.</t>
  </si>
  <si>
    <t>BMW 330I XDRIVE; typ 3L, wariant 8B11, wersja 6A150000, poj. 2,0, moc 185kW, rok produkcji 2017r; 
VIN:WBA8B11020K381031  
BMW 330I XDRIVE; typ 3L, wariant 8B11, wersja 6A150000, poj. 2,0, moc 185kW, rok produkcji 2018r; 
VIN:WBA8B11090AE92510
BMW 340I XDRIVE; typ 3L, wariant 8B71, wersja 6A150000, poj. 3,0, moc 240kW, rok produkcji 2018r; 
VIN:WBA8B71070K425446
BMW 320I XDRIVE; typ G3L, wariant 5F71, wersja DAW500K0, poj. 2,0, moc 135kW, rok produkcji 2019r; 
VIN:WBA571080A466102
BMW 330I XDRIVE; typ 3-V, wariant 8X91, wersja DAW500L0, poj. 2,0, moc 185kW, rok produkcji 2019r; 
VIN:WBA8X91010GM47121
ISUZU D-MAX; typ ATFS; wariant 87C; wersja WMC071B5EEC; poj. 1,9; moc 120kW; rok produkcji 2017r;
VIN:MPATFS87JHT011251</t>
  </si>
  <si>
    <t>AGM</t>
  </si>
  <si>
    <t>353x175x190</t>
  </si>
  <si>
    <t>95ah</t>
  </si>
  <si>
    <t>850a</t>
  </si>
  <si>
    <t>4.</t>
  </si>
  <si>
    <t>CHEVROLET CRUZE; typ KL1J, wariant JMA11, wersja AM5, poj. 1,6, moc 91kW, rok produkcji 2012r; 
VIN:KL1JF68E9DK049910 
CHEVROLET CRUZE; typ KL1J, wariant JMA11, wersja AM5, poj. 1,6, moc 91kW, rok produkcji 2013r; VIN:KL1JF68E9DK049910</t>
  </si>
  <si>
    <t>5.</t>
  </si>
  <si>
    <t>CITROEN BERLINGO; typ E, wariant C, wersja YHZJ-A2F000, poj. 1,5, moc 96kW, rok produkcji 2019r; 
VIN:VR7ECYHZJJJ840179</t>
  </si>
  <si>
    <t>Kwasowo-ołowiowe bezobsługowe</t>
  </si>
  <si>
    <t>63ah</t>
  </si>
  <si>
    <t>610a</t>
  </si>
  <si>
    <t>6.</t>
  </si>
  <si>
    <t>278x175x190</t>
  </si>
  <si>
    <t>74ah</t>
  </si>
  <si>
    <t>680a</t>
  </si>
  <si>
    <t>7.</t>
  </si>
  <si>
    <t>CITROEN JUMPER; poj. 2,2, moc 88kW, rok produkcji 2008r;
VIN:VF7YBBMFB11411366
FIAT DUCATO; typ 250, wariant ACMFA, wersja AX, poj. 2,3, moc 88kW, rok produkcji 2006r;
VIN:ZFA25000001097865</t>
  </si>
  <si>
    <t>392x175x190</t>
  </si>
  <si>
    <t>110ah</t>
  </si>
  <si>
    <t>8.</t>
  </si>
  <si>
    <t>207x175x190</t>
  </si>
  <si>
    <t>50ah</t>
  </si>
  <si>
    <t>450a</t>
  </si>
  <si>
    <t>9.</t>
  </si>
  <si>
    <t>DAF LF210FA; typ L1EN2/ZMBW, wariant AED6BA06, wersja 12T3545156D8E6SP, poj. 4,5, moc 156kW, rok produkcji 2015r; 
VIN:XLRAEL1500L446750</t>
  </si>
  <si>
    <t>345x175x240</t>
  </si>
  <si>
    <t>120ah</t>
  </si>
  <si>
    <t>870a</t>
  </si>
  <si>
    <t>10.</t>
  </si>
  <si>
    <t>800a</t>
  </si>
  <si>
    <t>11.</t>
  </si>
  <si>
    <t>FORD FOCUS; typ DYB, wariant M9DG16 wersja 5CDAMC, poj. 1,5, moc 134kW, rok produkcji 2016r;
VIN:WF06XXGCC6GL83139</t>
  </si>
  <si>
    <t>ŻELOWY</t>
  </si>
  <si>
    <t>315x175x175</t>
  </si>
  <si>
    <t>75ah</t>
  </si>
  <si>
    <t>730a</t>
  </si>
  <si>
    <t>12.</t>
  </si>
  <si>
    <t>FORD FOCUS; wariant HWDA15, wersja 5ABALC, poj. 1,6, moc 74kW, rok produkcji 2005r;
VIN:WF0WXXGCDW5R08790
FORD FOCUS; typ DYB, wariant IQDC15, wersja SECALA, poj. 1,6, moc 77kW, rok produkcji 2016r;
VIN:WF05XXGCC5GD54421</t>
  </si>
  <si>
    <t>242x175x175</t>
  </si>
  <si>
    <t>61ah</t>
  </si>
  <si>
    <t>600a</t>
  </si>
  <si>
    <t>13.</t>
  </si>
  <si>
    <t>207x175x175</t>
  </si>
  <si>
    <t>44ah</t>
  </si>
  <si>
    <t>420a</t>
  </si>
  <si>
    <t>14.</t>
  </si>
  <si>
    <t>60ah</t>
  </si>
  <si>
    <t>15.</t>
  </si>
  <si>
    <t>FORD MONDEO; typ BA7, wariant UNCE1E, wersja 5GBANJ, poj. 1,5, moc 118kW, rok produkcji 2016r; 
VIN:WF0EXXWPCEGG53430</t>
  </si>
  <si>
    <t>16.</t>
  </si>
  <si>
    <t>80ah</t>
  </si>
  <si>
    <t>700a</t>
  </si>
  <si>
    <t>17.</t>
  </si>
  <si>
    <t>278x175x175</t>
  </si>
  <si>
    <t>71ah</t>
  </si>
  <si>
    <t>670a</t>
  </si>
  <si>
    <t>18.</t>
  </si>
  <si>
    <t>FORD FAGY TRANSIT FURGON; wariant FIFAB, wersja K9EAA, poj. 2,0, moc 92kW, rok produkcji 2005r;
VIN:WF0VXXTTFV5D30843</t>
  </si>
  <si>
    <t>72ah</t>
  </si>
  <si>
    <t>720a</t>
  </si>
  <si>
    <t>19.</t>
  </si>
  <si>
    <t>HONDA CB 250; poj. 245; moc 19kW; rok produkcji 1997r;
VIN:MC305500051
HONDA CB 250P; poj. 245; moc 19kW; rok produkcj 1998r;
VIN:MC305500221
HONDA CB 250P; poj. 250; moc 19kW; rok produkcj 1997r;
VIN:MC305500017
HONDA CB 250P; poj. 250; moc 19kW; rok produkcj 1999r;
VIN:MC305500280
HONDA CBF 600SA5; poj. 599 cm3; moc 57kW; rok produkcji 2005r;
VIN:ZDCPC38B05F060388</t>
  </si>
  <si>
    <t>114x71x131</t>
  </si>
  <si>
    <t>6ah</t>
  </si>
  <si>
    <t>85a</t>
  </si>
  <si>
    <t>POWEROAD</t>
  </si>
  <si>
    <t>20.</t>
  </si>
  <si>
    <t>HONDA CB 900F; poj. 919 cm3; moc 80kW; rok produkcji 2005r;
VIN:JH2SC48B35M300538</t>
  </si>
  <si>
    <t>150x87x95</t>
  </si>
  <si>
    <t>9ah</t>
  </si>
  <si>
    <t>190a</t>
  </si>
  <si>
    <t>21.</t>
  </si>
  <si>
    <t>HONDA CBF 1000A; typ SC58; wariant 1; wersja 2; poj. 998 cm3; moc 72kW; rok produkcji 2010r;
VIN:ZDCSC58B0AF412602
HONDA CBF 1000FAB; typ SC64; wariant 2; wersja 1; poj. 998 cm3; moc 79kW; rok produkcji 2011r;
VIN:ZDCSC64B0BF020589</t>
  </si>
  <si>
    <t>150x87x93</t>
  </si>
  <si>
    <t>22.</t>
  </si>
  <si>
    <t>HONDA 1000 (dodatkowy 12V 7Ah L+)</t>
  </si>
  <si>
    <t>150x86x94</t>
  </si>
  <si>
    <t>7ah</t>
  </si>
  <si>
    <t>23.</t>
  </si>
  <si>
    <t>HONDA CRV; poj. 2,0; moc 110kW; rok produkcj 2003r;
VIN:SHSRD87203U124905</t>
  </si>
  <si>
    <t>237x127x227</t>
  </si>
  <si>
    <t>45ah</t>
  </si>
  <si>
    <t>330a</t>
  </si>
  <si>
    <t>24.</t>
  </si>
  <si>
    <t>53ah</t>
  </si>
  <si>
    <t>25.</t>
  </si>
  <si>
    <t>ISUZU D-MAX; typ ATFS; wariant 86C; wersja WAD262B5ECB; poj. 2,5; moc 120kW; rok produkcji 2014r;
VIN:MPATFS86JET00P384</t>
  </si>
  <si>
    <t>306x173x220</t>
  </si>
  <si>
    <t>26.</t>
  </si>
  <si>
    <t>IVECO CIACCIAMALI 100; wariant 100.4815; wersja 26.2DS2; poj. 6,0; moc 160kW; rok produkcji 2008r;
VIN:ZCFA1AG0382527360</t>
  </si>
  <si>
    <t>513x189x223</t>
  </si>
  <si>
    <t>140ah</t>
  </si>
  <si>
    <t>27.</t>
  </si>
  <si>
    <t>IVECO DAILY; poj. 3,0; moc 110kW; rok produkcji 2016r;
VIN:ZCFC150B005106789</t>
  </si>
  <si>
    <t>355x175x190</t>
  </si>
  <si>
    <t>28.</t>
  </si>
  <si>
    <t>IVECO DAILY; typ C65; wariant 1; wersja 4; poj. 3,0; moc 125kW; rok produkcji 2009r;
VIN:ZCFC65C00A5806950</t>
  </si>
  <si>
    <t>750a</t>
  </si>
  <si>
    <t>29.</t>
  </si>
  <si>
    <t>IVECO DAILY; poj. 3,0; moc 132kW; rok produkcji 2019r;
VIN:ZCFC170D5K5287193</t>
  </si>
  <si>
    <t>394x175x190</t>
  </si>
  <si>
    <t>105ah</t>
  </si>
  <si>
    <t>950A</t>
  </si>
  <si>
    <t>30.</t>
  </si>
  <si>
    <t>JELCZ 420AW; poj. 1110,0; moc 240kW;rok produkcji 1990r;
VIN:000028</t>
  </si>
  <si>
    <t>513x223x223</t>
  </si>
  <si>
    <t>180ah</t>
  </si>
  <si>
    <t>1000a</t>
  </si>
  <si>
    <t>31.</t>
  </si>
  <si>
    <t>KIA CEE'D; typ ED; wariant B5D71; wersja M61CZ1; poj. 2,0; moc 103kW; rok produkcji 2007;
VIN:U5YFF24528L089135                   
KIA CEE'D; typ ED; wariant B5D71; wersja M61CZ1; poj. 2,0; moc 103kW; rok produkcji 2008;
VIN:U5YFF52529L086452                   
KIA CEE'D; typ ED; wariant B5D71; wersja M61CZ1; poj. 2,0; moc 103kW; rok produkcji 2009;
VIN:U5YFF24529L167760
KIA CEE'D; typ ED; wariant B5PH1; wersja M64AZ1; poj. 1,6; moc 92kW; rok produkcji 2011; 
VIN:U5YHB512ACL299105</t>
  </si>
  <si>
    <t>230x173x220</t>
  </si>
  <si>
    <t>480a</t>
  </si>
  <si>
    <t>32.</t>
  </si>
  <si>
    <t>KIA CEE'D; typ JD; wariant C5D31; wersja M65BZ1; poj. 1,6; moc 94kW; rok produkcji 2012; 
VIN:U5YHM816ADL010609</t>
  </si>
  <si>
    <t>269x173x220</t>
  </si>
  <si>
    <t>70ah</t>
  </si>
  <si>
    <t>33.</t>
  </si>
  <si>
    <t>KIA CEE'D; typ JD; wariant B5P31; wersja M62BZ1; poj. 1,6; moc 99kW; rok produkcji 2012;
VIN:U5YHM513ADL046398                   
KIA CEE'D;typ JD; wariant B5P31; wersja M62BZ1; poj. 1,6; moc 99kW; rok produkcji 2013;
VIN:U5YHM513AEL106271                  
KIA CEE'D; typ JD; wariant B5P31; wersja M62BZ1; poj. 1,6; moc 99kW; rok produkcji 2014;
VIN:U5YHM813AGL155039                   
KIA CEE'D; typ JD; wariant B5P31; wersja M62BZ1; poj. 1,6; moc 99kW; rok produkcji 2015;
VIN:U5YHM813AGL152019                   
KIA CEE'D; typ JD; wariant B5P31; wersja M62BZ1; poj. 1,6; moc 99kW; rok produkcji 2016;
VIN:U5YHM813AGL159866                    
KIA CEE'D; typ JD; wariant B5P31; wersja M62BZ1; poj. 1,6; moc 99kW; rok produkcji 2017;
VIN:U5YHM513AJL328946                    
KIA CEE'D; typ JD; wariant B5P31; wersja M62BZ1; poj. 1,6; moc 99kW; rok produkcji 2018;
VIN:U5YHM813AJL263001</t>
  </si>
  <si>
    <t>34.</t>
  </si>
  <si>
    <t>KIA SORENTO; poj. 2,5; moc 125kW; rok produkcji 2008;
VIN:KNEJC5245B5866659</t>
  </si>
  <si>
    <t>35.</t>
  </si>
  <si>
    <t>KIA SPORTAGE; typ JES; wariant F5D44A; wersja M61AZ1; poj. 2,0; moc 103kW; rok produkcji 2008;  
VIN:U6YJE55558L029113</t>
  </si>
  <si>
    <t>36.</t>
  </si>
  <si>
    <t>KIA STINGER; typ CK; wariant B5P32; wersja A82CZ1; poj. 3,3; moc 272kW; rok produkcji 2017;  
VIN:KNAE551CDJ6015078</t>
  </si>
  <si>
    <t>315x175x190</t>
  </si>
  <si>
    <t>37.</t>
  </si>
  <si>
    <t>KAWASAKI 1400 GTR; poj. 1352Cm3; moc 114kW; rok produkcji 2009;
VIN:JKBZGT40AAA021738</t>
  </si>
  <si>
    <t>150x87x110</t>
  </si>
  <si>
    <t xml:space="preserve">11,2ah
</t>
  </si>
  <si>
    <t>38.</t>
  </si>
  <si>
    <t>KAWASAKI VERSYS 1000; typ LZT00A; wariant A, wersja 1; poj. 1043Cm3; moc 87kW; rok produkcji 2013;
VIN:JKALZT00AAA002290</t>
  </si>
  <si>
    <t>150x87x105</t>
  </si>
  <si>
    <t>8ah</t>
  </si>
  <si>
    <t>90a</t>
  </si>
  <si>
    <t>EXIDE</t>
  </si>
  <si>
    <t>39.</t>
  </si>
  <si>
    <t>LAND ROVER DEFENDER; poj. 2,5; moc 90kW; rok produkcji 1999;
VIN:SALLDHM88YA184599</t>
  </si>
  <si>
    <t>330X173X240</t>
  </si>
  <si>
    <t>110AH</t>
  </si>
  <si>
    <t>40.</t>
  </si>
  <si>
    <t>MAZDA 3; poj. 2,0; moc 88kW; rok produkcj 2017;
VIN:3M2BN64660M317299</t>
  </si>
  <si>
    <t>41.</t>
  </si>
  <si>
    <t>MITSUBISHI L200; typ KA0T; wariant KB521; wersja ATAAB5GJ; poj. 2,5; moc 131kW; rok produkcji 2009;
VIN:MMCJNKB409D012114</t>
  </si>
  <si>
    <t>42.</t>
  </si>
  <si>
    <t>MITSUBISHI PAJERO; typ V80; wariant V9524; wersja BKCDB5B7CAAG; poj. 3,2; moc 140kW; rok produkcji 2017;
VIN:JMBLYV98WHJ602537
MITSUBISHI PAJERO; typ V80; wariant V9524; wersja BKCDB5B7CAAG; poj. 3,2; moc 140kW; rok produkcji 2018;
VIN:JMBLYV98WHJ603903</t>
  </si>
  <si>
    <t>43.</t>
  </si>
  <si>
    <t>NISSAN LEAF; typ ZE0; wariant A; wersja A02; moc 80kW; rok produkcji 2013; 
VIN:SJNFAAZE0U6003619</t>
  </si>
  <si>
    <t>238x129x227</t>
  </si>
  <si>
    <t>44.</t>
  </si>
  <si>
    <t>NISSAN LEAF; typ ZE1; wariant A; wersja A02; moc 110kW; rok produkcji 2018; 
VIN:SJNFAAZE1U0039746
NISSAN LEAF; typ ZE1; wariant A; wersja A02; moc 110kW; rok produkcji 2019; 
VIN:SJNFAAZE1U0075020
NISSAN e-NV 200; typ ME0M; wariant B; wersja B03; moc 80kW; rok produkcji 2018; 
VIN:VSKTAAME0U0604319</t>
  </si>
  <si>
    <t>52ah</t>
  </si>
  <si>
    <t>470a</t>
  </si>
  <si>
    <t>45.</t>
  </si>
  <si>
    <t>OPEL ASTRA; typ B-K; wariant DA0FAAB12; wersja BA2G2JAMJ5; poj. 1,6; moc 147kW; rok produkcji 2017;
VIN:W0VBD8EH3J8009564
OPEL ASTRA; typ B-K; wariant DA053CB12; wersja BA2BAJJDM25; poj. 1,6; moc 147kW; rok produkcji 2018;
VIN:W0VBD8EH1K8008449
OPEL ASTRA; typ B-K; wariant DA053CB12; wersja BA2BAKACE25; poj. 1,6; moc 147kW; rok produkcji 2019;
VIN:W0VBD8EH9K8037309</t>
  </si>
  <si>
    <t>46.</t>
  </si>
  <si>
    <t>OPEL MOCCA; poj. 1,4 Turbo Ecotec; moc 103kW; system start-stop; rok produkcji 2017;
VIN:W0VJC7E8XJB53811</t>
  </si>
  <si>
    <t>760a</t>
  </si>
  <si>
    <t>47.</t>
  </si>
  <si>
    <t>520a</t>
  </si>
  <si>
    <t>48.</t>
  </si>
  <si>
    <t>QUAD SYM typ UA60A; wariant IIA; wersja S; poj. 565 cm3; rok produkcji 2009;
VIN:RFGUA60AX8S002025</t>
  </si>
  <si>
    <t>150x87x130</t>
  </si>
  <si>
    <t>10ah</t>
  </si>
  <si>
    <t>160a</t>
  </si>
  <si>
    <t>49.</t>
  </si>
  <si>
    <t>50.</t>
  </si>
  <si>
    <t>185ah</t>
  </si>
  <si>
    <t>1150a</t>
  </si>
  <si>
    <t>51.</t>
  </si>
  <si>
    <t>52.</t>
  </si>
  <si>
    <t>53.</t>
  </si>
  <si>
    <t>STAR 200; marka Autosan H7; wariant 10; wersja 07.01 Solina; poj. 6,8; moc 110KM;rok produkcji 1991;
VIN:76628                                        
STAR 200; poj. 6,8; moc 110KM; rok produkcji 1990;
VIN:76618</t>
  </si>
  <si>
    <t>54.</t>
  </si>
  <si>
    <t>55.</t>
  </si>
  <si>
    <t>SUZUKI GSF 650 SA; moc 656,5kW; rok produkcji 2007; VIN:JS1CJ113100103020</t>
  </si>
  <si>
    <t>56.</t>
  </si>
  <si>
    <t>TOYOTA HILUX N2; poj. 3,0; moc 126kW; rok produkcji 2014;
VIN:AHTFZ29G909112886</t>
  </si>
  <si>
    <t>57.</t>
  </si>
  <si>
    <t>TOYOTA LAND CRUISER J9; poj. 3,0; moc 127kW; rok produkcji 2009;
VIN:JTEBZ29JX0K001016</t>
  </si>
  <si>
    <t>58.</t>
  </si>
  <si>
    <t>187x127x220</t>
  </si>
  <si>
    <t>35ah</t>
  </si>
  <si>
    <t>240a</t>
  </si>
  <si>
    <t>59.</t>
  </si>
  <si>
    <t>60.</t>
  </si>
  <si>
    <t>61.</t>
  </si>
  <si>
    <t>62.</t>
  </si>
  <si>
    <t xml:space="preserve">VW PASSAT B6 SEDAN; poj. 1,8; moc 118kW; rok produkcji 2009;
VIN:WVWZZZ3CZAP022070 </t>
  </si>
  <si>
    <t>64ah</t>
  </si>
  <si>
    <t>640a</t>
  </si>
  <si>
    <t>63.</t>
  </si>
  <si>
    <t>64.</t>
  </si>
  <si>
    <t>YAMAHA 900 Tracer; moc 85 KW; rok produkcji 2018;
VIN:JYARN29M000000518
KAWASAKI ZGT40A 1400 GTR; poj. 1352CM3; moc 114KW; rok produkcji 2009;
VIN:JKBZGT40AAA021738</t>
  </si>
  <si>
    <t>150x87x145</t>
  </si>
  <si>
    <t>12ah</t>
  </si>
  <si>
    <t>200a</t>
  </si>
  <si>
    <t>65.</t>
  </si>
  <si>
    <t>YAMAHA MT-09 TR ABS POLICE; typ RN29; wariant A; wersja 20; poj. 847Cm3; moc 84,6KW; rok produkcji 2016;
VIN:JYARN29M000000519</t>
  </si>
  <si>
    <t>66.</t>
  </si>
  <si>
    <t>KAWASAKI VERSYS 1000; moc 86,8KW; rok produkcji 2013;
VIN:JKALZT00AAA002290</t>
  </si>
  <si>
    <t>67.</t>
  </si>
  <si>
    <t>PEUGEOT VIVASITY typ S1; poj. 49,13 cm3; moc 3,5kW; rok produkcji 2002; 
VIN:VGAS1C00A00057001</t>
  </si>
  <si>
    <t>113x70x85</t>
  </si>
  <si>
    <t>4ah</t>
  </si>
  <si>
    <t>68.</t>
  </si>
  <si>
    <t>KAYMCO typ B9 PEOPLE S; poj. 49 cm3; moc 2,78kW; rok produkcji 2007; 
VIN:RFBB9000074700141</t>
  </si>
  <si>
    <t>113x70x105</t>
  </si>
  <si>
    <t>70a</t>
  </si>
  <si>
    <t>69.</t>
  </si>
  <si>
    <t>KAYMCO typ U3 VITALITY 50; poj. 49 cm3; moc 2,9kW; rok produkcji 2007; 
VIN:RFBU3000072501289</t>
  </si>
  <si>
    <t>3ah</t>
  </si>
  <si>
    <t>50a</t>
  </si>
  <si>
    <t>70.</t>
  </si>
  <si>
    <t>QUAD SYM typ UA60A; wariant IIA; wersja S; poj. 565 cm3; moc 15kW; rok produkcji 2009; 
VIN:RFGUA60AX8S002025</t>
  </si>
  <si>
    <t>71.</t>
  </si>
  <si>
    <t>RENAULT MASTER (AGREGAT 12V 8Ah L+)</t>
  </si>
  <si>
    <t>150x69x105</t>
  </si>
  <si>
    <t>105a</t>
  </si>
  <si>
    <t>72.</t>
  </si>
  <si>
    <t>FORD TRANSIT (RSD 12V 110Ah L+)</t>
  </si>
  <si>
    <t>330x171x219</t>
  </si>
  <si>
    <t>ENERBLOCK</t>
  </si>
  <si>
    <t>73.</t>
  </si>
  <si>
    <t>ŁÓDŹ HARPUN 550;2001;
Mercury 115 ELPTO (12V 88Ah)</t>
  </si>
  <si>
    <t>90ah</t>
  </si>
  <si>
    <t>74.</t>
  </si>
  <si>
    <t>ŁÓDŹ SPORTIS 6500K/PL;YAMAHA-F150GETX; PL-SPTAP690H818 (12V 75Ah)</t>
  </si>
  <si>
    <t>DUAL AGM</t>
  </si>
  <si>
    <t>75.</t>
  </si>
  <si>
    <t>ŁÓDŹ PARKER RIB 630;2004;
MERCURY 115 EFI (12V 98Ah)
ŁÓDŹ PARKER RIB 630;2004;
EVINRUDE E-TEC G-2 150 (12V 98Ah)
ŁÓDŹ PARKER RIB 630;2011;
EVINRUDE E-TEC G-2 150 (12V 98Ah)
ŁÓDŹ PARKER RIB 630;2011;
MERCURY, OPTIMAX 150 (12V 98Ah)</t>
  </si>
  <si>
    <t>100ah</t>
  </si>
  <si>
    <t>400a</t>
  </si>
  <si>
    <t>76.</t>
  </si>
  <si>
    <t>ŁÓDŹ PIONER MULTI; 2010;
EVINRUDE 75; E75DPLISF (12V 50aAh)</t>
  </si>
  <si>
    <t>229x138x215</t>
  </si>
  <si>
    <t>55ah</t>
  </si>
  <si>
    <t>250a</t>
  </si>
  <si>
    <t>77.</t>
  </si>
  <si>
    <t>ŁÓDŹ PATROL II;2000;VOLVO PENTA x 2 (170 Ah;1050A)</t>
  </si>
  <si>
    <t>170ah</t>
  </si>
  <si>
    <t>1050a</t>
  </si>
  <si>
    <t>78.</t>
  </si>
  <si>
    <t xml:space="preserve">ŁÓDŹ PATROL II;2000;(98Ah;850A) </t>
  </si>
  <si>
    <t>Wartość netto</t>
  </si>
  <si>
    <t>Wartość brutto</t>
  </si>
  <si>
    <t>Długość gwarancji na pełny asortyment nie krótsza niż 12 miesięcy i nie przekraczająca 36 miesięcy: 
(wpisać ilość miesięcy)</t>
  </si>
  <si>
    <t>….. miesięcy</t>
  </si>
  <si>
    <t>(wpisać ilość miesięcy)</t>
  </si>
  <si>
    <t xml:space="preserve">
……………………………………………………
miejscowość, data </t>
  </si>
  <si>
    <t>………………………………………………………………………………
(podpis(-y) osób uprawnionych do reprezentacji wykonawcy
w przypadku oferty wspólnej, podpis pełnomocnika 
wykonawców)</t>
  </si>
  <si>
    <t>zał. nr 2 do SWZ/ zał. nr 1 do umowy</t>
  </si>
  <si>
    <t>ZZ-2380-58/21</t>
  </si>
  <si>
    <t>EFB</t>
  </si>
  <si>
    <t>8,6ah</t>
  </si>
  <si>
    <t>210a</t>
  </si>
  <si>
    <t>Kwasowo-ołowiowy obsługowy</t>
  </si>
  <si>
    <t>145a</t>
  </si>
  <si>
    <t>120x70x92</t>
  </si>
  <si>
    <t>242X175X190</t>
  </si>
  <si>
    <r>
      <t xml:space="preserve">CITROEN C5; poj. 3,0, moc 152kW, rok produkcji 2004r; 
VIN:VF7DCXFXC76501589
CITROEN JUMPER; poj. 2,0, moc 64kW, rok produkcji 2003r; 
VIN:VF7ZBAMFB17320814
FIAT BRAVO; typ 198, wariant AXC1B, wersja 02, poj. 1,9, moc 110kW, rok produkcji 2008r;
VIN:ZFA19800004188488              
FIAT BRAVO; typ 198, wariant AXC1B, wersja 02, poj. 1,9, moc 110kW, rok produkcji 2009r;
VIN:ZFA19800004207213
KIA VENGA; typ YNS; wariant FSP11; wersja M52AZ1; poj. 1,4; moc 66kW; rok produkcji 2013; 
VIN:U5YEG811ADL058073
NISSAN PATHFINDER; typ R51; wariant G; wersja G01; poj. 2,5; moc 140kW; rok produkcji 2014; 
VIN:VSKJVWR51U0562879
NISSAN PATHFINDER; typ R51; wariant C; wersja C01; poj. 2,5; moc 126kW; rok produkcji 2008;
VIN:VSKJVWR51U0337974
NISSAN PATHFINDER; typ R51; wariant C; wersja C01; poj. 2,5; moc 126kW; rok produkcji 2009;
VIN:VSKJVWR51U0353625
NISSAN PATHFINDER; typ R51; wariant G; wersja G01; poj. 2,5; moc 140kW; rok produkcji 2013;
VIN:VSKJVWR51U0536805
</t>
    </r>
    <r>
      <rPr>
        <sz val="8"/>
        <color indexed="8"/>
        <rFont val="Tahoma"/>
        <family val="2"/>
      </rPr>
      <t xml:space="preserve">OPEL VECTRA; typ Z-C; wariant DU11, wersja 1A31BWDXKJ15; poj. 2,8; moc 184kW; rok produkcji 2007;
VIN:W0L0ZCF6881045955
</t>
    </r>
    <r>
      <rPr>
        <sz val="8"/>
        <rFont val="Tahoma"/>
        <family val="2"/>
      </rPr>
      <t>OPEL VIVARO;</t>
    </r>
    <r>
      <rPr>
        <sz val="8"/>
        <color indexed="8"/>
        <rFont val="Tahoma"/>
        <family val="2"/>
      </rPr>
      <t xml:space="preserve"> typ F7; wariant F7BJ, wersja F7BJB6; poj. 2,5; moc 107kW; rok produkcji </t>
    </r>
    <r>
      <rPr>
        <sz val="8"/>
        <rFont val="Tahoma"/>
        <family val="2"/>
      </rPr>
      <t xml:space="preserve">2008;
VIN:W0LF7BJB68V632570
RENAULT MEGANE; </t>
    </r>
    <r>
      <rPr>
        <sz val="8"/>
        <color indexed="8"/>
        <rFont val="Tahoma"/>
        <family val="2"/>
      </rPr>
      <t xml:space="preserve">typ Z; wariant BZ0N, wersja BZ0N06; poj. 1,9; moc 96kW; rok produkcji </t>
    </r>
    <r>
      <rPr>
        <sz val="8"/>
        <rFont val="Tahoma"/>
        <family val="2"/>
      </rPr>
      <t xml:space="preserve">2010;
VIN:VF1BZ0N0643985875
SKODA SUPERB; </t>
    </r>
    <r>
      <rPr>
        <sz val="8"/>
        <color indexed="8"/>
        <rFont val="Tahoma"/>
        <family val="2"/>
      </rPr>
      <t xml:space="preserve">typ 3T; wariant AACBBBX01, wersja NFM6FM62Q017; poj. 2,0; moc 125kW; rok produkcji </t>
    </r>
    <r>
      <rPr>
        <sz val="8"/>
        <rFont val="Tahoma"/>
        <family val="2"/>
      </rPr>
      <t xml:space="preserve">2008;
VIN:TMBAF73T099021103
SKODA SUPERB; </t>
    </r>
    <r>
      <rPr>
        <sz val="8"/>
        <color indexed="8"/>
        <rFont val="Tahoma"/>
        <family val="2"/>
      </rPr>
      <t xml:space="preserve">typ 3T; wariant AACCZAX01, wersja SFD6FD62E0160; poj. 2,0; moc 147kW; rok produkcji </t>
    </r>
    <r>
      <rPr>
        <sz val="8"/>
        <rFont val="Tahoma"/>
        <family val="2"/>
      </rPr>
      <t xml:space="preserve">2013;
VIN:TMBAH73T1E9029613
VW CADDY; </t>
    </r>
    <r>
      <rPr>
        <sz val="8"/>
        <color indexed="8"/>
        <rFont val="Tahoma"/>
        <family val="2"/>
      </rPr>
      <t xml:space="preserve">typ 2KN; wariant BBBLSX0, wersja FM5FM5A4006S0J20GGNN1G0O; poj. 1,9; moc 77kW; rok produkcji </t>
    </r>
    <r>
      <rPr>
        <sz val="8"/>
        <rFont val="Tahoma"/>
        <family val="2"/>
      </rPr>
      <t xml:space="preserve">2010; 
VIN:WV1ZZZ2KZAX113206
VW ARTEON; </t>
    </r>
    <r>
      <rPr>
        <sz val="8"/>
        <color indexed="8"/>
        <rFont val="Tahoma"/>
        <family val="2"/>
      </rPr>
      <t xml:space="preserve">typ 3H; wariant ABDJHCX1, wersja AD7AD7GC006V7MMVR262; poj. 2,0; moc 206kW; rok produkcji </t>
    </r>
    <r>
      <rPr>
        <sz val="8"/>
        <rFont val="Tahoma"/>
        <family val="2"/>
      </rPr>
      <t xml:space="preserve">2017; 
VIN:WVWZZZ3HZJE501392
VW CRAFTER; </t>
    </r>
    <r>
      <rPr>
        <sz val="8"/>
        <color indexed="8"/>
        <rFont val="Tahoma"/>
        <family val="2"/>
      </rPr>
      <t xml:space="preserve">typ 2EKE2; wariant LM4D1350E, wersja MEB24UA6; poj. 2,0; moc 120kW; rok produkcji </t>
    </r>
    <r>
      <rPr>
        <sz val="8"/>
        <rFont val="Tahoma"/>
        <family val="2"/>
      </rPr>
      <t xml:space="preserve">2011;
VIN:WV1ZZZ2EZC6018168 
VW CRAFTER; </t>
    </r>
    <r>
      <rPr>
        <sz val="8"/>
        <color indexed="8"/>
        <rFont val="Tahoma"/>
        <family val="2"/>
      </rPr>
      <t xml:space="preserve">typ 2EKE2; wariant LM4D1350E, wersja MEB24UA3; poj. 2,0; moc 120kW; rok produkcji </t>
    </r>
    <r>
      <rPr>
        <sz val="8"/>
        <rFont val="Tahoma"/>
        <family val="2"/>
      </rPr>
      <t xml:space="preserve">2015;
VIN:WV1ZZZ2E2G6013141
VW GOLF; </t>
    </r>
    <r>
      <rPr>
        <sz val="8"/>
        <color indexed="8"/>
        <rFont val="Tahoma"/>
        <family val="2"/>
      </rPr>
      <t xml:space="preserve">typ 1K; wariant ACBKDX0, wersja FM6FM62Q009N0GGN1; poj. 2,0; moc 103kW; rok produkcji </t>
    </r>
    <r>
      <rPr>
        <sz val="8"/>
        <rFont val="Tahoma"/>
        <family val="2"/>
      </rPr>
      <t xml:space="preserve">2008;
VIN:WVWZZZ1KZ8W239769
VW LT 35; poj. 2,5; moc 80kW; rok produkcji 2000;
VIN:WV1ZZZ2DZ1X015383
VW PASSAT; </t>
    </r>
    <r>
      <rPr>
        <sz val="8"/>
        <color indexed="8"/>
        <rFont val="Tahoma"/>
        <family val="2"/>
      </rPr>
      <t xml:space="preserve">typ 3C; wariant AACXDAX0, wersja FD6FD6D9011SV7MMVR266; poj. 2,0; moc 162kW; rok produkcji </t>
    </r>
    <r>
      <rPr>
        <sz val="8"/>
        <rFont val="Tahoma"/>
        <family val="2"/>
      </rPr>
      <t xml:space="preserve">2016;
VIN:WVWZZZ3CZHE095757
VW PASSAT; </t>
    </r>
    <r>
      <rPr>
        <sz val="8"/>
        <color indexed="8"/>
        <rFont val="Tahoma"/>
        <family val="2"/>
      </rPr>
      <t xml:space="preserve">typ 3C; wariant AACXDAX0, wersja FD6FD6D9011SV7MMVR266; poj. 2,0; moc 162kW; rok produkcji </t>
    </r>
    <r>
      <rPr>
        <sz val="8"/>
        <rFont val="Tahoma"/>
        <family val="2"/>
      </rPr>
      <t xml:space="preserve">2016;
VIN:WVWZZZ3CZHE095757
VW PASSAT; </t>
    </r>
    <r>
      <rPr>
        <sz val="8"/>
        <color indexed="8"/>
        <rFont val="Tahoma"/>
        <family val="2"/>
      </rPr>
      <t xml:space="preserve">typ 3C; wariant ACCUAAX1, wersja AD7AD7DL001SH7MMVR265; poj. 2,0; moc 176kW; rok produkcji </t>
    </r>
    <r>
      <rPr>
        <sz val="8"/>
        <rFont val="Tahoma"/>
        <family val="2"/>
      </rPr>
      <t>2017;
VIN:WVWZZZ3CZJE082096</t>
    </r>
  </si>
  <si>
    <r>
      <t xml:space="preserve">DACIA DOKKER; typ SD, wariant 0SDCV, wersja 0SDCV5, poj. 1,6, moc 75kW, rok produkcji 2017r; 
VIN:UU10SDCV558637098
DACIA DOKKER; typ SD, wariant 00ES, wersja NB5CA00M500, poj. 1,6, moc 75kW, rok produkcji 2018r; 
VIN:UU1K6720561864234
FIAT STILO; typ 192, wariant BXR1A, wersja 37, poj. 1,6, moc 77kW, rok produkcji 2006r;
VIN:ZFA19200000641804 
HYUNDAI GETZ; poj. 1,4; moc 71kW; rok produkcji 2008r;
VIN:MALBT51DP8M097176
HYUNDAI i-20; typ GB; wariant B5P31; wersja M51BZ1; poj. 1,2; moc 55kW; rok produkcji 2017r; 
VIN:NLHB251BAJ2376726
HYUNDAI i-20; typ PBT; wariant F5P71; wersja M51AZ2; poj. 1,2; moc 62kW; rok produkcji 2013r; 
VIN:NLHBA51BADZ225809
MITSUBISHI COLT; poj. 1,5; moc 80kW; rok produkcj 2008;
VIN:XMCXNZ36A9F009775
TOYOTA YARIS; poj. 1.3; moc 64kW; rok produkcji 2008;
VIN:VNKKL98310A310968
SKODA FABIA; </t>
    </r>
    <r>
      <rPr>
        <sz val="8"/>
        <color indexed="8"/>
        <rFont val="Tahoma"/>
        <family val="2"/>
      </rPr>
      <t xml:space="preserve">poj. 1,2; moc 44kW; rok produkcji </t>
    </r>
    <r>
      <rPr>
        <sz val="8"/>
        <rFont val="Tahoma"/>
        <family val="2"/>
      </rPr>
      <t xml:space="preserve">2008;
VIN:TMBAA25J783184345
SKODA FABIA; </t>
    </r>
    <r>
      <rPr>
        <sz val="8"/>
        <color indexed="8"/>
        <rFont val="Tahoma"/>
        <family val="2"/>
      </rPr>
      <t xml:space="preserve">poj. 1,4; moc 50kW; rok produkcji </t>
    </r>
    <r>
      <rPr>
        <sz val="8"/>
        <rFont val="Tahoma"/>
        <family val="2"/>
      </rPr>
      <t xml:space="preserve">2002;
VIN:TMBDB16Y633676129
SKODA FABIA; </t>
    </r>
    <r>
      <rPr>
        <sz val="8"/>
        <color indexed="8"/>
        <rFont val="Tahoma"/>
        <family val="2"/>
      </rPr>
      <t xml:space="preserve">wersja FM52T008 K ALLE 0GG; poj. 1,4; moc 55kW; rok produkcji </t>
    </r>
    <r>
      <rPr>
        <sz val="8"/>
        <rFont val="Tahoma"/>
        <family val="2"/>
      </rPr>
      <t xml:space="preserve">2004;
VIN:TMBDC46Y554237886
SKODA ROOMSTER; </t>
    </r>
    <r>
      <rPr>
        <sz val="8"/>
        <color indexed="8"/>
        <rFont val="Tahoma"/>
        <family val="2"/>
      </rPr>
      <t xml:space="preserve">poj. 1,6; moc 77kW; rok produkcji </t>
    </r>
    <r>
      <rPr>
        <sz val="8"/>
        <rFont val="Tahoma"/>
        <family val="2"/>
      </rPr>
      <t xml:space="preserve">2007;
VIN:TMBMD25J785049410
VW GOLF; </t>
    </r>
    <r>
      <rPr>
        <sz val="8"/>
        <color indexed="8"/>
        <rFont val="Tahoma"/>
        <family val="2"/>
      </rPr>
      <t xml:space="preserve">typ 1K; wariant ACCAXAX0, wersja FM6FM6AJ007N0ggN1; poj. 1,4; moc 90kW; rok produkcji </t>
    </r>
    <r>
      <rPr>
        <sz val="8"/>
        <rFont val="Tahoma"/>
        <family val="2"/>
      </rPr>
      <t xml:space="preserve">2008;
VIN:WVWZZZ1KZ8P102366
VW JETTA; </t>
    </r>
    <r>
      <rPr>
        <sz val="8"/>
        <color indexed="8"/>
        <rFont val="Tahoma"/>
        <family val="2"/>
      </rPr>
      <t xml:space="preserve">typ 1KM; wariant AACAXAX0, wersja FM6FM6AJ007N0GGN1; poj. 1,4; moc 90kW; rok produkcji </t>
    </r>
    <r>
      <rPr>
        <sz val="8"/>
        <rFont val="Tahoma"/>
        <family val="2"/>
      </rPr>
      <t>2008;
VIN:WVWZZZ1KZ8M140412</t>
    </r>
  </si>
  <si>
    <r>
      <t xml:space="preserve">FIAT DUCATO; typ 250, wariant ADMFA, wersja AX, poj. 3,0, moc 116kW, rok produkcji 2007r;
VIN:ZFA25000001353389 
FIAT DUCATO; typ 250, wariant ADMFB, wersja AX, poj. 3,0, moc 116kW, rok produkcji 2008r;
VIN:ZFA25000001595891 
FIAT DUCATO; typ 250, wariant ADMFB, wersja AX, poj. 3,0, moc 116kW, rok produkcji 2009r;
VIN:ZFA25000001631435 
FIAT DUCATO; typ 250, wariant CDMFC, wersja BP, poj. 3,0, moc 116kW, rok produkcji 2010r;
VIN:ZFA25000001861613
HYUNDAI H-350; typ EU; wariant W2; wersja D2S2R1N; poj. 2,5; moc 125kW; rok produkcji 2015r; 
VIN:KMFAC17RPFK000318
MERCEDES SPRINTER; typ 906KA35; wariant LNA41350N; poj. 2,1; moc 110kW;rok produkcji 2008;
VIN:WDB9066331S274928
MERCEDES SPRINTER; typ 906BB35; wariant LMMD1350E; wersja MEB2G7A6; poj. 2,1; moc 120kW; rok produkcji 2011;
VIN:WDB9066331S665714 
MERCEDES SPRINTER; typ 906BB35; wariant LMMD1350E; wersja MEB2GVA6; poj. 2,1; moc 120kW; rok produkcji 2012;
VIN:WDB9066331S639469
MERCEDES SPRINTER; typ 906KA35; wariant LMA31350N; poj. 2,1; moc 95kW; rok produkcji 2007;
VIN:WDB90663510S244700
MERCEDES SPRINTER; typ 906BB35; wariant LMNE2500E; wersja SCB5DWD3; poj. 3,0; moc 140kW; rok produkcji 2017;
VIN:WDB9066571P563552
RENAULT MASTER; </t>
    </r>
    <r>
      <rPr>
        <sz val="8"/>
        <color indexed="8"/>
        <rFont val="Tahoma"/>
        <family val="2"/>
      </rPr>
      <t xml:space="preserve">typ D; wariant FDC3, wersja FDC3H6; poj. 2,5; moc 107kW; rok produkcji </t>
    </r>
    <r>
      <rPr>
        <sz val="8"/>
        <rFont val="Tahoma"/>
        <family val="2"/>
      </rPr>
      <t>2010;
VIN:VF1FDC3H643411620</t>
    </r>
  </si>
  <si>
    <r>
      <t xml:space="preserve">FORD FOCUS; poj. 1,6, moc 74kW, rok produkcji 2004r;
VIN:WF0NXXWPDN4S36347
FORD FUSION; typ JU2, wariant FXJB1, wersja 5BEFKK, poj. 1,4, moc 59kW, rok produkcji 2004r;
VIN:WF0UXXGAJU4Y82666       
FORD FUSION; typ JU2, wariant FXJB1, wersja 5BEFKK, poj. 1,4, moc 59kW, rok produkcji 2005r;
VIN:WF0UXXGAJU5C11457
HONDA CIVIC; poj. 1,8, moc 103kW, rok produkcji 2007r;
VIN:SHHFK27408U000363 
HONDA CIVIC; poj. 1,8, moc 103kW, rok produkcji 2008r;
VIN:SHHFK27408U017113
HYUNDAI ELANTRA; typ MD; wariant A5P11; wersja M61AZ1; poj. 1,6; moc 97kW; rok produkcji 2011r; 
VIN:KMHDH41CACU296603
OPEL ASTRA; typ T98; wariant C211; wersja 2A23BL51FED5; poj. 1,4; moc 66kW; rok produkcji 2008;
VIN:W0L0TGF488G072502
OPEL CORSA; typ S-D; wariant CABCA12; wersja BX2D6EHTJ5; poj. 1,2; moc 51kW; rok produkcji 2015;
VIN:W0L6VZG1BH9607123           
OPEL CORSA;typ S-D; wariant CABCA12; wersja BX2D6EHTJ5; poj. 1,2; moc 51kW; rok produkcji 2016;
VIN:W0L0XEP68G4318276
RENAULT SCENIC; </t>
    </r>
    <r>
      <rPr>
        <sz val="8"/>
        <color indexed="8"/>
        <rFont val="Tahoma"/>
        <family val="2"/>
      </rPr>
      <t xml:space="preserve">poj. 1,6; moc 79kW; rok produkcji </t>
    </r>
    <r>
      <rPr>
        <sz val="8"/>
        <rFont val="Tahoma"/>
        <family val="2"/>
      </rPr>
      <t>2002;
VIN:VF1JA0B0528069907</t>
    </r>
  </si>
  <si>
    <r>
      <t xml:space="preserve">FORD FOCUS; wariant SHDA1P, wersja 5ABCLE, poj. 1,6, moc 74kW, rok produkcji 2008r;
VIN:WF05XXGCDP8D40769
FORD FOCUS; poj. 2,0, moc 107kW, rok produkcji 2008r;
VIN:WF0WXXGCDW7M11511
FORD TRANSIT 150 L; poj. 2,0, moc 84kW, rok produkcji 1997r; 
VIN:WF0HXXGBVHVD51603
OPEL ASTRA; typ P-J; wariant AADLA12; wersja BA2H1JDWJ5; poj. 1,4; moc 103kW; rok produkcji 2015;
VIN:W0LPD5EC3GG003994
OPEL ASTRA; typ P-J; wariant AADLA12; wersja BA2H1JDWJ5; poj. 1,4; moc 103kW; rok produkcji 2016;
VIN:W0LPD5EC3HG010011
OPEL ASTRA; typ P-J; wariant DADLA12; wersja BA1J1JDWJ5; poj. 1,4; moc 88kW; rok produkcji 2015;1,6;147kW;2017;
VIN:W0LPC8EU5G8012350
OPEL ASTRA; poj. 1,6; moc 74kW; rok produkcji 2004;
VIN:W0L0TGF4836103273
OPEL ASTRA; typ P-J; wariant CAEDA13; wersja BA1H1EHTA5; poj. 1,6; moc 85kW; rok produkcji 2013;
VIN:W0LPD6ED9EG028670
OPEL ASTRA; typ P-J; wariant CAEDA13; wersja BA1H1EHTA5; poj. 1,6; moc 85kW; rok produkcji 2013;1,6;85kW;2015;
VIN:W0LPD5ED2GG004126          
OPEL ASTRA; typ P-J; wariant CAEDA13; wersja BA1H1EHTA5; poj. 1,6; moc 85kW; rok produkcji 2014;
VIN:W0LPC6ED2E1154486
OPEL ASTRA; poj. 1,8; moc 103kW; rok produkcji 2008;
VIN:W0L0AHL4892049469
OPEL COMBO; typ COMBO-D-VAN; wariant WXG1B; wersja LS5BN; poj. 1,4; moc 88kW; rok produkcji 2016;
VIN:W0L6VZG1BH9607123
SUZUKI SX4; </t>
    </r>
    <r>
      <rPr>
        <sz val="8"/>
        <color indexed="8"/>
        <rFont val="Tahoma"/>
        <family val="2"/>
      </rPr>
      <t xml:space="preserve">typ JY; wariant BA2S, wersja MT; poj. 1,4; moc 103kW; rok produkcji </t>
    </r>
    <r>
      <rPr>
        <sz val="8"/>
        <rFont val="Tahoma"/>
        <family val="2"/>
      </rPr>
      <t>2017;
VIN:TSMJYBA2S00564548</t>
    </r>
  </si>
  <si>
    <r>
      <t xml:space="preserve">FORD RANGER; typ 2AB, wariant SA2R4P, wersja 57DBG2, poj. 3,2, moc 147kW, rok produkcji 2014r; 
VIN:6FPPXXMJ2PER32419
FORD TRANSIT VI VAN SWB; poj. 2,2, moc 96kW, rok produkcji 2007r; 
VIN:WF0XXXBDFX7M51892
FORD TRANSIT VI; poj. 2,4, moc 103kW, rok produkcji 2007r;  
VIN:WF0XXXTTFX7E48991
FORD TRANSIT VI VAN SWB; poj. 2,4, moc 103kW, rok produkcji 2010r; 
VIN:WF0XXXTTFXA466408
FORD TRANSIT VAN; typ FAD6; wersja G3CDB, poj. 2,4, moc 103kW, rok produkcji 2007r;
VIN:WF0VXXTTFX7E48991
FORD TRANSIT VAN; typ FAC6; wariant H9FB4C; wersja E3DDC, poj. 2,4, moc 103kW, rok produkcji 2010r;
VIN:WF0VXXTTFXAY66408
RENAULT TRAFFIC; </t>
    </r>
    <r>
      <rPr>
        <sz val="8"/>
        <color indexed="8"/>
        <rFont val="Tahoma"/>
        <family val="2"/>
      </rPr>
      <t xml:space="preserve">typ FL; wariant FLBV, wersja FLBVB6; poj. 2,5; moc 107kW; rok produkcji </t>
    </r>
    <r>
      <rPr>
        <sz val="8"/>
        <rFont val="Tahoma"/>
        <family val="2"/>
      </rPr>
      <t xml:space="preserve">2008;
VIN:VF1FLBVB69V337074 
RENAULT TRAFFIC; </t>
    </r>
    <r>
      <rPr>
        <sz val="8"/>
        <color indexed="8"/>
        <rFont val="Tahoma"/>
        <family val="2"/>
      </rPr>
      <t xml:space="preserve">typ FL; wariant FLBV, wersja FLBVB6; poj. 2,5; moc 107kW; rok produkcji </t>
    </r>
    <r>
      <rPr>
        <sz val="8"/>
        <rFont val="Tahoma"/>
        <family val="2"/>
      </rPr>
      <t xml:space="preserve">2009;
VIN:VF1FLBVB69V341692
SKODA SUPERB; </t>
    </r>
    <r>
      <rPr>
        <sz val="8"/>
        <color indexed="8"/>
        <rFont val="Tahoma"/>
        <family val="2"/>
      </rPr>
      <t xml:space="preserve">poj. 2,5; moc 120kW; rok produkcji </t>
    </r>
    <r>
      <rPr>
        <sz val="8"/>
        <rFont val="Tahoma"/>
        <family val="2"/>
      </rPr>
      <t xml:space="preserve">2006;
VIN:TMBCG63U379011123
VW KOMBI; </t>
    </r>
    <r>
      <rPr>
        <sz val="8"/>
        <color indexed="8"/>
        <rFont val="Tahoma"/>
        <family val="2"/>
      </rPr>
      <t xml:space="preserve">typ 7HC; wariant GCXHA320X0, wersja LNFM6500816NVR27MMG02L65391; poj. 2,0; moc 110kW; rok produkcji </t>
    </r>
    <r>
      <rPr>
        <sz val="8"/>
        <rFont val="Tahoma"/>
        <family val="2"/>
      </rPr>
      <t xml:space="preserve">2016;
VIN:WV2ZZZ7H2HH034108
VW T5; </t>
    </r>
    <r>
      <rPr>
        <sz val="8"/>
        <color indexed="8"/>
        <rFont val="Tahoma"/>
        <family val="2"/>
      </rPr>
      <t xml:space="preserve">typ 7HK; wariant ND50BNZX0, wersja NS320FM6A50337GG; poj. 2,5; moc 96kW; rok produkcji </t>
    </r>
    <r>
      <rPr>
        <sz val="8"/>
        <rFont val="Tahoma"/>
        <family val="2"/>
      </rPr>
      <t xml:space="preserve">2008;
VIN:WV1ZZZ7HZ8H122189
VW TRANSPORTER; </t>
    </r>
    <r>
      <rPr>
        <sz val="8"/>
        <color indexed="8"/>
        <rFont val="Tahoma"/>
        <family val="2"/>
      </rPr>
      <t xml:space="preserve">typ 7DH1Y2; poj. 2,5; moc 75kW; rok produkcji </t>
    </r>
    <r>
      <rPr>
        <sz val="8"/>
        <rFont val="Tahoma"/>
        <family val="2"/>
      </rPr>
      <t>2001;
VIN:WV1ZZZ70Z113744
VOLVO 70;</t>
    </r>
    <r>
      <rPr>
        <sz val="8"/>
        <color indexed="8"/>
        <rFont val="Tahoma"/>
        <family val="2"/>
      </rPr>
      <t xml:space="preserve"> wersja T6 kombi; poj. 3,0; moc 210kW; rok produkcji </t>
    </r>
    <r>
      <rPr>
        <sz val="8"/>
        <rFont val="Tahoma"/>
        <family val="2"/>
      </rPr>
      <t>2010;
VIN:YV1BW9956A1150608</t>
    </r>
  </si>
  <si>
    <r>
      <t xml:space="preserve">FORD TOURNEO CONNECT; typ PJ2, wariant XWGA1BEX, wersja E7AGBZCBSAPE, poj. 1,5, moc 88kW, rok produkcji 2015r; 
VIN:WF0UXXIWPGU32889
FORD TOURNEO CUSTOM; typ FAC, wariant YNFS1DBX, wersja E9WJCZCBSAXD, poj. 2,0, moc 125kW, rok produkcji 2016r; 
VIN:WF03XXTTG3GK82644
FORD TOURNEO CUSTOM; typ FAC, wariant YNFS1DBX, wersja E9WJCZCBSAXD, poj. 2,0, moc 96kW, rok produkcji 2017r; 
VIN:WF03XXTTG3HR88206
FORD TOURNEO CUSTOM; typ FAC, wariant CVFF1DBA, wersja D9AJCZCBAAUD, poj. 2,2, moc 114kW, rok produkcji 2013r;  
VIN:WF03XXTTG3DC40138
FORD TRANSIT CUSTOM; typ FFC, wariant YMF61ABX, wersja C3WGCZCASATB, poj. 2,0, moc 96kW, rok produkcji 2017r;
VIN:WF0YXXTTGYHB73771
FORD TRANSIT V; poj. 2,0, moc 92kW, rok produkcji 2005r; 
VIN:WF0VXXBDV4Y01045
FORD TRANSIT; typ FCD, wariant YMF61ACX, wersja G3WTBZCASAUA, poj. 2,0, moc 96kW, rok produkcji 2016r; 
VIN:WF0XXXTTGXGE43728
FORD TRANSIT 350 L3 TREND VAN; typ FCD, wariant YNF61ACX, wersja G3WMCAAC00XA, poj. 2,0, moc 125kW, rok produkcji 2018r;
VIN:WF0XXXTTGXJU29581
FORD TRANSIT CUSTOM; typ FCC, wariant YNF61ABX, wersja M6ERCSAAC00XD, poj. 2,0, moc 96kW, rok produkcji 2018r;
VIN:WF0XXXTTGZJP88780
FORD TOURNEO CUSTOM; typ FAC, wariant YNFS1DBX, wersja E9WJCSABCACSD, poj. 2,0, moc 125kW, rok produkcji 2018r; 
VIN:WF03XXTTG3JB29638
FORD TRANSIT; typ FBD, wariant UYR62DDX, wersja LJMBDHBBC00ZA, poj. 2,2, moc 114kW, rok produkcji 2018r;
VIN:WF0XXXTTGHJM57838
OPEL ASTRA; poj. 1,9; moc 110kW; rok produkcji 2008;
VIN:W0L0AHL4882119507
OPEL INSIGNIA; typ 0G-A; wariant BD11, wersja 1A02A6APEDP5; poj. 2,0; moc 162kW; rok produkcji 2013;
VIN:W0LGM5ED8D1121692
OPEL INSIGNIA; poj. 2,8; moc 191kW; rok produkcji 2010;
VIN:W0LGT8EF3A1083807
OPEL VIVARO; </t>
    </r>
    <r>
      <rPr>
        <sz val="8"/>
        <color indexed="8"/>
        <rFont val="Tahoma"/>
        <family val="2"/>
      </rPr>
      <t xml:space="preserve">typ X83; wariant E219, wersja SJACC8; poj. 1,6; moc 107kW; rok produkcji </t>
    </r>
    <r>
      <rPr>
        <sz val="8"/>
        <rFont val="Tahoma"/>
        <family val="2"/>
      </rPr>
      <t xml:space="preserve">2016;
VIN:W0LJ7E608HV611153
OPEL VIVARO; </t>
    </r>
    <r>
      <rPr>
        <sz val="8"/>
        <color indexed="8"/>
        <rFont val="Tahoma"/>
        <family val="2"/>
      </rPr>
      <t xml:space="preserve">typ F7; wariant 4012, wersja 5FANB3; poj. 1,6; moc 66kW; rok produkcji </t>
    </r>
    <r>
      <rPr>
        <sz val="8"/>
        <rFont val="Tahoma"/>
        <family val="2"/>
      </rPr>
      <t xml:space="preserve">2016;
VIN:W0L4F7012GV650953
RENAULT TRAFFIC; </t>
    </r>
    <r>
      <rPr>
        <sz val="8"/>
        <color indexed="8"/>
        <rFont val="Tahoma"/>
        <family val="2"/>
      </rPr>
      <t xml:space="preserve">poj. 2,0; moc 84kW; rok produkcji </t>
    </r>
    <r>
      <rPr>
        <sz val="8"/>
        <rFont val="Tahoma"/>
        <family val="2"/>
      </rPr>
      <t>2008;
VIN:VF1FLBHB68V319448</t>
    </r>
  </si>
  <si>
    <r>
      <t xml:space="preserve">HYUNDAI i-20; typ GB; wariant B5P31; wersja M51AZ1; poj. 1,2; moc 55kW; rok produkcji 2018r; 
VIN:NLHB251BAKZ497567
HYUNDAI i-30; typ FDH; wariant F5DQ1; wersja M62CZ1; poj. 1,6; moc 85kW; rok produkcji 2011r; 
VIN:TMADB81SACJ090396
HYUNDAI i-30; typ GDH; wariant B5P31; wersja M62BZ1; poj. 1,6; moc 88kW; rok produkcji 2014r; 
VIN:TMAD251BAEJ237584
VW GOLF; </t>
    </r>
    <r>
      <rPr>
        <sz val="8"/>
        <color indexed="8"/>
        <rFont val="Tahoma"/>
        <family val="2"/>
      </rPr>
      <t xml:space="preserve">poj. 1,6; moc 85kW; rok produkcji </t>
    </r>
    <r>
      <rPr>
        <sz val="8"/>
        <rFont val="Tahoma"/>
        <family val="2"/>
      </rPr>
      <t>2008;
VIN:WVWZZZ1KZ8W239768</t>
    </r>
  </si>
  <si>
    <r>
      <t xml:space="preserve">OPEL ZAFIRA; </t>
    </r>
    <r>
      <rPr>
        <sz val="8"/>
        <color indexed="8"/>
        <rFont val="Tahoma"/>
        <family val="2"/>
      </rPr>
      <t xml:space="preserve">typ A-H/Monocab; wariant BC11, wersja 1A02A6FCCR7; poj. 2,2; moc 110kW; rok produkcj </t>
    </r>
    <r>
      <rPr>
        <sz val="8"/>
        <rFont val="Tahoma"/>
        <family val="2"/>
      </rPr>
      <t>2008;
VIN:W0L0AHM758G092290</t>
    </r>
  </si>
  <si>
    <r>
      <t xml:space="preserve">RENAULT TRAFFIC; </t>
    </r>
    <r>
      <rPr>
        <sz val="8"/>
        <color indexed="8"/>
        <rFont val="Tahoma"/>
        <family val="2"/>
      </rPr>
      <t xml:space="preserve">typ L; wariant FAR9M, wersja MK1002612A10; poj. 1,6; moc 89kW; rok produkcji </t>
    </r>
    <r>
      <rPr>
        <sz val="8"/>
        <rFont val="Tahoma"/>
        <family val="2"/>
      </rPr>
      <t>2018;
VIN:VF1FL000062069266</t>
    </r>
  </si>
  <si>
    <r>
      <t xml:space="preserve">SCANIA R420; </t>
    </r>
    <r>
      <rPr>
        <sz val="8"/>
        <color indexed="8"/>
        <rFont val="Tahoma"/>
        <family val="2"/>
      </rPr>
      <t xml:space="preserve">typ 6x6; wariant 12, wersja 420; poj. 11,7; moc 309kW; rok produkcji </t>
    </r>
    <r>
      <rPr>
        <sz val="8"/>
        <rFont val="Tahoma"/>
        <family val="2"/>
      </rPr>
      <t>2009;
VIN:XLER6X60005226669</t>
    </r>
  </si>
  <si>
    <r>
      <t xml:space="preserve">SKODA RAPID; </t>
    </r>
    <r>
      <rPr>
        <sz val="8"/>
        <color indexed="8"/>
        <rFont val="Tahoma"/>
        <family val="2"/>
      </rPr>
      <t xml:space="preserve">typ NH; wariant ABCJZD, wersja NFM6FM62U009STN762SK; poj. 1,2; moc 81kW; rok produkcji </t>
    </r>
    <r>
      <rPr>
        <sz val="8"/>
        <rFont val="Tahoma"/>
        <family val="2"/>
      </rPr>
      <t>2015;
VIN:TMBEB6NHOG4511115</t>
    </r>
  </si>
  <si>
    <r>
      <t xml:space="preserve">SKODA SUPERB; </t>
    </r>
    <r>
      <rPr>
        <sz val="8"/>
        <color indexed="8"/>
        <rFont val="Tahoma"/>
        <family val="2"/>
      </rPr>
      <t xml:space="preserve">typ 3T; wariant AACHHBX01, wersja NFD6FD6D9011STN667; poj. 2,0; moc 162kW; rok produkcji </t>
    </r>
    <r>
      <rPr>
        <sz val="8"/>
        <rFont val="Tahoma"/>
        <family val="2"/>
      </rPr>
      <t>2016;
VIN:TMBAD7NP9H7513726</t>
    </r>
  </si>
  <si>
    <r>
      <t xml:space="preserve">SUBARU FORESTER; </t>
    </r>
    <r>
      <rPr>
        <sz val="8"/>
        <color indexed="8"/>
        <rFont val="Tahoma"/>
        <family val="2"/>
      </rPr>
      <t xml:space="preserve">typ SH; wariant SH9, wersja 050; poj. 2,5; moc 169kW; rok produkcji </t>
    </r>
    <r>
      <rPr>
        <sz val="8"/>
        <rFont val="Tahoma"/>
        <family val="2"/>
      </rPr>
      <t>2008;
VIN:JF1SH9L039G020104</t>
    </r>
  </si>
  <si>
    <r>
      <t xml:space="preserve">TOYOTA YARIS; </t>
    </r>
    <r>
      <rPr>
        <sz val="8"/>
        <color indexed="8"/>
        <rFont val="Tahoma"/>
        <family val="2"/>
      </rPr>
      <t xml:space="preserve">typ XP13M(a); wariant NHP13(MH), wersja NHP130L-CHXNBW(1H); poj. 1,5; moc 55kW; rok produkcji </t>
    </r>
    <r>
      <rPr>
        <sz val="8"/>
        <rFont val="Tahoma"/>
        <family val="2"/>
      </rPr>
      <t>2014; 
VIN:VNKKD3D340A128181</t>
    </r>
  </si>
  <si>
    <r>
      <t xml:space="preserve">VW CADDY; </t>
    </r>
    <r>
      <rPr>
        <sz val="8"/>
        <color indexed="8"/>
        <rFont val="Tahoma"/>
        <family val="2"/>
      </rPr>
      <t xml:space="preserve">typ 2KN; wariant BBCZCBX0, wersja N0J3FD7FD7AM006N1SN5VR27MMG2OLL371; poj. 1,4; moc 92kW; rok produkcji </t>
    </r>
    <r>
      <rPr>
        <sz val="8"/>
        <rFont val="Tahoma"/>
        <family val="2"/>
      </rPr>
      <t>2018; 
VIN:WV1ZZZ2KZKX043633</t>
    </r>
  </si>
  <si>
    <r>
      <t xml:space="preserve">VW CRAFTER; </t>
    </r>
    <r>
      <rPr>
        <sz val="8"/>
        <color indexed="8"/>
        <rFont val="Tahoma"/>
        <family val="2"/>
      </rPr>
      <t xml:space="preserve">typ SYN1E; wariant SYBB8ADAVAV3, wersja NN350NBFM6AX002647MMC2EOVW; poj. 2,0; moc 130kW; rok produkcji </t>
    </r>
    <r>
      <rPr>
        <sz val="8"/>
        <rFont val="Tahoma"/>
        <family val="2"/>
      </rPr>
      <t xml:space="preserve">2018;
VIN:WV1ZZZSYZK9020074 
VW CRAFTER; </t>
    </r>
    <r>
      <rPr>
        <sz val="8"/>
        <color indexed="8"/>
        <rFont val="Tahoma"/>
        <family val="2"/>
      </rPr>
      <t xml:space="preserve">typ SYN1E; wariant SYBB8ADAVAV3, wersja NN350NBFM6AX002647MMC2EOVW; poj. 2,0; moc 130kW; rok produkcji </t>
    </r>
    <r>
      <rPr>
        <sz val="8"/>
        <rFont val="Tahoma"/>
        <family val="2"/>
      </rPr>
      <t>2019;
VIN:WV1ZZZSYZK9039247</t>
    </r>
  </si>
  <si>
    <r>
      <t xml:space="preserve">VW KOMBI; </t>
    </r>
    <r>
      <rPr>
        <sz val="8"/>
        <color indexed="8"/>
        <rFont val="Tahoma"/>
        <family val="2"/>
      </rPr>
      <t xml:space="preserve">typ 7HC; wariant GCXHA320X1, wersja LNAM6501217NVR27MMG02L66391; poj. 2,0; moc 150kW; rok produkcji </t>
    </r>
    <r>
      <rPr>
        <sz val="8"/>
        <rFont val="Tahoma"/>
        <family val="2"/>
      </rPr>
      <t>2016;
VIN:WV2ZZZ7HZGH132839</t>
    </r>
  </si>
  <si>
    <r>
      <t xml:space="preserve">VW T6; </t>
    </r>
    <r>
      <rPr>
        <sz val="8"/>
        <color indexed="8"/>
        <rFont val="Tahoma"/>
        <family val="2"/>
      </rPr>
      <t xml:space="preserve">typ 7J0; wariant GCJKB320X0, wersja NNFM6500917NVR237MMG3SL6633; poj. 2,0; moc 110kW; rok produkcji </t>
    </r>
    <r>
      <rPr>
        <sz val="8"/>
        <rFont val="Tahoma"/>
        <family val="2"/>
      </rPr>
      <t xml:space="preserve">2015;
VIN:WV1ZZZ7HZGH032479 
VW T6; </t>
    </r>
    <r>
      <rPr>
        <sz val="8"/>
        <color indexed="8"/>
        <rFont val="Tahoma"/>
        <family val="2"/>
      </rPr>
      <t xml:space="preserve">typ 7J0; wariant GCJKB320X0, wersja NNFM6501117NVR237MMG3RL6633; poj. 2,0; moc 110kW; rok produkcji </t>
    </r>
    <r>
      <rPr>
        <sz val="8"/>
        <rFont val="Tahoma"/>
        <family val="2"/>
      </rPr>
      <t>2016;
VIN:</t>
    </r>
    <r>
      <rPr>
        <sz val="8"/>
        <color indexed="8"/>
        <rFont val="Tahoma"/>
        <family val="2"/>
      </rPr>
      <t xml:space="preserve">WV1ZZZ7HZHX010064 
</t>
    </r>
    <r>
      <rPr>
        <sz val="8"/>
        <rFont val="Tahoma"/>
        <family val="2"/>
      </rPr>
      <t xml:space="preserve">VW T6; </t>
    </r>
    <r>
      <rPr>
        <sz val="8"/>
        <color indexed="8"/>
        <rFont val="Tahoma"/>
        <family val="2"/>
      </rPr>
      <t xml:space="preserve">typ 7J0; wariant GCJKB320X0, wersja NNFM6501117NVR237MMG3RL6633; poj. 2,0; moc 110kW; rok produkcji </t>
    </r>
    <r>
      <rPr>
        <sz val="8"/>
        <rFont val="Tahoma"/>
        <family val="2"/>
      </rPr>
      <t xml:space="preserve">2017;
VIN:WV1ZZZ7HZJX010424
VW T6; </t>
    </r>
    <r>
      <rPr>
        <sz val="8"/>
        <color indexed="8"/>
        <rFont val="Tahoma"/>
        <family val="2"/>
      </rPr>
      <t xml:space="preserve">typ 7J0; wariant GCJKB320X0, wersja NNFM6501116NVR237MMG3RL6533; poj. 2,0; moc 110kW; rok produkcji </t>
    </r>
    <r>
      <rPr>
        <sz val="8"/>
        <rFont val="Tahoma"/>
        <family val="2"/>
      </rPr>
      <t xml:space="preserve">2018;
VIN:WV1ZZZ7HZKX004749
VW T6; </t>
    </r>
    <r>
      <rPr>
        <sz val="8"/>
        <color indexed="8"/>
        <rFont val="Tahoma"/>
        <family val="2"/>
      </rPr>
      <t xml:space="preserve">typ 7J0; wariant GCJKB320X0, wersja NNFM6501116NVR237MMG3RL6533; poj. 2,0; moc 110kW; rok produkcji </t>
    </r>
    <r>
      <rPr>
        <sz val="8"/>
        <rFont val="Tahoma"/>
        <family val="2"/>
      </rPr>
      <t>2019;
VIN:WV1ZZZ7HZKX015171</t>
    </r>
  </si>
  <si>
    <r>
      <t xml:space="preserve">ALFA ROMEO typ 939, wariant AXN1B, wersja 52, poj. 1,8, moc 147kW, 
rok produkcji 2010r;  VIN:ZAR93900007271988
CITROEN BERLINGO; typ G, wersja GC9HXC, poj. 1,6, moc 66kW, 
rok produkcji 2007r; VIN:VF7GC9HXC94385139
FIAT CROMA; typ 194, wariant AXG1A, wersja 08B, poj. 1,8, moc 103kW, 
rok produkcji 2006r; VIN:ZFA19400002053144
KIA CARENS; poj. 2,0; moc 122kW; 
rok produkcji 2013; VIN:KNAHT813AE7027506
KIA RIO; typ UB; wariant F5P71; wersja M51DZ1; poj. 1,2; moc 62kW; 
rok produkcji 2015; VIN:KNADN511AG6741773
KIA VENGA; typ YNS; wariant FSP31; wersja M63AZ1; poj. 1,6; moc 92kW; 
rok produkcji 2014; VIN:U5YEG812AEL092918
PEUGEOT 307; </t>
    </r>
    <r>
      <rPr>
        <sz val="8"/>
        <color indexed="8"/>
        <rFont val="Tahoma"/>
        <family val="2"/>
      </rPr>
      <t xml:space="preserve">typ 39HY; wariant 3C9HY, wersja 3C9HY; poj. 1,6; moc 80kW; 
rok produkcji </t>
    </r>
    <r>
      <rPr>
        <sz val="8"/>
        <rFont val="Tahoma"/>
        <family val="2"/>
      </rPr>
      <t xml:space="preserve">2007; VIN:VF33C9HYC85102551
RENAULT KANGOO; </t>
    </r>
    <r>
      <rPr>
        <sz val="8"/>
        <color indexed="8"/>
        <rFont val="Tahoma"/>
        <family val="2"/>
      </rPr>
      <t xml:space="preserve">typ W; wariant FW17, wersja FW17B5; poj. 1,5; moc 55kW; 
rok produkcji </t>
    </r>
    <r>
      <rPr>
        <sz val="8"/>
        <rFont val="Tahoma"/>
        <family val="2"/>
      </rPr>
      <t xml:space="preserve">2014; VIN:VF1FW17B551320228
SKODA YETI; </t>
    </r>
    <r>
      <rPr>
        <sz val="8"/>
        <color indexed="8"/>
        <rFont val="Tahoma"/>
        <family val="2"/>
      </rPr>
      <t xml:space="preserve">typ 5L; wariant ACCZCAX0, wersja NFM6FM6AJ010ST617; poj. 1,4; moc 92kW; rok produkcji </t>
    </r>
    <r>
      <rPr>
        <sz val="8"/>
        <rFont val="Tahoma"/>
        <family val="2"/>
      </rPr>
      <t>2016; VIN:TMBJJ45L2H6014132
TOYOTA COROLLA E12 T;</t>
    </r>
    <r>
      <rPr>
        <sz val="8"/>
        <color indexed="8"/>
        <rFont val="Tahoma"/>
        <family val="2"/>
      </rPr>
      <t xml:space="preserve"> poj. 1,6; moc 81kW; 
rok produkcji </t>
    </r>
    <r>
      <rPr>
        <sz val="8"/>
        <rFont val="Tahoma"/>
        <family val="2"/>
      </rPr>
      <t xml:space="preserve">2003; VIN:NMTEZ22EX0R054711
TOYOTA COROLLA E15; poj. 1,6; moc 91kW; 
rok produkcji 2008; VIN:JTNBV56E60J021533
DACIA DUSTER; typ SD, wariant HSDAC, wersja HSDACN, poj. 1,5, moc 81kW, 
rok produkcji 2012r; VIN:UU1HSDACN46891725
DACIA LOGAN; typ SD, wariant LSDAF, wersja LSDAFH, poj. 1,6, moc 64kW, 
rok produkcji 2006r; VIN:UU1LSDAFH36869582
OPEL MOCCA; typ J-A; wariant JMXXAXX, wersja A44PAX4YRRB; poj. 1,4; moc 103kW; rok produkcji 2017; VIN:W0VJC7E80JB536171
OPEL MOCCA; typ J-A; wariant JMXXAXX, wersja B41PB52T2DB; poj. 1,4; moc 103kW; rok produkcji 2018; VIN:W0VJC7E86K4024629
SKODA YETI; </t>
    </r>
    <r>
      <rPr>
        <sz val="8"/>
        <color indexed="8"/>
        <rFont val="Tahoma"/>
        <family val="2"/>
      </rPr>
      <t xml:space="preserve">typ 5L; wariant ACCZDAX1, wersja NAM6AM6BB001ST617; poj. 1,4; moc 110kW; 
rok produkcji </t>
    </r>
    <r>
      <rPr>
        <sz val="8"/>
        <rFont val="Tahoma"/>
        <family val="2"/>
      </rPr>
      <t xml:space="preserve">2016; VIN:TMBLA45L1H6014575
VW CARAVELLE; </t>
    </r>
    <r>
      <rPr>
        <sz val="8"/>
        <color indexed="8"/>
        <rFont val="Tahoma"/>
        <family val="2"/>
      </rPr>
      <t xml:space="preserve">typ 7HC; wariant KCJKA300X0, wersja LNFM6500917NVR07MJG0S; poj. 2,0; moc 150kW; 
rok produkcji </t>
    </r>
    <r>
      <rPr>
        <sz val="8"/>
        <rFont val="Tahoma"/>
        <family val="2"/>
      </rPr>
      <t xml:space="preserve">2015; VIN:WV2ZZZ7HZFH137717
VW PASSAT; poj. 2,0; moc 147kW; rok produkcji 2005;
VIN:WVWZZZ3CZ6P113030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</si>
</sst>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#,##0.00&quot; zł&quot;"/>
  </numFmts>
  <fonts count="5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42" fillId="30" borderId="1" applyNumberFormat="0" applyAlignment="0" applyProtection="0"/>
    <xf numFmtId="0" fontId="43" fillId="31" borderId="2" applyNumberFormat="0" applyAlignment="0" applyProtection="0"/>
    <xf numFmtId="0" fontId="44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35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50" fillId="37" borderId="0" applyNumberFormat="0" applyBorder="0" applyAlignment="0" applyProtection="0"/>
    <xf numFmtId="0" fontId="0" fillId="0" borderId="0">
      <alignment/>
      <protection/>
    </xf>
    <xf numFmtId="0" fontId="11" fillId="36" borderId="8" applyNumberFormat="0" applyAlignment="0" applyProtection="0"/>
    <xf numFmtId="0" fontId="51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6" fillId="39" borderId="0" applyNumberFormat="0" applyBorder="0" applyAlignment="0" applyProtection="0"/>
  </cellStyleXfs>
  <cellXfs count="118">
    <xf numFmtId="0" fontId="0" fillId="0" borderId="0" xfId="0" applyAlignment="1">
      <alignment/>
    </xf>
    <xf numFmtId="166" fontId="1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top" wrapText="1"/>
    </xf>
    <xf numFmtId="0" fontId="15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166" fontId="17" fillId="0" borderId="0" xfId="0" applyNumberFormat="1" applyFont="1" applyAlignment="1">
      <alignment horizontal="center" vertical="top"/>
    </xf>
    <xf numFmtId="166" fontId="17" fillId="0" borderId="0" xfId="0" applyNumberFormat="1" applyFont="1" applyAlignment="1">
      <alignment horizontal="right" vertical="top"/>
    </xf>
    <xf numFmtId="4" fontId="17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16" fillId="0" borderId="0" xfId="0" applyFont="1" applyBorder="1" applyAlignment="1">
      <alignment vertical="top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166" fontId="17" fillId="0" borderId="0" xfId="0" applyNumberFormat="1" applyFont="1" applyBorder="1" applyAlignment="1">
      <alignment horizontal="center" vertical="top"/>
    </xf>
    <xf numFmtId="166" fontId="17" fillId="0" borderId="0" xfId="0" applyNumberFormat="1" applyFont="1" applyBorder="1" applyAlignment="1">
      <alignment horizontal="right" vertical="top"/>
    </xf>
    <xf numFmtId="4" fontId="17" fillId="0" borderId="0" xfId="0" applyNumberFormat="1" applyFont="1" applyBorder="1" applyAlignment="1">
      <alignment vertical="top"/>
    </xf>
    <xf numFmtId="166" fontId="19" fillId="0" borderId="0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166" fontId="16" fillId="0" borderId="0" xfId="0" applyNumberFormat="1" applyFont="1" applyAlignment="1">
      <alignment horizontal="center" vertical="top"/>
    </xf>
    <xf numFmtId="166" fontId="16" fillId="0" borderId="0" xfId="0" applyNumberFormat="1" applyFont="1" applyAlignment="1">
      <alignment horizontal="right" vertical="top"/>
    </xf>
    <xf numFmtId="4" fontId="16" fillId="0" borderId="0" xfId="0" applyNumberFormat="1" applyFont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left" vertical="top" wrapText="1"/>
    </xf>
    <xf numFmtId="1" fontId="17" fillId="0" borderId="12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167" fontId="17" fillId="0" borderId="12" xfId="0" applyNumberFormat="1" applyFont="1" applyFill="1" applyBorder="1" applyAlignment="1">
      <alignment horizontal="center" vertical="top" wrapText="1"/>
    </xf>
    <xf numFmtId="167" fontId="17" fillId="0" borderId="12" xfId="0" applyNumberFormat="1" applyFont="1" applyFill="1" applyBorder="1" applyAlignment="1">
      <alignment horizontal="right" vertical="top" wrapText="1"/>
    </xf>
    <xf numFmtId="9" fontId="17" fillId="0" borderId="12" xfId="66" applyFont="1" applyFill="1" applyBorder="1" applyAlignment="1" applyProtection="1">
      <alignment horizontal="center" vertical="top" wrapText="1"/>
      <protection/>
    </xf>
    <xf numFmtId="167" fontId="17" fillId="0" borderId="13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/>
    </xf>
    <xf numFmtId="0" fontId="17" fillId="0" borderId="12" xfId="0" applyFont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19" fillId="0" borderId="12" xfId="0" applyFont="1" applyFill="1" applyBorder="1" applyAlignment="1">
      <alignment horizontal="left" vertical="top" wrapText="1"/>
    </xf>
    <xf numFmtId="167" fontId="19" fillId="0" borderId="12" xfId="0" applyNumberFormat="1" applyFont="1" applyFill="1" applyBorder="1" applyAlignment="1">
      <alignment horizontal="center" vertical="top" wrapText="1"/>
    </xf>
    <xf numFmtId="9" fontId="19" fillId="0" borderId="12" xfId="66" applyFont="1" applyFill="1" applyBorder="1" applyAlignment="1" applyProtection="1">
      <alignment horizontal="center" vertical="top" wrapText="1"/>
      <protection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167" fontId="16" fillId="0" borderId="0" xfId="0" applyNumberFormat="1" applyFont="1" applyBorder="1" applyAlignment="1">
      <alignment vertical="top"/>
    </xf>
    <xf numFmtId="0" fontId="18" fillId="0" borderId="0" xfId="0" applyFont="1" applyAlignment="1">
      <alignment/>
    </xf>
    <xf numFmtId="166" fontId="16" fillId="0" borderId="12" xfId="0" applyNumberFormat="1" applyFont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right" vertical="top" wrapText="1"/>
    </xf>
    <xf numFmtId="166" fontId="16" fillId="0" borderId="13" xfId="0" applyNumberFormat="1" applyFont="1" applyBorder="1" applyAlignment="1">
      <alignment vertical="top"/>
    </xf>
    <xf numFmtId="0" fontId="18" fillId="0" borderId="15" xfId="0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1" fontId="19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167" fontId="17" fillId="0" borderId="0" xfId="0" applyNumberFormat="1" applyFont="1" applyFill="1" applyBorder="1" applyAlignment="1">
      <alignment horizontal="center" vertical="top" wrapText="1"/>
    </xf>
    <xf numFmtId="167" fontId="17" fillId="0" borderId="0" xfId="0" applyNumberFormat="1" applyFont="1" applyFill="1" applyBorder="1" applyAlignment="1">
      <alignment horizontal="right" vertical="top" wrapText="1"/>
    </xf>
    <xf numFmtId="9" fontId="17" fillId="0" borderId="0" xfId="66" applyFont="1" applyFill="1" applyBorder="1" applyAlignment="1" applyProtection="1">
      <alignment horizontal="center" vertical="top" wrapText="1"/>
      <protection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166" fontId="21" fillId="0" borderId="0" xfId="0" applyNumberFormat="1" applyFont="1" applyBorder="1" applyAlignment="1">
      <alignment horizontal="right" vertical="top"/>
    </xf>
    <xf numFmtId="0" fontId="22" fillId="0" borderId="0" xfId="0" applyFont="1" applyFill="1" applyAlignment="1">
      <alignment horizontal="left" vertical="top" wrapText="1"/>
    </xf>
    <xf numFmtId="0" fontId="16" fillId="0" borderId="16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center" vertical="top" wrapText="1"/>
    </xf>
    <xf numFmtId="167" fontId="17" fillId="0" borderId="17" xfId="0" applyNumberFormat="1" applyFont="1" applyFill="1" applyBorder="1" applyAlignment="1">
      <alignment horizontal="center" vertical="top" wrapText="1"/>
    </xf>
    <xf numFmtId="167" fontId="17" fillId="0" borderId="17" xfId="0" applyNumberFormat="1" applyFont="1" applyFill="1" applyBorder="1" applyAlignment="1">
      <alignment horizontal="right" vertical="top" wrapText="1"/>
    </xf>
    <xf numFmtId="9" fontId="17" fillId="0" borderId="17" xfId="66" applyFont="1" applyFill="1" applyBorder="1" applyAlignment="1" applyProtection="1">
      <alignment horizontal="center" vertical="top" wrapText="1"/>
      <protection/>
    </xf>
    <xf numFmtId="167" fontId="17" fillId="0" borderId="16" xfId="0" applyNumberFormat="1" applyFont="1" applyFill="1" applyBorder="1" applyAlignment="1">
      <alignment horizontal="right" vertical="top" wrapText="1"/>
    </xf>
    <xf numFmtId="0" fontId="18" fillId="0" borderId="18" xfId="0" applyFont="1" applyBorder="1" applyAlignment="1">
      <alignment/>
    </xf>
    <xf numFmtId="166" fontId="16" fillId="0" borderId="11" xfId="0" applyNumberFormat="1" applyFont="1" applyFill="1" applyBorder="1" applyAlignment="1">
      <alignment horizontal="center" vertical="top" wrapText="1"/>
    </xf>
    <xf numFmtId="4" fontId="16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top" wrapText="1"/>
    </xf>
    <xf numFmtId="1" fontId="17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167" fontId="17" fillId="0" borderId="11" xfId="0" applyNumberFormat="1" applyFont="1" applyFill="1" applyBorder="1" applyAlignment="1">
      <alignment horizontal="center" vertical="top" wrapText="1"/>
    </xf>
    <xf numFmtId="167" fontId="17" fillId="0" borderId="11" xfId="0" applyNumberFormat="1" applyFont="1" applyFill="1" applyBorder="1" applyAlignment="1">
      <alignment horizontal="right" vertical="top" wrapText="1"/>
    </xf>
    <xf numFmtId="9" fontId="17" fillId="0" borderId="11" xfId="66" applyFont="1" applyFill="1" applyBorder="1" applyAlignment="1" applyProtection="1">
      <alignment horizontal="center" vertical="top" wrapText="1"/>
      <protection/>
    </xf>
    <xf numFmtId="0" fontId="17" fillId="0" borderId="0" xfId="0" applyFont="1" applyBorder="1" applyAlignment="1">
      <alignment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 vertical="center" textRotation="90"/>
    </xf>
    <xf numFmtId="0" fontId="16" fillId="0" borderId="22" xfId="0" applyFont="1" applyFill="1" applyBorder="1" applyAlignment="1">
      <alignment horizontal="center" vertical="center" textRotation="90"/>
    </xf>
    <xf numFmtId="166" fontId="16" fillId="0" borderId="19" xfId="0" applyNumberFormat="1" applyFont="1" applyFill="1" applyBorder="1" applyAlignment="1">
      <alignment horizontal="center" vertical="top" wrapText="1"/>
    </xf>
    <xf numFmtId="166" fontId="16" fillId="0" borderId="20" xfId="0" applyNumberFormat="1" applyFont="1" applyFill="1" applyBorder="1" applyAlignment="1">
      <alignment horizontal="center" vertical="top" wrapText="1"/>
    </xf>
    <xf numFmtId="4" fontId="16" fillId="0" borderId="19" xfId="0" applyNumberFormat="1" applyFont="1" applyFill="1" applyBorder="1" applyAlignment="1">
      <alignment horizontal="center" vertical="top" wrapText="1"/>
    </xf>
    <xf numFmtId="4" fontId="16" fillId="0" borderId="20" xfId="0" applyNumberFormat="1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 horizontal="center" vertical="center" textRotation="90" wrapText="1"/>
    </xf>
    <xf numFmtId="0" fontId="16" fillId="0" borderId="23" xfId="0" applyFont="1" applyFill="1" applyBorder="1" applyAlignment="1">
      <alignment horizontal="center" vertical="center" textRotation="90" wrapText="1"/>
    </xf>
    <xf numFmtId="0" fontId="16" fillId="0" borderId="24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6" fillId="0" borderId="26" xfId="0" applyFont="1" applyFill="1" applyBorder="1" applyAlignment="1">
      <alignment horizontal="center" vertical="center" textRotation="90" wrapText="1"/>
    </xf>
    <xf numFmtId="0" fontId="16" fillId="0" borderId="27" xfId="0" applyFont="1" applyFill="1" applyBorder="1" applyAlignment="1">
      <alignment horizontal="center" vertical="center" textRotation="90" wrapText="1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e" xfId="62"/>
    <cellStyle name="Normalny 2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8"/>
  <sheetViews>
    <sheetView tabSelected="1" zoomScale="78" zoomScaleNormal="78" zoomScalePageLayoutView="0" workbookViewId="0" topLeftCell="A80">
      <selection activeCell="N92" sqref="N92"/>
    </sheetView>
  </sheetViews>
  <sheetFormatPr defaultColWidth="11.140625" defaultRowHeight="12.75"/>
  <cols>
    <col min="1" max="1" width="4.7109375" style="6" customWidth="1"/>
    <col min="2" max="2" width="55.8515625" style="7" customWidth="1"/>
    <col min="3" max="3" width="13.7109375" style="8" customWidth="1"/>
    <col min="4" max="4" width="9.00390625" style="9" customWidth="1"/>
    <col min="5" max="5" width="15.140625" style="9" customWidth="1"/>
    <col min="6" max="6" width="8.7109375" style="9" customWidth="1"/>
    <col min="7" max="7" width="9.421875" style="9" customWidth="1"/>
    <col min="8" max="8" width="7.7109375" style="9" customWidth="1"/>
    <col min="9" max="9" width="12.7109375" style="9" customWidth="1"/>
    <col min="10" max="10" width="6.57421875" style="9" customWidth="1"/>
    <col min="11" max="11" width="11.421875" style="10" customWidth="1"/>
    <col min="12" max="12" width="13.57421875" style="11" customWidth="1"/>
    <col min="13" max="13" width="6.421875" style="12" customWidth="1"/>
    <col min="14" max="15" width="14.7109375" style="11" customWidth="1"/>
    <col min="16" max="16" width="13.8515625" style="13" customWidth="1"/>
    <col min="17" max="18" width="12.421875" style="0" customWidth="1"/>
  </cols>
  <sheetData>
    <row r="2" ht="15">
      <c r="B2" s="73" t="s">
        <v>301</v>
      </c>
    </row>
    <row r="3" spans="1:18" s="2" customFormat="1" ht="12.75">
      <c r="A3" s="14"/>
      <c r="B3" s="15"/>
      <c r="C3" s="16"/>
      <c r="D3" s="17"/>
      <c r="E3" s="17"/>
      <c r="F3" s="17"/>
      <c r="G3" s="17"/>
      <c r="H3" s="17"/>
      <c r="I3" s="17"/>
      <c r="J3" s="17"/>
      <c r="K3" s="18"/>
      <c r="L3" s="19"/>
      <c r="M3" s="20"/>
      <c r="N3" s="72"/>
      <c r="O3" s="72" t="s">
        <v>300</v>
      </c>
      <c r="P3" s="21"/>
      <c r="Q3" s="1"/>
      <c r="R3" s="1"/>
    </row>
    <row r="4" spans="1:9" ht="12.75">
      <c r="A4" s="14"/>
      <c r="B4" s="22"/>
      <c r="C4" s="16"/>
      <c r="D4" s="17"/>
      <c r="E4" s="17"/>
      <c r="F4" s="17"/>
      <c r="G4" s="17"/>
      <c r="H4" s="17"/>
      <c r="I4" s="17"/>
    </row>
    <row r="5" ht="12.75">
      <c r="B5" s="3" t="s">
        <v>0</v>
      </c>
    </row>
    <row r="6" spans="1:15" ht="12.75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3:15" ht="12.75">
      <c r="C7" s="24"/>
      <c r="D7" s="25"/>
      <c r="E7" s="25"/>
      <c r="F7" s="25"/>
      <c r="G7" s="25"/>
      <c r="H7" s="25"/>
      <c r="I7" s="25"/>
      <c r="J7" s="25"/>
      <c r="K7" s="26"/>
      <c r="L7" s="27"/>
      <c r="M7" s="28"/>
      <c r="N7" s="27"/>
      <c r="O7" s="27"/>
    </row>
    <row r="8" spans="1:16" ht="12.75">
      <c r="A8" s="110" t="s">
        <v>2</v>
      </c>
      <c r="B8" s="111" t="s">
        <v>3</v>
      </c>
      <c r="C8" s="116" t="s">
        <v>4</v>
      </c>
      <c r="D8" s="102" t="s">
        <v>5</v>
      </c>
      <c r="E8" s="102" t="s">
        <v>6</v>
      </c>
      <c r="F8" s="102" t="s">
        <v>7</v>
      </c>
      <c r="G8" s="102" t="s">
        <v>8</v>
      </c>
      <c r="H8" s="104" t="s">
        <v>9</v>
      </c>
      <c r="I8" s="106" t="s">
        <v>10</v>
      </c>
      <c r="J8" s="96" t="s">
        <v>11</v>
      </c>
      <c r="K8" s="98" t="s">
        <v>12</v>
      </c>
      <c r="L8" s="98" t="s">
        <v>13</v>
      </c>
      <c r="M8" s="100" t="s">
        <v>14</v>
      </c>
      <c r="N8" s="98" t="s">
        <v>15</v>
      </c>
      <c r="O8" s="98" t="s">
        <v>16</v>
      </c>
      <c r="P8" s="93" t="s">
        <v>17</v>
      </c>
    </row>
    <row r="9" spans="1:16" ht="51" customHeight="1">
      <c r="A9" s="110"/>
      <c r="B9" s="112"/>
      <c r="C9" s="117"/>
      <c r="D9" s="103"/>
      <c r="E9" s="103"/>
      <c r="F9" s="103"/>
      <c r="G9" s="103"/>
      <c r="H9" s="105"/>
      <c r="I9" s="107"/>
      <c r="J9" s="97"/>
      <c r="K9" s="99"/>
      <c r="L9" s="99"/>
      <c r="M9" s="101"/>
      <c r="N9" s="99"/>
      <c r="O9" s="99"/>
      <c r="P9" s="94"/>
    </row>
    <row r="10" spans="1:16" ht="12.75">
      <c r="A10" s="74" t="s">
        <v>18</v>
      </c>
      <c r="B10" s="30" t="s">
        <v>19</v>
      </c>
      <c r="C10" s="30" t="s">
        <v>20</v>
      </c>
      <c r="D10" s="30" t="s">
        <v>21</v>
      </c>
      <c r="E10" s="30" t="s">
        <v>22</v>
      </c>
      <c r="F10" s="30" t="s">
        <v>23</v>
      </c>
      <c r="G10" s="30" t="s">
        <v>24</v>
      </c>
      <c r="H10" s="30" t="s">
        <v>25</v>
      </c>
      <c r="I10" s="29" t="s">
        <v>26</v>
      </c>
      <c r="J10" s="29" t="s">
        <v>27</v>
      </c>
      <c r="K10" s="83" t="s">
        <v>28</v>
      </c>
      <c r="L10" s="83" t="s">
        <v>29</v>
      </c>
      <c r="M10" s="84" t="s">
        <v>30</v>
      </c>
      <c r="N10" s="83" t="s">
        <v>31</v>
      </c>
      <c r="O10" s="83" t="s">
        <v>32</v>
      </c>
      <c r="P10" s="85" t="s">
        <v>33</v>
      </c>
    </row>
    <row r="11" spans="1:16" ht="389.25" customHeight="1">
      <c r="A11" s="75" t="s">
        <v>34</v>
      </c>
      <c r="B11" s="86" t="s">
        <v>328</v>
      </c>
      <c r="C11" s="86" t="s">
        <v>35</v>
      </c>
      <c r="D11" s="87" t="s">
        <v>36</v>
      </c>
      <c r="E11" s="87" t="s">
        <v>37</v>
      </c>
      <c r="F11" s="87" t="s">
        <v>38</v>
      </c>
      <c r="G11" s="87" t="s">
        <v>39</v>
      </c>
      <c r="H11" s="87" t="s">
        <v>40</v>
      </c>
      <c r="I11" s="88" t="s">
        <v>41</v>
      </c>
      <c r="J11" s="88">
        <v>55</v>
      </c>
      <c r="K11" s="89"/>
      <c r="L11" s="90">
        <f aca="true" t="shared" si="0" ref="L11:L88">J11*K11</f>
        <v>0</v>
      </c>
      <c r="M11" s="91">
        <v>0.23</v>
      </c>
      <c r="N11" s="90">
        <f aca="true" t="shared" si="1" ref="N11:N88">K11+(K11*23%)</f>
        <v>0</v>
      </c>
      <c r="O11" s="90">
        <f aca="true" t="shared" si="2" ref="O11:O88">J11*N11</f>
        <v>0</v>
      </c>
      <c r="P11" s="38"/>
    </row>
    <row r="12" spans="1:16" ht="60" customHeight="1">
      <c r="A12" s="75" t="s">
        <v>42</v>
      </c>
      <c r="B12" s="76" t="s">
        <v>43</v>
      </c>
      <c r="C12" s="76" t="s">
        <v>35</v>
      </c>
      <c r="D12" s="77" t="s">
        <v>36</v>
      </c>
      <c r="E12" s="77" t="s">
        <v>44</v>
      </c>
      <c r="F12" s="77" t="s">
        <v>45</v>
      </c>
      <c r="G12" s="77" t="s">
        <v>46</v>
      </c>
      <c r="H12" s="77" t="s">
        <v>47</v>
      </c>
      <c r="I12" s="77" t="s">
        <v>41</v>
      </c>
      <c r="J12" s="77">
        <v>3</v>
      </c>
      <c r="K12" s="78"/>
      <c r="L12" s="79">
        <f t="shared" si="0"/>
        <v>0</v>
      </c>
      <c r="M12" s="80">
        <v>0.23</v>
      </c>
      <c r="N12" s="79">
        <f t="shared" si="1"/>
        <v>0</v>
      </c>
      <c r="O12" s="81">
        <f t="shared" si="2"/>
        <v>0</v>
      </c>
      <c r="P12" s="82"/>
    </row>
    <row r="13" spans="1:16" ht="194.25" customHeight="1">
      <c r="A13" s="75" t="s">
        <v>48</v>
      </c>
      <c r="B13" s="31" t="s">
        <v>49</v>
      </c>
      <c r="C13" s="31" t="s">
        <v>50</v>
      </c>
      <c r="D13" s="32" t="s">
        <v>36</v>
      </c>
      <c r="E13" s="32" t="s">
        <v>51</v>
      </c>
      <c r="F13" s="32" t="s">
        <v>38</v>
      </c>
      <c r="G13" s="32" t="s">
        <v>52</v>
      </c>
      <c r="H13" s="32" t="s">
        <v>53</v>
      </c>
      <c r="I13" s="33" t="s">
        <v>41</v>
      </c>
      <c r="J13" s="33">
        <v>8</v>
      </c>
      <c r="K13" s="34"/>
      <c r="L13" s="35">
        <f t="shared" si="0"/>
        <v>0</v>
      </c>
      <c r="M13" s="36">
        <v>0.23</v>
      </c>
      <c r="N13" s="35">
        <f t="shared" si="1"/>
        <v>0</v>
      </c>
      <c r="O13" s="37">
        <f t="shared" si="2"/>
        <v>0</v>
      </c>
      <c r="P13" s="38"/>
    </row>
    <row r="14" spans="1:16" ht="51">
      <c r="A14" s="75" t="s">
        <v>54</v>
      </c>
      <c r="B14" s="31" t="s">
        <v>55</v>
      </c>
      <c r="C14" s="31" t="s">
        <v>35</v>
      </c>
      <c r="D14" s="32" t="s">
        <v>36</v>
      </c>
      <c r="E14" s="32" t="s">
        <v>37</v>
      </c>
      <c r="F14" s="32" t="s">
        <v>45</v>
      </c>
      <c r="G14" s="32" t="s">
        <v>39</v>
      </c>
      <c r="H14" s="32" t="s">
        <v>40</v>
      </c>
      <c r="I14" s="33" t="s">
        <v>41</v>
      </c>
      <c r="J14" s="33">
        <v>2</v>
      </c>
      <c r="K14" s="34"/>
      <c r="L14" s="35">
        <f t="shared" si="0"/>
        <v>0</v>
      </c>
      <c r="M14" s="36">
        <v>0.23</v>
      </c>
      <c r="N14" s="35">
        <f t="shared" si="1"/>
        <v>0</v>
      </c>
      <c r="O14" s="37">
        <f t="shared" si="2"/>
        <v>0</v>
      </c>
      <c r="P14" s="38"/>
    </row>
    <row r="15" spans="1:16" ht="30">
      <c r="A15" s="75" t="s">
        <v>56</v>
      </c>
      <c r="B15" s="31" t="s">
        <v>57</v>
      </c>
      <c r="C15" s="31" t="s">
        <v>58</v>
      </c>
      <c r="D15" s="32" t="s">
        <v>36</v>
      </c>
      <c r="E15" s="32" t="s">
        <v>37</v>
      </c>
      <c r="F15" s="32" t="s">
        <v>38</v>
      </c>
      <c r="G15" s="32" t="s">
        <v>59</v>
      </c>
      <c r="H15" s="32" t="s">
        <v>60</v>
      </c>
      <c r="I15" s="33" t="s">
        <v>41</v>
      </c>
      <c r="J15" s="33">
        <v>1</v>
      </c>
      <c r="K15" s="34"/>
      <c r="L15" s="35">
        <f t="shared" si="0"/>
        <v>0</v>
      </c>
      <c r="M15" s="36">
        <v>0.23</v>
      </c>
      <c r="N15" s="35">
        <f t="shared" si="1"/>
        <v>0</v>
      </c>
      <c r="O15" s="37">
        <f t="shared" si="2"/>
        <v>0</v>
      </c>
      <c r="P15" s="38"/>
    </row>
    <row r="16" spans="1:16" ht="408.75" customHeight="1">
      <c r="A16" s="75" t="s">
        <v>61</v>
      </c>
      <c r="B16" s="31" t="s">
        <v>309</v>
      </c>
      <c r="C16" s="31" t="s">
        <v>35</v>
      </c>
      <c r="D16" s="33" t="s">
        <v>36</v>
      </c>
      <c r="E16" s="32" t="s">
        <v>62</v>
      </c>
      <c r="F16" s="32" t="s">
        <v>38</v>
      </c>
      <c r="G16" s="32" t="s">
        <v>63</v>
      </c>
      <c r="H16" s="32" t="s">
        <v>64</v>
      </c>
      <c r="I16" s="33" t="s">
        <v>41</v>
      </c>
      <c r="J16" s="33">
        <v>60</v>
      </c>
      <c r="K16" s="34"/>
      <c r="L16" s="35">
        <f t="shared" si="0"/>
        <v>0</v>
      </c>
      <c r="M16" s="36">
        <v>0.23</v>
      </c>
      <c r="N16" s="35">
        <f t="shared" si="1"/>
        <v>0</v>
      </c>
      <c r="O16" s="37">
        <f t="shared" si="2"/>
        <v>0</v>
      </c>
      <c r="P16" s="38"/>
    </row>
    <row r="17" spans="1:16" ht="51">
      <c r="A17" s="75" t="s">
        <v>65</v>
      </c>
      <c r="B17" s="31" t="s">
        <v>66</v>
      </c>
      <c r="C17" s="31" t="s">
        <v>35</v>
      </c>
      <c r="D17" s="33" t="s">
        <v>36</v>
      </c>
      <c r="E17" s="32" t="s">
        <v>67</v>
      </c>
      <c r="F17" s="32" t="s">
        <v>38</v>
      </c>
      <c r="G17" s="32" t="s">
        <v>68</v>
      </c>
      <c r="H17" s="32" t="s">
        <v>53</v>
      </c>
      <c r="I17" s="33" t="s">
        <v>41</v>
      </c>
      <c r="J17" s="33">
        <v>4</v>
      </c>
      <c r="K17" s="34"/>
      <c r="L17" s="35">
        <f t="shared" si="0"/>
        <v>0</v>
      </c>
      <c r="M17" s="36">
        <v>0.23</v>
      </c>
      <c r="N17" s="35">
        <f t="shared" si="1"/>
        <v>0</v>
      </c>
      <c r="O17" s="37">
        <f t="shared" si="2"/>
        <v>0</v>
      </c>
      <c r="P17" s="38"/>
    </row>
    <row r="18" spans="1:16" ht="336">
      <c r="A18" s="75" t="s">
        <v>69</v>
      </c>
      <c r="B18" s="31" t="s">
        <v>310</v>
      </c>
      <c r="C18" s="31" t="s">
        <v>35</v>
      </c>
      <c r="D18" s="32" t="s">
        <v>36</v>
      </c>
      <c r="E18" s="32" t="s">
        <v>70</v>
      </c>
      <c r="F18" s="32" t="s">
        <v>38</v>
      </c>
      <c r="G18" s="32" t="s">
        <v>71</v>
      </c>
      <c r="H18" s="33" t="s">
        <v>72</v>
      </c>
      <c r="I18" s="33" t="s">
        <v>41</v>
      </c>
      <c r="J18" s="33">
        <v>30</v>
      </c>
      <c r="K18" s="34"/>
      <c r="L18" s="35">
        <f t="shared" si="0"/>
        <v>0</v>
      </c>
      <c r="M18" s="36">
        <v>0.23</v>
      </c>
      <c r="N18" s="35">
        <f t="shared" si="1"/>
        <v>0</v>
      </c>
      <c r="O18" s="37">
        <f t="shared" si="2"/>
        <v>0</v>
      </c>
      <c r="P18" s="38"/>
    </row>
    <row r="19" spans="1:16" ht="30">
      <c r="A19" s="75" t="s">
        <v>73</v>
      </c>
      <c r="B19" s="31" t="s">
        <v>74</v>
      </c>
      <c r="C19" s="31" t="s">
        <v>35</v>
      </c>
      <c r="D19" s="33" t="s">
        <v>36</v>
      </c>
      <c r="E19" s="32" t="s">
        <v>75</v>
      </c>
      <c r="F19" s="32" t="s">
        <v>38</v>
      </c>
      <c r="G19" s="32" t="s">
        <v>76</v>
      </c>
      <c r="H19" s="32" t="s">
        <v>77</v>
      </c>
      <c r="I19" s="33" t="s">
        <v>41</v>
      </c>
      <c r="J19" s="33">
        <v>1</v>
      </c>
      <c r="K19" s="34"/>
      <c r="L19" s="35">
        <f t="shared" si="0"/>
        <v>0</v>
      </c>
      <c r="M19" s="36">
        <v>0.23</v>
      </c>
      <c r="N19" s="35">
        <f t="shared" si="1"/>
        <v>0</v>
      </c>
      <c r="O19" s="37">
        <f t="shared" si="2"/>
        <v>0</v>
      </c>
      <c r="P19" s="38"/>
    </row>
    <row r="20" spans="1:16" ht="315.75">
      <c r="A20" s="75" t="s">
        <v>78</v>
      </c>
      <c r="B20" s="39" t="s">
        <v>311</v>
      </c>
      <c r="C20" s="31" t="s">
        <v>35</v>
      </c>
      <c r="D20" s="32" t="s">
        <v>36</v>
      </c>
      <c r="E20" s="32" t="s">
        <v>51</v>
      </c>
      <c r="F20" s="32" t="s">
        <v>38</v>
      </c>
      <c r="G20" s="32" t="s">
        <v>52</v>
      </c>
      <c r="H20" s="32" t="s">
        <v>79</v>
      </c>
      <c r="I20" s="33" t="s">
        <v>41</v>
      </c>
      <c r="J20" s="32">
        <v>130</v>
      </c>
      <c r="K20" s="34"/>
      <c r="L20" s="35">
        <f t="shared" si="0"/>
        <v>0</v>
      </c>
      <c r="M20" s="36">
        <v>0.23</v>
      </c>
      <c r="N20" s="35">
        <f t="shared" si="1"/>
        <v>0</v>
      </c>
      <c r="O20" s="37">
        <f t="shared" si="2"/>
        <v>0</v>
      </c>
      <c r="P20" s="38"/>
    </row>
    <row r="21" spans="1:16" ht="30">
      <c r="A21" s="75" t="s">
        <v>80</v>
      </c>
      <c r="B21" s="31" t="s">
        <v>81</v>
      </c>
      <c r="C21" s="31" t="s">
        <v>302</v>
      </c>
      <c r="D21" s="33" t="s">
        <v>36</v>
      </c>
      <c r="E21" s="32" t="s">
        <v>83</v>
      </c>
      <c r="F21" s="32" t="s">
        <v>38</v>
      </c>
      <c r="G21" s="32" t="s">
        <v>84</v>
      </c>
      <c r="H21" s="32" t="s">
        <v>85</v>
      </c>
      <c r="I21" s="33" t="s">
        <v>41</v>
      </c>
      <c r="J21" s="33">
        <v>2</v>
      </c>
      <c r="K21" s="34"/>
      <c r="L21" s="35">
        <f t="shared" si="0"/>
        <v>0</v>
      </c>
      <c r="M21" s="36">
        <v>0.23</v>
      </c>
      <c r="N21" s="35">
        <f t="shared" si="1"/>
        <v>0</v>
      </c>
      <c r="O21" s="37">
        <f t="shared" si="2"/>
        <v>0</v>
      </c>
      <c r="P21" s="38"/>
    </row>
    <row r="22" spans="1:16" ht="60.75">
      <c r="A22" s="75" t="s">
        <v>86</v>
      </c>
      <c r="B22" s="31" t="s">
        <v>87</v>
      </c>
      <c r="C22" s="31" t="s">
        <v>35</v>
      </c>
      <c r="D22" s="33" t="s">
        <v>36</v>
      </c>
      <c r="E22" s="32" t="s">
        <v>88</v>
      </c>
      <c r="F22" s="32" t="s">
        <v>38</v>
      </c>
      <c r="G22" s="32" t="s">
        <v>89</v>
      </c>
      <c r="H22" s="32" t="s">
        <v>90</v>
      </c>
      <c r="I22" s="33" t="s">
        <v>41</v>
      </c>
      <c r="J22" s="33">
        <v>20</v>
      </c>
      <c r="K22" s="34"/>
      <c r="L22" s="35">
        <f t="shared" si="0"/>
        <v>0</v>
      </c>
      <c r="M22" s="36">
        <v>0.23</v>
      </c>
      <c r="N22" s="35">
        <f t="shared" si="1"/>
        <v>0</v>
      </c>
      <c r="O22" s="37">
        <f t="shared" si="2"/>
        <v>0</v>
      </c>
      <c r="P22" s="38"/>
    </row>
    <row r="23" spans="1:16" ht="264.75">
      <c r="A23" s="75" t="s">
        <v>91</v>
      </c>
      <c r="B23" s="31" t="s">
        <v>312</v>
      </c>
      <c r="C23" s="31" t="s">
        <v>35</v>
      </c>
      <c r="D23" s="33" t="s">
        <v>36</v>
      </c>
      <c r="E23" s="32" t="s">
        <v>92</v>
      </c>
      <c r="F23" s="32" t="s">
        <v>38</v>
      </c>
      <c r="G23" s="32" t="s">
        <v>93</v>
      </c>
      <c r="H23" s="32" t="s">
        <v>94</v>
      </c>
      <c r="I23" s="33" t="s">
        <v>41</v>
      </c>
      <c r="J23" s="33">
        <v>30</v>
      </c>
      <c r="K23" s="34"/>
      <c r="L23" s="35">
        <f t="shared" si="0"/>
        <v>0</v>
      </c>
      <c r="M23" s="36">
        <v>0.23</v>
      </c>
      <c r="N23" s="35">
        <f t="shared" si="1"/>
        <v>0</v>
      </c>
      <c r="O23" s="37">
        <f t="shared" si="2"/>
        <v>0</v>
      </c>
      <c r="P23" s="38"/>
    </row>
    <row r="24" spans="1:16" ht="336">
      <c r="A24" s="75" t="s">
        <v>95</v>
      </c>
      <c r="B24" s="31" t="s">
        <v>313</v>
      </c>
      <c r="C24" s="31" t="s">
        <v>35</v>
      </c>
      <c r="D24" s="33" t="s">
        <v>36</v>
      </c>
      <c r="E24" s="32" t="s">
        <v>88</v>
      </c>
      <c r="F24" s="32" t="s">
        <v>38</v>
      </c>
      <c r="G24" s="32" t="s">
        <v>96</v>
      </c>
      <c r="H24" s="32" t="s">
        <v>40</v>
      </c>
      <c r="I24" s="33" t="s">
        <v>41</v>
      </c>
      <c r="J24" s="33">
        <v>50</v>
      </c>
      <c r="K24" s="34"/>
      <c r="L24" s="35">
        <f t="shared" si="0"/>
        <v>0</v>
      </c>
      <c r="M24" s="36">
        <v>0.23</v>
      </c>
      <c r="N24" s="35">
        <f t="shared" si="1"/>
        <v>0</v>
      </c>
      <c r="O24" s="37">
        <f t="shared" si="2"/>
        <v>0</v>
      </c>
      <c r="P24" s="38"/>
    </row>
    <row r="25" spans="1:16" ht="30">
      <c r="A25" s="75" t="s">
        <v>97</v>
      </c>
      <c r="B25" s="31" t="s">
        <v>98</v>
      </c>
      <c r="C25" s="31" t="s">
        <v>302</v>
      </c>
      <c r="D25" s="33" t="s">
        <v>36</v>
      </c>
      <c r="E25" s="32" t="s">
        <v>83</v>
      </c>
      <c r="F25" s="32" t="s">
        <v>38</v>
      </c>
      <c r="G25" s="32" t="s">
        <v>84</v>
      </c>
      <c r="H25" s="32" t="s">
        <v>85</v>
      </c>
      <c r="I25" s="33" t="s">
        <v>41</v>
      </c>
      <c r="J25" s="33">
        <v>1</v>
      </c>
      <c r="K25" s="34"/>
      <c r="L25" s="35">
        <f t="shared" si="0"/>
        <v>0</v>
      </c>
      <c r="M25" s="36">
        <v>0.23</v>
      </c>
      <c r="N25" s="35">
        <f t="shared" si="1"/>
        <v>0</v>
      </c>
      <c r="O25" s="37">
        <f t="shared" si="2"/>
        <v>0</v>
      </c>
      <c r="P25" s="38"/>
    </row>
    <row r="26" spans="1:16" ht="326.25">
      <c r="A26" s="75" t="s">
        <v>99</v>
      </c>
      <c r="B26" s="31" t="s">
        <v>314</v>
      </c>
      <c r="C26" s="31" t="s">
        <v>35</v>
      </c>
      <c r="D26" s="32" t="s">
        <v>36</v>
      </c>
      <c r="E26" s="32" t="s">
        <v>83</v>
      </c>
      <c r="F26" s="32" t="s">
        <v>38</v>
      </c>
      <c r="G26" s="33" t="s">
        <v>100</v>
      </c>
      <c r="H26" s="33" t="s">
        <v>101</v>
      </c>
      <c r="I26" s="33" t="s">
        <v>41</v>
      </c>
      <c r="J26" s="33">
        <v>40</v>
      </c>
      <c r="K26" s="34"/>
      <c r="L26" s="35">
        <f t="shared" si="0"/>
        <v>0</v>
      </c>
      <c r="M26" s="36">
        <v>0.23</v>
      </c>
      <c r="N26" s="35">
        <f t="shared" si="1"/>
        <v>0</v>
      </c>
      <c r="O26" s="37">
        <f t="shared" si="2"/>
        <v>0</v>
      </c>
      <c r="P26" s="38"/>
    </row>
    <row r="27" spans="1:16" ht="409.5">
      <c r="A27" s="75" t="s">
        <v>102</v>
      </c>
      <c r="B27" s="31" t="s">
        <v>315</v>
      </c>
      <c r="C27" s="31" t="s">
        <v>35</v>
      </c>
      <c r="D27" s="33" t="s">
        <v>36</v>
      </c>
      <c r="E27" s="32" t="s">
        <v>103</v>
      </c>
      <c r="F27" s="32" t="s">
        <v>38</v>
      </c>
      <c r="G27" s="33" t="s">
        <v>104</v>
      </c>
      <c r="H27" s="33" t="s">
        <v>105</v>
      </c>
      <c r="I27" s="33" t="s">
        <v>41</v>
      </c>
      <c r="J27" s="33">
        <v>26</v>
      </c>
      <c r="K27" s="34"/>
      <c r="L27" s="35">
        <f t="shared" si="0"/>
        <v>0</v>
      </c>
      <c r="M27" s="36">
        <v>0.23</v>
      </c>
      <c r="N27" s="35">
        <f t="shared" si="1"/>
        <v>0</v>
      </c>
      <c r="O27" s="37">
        <f t="shared" si="2"/>
        <v>0</v>
      </c>
      <c r="P27" s="38"/>
    </row>
    <row r="28" spans="1:16" ht="30">
      <c r="A28" s="75" t="s">
        <v>106</v>
      </c>
      <c r="B28" s="31" t="s">
        <v>107</v>
      </c>
      <c r="C28" s="31" t="s">
        <v>35</v>
      </c>
      <c r="D28" s="32" t="s">
        <v>36</v>
      </c>
      <c r="E28" s="32" t="s">
        <v>103</v>
      </c>
      <c r="F28" s="32" t="s">
        <v>38</v>
      </c>
      <c r="G28" s="33" t="s">
        <v>108</v>
      </c>
      <c r="H28" s="33" t="s">
        <v>109</v>
      </c>
      <c r="I28" s="33" t="s">
        <v>41</v>
      </c>
      <c r="J28" s="33">
        <v>2</v>
      </c>
      <c r="K28" s="34"/>
      <c r="L28" s="35">
        <f t="shared" si="0"/>
        <v>0</v>
      </c>
      <c r="M28" s="36">
        <v>0.23</v>
      </c>
      <c r="N28" s="35">
        <f t="shared" si="1"/>
        <v>0</v>
      </c>
      <c r="O28" s="37">
        <f t="shared" si="2"/>
        <v>0</v>
      </c>
      <c r="P28" s="38"/>
    </row>
    <row r="29" spans="1:16" ht="102">
      <c r="A29" s="75" t="s">
        <v>110</v>
      </c>
      <c r="B29" s="31" t="s">
        <v>111</v>
      </c>
      <c r="C29" s="31" t="s">
        <v>35</v>
      </c>
      <c r="D29" s="32" t="s">
        <v>36</v>
      </c>
      <c r="E29" s="40" t="s">
        <v>112</v>
      </c>
      <c r="F29" s="40" t="s">
        <v>38</v>
      </c>
      <c r="G29" s="40" t="s">
        <v>113</v>
      </c>
      <c r="H29" s="40" t="s">
        <v>114</v>
      </c>
      <c r="I29" s="34" t="s">
        <v>115</v>
      </c>
      <c r="J29" s="33">
        <v>5</v>
      </c>
      <c r="K29" s="34"/>
      <c r="L29" s="35">
        <f t="shared" si="0"/>
        <v>0</v>
      </c>
      <c r="M29" s="36">
        <v>0.23</v>
      </c>
      <c r="N29" s="35">
        <f t="shared" si="1"/>
        <v>0</v>
      </c>
      <c r="O29" s="37">
        <f t="shared" si="2"/>
        <v>0</v>
      </c>
      <c r="P29" s="38"/>
    </row>
    <row r="30" spans="1:16" ht="20.25">
      <c r="A30" s="75" t="s">
        <v>116</v>
      </c>
      <c r="B30" s="31" t="s">
        <v>117</v>
      </c>
      <c r="C30" s="31" t="s">
        <v>35</v>
      </c>
      <c r="D30" s="33" t="s">
        <v>36</v>
      </c>
      <c r="E30" s="40" t="s">
        <v>118</v>
      </c>
      <c r="F30" s="40" t="s">
        <v>45</v>
      </c>
      <c r="G30" s="40" t="s">
        <v>303</v>
      </c>
      <c r="H30" s="40" t="s">
        <v>120</v>
      </c>
      <c r="I30" s="34" t="s">
        <v>115</v>
      </c>
      <c r="J30" s="33">
        <v>4</v>
      </c>
      <c r="K30" s="34"/>
      <c r="L30" s="35">
        <f t="shared" si="0"/>
        <v>0</v>
      </c>
      <c r="M30" s="36">
        <v>0.23</v>
      </c>
      <c r="N30" s="35">
        <f t="shared" si="1"/>
        <v>0</v>
      </c>
      <c r="O30" s="37">
        <f t="shared" si="2"/>
        <v>0</v>
      </c>
      <c r="P30" s="38"/>
    </row>
    <row r="31" spans="1:16" ht="60.75">
      <c r="A31" s="75" t="s">
        <v>121</v>
      </c>
      <c r="B31" s="31" t="s">
        <v>122</v>
      </c>
      <c r="C31" s="31" t="s">
        <v>35</v>
      </c>
      <c r="D31" s="32" t="s">
        <v>36</v>
      </c>
      <c r="E31" s="32" t="s">
        <v>118</v>
      </c>
      <c r="F31" s="32" t="s">
        <v>45</v>
      </c>
      <c r="G31" s="32" t="s">
        <v>303</v>
      </c>
      <c r="H31" s="32" t="s">
        <v>120</v>
      </c>
      <c r="I31" s="34" t="s">
        <v>115</v>
      </c>
      <c r="J31" s="33">
        <v>18</v>
      </c>
      <c r="K31" s="34"/>
      <c r="L31" s="35">
        <f t="shared" si="0"/>
        <v>0</v>
      </c>
      <c r="M31" s="36">
        <v>0.23</v>
      </c>
      <c r="N31" s="35">
        <f t="shared" si="1"/>
        <v>0</v>
      </c>
      <c r="O31" s="37">
        <f t="shared" si="2"/>
        <v>0</v>
      </c>
      <c r="P31" s="38"/>
    </row>
    <row r="32" spans="1:16" ht="12.75">
      <c r="A32" s="75" t="s">
        <v>124</v>
      </c>
      <c r="B32" s="31" t="s">
        <v>125</v>
      </c>
      <c r="C32" s="31" t="s">
        <v>50</v>
      </c>
      <c r="D32" s="32" t="s">
        <v>36</v>
      </c>
      <c r="E32" s="32" t="s">
        <v>126</v>
      </c>
      <c r="F32" s="32" t="s">
        <v>45</v>
      </c>
      <c r="G32" s="32" t="s">
        <v>127</v>
      </c>
      <c r="H32" s="32" t="s">
        <v>267</v>
      </c>
      <c r="I32" s="34" t="s">
        <v>115</v>
      </c>
      <c r="J32" s="33">
        <v>18</v>
      </c>
      <c r="K32" s="34"/>
      <c r="L32" s="35">
        <f t="shared" si="0"/>
        <v>0</v>
      </c>
      <c r="M32" s="36">
        <v>0.23</v>
      </c>
      <c r="N32" s="35">
        <f t="shared" si="1"/>
        <v>0</v>
      </c>
      <c r="O32" s="37">
        <f t="shared" si="2"/>
        <v>0</v>
      </c>
      <c r="P32" s="38"/>
    </row>
    <row r="33" spans="1:16" ht="20.25">
      <c r="A33" s="75" t="s">
        <v>128</v>
      </c>
      <c r="B33" s="31" t="s">
        <v>129</v>
      </c>
      <c r="C33" s="31" t="s">
        <v>35</v>
      </c>
      <c r="D33" s="32" t="s">
        <v>36</v>
      </c>
      <c r="E33" s="32" t="s">
        <v>130</v>
      </c>
      <c r="F33" s="32" t="s">
        <v>38</v>
      </c>
      <c r="G33" s="32" t="s">
        <v>131</v>
      </c>
      <c r="H33" s="32" t="s">
        <v>132</v>
      </c>
      <c r="I33" s="34" t="s">
        <v>41</v>
      </c>
      <c r="J33" s="33">
        <v>1</v>
      </c>
      <c r="K33" s="34"/>
      <c r="L33" s="35">
        <f t="shared" si="0"/>
        <v>0</v>
      </c>
      <c r="M33" s="36">
        <v>0.23</v>
      </c>
      <c r="N33" s="35">
        <f t="shared" si="1"/>
        <v>0</v>
      </c>
      <c r="O33" s="37">
        <f t="shared" si="2"/>
        <v>0</v>
      </c>
      <c r="P33" s="38"/>
    </row>
    <row r="34" spans="1:16" ht="111.75">
      <c r="A34" s="75" t="s">
        <v>133</v>
      </c>
      <c r="B34" s="31" t="s">
        <v>316</v>
      </c>
      <c r="C34" s="31" t="s">
        <v>35</v>
      </c>
      <c r="D34" s="32" t="s">
        <v>36</v>
      </c>
      <c r="E34" s="32" t="s">
        <v>70</v>
      </c>
      <c r="F34" s="32" t="s">
        <v>38</v>
      </c>
      <c r="G34" s="32" t="s">
        <v>134</v>
      </c>
      <c r="H34" s="33" t="s">
        <v>40</v>
      </c>
      <c r="I34" s="33" t="s">
        <v>41</v>
      </c>
      <c r="J34" s="33">
        <v>24</v>
      </c>
      <c r="K34" s="34"/>
      <c r="L34" s="35">
        <f t="shared" si="0"/>
        <v>0</v>
      </c>
      <c r="M34" s="36">
        <v>0.23</v>
      </c>
      <c r="N34" s="35">
        <f t="shared" si="1"/>
        <v>0</v>
      </c>
      <c r="O34" s="37">
        <f t="shared" si="2"/>
        <v>0</v>
      </c>
      <c r="P34" s="38"/>
    </row>
    <row r="35" spans="1:16" ht="30">
      <c r="A35" s="75" t="s">
        <v>135</v>
      </c>
      <c r="B35" s="31" t="s">
        <v>136</v>
      </c>
      <c r="C35" s="31" t="s">
        <v>35</v>
      </c>
      <c r="D35" s="33" t="s">
        <v>36</v>
      </c>
      <c r="E35" s="41" t="s">
        <v>137</v>
      </c>
      <c r="F35" s="40" t="s">
        <v>45</v>
      </c>
      <c r="G35" s="41" t="s">
        <v>52</v>
      </c>
      <c r="H35" s="41" t="s">
        <v>109</v>
      </c>
      <c r="I35" s="33" t="s">
        <v>41</v>
      </c>
      <c r="J35" s="33">
        <v>1</v>
      </c>
      <c r="K35" s="34"/>
      <c r="L35" s="35">
        <f t="shared" si="0"/>
        <v>0</v>
      </c>
      <c r="M35" s="36">
        <v>0.23</v>
      </c>
      <c r="N35" s="35">
        <f t="shared" si="1"/>
        <v>0</v>
      </c>
      <c r="O35" s="37">
        <f t="shared" si="2"/>
        <v>0</v>
      </c>
      <c r="P35" s="38"/>
    </row>
    <row r="36" spans="1:16" ht="30">
      <c r="A36" s="75" t="s">
        <v>138</v>
      </c>
      <c r="B36" s="31" t="s">
        <v>139</v>
      </c>
      <c r="C36" s="31" t="s">
        <v>35</v>
      </c>
      <c r="D36" s="32" t="s">
        <v>36</v>
      </c>
      <c r="E36" s="32" t="s">
        <v>140</v>
      </c>
      <c r="F36" s="32" t="s">
        <v>45</v>
      </c>
      <c r="G36" s="32" t="s">
        <v>141</v>
      </c>
      <c r="H36" s="32" t="s">
        <v>79</v>
      </c>
      <c r="I36" s="33" t="s">
        <v>41</v>
      </c>
      <c r="J36" s="33">
        <v>2</v>
      </c>
      <c r="K36" s="34"/>
      <c r="L36" s="35">
        <f t="shared" si="0"/>
        <v>0</v>
      </c>
      <c r="M36" s="36">
        <v>0.23</v>
      </c>
      <c r="N36" s="35">
        <f t="shared" si="1"/>
        <v>0</v>
      </c>
      <c r="O36" s="37">
        <f t="shared" si="2"/>
        <v>0</v>
      </c>
      <c r="P36" s="38"/>
    </row>
    <row r="37" spans="1:16" ht="20.25">
      <c r="A37" s="75" t="s">
        <v>142</v>
      </c>
      <c r="B37" s="31" t="s">
        <v>143</v>
      </c>
      <c r="C37" s="31" t="s">
        <v>58</v>
      </c>
      <c r="D37" s="32" t="s">
        <v>36</v>
      </c>
      <c r="E37" s="40" t="s">
        <v>144</v>
      </c>
      <c r="F37" s="32" t="s">
        <v>38</v>
      </c>
      <c r="G37" s="40" t="s">
        <v>52</v>
      </c>
      <c r="H37" s="40" t="s">
        <v>79</v>
      </c>
      <c r="I37" s="33" t="s">
        <v>41</v>
      </c>
      <c r="J37" s="33">
        <v>1</v>
      </c>
      <c r="K37" s="34"/>
      <c r="L37" s="35">
        <f t="shared" si="0"/>
        <v>0</v>
      </c>
      <c r="M37" s="36">
        <v>0.23</v>
      </c>
      <c r="N37" s="35">
        <f t="shared" si="1"/>
        <v>0</v>
      </c>
      <c r="O37" s="37">
        <f t="shared" si="2"/>
        <v>0</v>
      </c>
      <c r="P37" s="38"/>
    </row>
    <row r="38" spans="1:16" ht="30">
      <c r="A38" s="75" t="s">
        <v>145</v>
      </c>
      <c r="B38" s="31" t="s">
        <v>146</v>
      </c>
      <c r="C38" s="31" t="s">
        <v>35</v>
      </c>
      <c r="D38" s="32" t="s">
        <v>36</v>
      </c>
      <c r="E38" s="32" t="s">
        <v>75</v>
      </c>
      <c r="F38" s="32" t="s">
        <v>45</v>
      </c>
      <c r="G38" s="40" t="s">
        <v>68</v>
      </c>
      <c r="H38" s="40" t="s">
        <v>147</v>
      </c>
      <c r="I38" s="33" t="s">
        <v>41</v>
      </c>
      <c r="J38" s="33">
        <v>1</v>
      </c>
      <c r="K38" s="34"/>
      <c r="L38" s="35">
        <f t="shared" si="0"/>
        <v>0</v>
      </c>
      <c r="M38" s="36">
        <v>0.23</v>
      </c>
      <c r="N38" s="35">
        <f t="shared" si="1"/>
        <v>0</v>
      </c>
      <c r="O38" s="37">
        <f t="shared" si="2"/>
        <v>0</v>
      </c>
      <c r="P38" s="38"/>
    </row>
    <row r="39" spans="1:16" ht="20.25">
      <c r="A39" s="75" t="s">
        <v>148</v>
      </c>
      <c r="B39" s="31" t="s">
        <v>149</v>
      </c>
      <c r="C39" s="31" t="s">
        <v>50</v>
      </c>
      <c r="D39" s="32" t="s">
        <v>36</v>
      </c>
      <c r="E39" s="32" t="s">
        <v>150</v>
      </c>
      <c r="F39" s="32" t="s">
        <v>38</v>
      </c>
      <c r="G39" s="32" t="s">
        <v>151</v>
      </c>
      <c r="H39" s="32" t="s">
        <v>152</v>
      </c>
      <c r="I39" s="33" t="s">
        <v>41</v>
      </c>
      <c r="J39" s="33">
        <v>1</v>
      </c>
      <c r="K39" s="34"/>
      <c r="L39" s="35">
        <f t="shared" si="0"/>
        <v>0</v>
      </c>
      <c r="M39" s="36">
        <v>0.23</v>
      </c>
      <c r="N39" s="35">
        <f t="shared" si="1"/>
        <v>0</v>
      </c>
      <c r="O39" s="37">
        <f t="shared" si="2"/>
        <v>0</v>
      </c>
      <c r="P39" s="38"/>
    </row>
    <row r="40" spans="1:16" ht="20.25">
      <c r="A40" s="75" t="s">
        <v>153</v>
      </c>
      <c r="B40" s="31" t="s">
        <v>154</v>
      </c>
      <c r="C40" s="31" t="s">
        <v>35</v>
      </c>
      <c r="D40" s="33" t="s">
        <v>36</v>
      </c>
      <c r="E40" s="33" t="s">
        <v>155</v>
      </c>
      <c r="F40" s="32" t="s">
        <v>45</v>
      </c>
      <c r="G40" s="32" t="s">
        <v>156</v>
      </c>
      <c r="H40" s="32" t="s">
        <v>157</v>
      </c>
      <c r="I40" s="33" t="s">
        <v>41</v>
      </c>
      <c r="J40" s="33">
        <v>1</v>
      </c>
      <c r="K40" s="34"/>
      <c r="L40" s="35">
        <f t="shared" si="0"/>
        <v>0</v>
      </c>
      <c r="M40" s="36">
        <v>0.23</v>
      </c>
      <c r="N40" s="35">
        <f t="shared" si="1"/>
        <v>0</v>
      </c>
      <c r="O40" s="37">
        <f t="shared" si="2"/>
        <v>0</v>
      </c>
      <c r="P40" s="38"/>
    </row>
    <row r="41" spans="1:16" ht="122.25">
      <c r="A41" s="75" t="s">
        <v>158</v>
      </c>
      <c r="B41" s="31" t="s">
        <v>159</v>
      </c>
      <c r="C41" s="31" t="s">
        <v>35</v>
      </c>
      <c r="D41" s="32" t="s">
        <v>36</v>
      </c>
      <c r="E41" s="32" t="s">
        <v>160</v>
      </c>
      <c r="F41" s="32" t="s">
        <v>38</v>
      </c>
      <c r="G41" s="32" t="s">
        <v>96</v>
      </c>
      <c r="H41" s="32" t="s">
        <v>161</v>
      </c>
      <c r="I41" s="33" t="s">
        <v>41</v>
      </c>
      <c r="J41" s="33">
        <v>215</v>
      </c>
      <c r="K41" s="34"/>
      <c r="L41" s="35">
        <f t="shared" si="0"/>
        <v>0</v>
      </c>
      <c r="M41" s="36">
        <v>0.23</v>
      </c>
      <c r="N41" s="35">
        <f t="shared" si="1"/>
        <v>0</v>
      </c>
      <c r="O41" s="37">
        <f t="shared" si="2"/>
        <v>0</v>
      </c>
      <c r="P41" s="38"/>
    </row>
    <row r="42" spans="1:16" ht="30">
      <c r="A42" s="75" t="s">
        <v>162</v>
      </c>
      <c r="B42" s="31" t="s">
        <v>163</v>
      </c>
      <c r="C42" s="31" t="s">
        <v>35</v>
      </c>
      <c r="D42" s="33" t="s">
        <v>36</v>
      </c>
      <c r="E42" s="32" t="s">
        <v>164</v>
      </c>
      <c r="F42" s="32" t="s">
        <v>38</v>
      </c>
      <c r="G42" s="32" t="s">
        <v>165</v>
      </c>
      <c r="H42" s="32" t="s">
        <v>40</v>
      </c>
      <c r="I42" s="33" t="s">
        <v>41</v>
      </c>
      <c r="J42" s="33">
        <v>6</v>
      </c>
      <c r="K42" s="34"/>
      <c r="L42" s="35">
        <f t="shared" si="0"/>
        <v>0</v>
      </c>
      <c r="M42" s="36">
        <v>0.23</v>
      </c>
      <c r="N42" s="35">
        <f t="shared" si="1"/>
        <v>0</v>
      </c>
      <c r="O42" s="37">
        <f t="shared" si="2"/>
        <v>0</v>
      </c>
      <c r="P42" s="38"/>
    </row>
    <row r="43" spans="1:16" ht="213.75">
      <c r="A43" s="75" t="s">
        <v>166</v>
      </c>
      <c r="B43" s="31" t="s">
        <v>167</v>
      </c>
      <c r="C43" s="31" t="s">
        <v>58</v>
      </c>
      <c r="D43" s="32" t="s">
        <v>36</v>
      </c>
      <c r="E43" s="40" t="s">
        <v>37</v>
      </c>
      <c r="F43" s="32" t="s">
        <v>38</v>
      </c>
      <c r="G43" s="32" t="s">
        <v>39</v>
      </c>
      <c r="H43" s="32" t="s">
        <v>40</v>
      </c>
      <c r="I43" s="33" t="s">
        <v>41</v>
      </c>
      <c r="J43" s="33">
        <v>160</v>
      </c>
      <c r="K43" s="34"/>
      <c r="L43" s="35">
        <f t="shared" si="0"/>
        <v>0</v>
      </c>
      <c r="M43" s="36">
        <v>0.23</v>
      </c>
      <c r="N43" s="35">
        <f t="shared" si="1"/>
        <v>0</v>
      </c>
      <c r="O43" s="37">
        <f t="shared" si="2"/>
        <v>0</v>
      </c>
      <c r="P43" s="38"/>
    </row>
    <row r="44" spans="1:16" ht="20.25">
      <c r="A44" s="75" t="s">
        <v>168</v>
      </c>
      <c r="B44" s="31" t="s">
        <v>169</v>
      </c>
      <c r="C44" s="31" t="s">
        <v>35</v>
      </c>
      <c r="D44" s="33" t="s">
        <v>36</v>
      </c>
      <c r="E44" s="33" t="s">
        <v>137</v>
      </c>
      <c r="F44" s="32" t="s">
        <v>45</v>
      </c>
      <c r="G44" s="33" t="s">
        <v>52</v>
      </c>
      <c r="H44" s="33" t="s">
        <v>109</v>
      </c>
      <c r="I44" s="33" t="s">
        <v>41</v>
      </c>
      <c r="J44" s="33">
        <v>1</v>
      </c>
      <c r="K44" s="34"/>
      <c r="L44" s="35">
        <f t="shared" si="0"/>
        <v>0</v>
      </c>
      <c r="M44" s="36">
        <v>0.23</v>
      </c>
      <c r="N44" s="35">
        <f t="shared" si="1"/>
        <v>0</v>
      </c>
      <c r="O44" s="37">
        <f t="shared" si="2"/>
        <v>0</v>
      </c>
      <c r="P44" s="38"/>
    </row>
    <row r="45" spans="1:16" ht="30">
      <c r="A45" s="75" t="s">
        <v>170</v>
      </c>
      <c r="B45" s="31" t="s">
        <v>171</v>
      </c>
      <c r="C45" s="31" t="s">
        <v>35</v>
      </c>
      <c r="D45" s="33" t="s">
        <v>36</v>
      </c>
      <c r="E45" s="33" t="s">
        <v>137</v>
      </c>
      <c r="F45" s="32" t="s">
        <v>38</v>
      </c>
      <c r="G45" s="33" t="s">
        <v>52</v>
      </c>
      <c r="H45" s="33" t="s">
        <v>109</v>
      </c>
      <c r="I45" s="33" t="s">
        <v>41</v>
      </c>
      <c r="J45" s="33">
        <v>1</v>
      </c>
      <c r="K45" s="34"/>
      <c r="L45" s="35">
        <f t="shared" si="0"/>
        <v>0</v>
      </c>
      <c r="M45" s="36">
        <v>0.23</v>
      </c>
      <c r="N45" s="35">
        <f t="shared" si="1"/>
        <v>0</v>
      </c>
      <c r="O45" s="37">
        <f t="shared" si="2"/>
        <v>0</v>
      </c>
      <c r="P45" s="38"/>
    </row>
    <row r="46" spans="1:16" ht="30">
      <c r="A46" s="75" t="s">
        <v>172</v>
      </c>
      <c r="B46" s="31" t="s">
        <v>173</v>
      </c>
      <c r="C46" s="31" t="s">
        <v>50</v>
      </c>
      <c r="D46" s="33" t="s">
        <v>36</v>
      </c>
      <c r="E46" s="33" t="s">
        <v>174</v>
      </c>
      <c r="F46" s="32" t="s">
        <v>38</v>
      </c>
      <c r="G46" s="33" t="s">
        <v>100</v>
      </c>
      <c r="H46" s="33" t="s">
        <v>79</v>
      </c>
      <c r="I46" s="33" t="s">
        <v>41</v>
      </c>
      <c r="J46" s="33">
        <v>1</v>
      </c>
      <c r="K46" s="34"/>
      <c r="L46" s="35">
        <f t="shared" si="0"/>
        <v>0</v>
      </c>
      <c r="M46" s="36">
        <v>0.23</v>
      </c>
      <c r="N46" s="35">
        <f t="shared" si="1"/>
        <v>0</v>
      </c>
      <c r="O46" s="37">
        <f t="shared" si="2"/>
        <v>0</v>
      </c>
      <c r="P46" s="38"/>
    </row>
    <row r="47" spans="1:16" ht="20.25">
      <c r="A47" s="75" t="s">
        <v>175</v>
      </c>
      <c r="B47" s="31" t="s">
        <v>176</v>
      </c>
      <c r="C47" s="31" t="s">
        <v>50</v>
      </c>
      <c r="D47" s="32" t="s">
        <v>36</v>
      </c>
      <c r="E47" s="32" t="s">
        <v>177</v>
      </c>
      <c r="F47" s="32" t="s">
        <v>45</v>
      </c>
      <c r="G47" s="32" t="s">
        <v>178</v>
      </c>
      <c r="H47" s="32" t="s">
        <v>304</v>
      </c>
      <c r="I47" s="42" t="s">
        <v>115</v>
      </c>
      <c r="J47" s="33">
        <v>1</v>
      </c>
      <c r="K47" s="34"/>
      <c r="L47" s="35">
        <f t="shared" si="0"/>
        <v>0</v>
      </c>
      <c r="M47" s="36">
        <v>0.23</v>
      </c>
      <c r="N47" s="35">
        <f t="shared" si="1"/>
        <v>0</v>
      </c>
      <c r="O47" s="37">
        <f t="shared" si="2"/>
        <v>0</v>
      </c>
      <c r="P47" s="38"/>
    </row>
    <row r="48" spans="1:16" ht="30">
      <c r="A48" s="75" t="s">
        <v>179</v>
      </c>
      <c r="B48" s="31" t="s">
        <v>180</v>
      </c>
      <c r="C48" s="31" t="s">
        <v>50</v>
      </c>
      <c r="D48" s="32" t="s">
        <v>36</v>
      </c>
      <c r="E48" s="40" t="s">
        <v>181</v>
      </c>
      <c r="F48" s="40" t="s">
        <v>45</v>
      </c>
      <c r="G48" s="40" t="s">
        <v>182</v>
      </c>
      <c r="H48" s="40" t="s">
        <v>183</v>
      </c>
      <c r="I48" s="43" t="s">
        <v>184</v>
      </c>
      <c r="J48" s="33">
        <v>2</v>
      </c>
      <c r="K48" s="34"/>
      <c r="L48" s="35">
        <f t="shared" si="0"/>
        <v>0</v>
      </c>
      <c r="M48" s="36">
        <v>0.23</v>
      </c>
      <c r="N48" s="35">
        <f t="shared" si="1"/>
        <v>0</v>
      </c>
      <c r="O48" s="37">
        <f t="shared" si="2"/>
        <v>0</v>
      </c>
      <c r="P48" s="38"/>
    </row>
    <row r="49" spans="1:16" ht="20.25">
      <c r="A49" s="75" t="s">
        <v>185</v>
      </c>
      <c r="B49" s="31" t="s">
        <v>186</v>
      </c>
      <c r="C49" s="31" t="s">
        <v>35</v>
      </c>
      <c r="D49" s="32" t="s">
        <v>36</v>
      </c>
      <c r="E49" s="33" t="s">
        <v>187</v>
      </c>
      <c r="F49" s="32" t="s">
        <v>45</v>
      </c>
      <c r="G49" s="32" t="s">
        <v>188</v>
      </c>
      <c r="H49" s="32" t="s">
        <v>152</v>
      </c>
      <c r="I49" s="34" t="s">
        <v>184</v>
      </c>
      <c r="J49" s="33">
        <v>2</v>
      </c>
      <c r="K49" s="34"/>
      <c r="L49" s="35">
        <f t="shared" si="0"/>
        <v>0</v>
      </c>
      <c r="M49" s="36">
        <v>0.23</v>
      </c>
      <c r="N49" s="35">
        <f t="shared" si="1"/>
        <v>0</v>
      </c>
      <c r="O49" s="37">
        <f t="shared" si="2"/>
        <v>0</v>
      </c>
      <c r="P49" s="38"/>
    </row>
    <row r="50" spans="1:16" ht="20.25">
      <c r="A50" s="75" t="s">
        <v>189</v>
      </c>
      <c r="B50" s="31" t="s">
        <v>190</v>
      </c>
      <c r="C50" s="31" t="s">
        <v>58</v>
      </c>
      <c r="D50" s="32" t="s">
        <v>36</v>
      </c>
      <c r="E50" s="32" t="s">
        <v>160</v>
      </c>
      <c r="F50" s="32" t="s">
        <v>38</v>
      </c>
      <c r="G50" s="32" t="s">
        <v>96</v>
      </c>
      <c r="H50" s="40" t="s">
        <v>161</v>
      </c>
      <c r="I50" s="33" t="s">
        <v>41</v>
      </c>
      <c r="J50" s="33">
        <v>1</v>
      </c>
      <c r="K50" s="34"/>
      <c r="L50" s="35">
        <f t="shared" si="0"/>
        <v>0</v>
      </c>
      <c r="M50" s="36">
        <v>0.23</v>
      </c>
      <c r="N50" s="35">
        <f t="shared" si="1"/>
        <v>0</v>
      </c>
      <c r="O50" s="37">
        <f t="shared" si="2"/>
        <v>0</v>
      </c>
      <c r="P50" s="38"/>
    </row>
    <row r="51" spans="1:16" ht="30">
      <c r="A51" s="75" t="s">
        <v>191</v>
      </c>
      <c r="B51" s="31" t="s">
        <v>192</v>
      </c>
      <c r="C51" s="31" t="s">
        <v>35</v>
      </c>
      <c r="D51" s="33" t="s">
        <v>36</v>
      </c>
      <c r="E51" s="32" t="s">
        <v>164</v>
      </c>
      <c r="F51" s="32" t="s">
        <v>38</v>
      </c>
      <c r="G51" s="32" t="s">
        <v>165</v>
      </c>
      <c r="H51" s="32" t="s">
        <v>40</v>
      </c>
      <c r="I51" s="33" t="s">
        <v>41</v>
      </c>
      <c r="J51" s="33">
        <v>4</v>
      </c>
      <c r="K51" s="34"/>
      <c r="L51" s="35">
        <f t="shared" si="0"/>
        <v>0</v>
      </c>
      <c r="M51" s="36">
        <v>0.23</v>
      </c>
      <c r="N51" s="35">
        <f t="shared" si="1"/>
        <v>0</v>
      </c>
      <c r="O51" s="37">
        <f t="shared" si="2"/>
        <v>0</v>
      </c>
      <c r="P51" s="38"/>
    </row>
    <row r="52" spans="1:16" ht="60.75">
      <c r="A52" s="75" t="s">
        <v>193</v>
      </c>
      <c r="B52" s="31" t="s">
        <v>194</v>
      </c>
      <c r="C52" s="31" t="s">
        <v>58</v>
      </c>
      <c r="D52" s="33" t="s">
        <v>36</v>
      </c>
      <c r="E52" s="33" t="s">
        <v>137</v>
      </c>
      <c r="F52" s="32" t="s">
        <v>45</v>
      </c>
      <c r="G52" s="33" t="s">
        <v>52</v>
      </c>
      <c r="H52" s="33" t="s">
        <v>109</v>
      </c>
      <c r="I52" s="33" t="s">
        <v>41</v>
      </c>
      <c r="J52" s="33">
        <v>2</v>
      </c>
      <c r="K52" s="34"/>
      <c r="L52" s="35">
        <f t="shared" si="0"/>
        <v>0</v>
      </c>
      <c r="M52" s="36">
        <v>0.23</v>
      </c>
      <c r="N52" s="35">
        <f t="shared" si="1"/>
        <v>0</v>
      </c>
      <c r="O52" s="37">
        <f t="shared" si="2"/>
        <v>0</v>
      </c>
      <c r="P52" s="38"/>
    </row>
    <row r="53" spans="1:16" ht="20.25">
      <c r="A53" s="75" t="s">
        <v>195</v>
      </c>
      <c r="B53" s="31" t="s">
        <v>196</v>
      </c>
      <c r="C53" s="31" t="s">
        <v>58</v>
      </c>
      <c r="D53" s="33" t="s">
        <v>36</v>
      </c>
      <c r="E53" s="32" t="s">
        <v>197</v>
      </c>
      <c r="F53" s="32" t="s">
        <v>38</v>
      </c>
      <c r="G53" s="32" t="s">
        <v>131</v>
      </c>
      <c r="H53" s="32" t="s">
        <v>132</v>
      </c>
      <c r="I53" s="33" t="s">
        <v>41</v>
      </c>
      <c r="J53" s="33">
        <v>1</v>
      </c>
      <c r="K53" s="34"/>
      <c r="L53" s="35">
        <f t="shared" si="0"/>
        <v>0</v>
      </c>
      <c r="M53" s="36">
        <v>0.23</v>
      </c>
      <c r="N53" s="35">
        <f t="shared" si="1"/>
        <v>0</v>
      </c>
      <c r="O53" s="37">
        <f t="shared" si="2"/>
        <v>0</v>
      </c>
      <c r="P53" s="38"/>
    </row>
    <row r="54" spans="1:16" ht="71.25">
      <c r="A54" s="75" t="s">
        <v>198</v>
      </c>
      <c r="B54" s="31" t="s">
        <v>199</v>
      </c>
      <c r="C54" s="31" t="s">
        <v>58</v>
      </c>
      <c r="D54" s="33" t="s">
        <v>36</v>
      </c>
      <c r="E54" s="32" t="s">
        <v>70</v>
      </c>
      <c r="F54" s="32" t="s">
        <v>38</v>
      </c>
      <c r="G54" s="32" t="s">
        <v>200</v>
      </c>
      <c r="H54" s="32" t="s">
        <v>201</v>
      </c>
      <c r="I54" s="33" t="s">
        <v>41</v>
      </c>
      <c r="J54" s="33">
        <v>5</v>
      </c>
      <c r="K54" s="34"/>
      <c r="L54" s="35">
        <f t="shared" si="0"/>
        <v>0</v>
      </c>
      <c r="M54" s="36">
        <v>0.23</v>
      </c>
      <c r="N54" s="35">
        <f t="shared" si="1"/>
        <v>0</v>
      </c>
      <c r="O54" s="37">
        <f t="shared" si="2"/>
        <v>0</v>
      </c>
      <c r="P54" s="38"/>
    </row>
    <row r="55" spans="1:16" ht="91.5">
      <c r="A55" s="75" t="s">
        <v>202</v>
      </c>
      <c r="B55" s="31" t="s">
        <v>203</v>
      </c>
      <c r="C55" s="31" t="s">
        <v>50</v>
      </c>
      <c r="D55" s="33" t="s">
        <v>36</v>
      </c>
      <c r="E55" s="40" t="s">
        <v>37</v>
      </c>
      <c r="F55" s="40" t="s">
        <v>38</v>
      </c>
      <c r="G55" s="40" t="s">
        <v>96</v>
      </c>
      <c r="H55" s="40" t="s">
        <v>40</v>
      </c>
      <c r="I55" s="33" t="s">
        <v>41</v>
      </c>
      <c r="J55" s="33">
        <v>14</v>
      </c>
      <c r="K55" s="34"/>
      <c r="L55" s="35">
        <f t="shared" si="0"/>
        <v>0</v>
      </c>
      <c r="M55" s="36">
        <v>0.23</v>
      </c>
      <c r="N55" s="35">
        <f t="shared" si="1"/>
        <v>0</v>
      </c>
      <c r="O55" s="37">
        <f t="shared" si="2"/>
        <v>0</v>
      </c>
      <c r="P55" s="38"/>
    </row>
    <row r="56" spans="1:16" ht="30">
      <c r="A56" s="75" t="s">
        <v>204</v>
      </c>
      <c r="B56" s="31" t="s">
        <v>205</v>
      </c>
      <c r="C56" s="31" t="s">
        <v>50</v>
      </c>
      <c r="D56" s="32" t="s">
        <v>36</v>
      </c>
      <c r="E56" s="32" t="s">
        <v>62</v>
      </c>
      <c r="F56" s="32" t="s">
        <v>38</v>
      </c>
      <c r="G56" s="32" t="s">
        <v>165</v>
      </c>
      <c r="H56" s="32" t="s">
        <v>206</v>
      </c>
      <c r="I56" s="33" t="s">
        <v>41</v>
      </c>
      <c r="J56" s="33">
        <v>1</v>
      </c>
      <c r="K56" s="34"/>
      <c r="L56" s="35">
        <f t="shared" si="0"/>
        <v>0</v>
      </c>
      <c r="M56" s="36">
        <v>0.23</v>
      </c>
      <c r="N56" s="35">
        <f t="shared" si="1"/>
        <v>0</v>
      </c>
      <c r="O56" s="37">
        <f t="shared" si="2"/>
        <v>0</v>
      </c>
      <c r="P56" s="38"/>
    </row>
    <row r="57" spans="1:16" ht="30">
      <c r="A57" s="75" t="s">
        <v>207</v>
      </c>
      <c r="B57" s="31" t="s">
        <v>317</v>
      </c>
      <c r="C57" s="31" t="s">
        <v>35</v>
      </c>
      <c r="D57" s="33" t="s">
        <v>36</v>
      </c>
      <c r="E57" s="32" t="s">
        <v>88</v>
      </c>
      <c r="F57" s="32" t="s">
        <v>38</v>
      </c>
      <c r="G57" s="32" t="s">
        <v>96</v>
      </c>
      <c r="H57" s="32" t="s">
        <v>208</v>
      </c>
      <c r="I57" s="33" t="s">
        <v>41</v>
      </c>
      <c r="J57" s="33">
        <v>2</v>
      </c>
      <c r="K57" s="34"/>
      <c r="L57" s="35">
        <f t="shared" si="0"/>
        <v>0</v>
      </c>
      <c r="M57" s="36">
        <v>0.23</v>
      </c>
      <c r="N57" s="35">
        <f t="shared" si="1"/>
        <v>0</v>
      </c>
      <c r="O57" s="37">
        <f t="shared" si="2"/>
        <v>0</v>
      </c>
      <c r="P57" s="38"/>
    </row>
    <row r="58" spans="1:16" ht="20.25">
      <c r="A58" s="75" t="s">
        <v>209</v>
      </c>
      <c r="B58" s="31" t="s">
        <v>210</v>
      </c>
      <c r="C58" s="31" t="s">
        <v>35</v>
      </c>
      <c r="D58" s="32" t="s">
        <v>36</v>
      </c>
      <c r="E58" s="32" t="s">
        <v>211</v>
      </c>
      <c r="F58" s="32" t="s">
        <v>45</v>
      </c>
      <c r="G58" s="32" t="s">
        <v>212</v>
      </c>
      <c r="H58" s="32" t="s">
        <v>213</v>
      </c>
      <c r="I58" s="34" t="s">
        <v>115</v>
      </c>
      <c r="J58" s="33">
        <v>3</v>
      </c>
      <c r="K58" s="34"/>
      <c r="L58" s="35">
        <f t="shared" si="0"/>
        <v>0</v>
      </c>
      <c r="M58" s="36">
        <v>0.23</v>
      </c>
      <c r="N58" s="35">
        <f t="shared" si="1"/>
        <v>0</v>
      </c>
      <c r="O58" s="37">
        <f t="shared" si="2"/>
        <v>0</v>
      </c>
      <c r="P58" s="38"/>
    </row>
    <row r="59" spans="1:16" ht="30">
      <c r="A59" s="75" t="s">
        <v>214</v>
      </c>
      <c r="B59" s="31" t="s">
        <v>318</v>
      </c>
      <c r="C59" s="31" t="s">
        <v>50</v>
      </c>
      <c r="D59" s="32" t="s">
        <v>36</v>
      </c>
      <c r="E59" s="32" t="s">
        <v>62</v>
      </c>
      <c r="F59" s="32" t="s">
        <v>38</v>
      </c>
      <c r="G59" s="33" t="s">
        <v>165</v>
      </c>
      <c r="H59" s="33" t="s">
        <v>206</v>
      </c>
      <c r="I59" s="33" t="s">
        <v>41</v>
      </c>
      <c r="J59" s="33">
        <v>3</v>
      </c>
      <c r="K59" s="34"/>
      <c r="L59" s="35">
        <f t="shared" si="0"/>
        <v>0</v>
      </c>
      <c r="M59" s="36">
        <v>0.23</v>
      </c>
      <c r="N59" s="35">
        <f t="shared" si="1"/>
        <v>0</v>
      </c>
      <c r="O59" s="37">
        <f t="shared" si="2"/>
        <v>0</v>
      </c>
      <c r="P59" s="38"/>
    </row>
    <row r="60" spans="1:16" ht="30">
      <c r="A60" s="75" t="s">
        <v>215</v>
      </c>
      <c r="B60" s="31" t="s">
        <v>319</v>
      </c>
      <c r="C60" s="31" t="s">
        <v>35</v>
      </c>
      <c r="D60" s="33" t="s">
        <v>36</v>
      </c>
      <c r="E60" s="32" t="s">
        <v>155</v>
      </c>
      <c r="F60" s="32" t="s">
        <v>45</v>
      </c>
      <c r="G60" s="32" t="s">
        <v>216</v>
      </c>
      <c r="H60" s="32" t="s">
        <v>217</v>
      </c>
      <c r="I60" s="33" t="s">
        <v>41</v>
      </c>
      <c r="J60" s="33">
        <v>1</v>
      </c>
      <c r="K60" s="34"/>
      <c r="L60" s="35">
        <f t="shared" si="0"/>
        <v>0</v>
      </c>
      <c r="M60" s="36">
        <v>0.23</v>
      </c>
      <c r="N60" s="35">
        <f t="shared" si="1"/>
        <v>0</v>
      </c>
      <c r="O60" s="37">
        <f t="shared" si="2"/>
        <v>0</v>
      </c>
      <c r="P60" s="38"/>
    </row>
    <row r="61" spans="1:16" ht="30">
      <c r="A61" s="75" t="s">
        <v>218</v>
      </c>
      <c r="B61" s="31" t="s">
        <v>320</v>
      </c>
      <c r="C61" s="31" t="s">
        <v>305</v>
      </c>
      <c r="D61" s="32" t="s">
        <v>36</v>
      </c>
      <c r="E61" s="32" t="s">
        <v>70</v>
      </c>
      <c r="F61" s="32" t="s">
        <v>38</v>
      </c>
      <c r="G61" s="40" t="s">
        <v>71</v>
      </c>
      <c r="H61" s="41" t="s">
        <v>72</v>
      </c>
      <c r="I61" s="33" t="s">
        <v>41</v>
      </c>
      <c r="J61" s="33">
        <v>1</v>
      </c>
      <c r="K61" s="34"/>
      <c r="L61" s="35">
        <f t="shared" si="0"/>
        <v>0</v>
      </c>
      <c r="M61" s="36">
        <v>0.23</v>
      </c>
      <c r="N61" s="35">
        <f t="shared" si="1"/>
        <v>0</v>
      </c>
      <c r="O61" s="37">
        <f t="shared" si="2"/>
        <v>0</v>
      </c>
      <c r="P61" s="38"/>
    </row>
    <row r="62" spans="1:16" ht="30">
      <c r="A62" s="75" t="s">
        <v>219</v>
      </c>
      <c r="B62" s="31" t="s">
        <v>321</v>
      </c>
      <c r="C62" s="31" t="s">
        <v>50</v>
      </c>
      <c r="D62" s="33" t="s">
        <v>36</v>
      </c>
      <c r="E62" s="32" t="s">
        <v>62</v>
      </c>
      <c r="F62" s="32" t="s">
        <v>38</v>
      </c>
      <c r="G62" s="40" t="s">
        <v>165</v>
      </c>
      <c r="H62" s="40" t="s">
        <v>64</v>
      </c>
      <c r="I62" s="33" t="s">
        <v>41</v>
      </c>
      <c r="J62" s="33">
        <v>1</v>
      </c>
      <c r="K62" s="34"/>
      <c r="L62" s="35">
        <f t="shared" si="0"/>
        <v>0</v>
      </c>
      <c r="M62" s="36">
        <v>0.23</v>
      </c>
      <c r="N62" s="35">
        <f t="shared" si="1"/>
        <v>0</v>
      </c>
      <c r="O62" s="37">
        <f t="shared" si="2"/>
        <v>0</v>
      </c>
      <c r="P62" s="38"/>
    </row>
    <row r="63" spans="1:16" ht="51">
      <c r="A63" s="75" t="s">
        <v>220</v>
      </c>
      <c r="B63" s="31" t="s">
        <v>221</v>
      </c>
      <c r="C63" s="31" t="s">
        <v>35</v>
      </c>
      <c r="D63" s="33" t="s">
        <v>36</v>
      </c>
      <c r="E63" s="41" t="s">
        <v>155</v>
      </c>
      <c r="F63" s="32" t="s">
        <v>45</v>
      </c>
      <c r="G63" s="32" t="s">
        <v>156</v>
      </c>
      <c r="H63" s="32" t="s">
        <v>157</v>
      </c>
      <c r="I63" s="33" t="s">
        <v>41</v>
      </c>
      <c r="J63" s="33">
        <v>2</v>
      </c>
      <c r="K63" s="34"/>
      <c r="L63" s="35">
        <f t="shared" si="0"/>
        <v>0</v>
      </c>
      <c r="M63" s="36">
        <v>0.23</v>
      </c>
      <c r="N63" s="35">
        <f t="shared" si="1"/>
        <v>0</v>
      </c>
      <c r="O63" s="37">
        <f t="shared" si="2"/>
        <v>0</v>
      </c>
      <c r="P63" s="38"/>
    </row>
    <row r="64" spans="1:16" ht="30">
      <c r="A64" s="75" t="s">
        <v>222</v>
      </c>
      <c r="B64" s="31" t="s">
        <v>322</v>
      </c>
      <c r="C64" s="31" t="s">
        <v>35</v>
      </c>
      <c r="D64" s="33" t="s">
        <v>36</v>
      </c>
      <c r="E64" s="32" t="s">
        <v>164</v>
      </c>
      <c r="F64" s="32" t="s">
        <v>38</v>
      </c>
      <c r="G64" s="32" t="s">
        <v>165</v>
      </c>
      <c r="H64" s="32" t="s">
        <v>40</v>
      </c>
      <c r="I64" s="33" t="s">
        <v>41</v>
      </c>
      <c r="J64" s="33">
        <v>1</v>
      </c>
      <c r="K64" s="34"/>
      <c r="L64" s="35">
        <f t="shared" si="0"/>
        <v>0</v>
      </c>
      <c r="M64" s="36">
        <v>0.23</v>
      </c>
      <c r="N64" s="35">
        <f t="shared" si="1"/>
        <v>0</v>
      </c>
      <c r="O64" s="37">
        <f t="shared" si="2"/>
        <v>0</v>
      </c>
      <c r="P64" s="38"/>
    </row>
    <row r="65" spans="1:16" ht="20.25">
      <c r="A65" s="75" t="s">
        <v>223</v>
      </c>
      <c r="B65" s="31" t="s">
        <v>224</v>
      </c>
      <c r="C65" s="31" t="s">
        <v>35</v>
      </c>
      <c r="D65" s="33" t="s">
        <v>36</v>
      </c>
      <c r="E65" s="32" t="s">
        <v>181</v>
      </c>
      <c r="F65" s="32" t="s">
        <v>45</v>
      </c>
      <c r="G65" s="32" t="s">
        <v>182</v>
      </c>
      <c r="H65" s="40" t="s">
        <v>183</v>
      </c>
      <c r="I65" s="34" t="s">
        <v>184</v>
      </c>
      <c r="J65" s="33">
        <v>1</v>
      </c>
      <c r="K65" s="34"/>
      <c r="L65" s="35">
        <f t="shared" si="0"/>
        <v>0</v>
      </c>
      <c r="M65" s="36">
        <v>0.23</v>
      </c>
      <c r="N65" s="35">
        <f t="shared" si="1"/>
        <v>0</v>
      </c>
      <c r="O65" s="37">
        <f t="shared" si="2"/>
        <v>0</v>
      </c>
      <c r="P65" s="38"/>
    </row>
    <row r="66" spans="1:16" ht="20.25">
      <c r="A66" s="75" t="s">
        <v>225</v>
      </c>
      <c r="B66" s="31" t="s">
        <v>226</v>
      </c>
      <c r="C66" s="31" t="s">
        <v>35</v>
      </c>
      <c r="D66" s="33" t="s">
        <v>36</v>
      </c>
      <c r="E66" s="33" t="s">
        <v>137</v>
      </c>
      <c r="F66" s="32" t="s">
        <v>45</v>
      </c>
      <c r="G66" s="33" t="s">
        <v>52</v>
      </c>
      <c r="H66" s="33" t="s">
        <v>109</v>
      </c>
      <c r="I66" s="33" t="s">
        <v>41</v>
      </c>
      <c r="J66" s="33">
        <v>1</v>
      </c>
      <c r="K66" s="34"/>
      <c r="L66" s="35">
        <f t="shared" si="0"/>
        <v>0</v>
      </c>
      <c r="M66" s="36">
        <v>0.23</v>
      </c>
      <c r="N66" s="35">
        <f t="shared" si="1"/>
        <v>0</v>
      </c>
      <c r="O66" s="37">
        <f t="shared" si="2"/>
        <v>0</v>
      </c>
      <c r="P66" s="38"/>
    </row>
    <row r="67" spans="1:16" ht="20.25">
      <c r="A67" s="75" t="s">
        <v>227</v>
      </c>
      <c r="B67" s="31" t="s">
        <v>228</v>
      </c>
      <c r="C67" s="31" t="s">
        <v>35</v>
      </c>
      <c r="D67" s="33" t="s">
        <v>36</v>
      </c>
      <c r="E67" s="33" t="s">
        <v>137</v>
      </c>
      <c r="F67" s="32" t="s">
        <v>38</v>
      </c>
      <c r="G67" s="33" t="s">
        <v>52</v>
      </c>
      <c r="H67" s="33" t="s">
        <v>109</v>
      </c>
      <c r="I67" s="33" t="s">
        <v>41</v>
      </c>
      <c r="J67" s="33">
        <v>1</v>
      </c>
      <c r="K67" s="34"/>
      <c r="L67" s="35">
        <f t="shared" si="0"/>
        <v>0</v>
      </c>
      <c r="M67" s="36">
        <v>0.23</v>
      </c>
      <c r="N67" s="35">
        <f t="shared" si="1"/>
        <v>0</v>
      </c>
      <c r="O67" s="37">
        <f t="shared" si="2"/>
        <v>0</v>
      </c>
      <c r="P67" s="38"/>
    </row>
    <row r="68" spans="1:16" ht="30">
      <c r="A68" s="75" t="s">
        <v>229</v>
      </c>
      <c r="B68" s="31" t="s">
        <v>323</v>
      </c>
      <c r="C68" s="31" t="s">
        <v>35</v>
      </c>
      <c r="D68" s="32" t="s">
        <v>36</v>
      </c>
      <c r="E68" s="32" t="s">
        <v>230</v>
      </c>
      <c r="F68" s="32" t="s">
        <v>38</v>
      </c>
      <c r="G68" s="32" t="s">
        <v>231</v>
      </c>
      <c r="H68" s="33" t="s">
        <v>232</v>
      </c>
      <c r="I68" s="33" t="s">
        <v>41</v>
      </c>
      <c r="J68" s="33">
        <v>2</v>
      </c>
      <c r="K68" s="34"/>
      <c r="L68" s="35">
        <f t="shared" si="0"/>
        <v>0</v>
      </c>
      <c r="M68" s="36">
        <v>0.23</v>
      </c>
      <c r="N68" s="35">
        <f t="shared" si="1"/>
        <v>0</v>
      </c>
      <c r="O68" s="37">
        <f t="shared" si="2"/>
        <v>0</v>
      </c>
      <c r="P68" s="38"/>
    </row>
    <row r="69" spans="1:16" ht="40.5">
      <c r="A69" s="75" t="s">
        <v>233</v>
      </c>
      <c r="B69" s="31" t="s">
        <v>324</v>
      </c>
      <c r="C69" s="31" t="s">
        <v>50</v>
      </c>
      <c r="D69" s="33" t="s">
        <v>36</v>
      </c>
      <c r="E69" s="32" t="s">
        <v>37</v>
      </c>
      <c r="F69" s="32" t="s">
        <v>38</v>
      </c>
      <c r="G69" s="32" t="s">
        <v>96</v>
      </c>
      <c r="H69" s="32" t="s">
        <v>64</v>
      </c>
      <c r="I69" s="33" t="s">
        <v>41</v>
      </c>
      <c r="J69" s="33">
        <v>2</v>
      </c>
      <c r="K69" s="34"/>
      <c r="L69" s="35">
        <f t="shared" si="0"/>
        <v>0</v>
      </c>
      <c r="M69" s="36">
        <v>0.23</v>
      </c>
      <c r="N69" s="35">
        <f t="shared" si="1"/>
        <v>0</v>
      </c>
      <c r="O69" s="37">
        <f t="shared" si="2"/>
        <v>0</v>
      </c>
      <c r="P69" s="38"/>
    </row>
    <row r="70" spans="1:16" ht="60.75">
      <c r="A70" s="75" t="s">
        <v>234</v>
      </c>
      <c r="B70" s="31" t="s">
        <v>325</v>
      </c>
      <c r="C70" s="44" t="s">
        <v>50</v>
      </c>
      <c r="D70" s="33" t="s">
        <v>36</v>
      </c>
      <c r="E70" s="32" t="s">
        <v>174</v>
      </c>
      <c r="F70" s="32" t="s">
        <v>38</v>
      </c>
      <c r="G70" s="32" t="s">
        <v>100</v>
      </c>
      <c r="H70" s="32" t="s">
        <v>101</v>
      </c>
      <c r="I70" s="45" t="s">
        <v>184</v>
      </c>
      <c r="J70" s="33">
        <v>9</v>
      </c>
      <c r="K70" s="34"/>
      <c r="L70" s="35">
        <f t="shared" si="0"/>
        <v>0</v>
      </c>
      <c r="M70" s="36">
        <v>0.23</v>
      </c>
      <c r="N70" s="35">
        <f t="shared" si="1"/>
        <v>0</v>
      </c>
      <c r="O70" s="37">
        <f t="shared" si="2"/>
        <v>0</v>
      </c>
      <c r="P70" s="38"/>
    </row>
    <row r="71" spans="1:16" ht="30">
      <c r="A71" s="75" t="s">
        <v>235</v>
      </c>
      <c r="B71" s="31" t="s">
        <v>326</v>
      </c>
      <c r="C71" s="31" t="s">
        <v>50</v>
      </c>
      <c r="D71" s="32" t="s">
        <v>36</v>
      </c>
      <c r="E71" s="40" t="s">
        <v>37</v>
      </c>
      <c r="F71" s="40" t="s">
        <v>38</v>
      </c>
      <c r="G71" s="41" t="s">
        <v>96</v>
      </c>
      <c r="H71" s="41" t="s">
        <v>40</v>
      </c>
      <c r="I71" s="33" t="s">
        <v>41</v>
      </c>
      <c r="J71" s="33">
        <v>1</v>
      </c>
      <c r="K71" s="34"/>
      <c r="L71" s="35">
        <f t="shared" si="0"/>
        <v>0</v>
      </c>
      <c r="M71" s="36">
        <v>0.23</v>
      </c>
      <c r="N71" s="35">
        <f t="shared" si="1"/>
        <v>0</v>
      </c>
      <c r="O71" s="37">
        <f t="shared" si="2"/>
        <v>0</v>
      </c>
      <c r="P71" s="38"/>
    </row>
    <row r="72" spans="1:16" ht="20.25">
      <c r="A72" s="75" t="s">
        <v>236</v>
      </c>
      <c r="B72" s="31" t="s">
        <v>237</v>
      </c>
      <c r="C72" s="31" t="s">
        <v>35</v>
      </c>
      <c r="D72" s="32" t="s">
        <v>36</v>
      </c>
      <c r="E72" s="32" t="s">
        <v>37</v>
      </c>
      <c r="F72" s="32" t="s">
        <v>38</v>
      </c>
      <c r="G72" s="32" t="s">
        <v>238</v>
      </c>
      <c r="H72" s="32" t="s">
        <v>239</v>
      </c>
      <c r="I72" s="33" t="s">
        <v>41</v>
      </c>
      <c r="J72" s="33">
        <v>1</v>
      </c>
      <c r="K72" s="34"/>
      <c r="L72" s="35">
        <f t="shared" si="0"/>
        <v>0</v>
      </c>
      <c r="M72" s="36">
        <v>0.23</v>
      </c>
      <c r="N72" s="35">
        <f t="shared" si="1"/>
        <v>0</v>
      </c>
      <c r="O72" s="37">
        <f t="shared" si="2"/>
        <v>0</v>
      </c>
      <c r="P72" s="38"/>
    </row>
    <row r="73" spans="1:16" ht="133.5" customHeight="1">
      <c r="A73" s="75" t="s">
        <v>240</v>
      </c>
      <c r="B73" s="31" t="s">
        <v>327</v>
      </c>
      <c r="C73" s="31" t="s">
        <v>50</v>
      </c>
      <c r="D73" s="33" t="s">
        <v>36</v>
      </c>
      <c r="E73" s="32" t="s">
        <v>62</v>
      </c>
      <c r="F73" s="32" t="s">
        <v>38</v>
      </c>
      <c r="G73" s="40" t="s">
        <v>165</v>
      </c>
      <c r="H73" s="40" t="s">
        <v>64</v>
      </c>
      <c r="I73" s="33" t="s">
        <v>41</v>
      </c>
      <c r="J73" s="33">
        <v>20</v>
      </c>
      <c r="K73" s="34"/>
      <c r="L73" s="35">
        <f t="shared" si="0"/>
        <v>0</v>
      </c>
      <c r="M73" s="36">
        <v>0.23</v>
      </c>
      <c r="N73" s="35">
        <f t="shared" si="1"/>
        <v>0</v>
      </c>
      <c r="O73" s="37">
        <f t="shared" si="2"/>
        <v>0</v>
      </c>
      <c r="P73" s="38"/>
    </row>
    <row r="74" spans="1:16" ht="40.5">
      <c r="A74" s="75" t="s">
        <v>241</v>
      </c>
      <c r="B74" s="31" t="s">
        <v>242</v>
      </c>
      <c r="C74" s="31" t="s">
        <v>50</v>
      </c>
      <c r="D74" s="41" t="s">
        <v>36</v>
      </c>
      <c r="E74" s="40" t="s">
        <v>243</v>
      </c>
      <c r="F74" s="40" t="s">
        <v>45</v>
      </c>
      <c r="G74" s="40" t="s">
        <v>244</v>
      </c>
      <c r="H74" s="40" t="s">
        <v>245</v>
      </c>
      <c r="I74" s="45" t="s">
        <v>184</v>
      </c>
      <c r="J74" s="41">
        <v>2</v>
      </c>
      <c r="K74" s="45"/>
      <c r="L74" s="35">
        <f t="shared" si="0"/>
        <v>0</v>
      </c>
      <c r="M74" s="46">
        <v>0.23</v>
      </c>
      <c r="N74" s="35">
        <f t="shared" si="1"/>
        <v>0</v>
      </c>
      <c r="O74" s="37">
        <f t="shared" si="2"/>
        <v>0</v>
      </c>
      <c r="P74" s="38"/>
    </row>
    <row r="75" spans="1:19" ht="30">
      <c r="A75" s="75" t="s">
        <v>246</v>
      </c>
      <c r="B75" s="31" t="s">
        <v>247</v>
      </c>
      <c r="C75" s="31" t="s">
        <v>50</v>
      </c>
      <c r="D75" s="41" t="s">
        <v>36</v>
      </c>
      <c r="E75" s="40" t="s">
        <v>123</v>
      </c>
      <c r="F75" s="40" t="s">
        <v>45</v>
      </c>
      <c r="G75" s="40" t="s">
        <v>119</v>
      </c>
      <c r="H75" s="40" t="s">
        <v>306</v>
      </c>
      <c r="I75" s="45" t="s">
        <v>184</v>
      </c>
      <c r="J75" s="41">
        <v>2</v>
      </c>
      <c r="K75" s="45"/>
      <c r="L75" s="35">
        <f t="shared" si="0"/>
        <v>0</v>
      </c>
      <c r="M75" s="46">
        <v>0.23</v>
      </c>
      <c r="N75" s="35">
        <f t="shared" si="1"/>
        <v>0</v>
      </c>
      <c r="O75" s="37">
        <f t="shared" si="2"/>
        <v>0</v>
      </c>
      <c r="P75" s="38"/>
      <c r="S75" s="4"/>
    </row>
    <row r="76" spans="1:16" ht="20.25">
      <c r="A76" s="75" t="s">
        <v>248</v>
      </c>
      <c r="B76" s="31" t="s">
        <v>249</v>
      </c>
      <c r="C76" s="31" t="s">
        <v>50</v>
      </c>
      <c r="D76" s="33" t="s">
        <v>36</v>
      </c>
      <c r="E76" s="32" t="s">
        <v>181</v>
      </c>
      <c r="F76" s="32" t="s">
        <v>45</v>
      </c>
      <c r="G76" s="32" t="s">
        <v>182</v>
      </c>
      <c r="H76" s="40" t="s">
        <v>183</v>
      </c>
      <c r="I76" s="34" t="s">
        <v>184</v>
      </c>
      <c r="J76" s="33">
        <v>2</v>
      </c>
      <c r="K76" s="34"/>
      <c r="L76" s="35">
        <f t="shared" si="0"/>
        <v>0</v>
      </c>
      <c r="M76" s="36">
        <v>0.23</v>
      </c>
      <c r="N76" s="35">
        <f t="shared" si="1"/>
        <v>0</v>
      </c>
      <c r="O76" s="37">
        <f t="shared" si="2"/>
        <v>0</v>
      </c>
      <c r="P76" s="38"/>
    </row>
    <row r="77" spans="1:18" ht="20.25">
      <c r="A77" s="75" t="s">
        <v>250</v>
      </c>
      <c r="B77" s="31" t="s">
        <v>251</v>
      </c>
      <c r="C77" s="31" t="s">
        <v>50</v>
      </c>
      <c r="D77" s="32" t="s">
        <v>36</v>
      </c>
      <c r="E77" s="47" t="s">
        <v>307</v>
      </c>
      <c r="F77" s="40" t="s">
        <v>38</v>
      </c>
      <c r="G77" s="48" t="s">
        <v>253</v>
      </c>
      <c r="H77" s="40" t="s">
        <v>261</v>
      </c>
      <c r="I77" s="34" t="s">
        <v>184</v>
      </c>
      <c r="J77" s="33">
        <v>6</v>
      </c>
      <c r="K77" s="34"/>
      <c r="L77" s="35">
        <f t="shared" si="0"/>
        <v>0</v>
      </c>
      <c r="M77" s="36">
        <v>0.23</v>
      </c>
      <c r="N77" s="35">
        <f t="shared" si="1"/>
        <v>0</v>
      </c>
      <c r="O77" s="37">
        <f t="shared" si="2"/>
        <v>0</v>
      </c>
      <c r="P77" s="38"/>
      <c r="R77" s="5"/>
    </row>
    <row r="78" spans="1:18" ht="20.25">
      <c r="A78" s="75" t="s">
        <v>254</v>
      </c>
      <c r="B78" s="31" t="s">
        <v>255</v>
      </c>
      <c r="C78" s="31" t="s">
        <v>50</v>
      </c>
      <c r="D78" s="32" t="s">
        <v>36</v>
      </c>
      <c r="E78" s="47" t="s">
        <v>256</v>
      </c>
      <c r="F78" s="32" t="s">
        <v>38</v>
      </c>
      <c r="G78" s="48" t="s">
        <v>253</v>
      </c>
      <c r="H78" s="32" t="s">
        <v>257</v>
      </c>
      <c r="I78" s="34" t="s">
        <v>184</v>
      </c>
      <c r="J78" s="33">
        <v>2</v>
      </c>
      <c r="K78" s="34"/>
      <c r="L78" s="35">
        <f t="shared" si="0"/>
        <v>0</v>
      </c>
      <c r="M78" s="36">
        <v>0.23</v>
      </c>
      <c r="N78" s="35">
        <f t="shared" si="1"/>
        <v>0</v>
      </c>
      <c r="O78" s="37">
        <f t="shared" si="2"/>
        <v>0</v>
      </c>
      <c r="P78" s="38"/>
      <c r="R78" s="5"/>
    </row>
    <row r="79" spans="1:16" ht="20.25">
      <c r="A79" s="75" t="s">
        <v>258</v>
      </c>
      <c r="B79" s="31" t="s">
        <v>259</v>
      </c>
      <c r="C79" s="31" t="s">
        <v>50</v>
      </c>
      <c r="D79" s="32" t="s">
        <v>36</v>
      </c>
      <c r="E79" s="47" t="s">
        <v>252</v>
      </c>
      <c r="F79" s="32" t="s">
        <v>38</v>
      </c>
      <c r="G79" s="48" t="s">
        <v>260</v>
      </c>
      <c r="H79" s="32" t="s">
        <v>261</v>
      </c>
      <c r="I79" s="34" t="s">
        <v>184</v>
      </c>
      <c r="J79" s="33">
        <v>2</v>
      </c>
      <c r="K79" s="34"/>
      <c r="L79" s="35">
        <f t="shared" si="0"/>
        <v>0</v>
      </c>
      <c r="M79" s="36">
        <v>0.23</v>
      </c>
      <c r="N79" s="35">
        <f t="shared" si="1"/>
        <v>0</v>
      </c>
      <c r="O79" s="37">
        <f t="shared" si="2"/>
        <v>0</v>
      </c>
      <c r="P79" s="38"/>
    </row>
    <row r="80" spans="1:16" ht="30">
      <c r="A80" s="75" t="s">
        <v>262</v>
      </c>
      <c r="B80" s="31" t="s">
        <v>263</v>
      </c>
      <c r="C80" s="31" t="s">
        <v>50</v>
      </c>
      <c r="D80" s="32" t="s">
        <v>36</v>
      </c>
      <c r="E80" s="47" t="s">
        <v>211</v>
      </c>
      <c r="F80" s="40" t="s">
        <v>45</v>
      </c>
      <c r="G80" s="47" t="s">
        <v>212</v>
      </c>
      <c r="H80" s="40" t="s">
        <v>213</v>
      </c>
      <c r="I80" s="34" t="s">
        <v>184</v>
      </c>
      <c r="J80" s="33">
        <v>6</v>
      </c>
      <c r="K80" s="34"/>
      <c r="L80" s="35">
        <f t="shared" si="0"/>
        <v>0</v>
      </c>
      <c r="M80" s="36">
        <v>0.23</v>
      </c>
      <c r="N80" s="35">
        <f t="shared" si="1"/>
        <v>0</v>
      </c>
      <c r="O80" s="37">
        <f t="shared" si="2"/>
        <v>0</v>
      </c>
      <c r="P80" s="38"/>
    </row>
    <row r="81" spans="1:16" ht="12.75">
      <c r="A81" s="75" t="s">
        <v>264</v>
      </c>
      <c r="B81" s="31" t="s">
        <v>265</v>
      </c>
      <c r="C81" s="31" t="s">
        <v>50</v>
      </c>
      <c r="D81" s="33" t="s">
        <v>36</v>
      </c>
      <c r="E81" s="47" t="s">
        <v>266</v>
      </c>
      <c r="F81" s="32" t="s">
        <v>45</v>
      </c>
      <c r="G81" s="32" t="s">
        <v>182</v>
      </c>
      <c r="H81" s="32" t="s">
        <v>267</v>
      </c>
      <c r="I81" s="34" t="s">
        <v>115</v>
      </c>
      <c r="J81" s="33">
        <v>4</v>
      </c>
      <c r="K81" s="34"/>
      <c r="L81" s="35">
        <f t="shared" si="0"/>
        <v>0</v>
      </c>
      <c r="M81" s="36">
        <v>0.23</v>
      </c>
      <c r="N81" s="35">
        <f t="shared" si="1"/>
        <v>0</v>
      </c>
      <c r="O81" s="37">
        <f t="shared" si="2"/>
        <v>0</v>
      </c>
      <c r="P81" s="38"/>
    </row>
    <row r="82" spans="1:16" ht="12.75">
      <c r="A82" s="75" t="s">
        <v>268</v>
      </c>
      <c r="B82" s="31" t="s">
        <v>269</v>
      </c>
      <c r="C82" s="31" t="s">
        <v>82</v>
      </c>
      <c r="D82" s="32" t="s">
        <v>36</v>
      </c>
      <c r="E82" s="47" t="s">
        <v>270</v>
      </c>
      <c r="F82" s="47" t="s">
        <v>45</v>
      </c>
      <c r="G82" s="47" t="s">
        <v>68</v>
      </c>
      <c r="H82" s="47" t="s">
        <v>72</v>
      </c>
      <c r="I82" s="34" t="s">
        <v>271</v>
      </c>
      <c r="J82" s="33">
        <v>1</v>
      </c>
      <c r="K82" s="34"/>
      <c r="L82" s="35">
        <f t="shared" si="0"/>
        <v>0</v>
      </c>
      <c r="M82" s="36">
        <v>0.23</v>
      </c>
      <c r="N82" s="35">
        <f t="shared" si="1"/>
        <v>0</v>
      </c>
      <c r="O82" s="37">
        <f t="shared" si="2"/>
        <v>0</v>
      </c>
      <c r="P82" s="38"/>
    </row>
    <row r="83" spans="1:16" ht="20.25">
      <c r="A83" s="75" t="s">
        <v>272</v>
      </c>
      <c r="B83" s="31" t="s">
        <v>273</v>
      </c>
      <c r="C83" s="31" t="s">
        <v>50</v>
      </c>
      <c r="D83" s="33" t="s">
        <v>36</v>
      </c>
      <c r="E83" s="32" t="s">
        <v>174</v>
      </c>
      <c r="F83" s="32" t="s">
        <v>38</v>
      </c>
      <c r="G83" s="32" t="s">
        <v>274</v>
      </c>
      <c r="H83" s="32" t="s">
        <v>79</v>
      </c>
      <c r="I83" s="34" t="s">
        <v>271</v>
      </c>
      <c r="J83" s="33">
        <v>5</v>
      </c>
      <c r="K83" s="34"/>
      <c r="L83" s="35">
        <f t="shared" si="0"/>
        <v>0</v>
      </c>
      <c r="M83" s="36">
        <v>0.23</v>
      </c>
      <c r="N83" s="35">
        <f t="shared" si="1"/>
        <v>0</v>
      </c>
      <c r="O83" s="37">
        <f t="shared" si="2"/>
        <v>0</v>
      </c>
      <c r="P83" s="38"/>
    </row>
    <row r="84" spans="1:18" ht="12.75">
      <c r="A84" s="75" t="s">
        <v>275</v>
      </c>
      <c r="B84" s="31" t="s">
        <v>276</v>
      </c>
      <c r="C84" s="31" t="s">
        <v>277</v>
      </c>
      <c r="D84" s="32" t="s">
        <v>36</v>
      </c>
      <c r="E84" s="32" t="s">
        <v>308</v>
      </c>
      <c r="F84" s="32" t="s">
        <v>45</v>
      </c>
      <c r="G84" s="32" t="s">
        <v>96</v>
      </c>
      <c r="H84" s="32" t="s">
        <v>64</v>
      </c>
      <c r="I84" s="34" t="s">
        <v>184</v>
      </c>
      <c r="J84" s="33">
        <v>4</v>
      </c>
      <c r="K84" s="34"/>
      <c r="L84" s="35">
        <f t="shared" si="0"/>
        <v>0</v>
      </c>
      <c r="M84" s="36">
        <v>0.23</v>
      </c>
      <c r="N84" s="35">
        <f t="shared" si="1"/>
        <v>0</v>
      </c>
      <c r="O84" s="37">
        <f t="shared" si="2"/>
        <v>0</v>
      </c>
      <c r="P84" s="38"/>
      <c r="R84" s="5"/>
    </row>
    <row r="85" spans="1:16" ht="81">
      <c r="A85" s="75" t="s">
        <v>278</v>
      </c>
      <c r="B85" s="31" t="s">
        <v>279</v>
      </c>
      <c r="C85" s="31" t="s">
        <v>50</v>
      </c>
      <c r="D85" s="32" t="s">
        <v>36</v>
      </c>
      <c r="E85" s="47" t="s">
        <v>270</v>
      </c>
      <c r="F85" s="32" t="s">
        <v>45</v>
      </c>
      <c r="G85" s="32" t="s">
        <v>280</v>
      </c>
      <c r="H85" s="32" t="s">
        <v>281</v>
      </c>
      <c r="I85" s="34" t="s">
        <v>271</v>
      </c>
      <c r="J85" s="33">
        <v>5</v>
      </c>
      <c r="K85" s="34"/>
      <c r="L85" s="35">
        <f t="shared" si="0"/>
        <v>0</v>
      </c>
      <c r="M85" s="36">
        <v>0.23</v>
      </c>
      <c r="N85" s="35">
        <f t="shared" si="1"/>
        <v>0</v>
      </c>
      <c r="O85" s="37">
        <f t="shared" si="2"/>
        <v>0</v>
      </c>
      <c r="P85" s="38"/>
    </row>
    <row r="86" spans="1:16" ht="20.25">
      <c r="A86" s="75" t="s">
        <v>282</v>
      </c>
      <c r="B86" s="31" t="s">
        <v>283</v>
      </c>
      <c r="C86" s="31" t="s">
        <v>50</v>
      </c>
      <c r="D86" s="33" t="s">
        <v>36</v>
      </c>
      <c r="E86" s="32" t="s">
        <v>284</v>
      </c>
      <c r="F86" s="32" t="s">
        <v>45</v>
      </c>
      <c r="G86" s="32" t="s">
        <v>285</v>
      </c>
      <c r="H86" s="32" t="s">
        <v>286</v>
      </c>
      <c r="I86" s="34" t="s">
        <v>271</v>
      </c>
      <c r="J86" s="33">
        <v>1</v>
      </c>
      <c r="K86" s="34"/>
      <c r="L86" s="35">
        <f t="shared" si="0"/>
        <v>0</v>
      </c>
      <c r="M86" s="36">
        <v>0.23</v>
      </c>
      <c r="N86" s="35">
        <f t="shared" si="1"/>
        <v>0</v>
      </c>
      <c r="O86" s="37">
        <f t="shared" si="2"/>
        <v>0</v>
      </c>
      <c r="P86" s="38"/>
    </row>
    <row r="87" spans="1:16" ht="12.75">
      <c r="A87" s="75" t="s">
        <v>287</v>
      </c>
      <c r="B87" s="31" t="s">
        <v>288</v>
      </c>
      <c r="C87" s="31" t="s">
        <v>50</v>
      </c>
      <c r="D87" s="32" t="s">
        <v>36</v>
      </c>
      <c r="E87" s="32" t="s">
        <v>155</v>
      </c>
      <c r="F87" s="32" t="s">
        <v>45</v>
      </c>
      <c r="G87" s="32" t="s">
        <v>289</v>
      </c>
      <c r="H87" s="32" t="s">
        <v>290</v>
      </c>
      <c r="I87" s="34" t="s">
        <v>271</v>
      </c>
      <c r="J87" s="33">
        <v>1</v>
      </c>
      <c r="K87" s="34"/>
      <c r="L87" s="35">
        <f t="shared" si="0"/>
        <v>0</v>
      </c>
      <c r="M87" s="36">
        <v>0.23</v>
      </c>
      <c r="N87" s="35">
        <f t="shared" si="1"/>
        <v>0</v>
      </c>
      <c r="O87" s="37">
        <f t="shared" si="2"/>
        <v>0</v>
      </c>
      <c r="P87" s="38"/>
    </row>
    <row r="88" spans="1:16" ht="12.75">
      <c r="A88" s="75" t="s">
        <v>291</v>
      </c>
      <c r="B88" s="31" t="s">
        <v>292</v>
      </c>
      <c r="C88" s="31" t="s">
        <v>50</v>
      </c>
      <c r="D88" s="33" t="s">
        <v>36</v>
      </c>
      <c r="E88" s="32" t="s">
        <v>51</v>
      </c>
      <c r="F88" s="32" t="s">
        <v>38</v>
      </c>
      <c r="G88" s="32" t="s">
        <v>280</v>
      </c>
      <c r="H88" s="32" t="s">
        <v>53</v>
      </c>
      <c r="I88" s="34" t="s">
        <v>271</v>
      </c>
      <c r="J88" s="33">
        <v>1</v>
      </c>
      <c r="K88" s="34"/>
      <c r="L88" s="35">
        <f t="shared" si="0"/>
        <v>0</v>
      </c>
      <c r="M88" s="36">
        <v>0.23</v>
      </c>
      <c r="N88" s="35">
        <f t="shared" si="1"/>
        <v>0</v>
      </c>
      <c r="O88" s="37">
        <f t="shared" si="2"/>
        <v>0</v>
      </c>
      <c r="P88" s="38"/>
    </row>
    <row r="89" spans="1:17" ht="20.25">
      <c r="A89" s="14"/>
      <c r="B89" s="15"/>
      <c r="C89" s="16"/>
      <c r="D89" s="49"/>
      <c r="E89" s="49"/>
      <c r="F89" s="49"/>
      <c r="G89" s="49"/>
      <c r="H89" s="49"/>
      <c r="I89" s="50"/>
      <c r="J89" s="51"/>
      <c r="K89" s="52" t="s">
        <v>293</v>
      </c>
      <c r="L89" s="53">
        <f>SUM(L11:L88)</f>
        <v>0</v>
      </c>
      <c r="M89" s="51"/>
      <c r="N89" s="52" t="s">
        <v>294</v>
      </c>
      <c r="O89" s="54">
        <f>SUM(O11:O88)</f>
        <v>0</v>
      </c>
      <c r="P89" s="55"/>
      <c r="Q89" s="2"/>
    </row>
    <row r="90" spans="1:13" ht="12.75">
      <c r="A90" s="56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6" ht="12.75">
      <c r="A91" s="56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2:12" ht="56.25" customHeight="1">
      <c r="B92" s="95" t="s">
        <v>295</v>
      </c>
      <c r="C92" s="95"/>
      <c r="D92" s="95"/>
      <c r="E92" s="92"/>
      <c r="F92" s="92"/>
      <c r="G92" s="92"/>
      <c r="H92" s="92"/>
      <c r="J92" s="114" t="s">
        <v>296</v>
      </c>
      <c r="K92" s="114"/>
      <c r="L92" s="114"/>
    </row>
    <row r="93" spans="2:12" ht="12.75">
      <c r="B93" s="58"/>
      <c r="J93" s="115" t="s">
        <v>297</v>
      </c>
      <c r="K93" s="115"/>
      <c r="L93" s="115"/>
    </row>
    <row r="94" spans="1:18" ht="12.75">
      <c r="A94" s="95"/>
      <c r="B94" s="95"/>
      <c r="C94" s="95"/>
      <c r="D94" s="95"/>
      <c r="E94" s="95"/>
      <c r="F94" s="95"/>
      <c r="G94" s="95"/>
      <c r="H94" s="113"/>
      <c r="I94" s="113"/>
      <c r="J94" s="17"/>
      <c r="R94" s="5"/>
    </row>
    <row r="95" spans="1:10" ht="12.75">
      <c r="A95" s="60"/>
      <c r="B95" s="22"/>
      <c r="C95" s="57"/>
      <c r="D95" s="22"/>
      <c r="E95" s="22"/>
      <c r="F95" s="22"/>
      <c r="G95" s="22"/>
      <c r="H95" s="22"/>
      <c r="I95" s="22"/>
      <c r="J95" s="49"/>
    </row>
    <row r="96" spans="2:13" ht="41.25">
      <c r="B96" s="23" t="s">
        <v>298</v>
      </c>
      <c r="C96" s="61"/>
      <c r="D96" s="62"/>
      <c r="E96" s="62"/>
      <c r="F96" s="59"/>
      <c r="G96" s="62"/>
      <c r="H96" s="59"/>
      <c r="I96" s="108" t="s">
        <v>299</v>
      </c>
      <c r="J96" s="108"/>
      <c r="K96" s="108"/>
      <c r="L96" s="108"/>
      <c r="M96" s="108"/>
    </row>
    <row r="97" spans="1:16" ht="12.75">
      <c r="A97" s="56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2.75">
      <c r="A98" s="56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2.75">
      <c r="A99" s="56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2.75">
      <c r="A100" s="56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2.75">
      <c r="A101" s="56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2.75">
      <c r="A102" s="56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2.75">
      <c r="A103" s="56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2.75">
      <c r="A104" s="56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2.75">
      <c r="A105" s="56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2.75">
      <c r="A106" s="56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2.75">
      <c r="A107" s="56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1:18" ht="12.75">
      <c r="A108" s="56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R108" s="5"/>
    </row>
    <row r="109" spans="1:18" ht="12.75">
      <c r="A109" s="63"/>
      <c r="B109" s="15"/>
      <c r="C109" s="15"/>
      <c r="D109" s="64"/>
      <c r="E109" s="64"/>
      <c r="F109" s="64"/>
      <c r="G109" s="65"/>
      <c r="H109" s="65"/>
      <c r="I109" s="66"/>
      <c r="J109" s="66"/>
      <c r="K109" s="67"/>
      <c r="L109" s="68"/>
      <c r="M109" s="69"/>
      <c r="N109" s="68"/>
      <c r="O109" s="68"/>
      <c r="P109" s="70"/>
      <c r="R109" s="5"/>
    </row>
    <row r="110" spans="1:18" ht="12.75">
      <c r="A110" s="63"/>
      <c r="B110" s="15"/>
      <c r="C110" s="15"/>
      <c r="D110" s="66"/>
      <c r="E110" s="64"/>
      <c r="F110" s="64"/>
      <c r="G110" s="65"/>
      <c r="H110" s="65"/>
      <c r="I110" s="66"/>
      <c r="J110" s="66"/>
      <c r="K110" s="67"/>
      <c r="L110" s="68"/>
      <c r="M110" s="69"/>
      <c r="N110" s="68"/>
      <c r="O110" s="68"/>
      <c r="P110" s="70"/>
      <c r="R110" s="5"/>
    </row>
    <row r="111" spans="1:16" ht="12.75">
      <c r="A111" s="63"/>
      <c r="B111" s="15"/>
      <c r="C111" s="15"/>
      <c r="D111" s="66"/>
      <c r="E111" s="64"/>
      <c r="F111" s="64"/>
      <c r="G111" s="65"/>
      <c r="H111" s="65"/>
      <c r="I111" s="66"/>
      <c r="J111" s="66"/>
      <c r="K111" s="67"/>
      <c r="L111" s="68"/>
      <c r="M111" s="69"/>
      <c r="N111" s="68"/>
      <c r="O111" s="68"/>
      <c r="P111" s="70"/>
    </row>
    <row r="112" spans="1:16" ht="12.75">
      <c r="A112" s="56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1:16" ht="12.75">
      <c r="A113" s="63"/>
      <c r="B113" s="15"/>
      <c r="C113" s="15"/>
      <c r="D113" s="64"/>
      <c r="E113" s="65"/>
      <c r="F113" s="65"/>
      <c r="G113" s="71"/>
      <c r="H113" s="71"/>
      <c r="I113" s="66"/>
      <c r="J113" s="66"/>
      <c r="K113" s="67"/>
      <c r="L113" s="68"/>
      <c r="M113" s="69"/>
      <c r="N113" s="68"/>
      <c r="O113" s="68"/>
      <c r="P113" s="70"/>
    </row>
    <row r="114" spans="1:16" ht="12.75">
      <c r="A114" s="56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1:16" ht="12.75">
      <c r="A115" s="63"/>
      <c r="B115" s="15"/>
      <c r="C115" s="15"/>
      <c r="D115" s="64"/>
      <c r="E115" s="65"/>
      <c r="F115" s="65"/>
      <c r="G115" s="71"/>
      <c r="H115" s="71"/>
      <c r="I115" s="66"/>
      <c r="J115" s="66"/>
      <c r="K115" s="67"/>
      <c r="L115" s="68"/>
      <c r="M115" s="69"/>
      <c r="N115" s="68"/>
      <c r="O115" s="68"/>
      <c r="P115" s="70"/>
    </row>
    <row r="116" spans="1:16" ht="12.75">
      <c r="A116" s="63"/>
      <c r="B116" s="15"/>
      <c r="C116" s="15"/>
      <c r="D116" s="64"/>
      <c r="E116" s="64"/>
      <c r="F116" s="64"/>
      <c r="G116" s="71"/>
      <c r="H116" s="71"/>
      <c r="I116" s="66"/>
      <c r="J116" s="66"/>
      <c r="K116" s="67"/>
      <c r="L116" s="68"/>
      <c r="M116" s="69"/>
      <c r="N116" s="68"/>
      <c r="O116" s="68"/>
      <c r="P116" s="70"/>
    </row>
    <row r="117" spans="1:16" ht="12.75">
      <c r="A117" s="56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  <row r="118" spans="1:16" ht="12.75">
      <c r="A118" s="56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</row>
    <row r="119" spans="1:16" ht="12.75">
      <c r="A119" s="56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</row>
    <row r="120" spans="1:16" ht="12.75">
      <c r="A120" s="56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</row>
    <row r="121" spans="1:16" ht="12.75">
      <c r="A121" s="56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</row>
    <row r="122" spans="1:16" ht="12.75">
      <c r="A122" s="56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</row>
    <row r="123" spans="1:16" ht="12.75">
      <c r="A123" s="56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</row>
    <row r="124" spans="1:16" ht="12.75">
      <c r="A124" s="56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</row>
    <row r="125" spans="1:16" ht="12.75">
      <c r="A125" s="56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</row>
    <row r="126" spans="1:16" ht="12.75">
      <c r="A126" s="56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</row>
    <row r="127" spans="1:18" ht="12.75">
      <c r="A127" s="56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R127" s="5"/>
    </row>
    <row r="128" spans="1:16" ht="12.75">
      <c r="A128" s="56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</row>
    <row r="129" spans="1:16" ht="12.75">
      <c r="A129" s="56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</row>
    <row r="130" spans="1:16" ht="12.75">
      <c r="A130" s="56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</row>
    <row r="131" spans="1:16" ht="12.75">
      <c r="A131" s="56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</row>
    <row r="132" spans="1:16" ht="12.75">
      <c r="A132" s="56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</row>
    <row r="133" spans="1:16" ht="12.75">
      <c r="A133" s="56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</row>
    <row r="134" spans="1:16" ht="12.75">
      <c r="A134" s="56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</row>
    <row r="135" spans="1:16" ht="12.75">
      <c r="A135" s="56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</row>
    <row r="136" spans="1:16" ht="12.75">
      <c r="A136" s="56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</row>
    <row r="137" spans="1:16" ht="12.75">
      <c r="A137" s="56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</row>
    <row r="138" spans="1:16" ht="12.75">
      <c r="A138" s="56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</row>
    <row r="139" spans="1:16" ht="12.75">
      <c r="A139" s="56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1:16" ht="12.75">
      <c r="A140" s="56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1:18" ht="12.75">
      <c r="A141" s="56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R141" s="5"/>
    </row>
    <row r="142" spans="1:16" ht="12.75">
      <c r="A142" s="56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1:16" ht="12.75">
      <c r="A143" s="56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1:16" ht="12.75">
      <c r="A144" s="56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1:16" ht="12.75">
      <c r="A145" s="5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</row>
    <row r="146" spans="1:16" ht="12.75">
      <c r="A146" s="56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</row>
    <row r="147" spans="1:16" ht="12.75">
      <c r="A147" s="56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</row>
    <row r="148" spans="1:16" ht="12.75">
      <c r="A148" s="56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</row>
    <row r="149" spans="1:16" ht="12.75">
      <c r="A149" s="56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</row>
    <row r="150" spans="1:16" ht="12.75">
      <c r="A150" s="56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</row>
    <row r="151" spans="1:16" ht="12.75">
      <c r="A151" s="56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</row>
    <row r="152" spans="1:16" ht="12.75">
      <c r="A152" s="5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</row>
    <row r="153" spans="1:16" ht="12.75">
      <c r="A153" s="5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</row>
    <row r="154" spans="1:16" ht="12.75">
      <c r="A154" s="5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</row>
    <row r="155" spans="1:16" ht="12.75">
      <c r="A155" s="5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</row>
    <row r="156" spans="1:16" ht="12.75">
      <c r="A156" s="5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</row>
    <row r="157" spans="1:16" ht="12.75">
      <c r="A157" s="56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</row>
    <row r="158" spans="1:16" ht="12.75">
      <c r="A158" s="56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</row>
    <row r="159" spans="1:16" ht="12.75">
      <c r="A159" s="56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</row>
    <row r="160" spans="1:16" ht="12.75">
      <c r="A160" s="56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</row>
    <row r="161" spans="1:16" ht="12.75">
      <c r="A161" s="56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</row>
    <row r="162" spans="1:16" ht="12.75">
      <c r="A162" s="56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</row>
    <row r="163" spans="1:18" ht="12.75">
      <c r="A163" s="56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R163" s="5"/>
    </row>
    <row r="164" spans="1:16" ht="12.75">
      <c r="A164" s="56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</row>
    <row r="165" spans="1:16" ht="12.75">
      <c r="A165" s="56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</row>
    <row r="166" spans="1:18" ht="12.75">
      <c r="A166" s="56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R166" s="5"/>
    </row>
    <row r="167" spans="1:16" ht="12.75">
      <c r="A167" s="56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</row>
    <row r="168" spans="1:16" ht="12.75">
      <c r="A168" s="56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</row>
    <row r="169" spans="1:18" ht="12.75">
      <c r="A169" s="56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R169" s="5"/>
    </row>
    <row r="170" spans="1:16" ht="12.75">
      <c r="A170" s="56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</row>
    <row r="171" spans="1:16" ht="12.75">
      <c r="A171" s="56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</row>
    <row r="172" spans="1:18" ht="12.75">
      <c r="A172" s="56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R172" s="5"/>
    </row>
    <row r="173" spans="1:16" ht="12.75">
      <c r="A173" s="56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</row>
    <row r="174" spans="1:16" ht="12.75">
      <c r="A174" s="56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</row>
    <row r="175" spans="1:16" ht="12.75">
      <c r="A175" s="56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</row>
    <row r="176" spans="1:16" ht="12.75">
      <c r="A176" s="56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</row>
    <row r="177" spans="1:16" ht="12.75">
      <c r="A177" s="56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</row>
    <row r="178" spans="1:16" ht="12.75">
      <c r="A178" s="56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</row>
    <row r="179" spans="1:16" ht="12.75">
      <c r="A179" s="56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</row>
    <row r="180" spans="1:18" ht="12.75">
      <c r="A180" s="56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R180" s="5"/>
    </row>
    <row r="181" spans="1:16" ht="12.75">
      <c r="A181" s="56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</row>
    <row r="182" spans="1:16" ht="12.75">
      <c r="A182" s="56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</row>
    <row r="183" spans="1:16" ht="12.75">
      <c r="A183" s="56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</row>
    <row r="184" spans="1:16" ht="12.75">
      <c r="A184" s="56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</row>
    <row r="185" spans="1:16" ht="12.75">
      <c r="A185" s="56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</row>
    <row r="186" spans="1:16" ht="12.75">
      <c r="A186" s="56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</row>
    <row r="187" spans="1:16" ht="12.75">
      <c r="A187" s="56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</row>
    <row r="188" spans="1:18" ht="12.75">
      <c r="A188" s="56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R188" s="5"/>
    </row>
    <row r="189" spans="1:16" ht="12.75">
      <c r="A189" s="56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</row>
    <row r="190" spans="1:18" ht="12.75">
      <c r="A190" s="56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R190" s="5"/>
    </row>
    <row r="191" spans="1:16" ht="12.75">
      <c r="A191" s="56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</row>
    <row r="192" spans="1:18" ht="12.75">
      <c r="A192" s="56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R192" s="5"/>
    </row>
    <row r="193" spans="1:18" ht="12.75">
      <c r="A193" s="56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R193" s="5"/>
    </row>
    <row r="194" spans="1:18" ht="12.75">
      <c r="A194" s="56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R194" s="5"/>
    </row>
    <row r="195" spans="1:16" ht="12.75">
      <c r="A195" s="56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</row>
    <row r="196" spans="1:16" ht="12.75">
      <c r="A196" s="56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</row>
    <row r="197" spans="1:16" ht="12.75">
      <c r="A197" s="56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</row>
    <row r="198" spans="1:16" ht="12.75">
      <c r="A198" s="56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</row>
    <row r="199" spans="1:16" ht="12.75">
      <c r="A199" s="56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</row>
    <row r="200" spans="1:16" ht="12.75">
      <c r="A200" s="56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</row>
    <row r="201" spans="1:16" ht="12.75">
      <c r="A201" s="56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</row>
    <row r="202" spans="1:16" ht="12.75">
      <c r="A202" s="56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</row>
    <row r="203" spans="1:16" ht="12.75">
      <c r="A203" s="56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</row>
    <row r="204" spans="1:16" ht="12.75">
      <c r="A204" s="56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</row>
    <row r="205" spans="1:16" ht="12.75">
      <c r="A205" s="56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</row>
    <row r="206" spans="1:16" ht="12.75">
      <c r="A206" s="56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</row>
    <row r="207" spans="1:16" ht="12.75">
      <c r="A207" s="56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</row>
    <row r="208" spans="1:16" ht="12.75">
      <c r="A208" s="56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</row>
    <row r="209" spans="1:16" ht="12.75">
      <c r="A209" s="56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</row>
    <row r="210" spans="1:16" ht="12.75">
      <c r="A210" s="56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</row>
    <row r="211" spans="1:16" ht="12.75">
      <c r="A211" s="56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</row>
    <row r="212" spans="1:16" ht="12.75">
      <c r="A212" s="56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</row>
    <row r="213" spans="1:16" ht="12.75">
      <c r="A213" s="56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</row>
    <row r="214" spans="1:16" ht="12.75">
      <c r="A214" s="56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</row>
    <row r="215" spans="1:16" ht="12.75">
      <c r="A215" s="56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</row>
    <row r="216" spans="1:16" ht="12.75">
      <c r="A216" s="56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</row>
    <row r="217" spans="1:16" ht="12.75">
      <c r="A217" s="56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1:16" ht="12.75">
      <c r="A218" s="56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</sheetData>
  <sheetProtection selectLockedCells="1" selectUnlockedCells="1"/>
  <mergeCells count="23">
    <mergeCell ref="J92:L92"/>
    <mergeCell ref="J93:L93"/>
    <mergeCell ref="C8:C9"/>
    <mergeCell ref="F8:F9"/>
    <mergeCell ref="G8:G9"/>
    <mergeCell ref="H8:H9"/>
    <mergeCell ref="I8:I9"/>
    <mergeCell ref="I96:M96"/>
    <mergeCell ref="A6:O6"/>
    <mergeCell ref="A8:A9"/>
    <mergeCell ref="B8:B9"/>
    <mergeCell ref="A94:G94"/>
    <mergeCell ref="H94:I94"/>
    <mergeCell ref="P8:P9"/>
    <mergeCell ref="B92:D92"/>
    <mergeCell ref="J8:J9"/>
    <mergeCell ref="K8:K9"/>
    <mergeCell ref="L8:L9"/>
    <mergeCell ref="M8:M9"/>
    <mergeCell ref="N8:N9"/>
    <mergeCell ref="O8:O9"/>
    <mergeCell ref="D8:D9"/>
    <mergeCell ref="E8:E9"/>
  </mergeCells>
  <printOptions horizontalCentered="1"/>
  <pageMargins left="0.2755905511811024" right="0.1968503937007874" top="0.4330708661417323" bottom="0.5118110236220472" header="0.5118110236220472" footer="0.31496062992125984"/>
  <pageSetup firstPageNumber="1" useFirstPageNumber="1" horizontalDpi="300" verticalDpi="300" orientation="landscape" paperSize="9" scale="60" r:id="rId1"/>
  <headerFooter alignWithMargins="0">
    <oddFooter>&amp;CStrona &amp;P z &amp;N</oddFooter>
  </headerFooter>
  <rowBreaks count="3" manualBreakCount="3">
    <brk id="14" max="255" man="1"/>
    <brk id="19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Lis</dc:creator>
  <cp:keywords/>
  <dc:description/>
  <cp:lastModifiedBy>A79951</cp:lastModifiedBy>
  <cp:lastPrinted>2021-07-12T13:03:46Z</cp:lastPrinted>
  <dcterms:created xsi:type="dcterms:W3CDTF">2019-01-30T08:39:00Z</dcterms:created>
  <dcterms:modified xsi:type="dcterms:W3CDTF">2021-07-12T13:03:50Z</dcterms:modified>
  <cp:category/>
  <cp:version/>
  <cp:contentType/>
  <cp:contentStatus/>
  <cp:revision>183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1045-11.2.0.10114</vt:lpwstr>
  </property>
</Properties>
</file>