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TA POSTĘPOWANIA\ŻYWNOŚĆ\2023\MP 5\od TA\"/>
    </mc:Choice>
  </mc:AlternateContent>
  <bookViews>
    <workbookView xWindow="0" yWindow="0" windowWidth="19200" windowHeight="11460" tabRatio="790"/>
  </bookViews>
  <sheets>
    <sheet name="cz.Iprodukty mleczarskie i jaja" sheetId="1" r:id="rId1"/>
    <sheet name="część II- Mięsa świerze wieprzo" sheetId="16" r:id="rId2"/>
    <sheet name="część III- warzywa i owoce " sheetId="4" r:id="rId3"/>
    <sheet name="część IV- ryby" sheetId="17" r:id="rId4"/>
    <sheet name="część V-produk głęboko mroż " sheetId="18" r:id="rId5"/>
    <sheet name="część VI- pieczywo" sheetId="7" r:id="rId6"/>
    <sheet name="część VII- różne prod spożyw" sheetId="12" r:id="rId7"/>
    <sheet name="część VIII - woda" sheetId="14" r:id="rId8"/>
  </sheets>
  <externalReferences>
    <externalReference r:id="rId9"/>
  </externalReferences>
  <definedNames>
    <definedName name="_xlnm.Print_Area" localSheetId="0">'cz.Iprodukty mleczarskie i jaja'!$A$1:$A$29</definedName>
    <definedName name="_xlnm.Print_Area" localSheetId="3">'część IV- ryby'!$A$1:$I$27</definedName>
    <definedName name="_xlnm.Print_Area" localSheetId="4">'część V-produk głęboko mroż '!$A$1:$I$40</definedName>
  </definedNames>
  <calcPr calcId="162913" fullPrecision="0"/>
</workbook>
</file>

<file path=xl/calcChain.xml><?xml version="1.0" encoding="utf-8"?>
<calcChain xmlns="http://schemas.openxmlformats.org/spreadsheetml/2006/main">
  <c r="H8" i="14" l="1"/>
  <c r="G8" i="14"/>
  <c r="H7" i="14"/>
  <c r="G7" i="14"/>
  <c r="H93" i="12"/>
  <c r="G93" i="12"/>
  <c r="H88" i="12"/>
  <c r="H89" i="12"/>
  <c r="H90" i="12"/>
  <c r="H91" i="12"/>
  <c r="H92" i="12"/>
  <c r="H87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51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16" i="12"/>
  <c r="H9" i="12"/>
  <c r="H10" i="12"/>
  <c r="H11" i="12"/>
  <c r="H12" i="12"/>
  <c r="H13" i="12"/>
  <c r="H14" i="12"/>
  <c r="H8" i="12"/>
  <c r="G88" i="12"/>
  <c r="G89" i="12"/>
  <c r="G90" i="12"/>
  <c r="G91" i="12"/>
  <c r="G92" i="12"/>
  <c r="G87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51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16" i="12"/>
  <c r="G9" i="12"/>
  <c r="G10" i="12"/>
  <c r="G11" i="12"/>
  <c r="G12" i="12"/>
  <c r="G13" i="12"/>
  <c r="G14" i="12"/>
  <c r="G8" i="12"/>
  <c r="H27" i="7"/>
  <c r="G2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7" i="7"/>
  <c r="G29" i="18"/>
  <c r="H24" i="18"/>
  <c r="H25" i="18"/>
  <c r="H29" i="18" s="1"/>
  <c r="H26" i="18"/>
  <c r="H27" i="18"/>
  <c r="H28" i="18"/>
  <c r="H23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8" i="18"/>
  <c r="G24" i="18"/>
  <c r="G25" i="18"/>
  <c r="G26" i="18"/>
  <c r="G27" i="18"/>
  <c r="G28" i="18"/>
  <c r="G23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8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E11" i="18"/>
  <c r="D11" i="18"/>
  <c r="E10" i="18"/>
  <c r="D10" i="18"/>
  <c r="E9" i="18"/>
  <c r="D9" i="18"/>
  <c r="E8" i="18"/>
  <c r="D8" i="18"/>
  <c r="H13" i="17" l="1"/>
  <c r="H12" i="17"/>
  <c r="H9" i="17"/>
  <c r="H10" i="17"/>
  <c r="H8" i="17"/>
  <c r="G13" i="17"/>
  <c r="G12" i="17"/>
  <c r="G9" i="17"/>
  <c r="G10" i="17"/>
  <c r="G8" i="17"/>
  <c r="H62" i="4"/>
  <c r="G62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46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8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46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8" i="4"/>
  <c r="I32" i="16"/>
  <c r="I33" i="16"/>
  <c r="I31" i="16"/>
  <c r="I23" i="16"/>
  <c r="I24" i="16"/>
  <c r="I25" i="16"/>
  <c r="I26" i="16"/>
  <c r="I27" i="16"/>
  <c r="I28" i="16"/>
  <c r="I29" i="16"/>
  <c r="I22" i="16"/>
  <c r="I17" i="16"/>
  <c r="I18" i="16"/>
  <c r="I19" i="16"/>
  <c r="I20" i="16"/>
  <c r="I16" i="16"/>
  <c r="I9" i="16"/>
  <c r="I10" i="16"/>
  <c r="I11" i="16"/>
  <c r="I12" i="16"/>
  <c r="I13" i="16"/>
  <c r="I14" i="16"/>
  <c r="I8" i="16"/>
  <c r="H32" i="16"/>
  <c r="H33" i="16"/>
  <c r="H31" i="16"/>
  <c r="H23" i="16"/>
  <c r="H24" i="16"/>
  <c r="H25" i="16"/>
  <c r="H26" i="16"/>
  <c r="H27" i="16"/>
  <c r="H28" i="16"/>
  <c r="H29" i="16"/>
  <c r="H22" i="16"/>
  <c r="H17" i="16"/>
  <c r="H18" i="16"/>
  <c r="H19" i="16"/>
  <c r="H20" i="16"/>
  <c r="H16" i="16"/>
  <c r="H9" i="16"/>
  <c r="H10" i="16"/>
  <c r="H11" i="16"/>
  <c r="H12" i="16"/>
  <c r="H13" i="16"/>
  <c r="H14" i="16"/>
  <c r="H8" i="16"/>
  <c r="I8" i="1"/>
  <c r="I9" i="1"/>
  <c r="I10" i="1"/>
  <c r="I11" i="1"/>
  <c r="I12" i="1"/>
  <c r="I13" i="1"/>
  <c r="I14" i="1"/>
  <c r="I15" i="1"/>
  <c r="I16" i="1"/>
  <c r="I19" i="1" s="1"/>
  <c r="I17" i="1"/>
  <c r="I18" i="1"/>
  <c r="I7" i="1"/>
  <c r="H14" i="17" l="1"/>
  <c r="G14" i="17"/>
  <c r="I34" i="16"/>
  <c r="H34" i="16"/>
  <c r="H8" i="1"/>
  <c r="H9" i="1"/>
  <c r="H10" i="1"/>
  <c r="H11" i="1"/>
  <c r="H12" i="1"/>
  <c r="H13" i="1"/>
  <c r="H14" i="1"/>
  <c r="H15" i="1"/>
  <c r="H16" i="1"/>
  <c r="H19" i="1" s="1"/>
  <c r="H17" i="1"/>
  <c r="H18" i="1"/>
  <c r="H7" i="1"/>
</calcChain>
</file>

<file path=xl/sharedStrings.xml><?xml version="1.0" encoding="utf-8"?>
<sst xmlns="http://schemas.openxmlformats.org/spreadsheetml/2006/main" count="580" uniqueCount="280">
  <si>
    <t>ASORTYMENT</t>
  </si>
  <si>
    <t>Cebula</t>
  </si>
  <si>
    <t>Kapusta biała</t>
  </si>
  <si>
    <t>Kapusta czerwona</t>
  </si>
  <si>
    <t>Kapusta kiszona</t>
  </si>
  <si>
    <t>Kapusta pekińska</t>
  </si>
  <si>
    <t>Marchew</t>
  </si>
  <si>
    <t>Ogórki kiszone</t>
  </si>
  <si>
    <t>kg</t>
  </si>
  <si>
    <t>litr</t>
  </si>
  <si>
    <t>Seler korzeń</t>
  </si>
  <si>
    <t xml:space="preserve">ILOŚĆ </t>
  </si>
  <si>
    <t>minimum</t>
  </si>
  <si>
    <t>maksimum</t>
  </si>
  <si>
    <r>
      <t>cena jednostkowa brutto</t>
    </r>
    <r>
      <rPr>
        <sz val="12"/>
        <color theme="1"/>
        <rFont val="Times New Roman"/>
        <family val="1"/>
        <charset val="238"/>
      </rPr>
      <t xml:space="preserve">      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</si>
  <si>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rPr>
        <b/>
        <sz val="12"/>
        <color theme="1"/>
        <rFont val="Times New Roman"/>
        <family val="1"/>
        <charset val="238"/>
      </rPr>
      <t>wartość brutto</t>
    </r>
    <r>
      <rPr>
        <sz val="12"/>
        <color theme="1"/>
        <rFont val="Times New Roman"/>
        <family val="1"/>
        <charset val="238"/>
      </rPr>
      <t xml:space="preserve"> dla ilości minimalnych (iloczyn kolumny 4x6)                  </t>
    </r>
  </si>
  <si>
    <r>
      <t xml:space="preserve">wartość brutto </t>
    </r>
    <r>
      <rPr>
        <sz val="12"/>
        <color theme="1"/>
        <rFont val="Times New Roman"/>
        <family val="1"/>
        <charset val="238"/>
      </rPr>
      <t>dla ilości maksymalnych (iloczyn kolumny 5x6)</t>
    </r>
    <r>
      <rPr>
        <b/>
        <sz val="12"/>
        <color theme="1"/>
        <rFont val="Times New Roman"/>
        <family val="1"/>
        <charset val="238"/>
      </rPr>
      <t xml:space="preserve">                  </t>
    </r>
    <r>
      <rPr>
        <sz val="12"/>
        <color theme="1"/>
        <rFont val="Times New Roman"/>
        <family val="1"/>
        <charset val="238"/>
      </rPr>
      <t xml:space="preserve">   </t>
    </r>
  </si>
  <si>
    <t>Lp.</t>
  </si>
  <si>
    <t>RAZEM</t>
  </si>
  <si>
    <t>J.m.</t>
  </si>
  <si>
    <t xml:space="preserve">Miejscowość ……………………………dnia……………………                                                                 </t>
  </si>
  <si>
    <r>
      <t xml:space="preserve">Cena oferty (brutto) części VI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</si>
  <si>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VI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</si>
  <si>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</si>
  <si>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</si>
  <si>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III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</si>
  <si>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III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</si>
  <si>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</si>
  <si>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</si>
  <si>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t>Formularz cenowy/opis przedmiotu zamówienia</t>
  </si>
  <si>
    <t>szt.</t>
  </si>
  <si>
    <t>Ser biały krajanka półtłusta - nie mniej niż 4% tłuszczu w 100g produktu</t>
  </si>
  <si>
    <t>WARZYWA  ŚWIEŻE</t>
  </si>
  <si>
    <t>Buraki</t>
  </si>
  <si>
    <t>Ogórek zielony szklarniowy</t>
  </si>
  <si>
    <t xml:space="preserve">Papryka czerwona </t>
  </si>
  <si>
    <t xml:space="preserve">Pieczarki </t>
  </si>
  <si>
    <t xml:space="preserve">Pomidory </t>
  </si>
  <si>
    <t xml:space="preserve">Por </t>
  </si>
  <si>
    <t xml:space="preserve">Rzodkiewka - pęczek </t>
  </si>
  <si>
    <t>Szczypiorek - pęczek nie mniejszy niż 100 g</t>
  </si>
  <si>
    <t>Ziemniaki jadalne</t>
  </si>
  <si>
    <t>OWOCE ŚWIEŻE</t>
  </si>
  <si>
    <t>Cytryny</t>
  </si>
  <si>
    <t>Gruszki</t>
  </si>
  <si>
    <t xml:space="preserve">Mandarynki </t>
  </si>
  <si>
    <t>Pomarańcze</t>
  </si>
  <si>
    <t>Śliwki</t>
  </si>
  <si>
    <t>Brokuły mrożone pakowane minimum po 2,5kg</t>
  </si>
  <si>
    <t>Groszek zielony mrożony pakowany minimum po 2,5 kg</t>
  </si>
  <si>
    <t>Szpinak mrożony, pakowany minimum po 2,5kg</t>
  </si>
  <si>
    <t>Mieszanka kompotowa wieloowocowa bez rabarbaru, pakowana minimum po 2,5kg</t>
  </si>
  <si>
    <t>Truskawki mrożone, pakowane minimum po 2,5kg</t>
  </si>
  <si>
    <t>Cukier, mąka, kasze, ryż, makarony i dodatki do potraw</t>
  </si>
  <si>
    <t>Cukier puder - pakowany po 500g</t>
  </si>
  <si>
    <t>Mąka ziemniaczana opakowanie nie mniejsze niż 1kg</t>
  </si>
  <si>
    <t>Przyprawy, sosy, oleje, dodatki  itp</t>
  </si>
  <si>
    <t>Olej roślinny rafinowany o zawartości kwasów jednonienasyconych powyżej 50% i zawartości kwasów wielonienasyconych poniżej 40%, opakowanie nie mniejsze niż 1litr</t>
  </si>
  <si>
    <t>Jaja</t>
  </si>
  <si>
    <t>II.</t>
  </si>
  <si>
    <t>I.</t>
  </si>
  <si>
    <t>Biała rzodkiew</t>
  </si>
  <si>
    <t xml:space="preserve">Botwina świeża </t>
  </si>
  <si>
    <t>Cukinia</t>
  </si>
  <si>
    <t>Czosnek polski</t>
  </si>
  <si>
    <t>Dynia świeża</t>
  </si>
  <si>
    <t>Kalarepa</t>
  </si>
  <si>
    <t>Kiełki 50g</t>
  </si>
  <si>
    <t>Koperek zielony - natka wg wagi</t>
  </si>
  <si>
    <t>Lubczyk - natka wg wagi</t>
  </si>
  <si>
    <t>Ogórek małsolny</t>
  </si>
  <si>
    <t>Pietruszka - korzeń</t>
  </si>
  <si>
    <t>Pietruszka zielona - natka (pęczek)</t>
  </si>
  <si>
    <t>Rucola myta 100g</t>
  </si>
  <si>
    <t>Sałata zielona - główka</t>
  </si>
  <si>
    <t>Ziemniaki młode /od 1 czerwca/</t>
  </si>
  <si>
    <t>Arbuz</t>
  </si>
  <si>
    <t>Banan</t>
  </si>
  <si>
    <t>Jabłka  deserowe</t>
  </si>
  <si>
    <t>Melon</t>
  </si>
  <si>
    <t>Morela</t>
  </si>
  <si>
    <t>WARZYWA MROŻONE</t>
  </si>
  <si>
    <t>Mieszanka meksykańska wieloskładnikowa bez ziemniaków, pakowana minimum po 2,5kg</t>
  </si>
  <si>
    <t>Mieszanka chińska wieloskładnikowa bez ziemniaków, pakowana minimum po 2,5kg</t>
  </si>
  <si>
    <t>Mieszanka warzywna minimum 3 składnikowa, pakowana minimum po 2,5kg</t>
  </si>
  <si>
    <t>OWOCE MROŻONE</t>
  </si>
  <si>
    <t>Groszek ptysiowy</t>
  </si>
  <si>
    <t>Herbatnik owsiany</t>
  </si>
  <si>
    <t xml:space="preserve">Babka </t>
  </si>
  <si>
    <t>Chałka mini</t>
  </si>
  <si>
    <t xml:space="preserve">Chleb cebulowy </t>
  </si>
  <si>
    <t>Chleb pszenno-żytni duży krojony</t>
  </si>
  <si>
    <t>Chleb graham krojony</t>
  </si>
  <si>
    <t>Chleb pszenno-żytni kanapkowy krojony posypany makiem i sezamem</t>
  </si>
  <si>
    <t>Chleb kukurydziany krojony</t>
  </si>
  <si>
    <t>Chleb razowy ze słonecznikiem krojony</t>
  </si>
  <si>
    <t>Baton pszenny krojony</t>
  </si>
  <si>
    <t>Bułka tarta</t>
  </si>
  <si>
    <t>Bułka żytnia</t>
  </si>
  <si>
    <t>Owoce, warzywa i ryby przetworzone</t>
  </si>
  <si>
    <t>Tuńczyk kawałki w oleju lub sosie własnym w puszce minimum 185g</t>
  </si>
  <si>
    <t>Cukier waniliowy - 16 g opakowanie</t>
  </si>
  <si>
    <t>Czekolada deserowa min 64%, opakowanie minimum 100g</t>
  </si>
  <si>
    <t>Czekolada mleczna, opakowanie minimum 100g</t>
  </si>
  <si>
    <t>Makaron Lubella kokardki - op. nie mniejsze niż 400g</t>
  </si>
  <si>
    <t>Makaron Melissa  dla dzieci - op. nie mniejsze 500g</t>
  </si>
  <si>
    <t>Makaron Lubella łazanki - op. nie mniej niż 400g</t>
  </si>
  <si>
    <t>Makaron Lubella muszelki - op.nie mniejsze niż 400g</t>
  </si>
  <si>
    <t>Makaron Lubella nitki - op. nie mniejsze 250G</t>
  </si>
  <si>
    <t>Makaron Lubella spaghetti - op. nie mniejsze niż 1kg</t>
  </si>
  <si>
    <t>Mąka kukurydziana 1kg</t>
  </si>
  <si>
    <t>Mąka pszenna, tortowa opakowanie nie mniejsze niż 1kg</t>
  </si>
  <si>
    <t>Mąka ryżowa 1kg</t>
  </si>
  <si>
    <t xml:space="preserve">Pałeczki (paluchy kukurydziane) kukurydziane 50g </t>
  </si>
  <si>
    <t>Płatki kukurydziane Nestle 600g</t>
  </si>
  <si>
    <t>Płatki owsiane błyskawiczne opakowanie mninimu 400g</t>
  </si>
  <si>
    <t>Wafle ryżowe naturalne 100g</t>
  </si>
  <si>
    <t>III.</t>
  </si>
  <si>
    <t>Budyń 40g</t>
  </si>
  <si>
    <t>Dżem owocowy, niskosłodzony, o zawartości minimum 40g owoców na 10g gotowego produktu, op. nie mniejsze niż 270g</t>
  </si>
  <si>
    <t>Galaretka owocowa 75g</t>
  </si>
  <si>
    <t>Ketchup pomidorowy Pudliszki łagodny - op. nie mniejsze niż 480g</t>
  </si>
  <si>
    <t>Kisiel owocowy 38g</t>
  </si>
  <si>
    <t>Koncentrat buraczany Krakus, opakowanie nie mniejsze niż 300ml</t>
  </si>
  <si>
    <t>Kwasek cytrynowy 20g</t>
  </si>
  <si>
    <t>Majonez kielecki 500g</t>
  </si>
  <si>
    <t>Przyprawa Prymat - oregano - op. 8g</t>
  </si>
  <si>
    <t>Proszek do pieczenia 30g</t>
  </si>
  <si>
    <t>Przyprawa Prymat - cynamon mielony  - op. 15g</t>
  </si>
  <si>
    <t>Przyprawa  do mięs Prymat 200g</t>
  </si>
  <si>
    <t>Przyprawa Prymat - kurkuma - op. 20g</t>
  </si>
  <si>
    <t>Przyprawa Prymat - liść laurowy- op. 6g</t>
  </si>
  <si>
    <t>Przyprawa Prymat - pieprz czarny mielony - op. 20g</t>
  </si>
  <si>
    <t>Przyprawa Prymat - ziele angielskie całe - op. 15g</t>
  </si>
  <si>
    <t>Soda oczyszczona</t>
  </si>
  <si>
    <t>Sól o obniżonej zawartości sodu, jodowana</t>
  </si>
  <si>
    <t>IV.</t>
  </si>
  <si>
    <t>Napoje</t>
  </si>
  <si>
    <t>Herbata granulowana opakowanie nie mniejsze niż 90g</t>
  </si>
  <si>
    <t>Herbata owocowa Herbapol - op. nie mniej niż 48g</t>
  </si>
  <si>
    <t>Herbata ziołowa Herbapol (mięta, melisa, rumianek) - op. nie mniej niż 48g</t>
  </si>
  <si>
    <t>Kakao ciemne DecoMorreno - op. mniejsze niż 150g</t>
  </si>
  <si>
    <t>Kawa zbożowa Inka 150g</t>
  </si>
  <si>
    <t>Woda żródlana niegazowana 18,9l</t>
  </si>
  <si>
    <r>
      <t xml:space="preserve">Cena oferty (brutto) części II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</si>
  <si>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II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</si>
  <si>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IV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</si>
  <si>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IV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</si>
  <si>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t xml:space="preserve">Masło exstra, nie mniej niż 82% tłuszczu w 100g produktu </t>
  </si>
  <si>
    <t>Drożdże opakowanie 100g</t>
  </si>
  <si>
    <t>Maślanka naturalna, nie mniej niż 1,5% tłuszczu w 100g produktu, opakowanie nie mniejsze niż 1 litr</t>
  </si>
  <si>
    <t>Masło roślinne, nie mniej niż 39% tłuszczu na 100g produktu, opakowanie nie mniejsze niż 500g</t>
  </si>
  <si>
    <t>Jogurt  typ grecki, nie mniej niż 10% tłuszczu w 100g produktu, opakowanie nie mniejsze niż 1kg</t>
  </si>
  <si>
    <t>Śmietana, nie nmniej niż 12% tłuszczu na 100g produktu, opakowanie nie mniejsze niż 1litr</t>
  </si>
  <si>
    <t>Jogurt naturalny, nie mniej niż 3% tłuszczu w 100g produktu, opakowanie  wiaderko  nie mniejsze niż  1kg</t>
  </si>
  <si>
    <t>Ser żółty, nie mniej niż 28% tłuszu w 100g produktu</t>
  </si>
  <si>
    <t>Cebulka zielona</t>
  </si>
  <si>
    <t>Papryka zielona</t>
  </si>
  <si>
    <t>Papryka żółta</t>
  </si>
  <si>
    <t>Seler naciowy</t>
  </si>
  <si>
    <t>Ananas</t>
  </si>
  <si>
    <t>Borówka amerykańska</t>
  </si>
  <si>
    <t>Kiwi</t>
  </si>
  <si>
    <t>Mango</t>
  </si>
  <si>
    <t>Nektaryna</t>
  </si>
  <si>
    <t>Cukinia mrożona pakowana minimum po 2,5 kg</t>
  </si>
  <si>
    <t>Dynia mrożona pakowana minimum po 2,5kg</t>
  </si>
  <si>
    <t>Fasolka szparagowa żółta cięta, pakowana minimum po 2,5kg</t>
  </si>
  <si>
    <t xml:space="preserve">Marchew mrożona kostka pakowana minimum po 2,5 kg </t>
  </si>
  <si>
    <t>Marchew mrożona mini pakowana minimum po 2,5kg</t>
  </si>
  <si>
    <t>Zupa jarzynowa 7 składnikowa, pakowana minimum po 2,5kg</t>
  </si>
  <si>
    <t>Jagoda mrożona, pakowana po minimum 2,5 kg</t>
  </si>
  <si>
    <t>Malina mrożona, pakowana po minimum 2,5kg</t>
  </si>
  <si>
    <t>Owoce leśne mrożone, pakowane po 2,5 kg</t>
  </si>
  <si>
    <t>Wiśnia mrożona, pakowana po minimum 2,5 kg</t>
  </si>
  <si>
    <t>Bułka kukurydziana</t>
  </si>
  <si>
    <t>Bułka owsiana</t>
  </si>
  <si>
    <t>Bułka śniadaniowa</t>
  </si>
  <si>
    <t>Chleb żytni</t>
  </si>
  <si>
    <t>Rogal</t>
  </si>
  <si>
    <t>Żur śląski (zakwas na mące żytniej)</t>
  </si>
  <si>
    <t>szt</t>
  </si>
  <si>
    <t>Cieciorka 400g</t>
  </si>
  <si>
    <t>Oliwki zielone 935ml</t>
  </si>
  <si>
    <t>Brzoskwinia w puszce opakowanie nie mniejsze niż 820g</t>
  </si>
  <si>
    <t>Pomidory suszone minimum 800g</t>
  </si>
  <si>
    <t xml:space="preserve">szt. </t>
  </si>
  <si>
    <t xml:space="preserve">Kasza bulgur </t>
  </si>
  <si>
    <t>Kasza kuskus</t>
  </si>
  <si>
    <t>Kluski na parze - op. Minimum 300g</t>
  </si>
  <si>
    <t>Makaron bezglutenowy - opakowanie nie mniejsze 500g</t>
  </si>
  <si>
    <t xml:space="preserve">Makaron trzykolory  </t>
  </si>
  <si>
    <t>Fasola biała drobna</t>
  </si>
  <si>
    <t>Groch łuskany</t>
  </si>
  <si>
    <t>Makaron ryżowy 200g</t>
  </si>
  <si>
    <t>Pestki z dyni</t>
  </si>
  <si>
    <t>kg.</t>
  </si>
  <si>
    <t>Biszkopty LU petitki 120g</t>
  </si>
  <si>
    <t>Kotlet sojowy</t>
  </si>
  <si>
    <t>Przyprawa Prymat - bazylia - op. 20g</t>
  </si>
  <si>
    <t>Przyprawa Prymat - kminek mielony - op. 20g</t>
  </si>
  <si>
    <t>Przyprawa warzywna do zup Kucharek 1kg</t>
  </si>
  <si>
    <t>Rodzynki sułtańskie</t>
  </si>
  <si>
    <t>Żurawina cięta</t>
  </si>
  <si>
    <t xml:space="preserve">kg. </t>
  </si>
  <si>
    <t>Sok owocowy Kubuś 300ml</t>
  </si>
  <si>
    <t xml:space="preserve">CZĘŚĆ II - MIĘSO ŚWIEŻE: WIEPRZOWE I DROBIOWE,  PRODUKTY MIĘSNE, WĘDLINY           </t>
  </si>
  <si>
    <t>I</t>
  </si>
  <si>
    <t xml:space="preserve">MIĘSO WIEPRZOWE </t>
  </si>
  <si>
    <t>Łopatka wieprzowa bez kości (świeża, niemrożona)</t>
  </si>
  <si>
    <t>Mięso wieprzowe bez kości z szynki - kulki (świeże, niemrożone)</t>
  </si>
  <si>
    <t>Schab wieprzowy b/k (świeży, niemrożony)</t>
  </si>
  <si>
    <t>Biodrówka wieprzowa (świeża, niemrożona)</t>
  </si>
  <si>
    <t>II</t>
  </si>
  <si>
    <t>MIĘSO DROBIOWE</t>
  </si>
  <si>
    <t>Medaliony z udźca indyka (b/kości, b/skóry, świeży niemrożony)</t>
  </si>
  <si>
    <t>WĘDLINY WIEPRZOWE</t>
  </si>
  <si>
    <t>Kiełbasa podwawelska nie mniej niż 80% mięsa na 100g produktu gotowego</t>
  </si>
  <si>
    <t>Kiełbasa zwyczajna nie mniej niż 80% mięsa na 100g produktu gotowego</t>
  </si>
  <si>
    <t>WĘDLINY DROBIOWE</t>
  </si>
  <si>
    <t>Filet z indyka pieczony zawartość co najmniej 70% mięsa na 100g produktu gotowego</t>
  </si>
  <si>
    <t>Karczek wieprzowy (świeże, niemrożone)</t>
  </si>
  <si>
    <t>Polędwiczka wieprzowa (świeża, niemrożona)</t>
  </si>
  <si>
    <t>Żeberka wieprzowe (świeże, niemrożone)</t>
  </si>
  <si>
    <t>Kurczak świeży cały (niemrożony)</t>
  </si>
  <si>
    <t>Udziec z kurczaka (b/kości, b/skóry, świeży, niemrożony)</t>
  </si>
  <si>
    <t xml:space="preserve">Kiełbasa podsuszana nie mniej niż 80% mięsa na 100g produktu gotowego </t>
  </si>
  <si>
    <t>Kiełbasa szynkowa zawartość co najmniej 56,7% mięsa,6g tłuszczu na 100g produktu gotowego.</t>
  </si>
  <si>
    <t>Kiełbasa wiejska nie mniej niż 100g mięsa na 100g produktu gotowego</t>
  </si>
  <si>
    <t>Polędwica drobiowa zawartość co najmniej 41% mięsa na 100g produktu gotowego</t>
  </si>
  <si>
    <t>Mleko 1,5% opakowanie litr/kartonik/-produkty mleczne zawierają nie więcej niż 10g cukrów w 100ml produktu gotowego</t>
  </si>
  <si>
    <t xml:space="preserve">CZĘŚĆ III - OWOCE, WARZYWA I PODOBNE PRODUKTY             </t>
  </si>
  <si>
    <t xml:space="preserve">CZĘŚĆ IV - RYBY     </t>
  </si>
  <si>
    <t xml:space="preserve">RYBY MROŻONE </t>
  </si>
  <si>
    <t>RYBY WĘDZONE</t>
  </si>
  <si>
    <t>Filet z miruny mrożony bez skóry SHP</t>
  </si>
  <si>
    <t>Paluszki rybne z filetu z mintaja w panierce</t>
  </si>
  <si>
    <t>Łosoś wędzony</t>
  </si>
  <si>
    <t xml:space="preserve">CZĘŚĆ V - PRODUKTY GŁĘBOKO MROŻONE              </t>
  </si>
  <si>
    <t xml:space="preserve">CZĘŚĆ VII - RÓŻNE PRODUKTY SPOŻYWCZE              </t>
  </si>
  <si>
    <r>
      <t xml:space="preserve">Cena oferty (brutto) części VII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</si>
  <si>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VII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</si>
  <si>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rPr>
        <sz val="12"/>
        <rFont val="Times New Roman"/>
        <family val="1"/>
        <charset val="238"/>
      </rPr>
      <t>szt</t>
    </r>
    <r>
      <rPr>
        <b/>
        <sz val="12"/>
        <rFont val="Times New Roman"/>
        <family val="1"/>
        <charset val="238"/>
      </rPr>
      <t>.</t>
    </r>
  </si>
  <si>
    <t>CZĘŚĆ VIII - WODA</t>
  </si>
  <si>
    <r>
      <t xml:space="preserve">Cena oferty (brutto) części VIII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</si>
  <si>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VIII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</si>
  <si>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t xml:space="preserve">CZĘŚĆ I - PRODUKTY MLECZARSKIE I JAJA    </t>
  </si>
  <si>
    <t>Twaróg śmietankowy mielony, nie mniej niż 4% tłuszczu w 100g produktu, opakowanie nie mniejsze niż 1kg</t>
  </si>
  <si>
    <t>Kapusta biała, młoda (sezon)</t>
  </si>
  <si>
    <t xml:space="preserve">Filet z dorsza atlantyckiego mrożony bez skóry SHP  </t>
  </si>
  <si>
    <t>Truskawki /od 1 czerwca/</t>
  </si>
  <si>
    <t>Chleb razowy żytni, krojony na naturalnym zakwasie, bez barwników sztucznych</t>
  </si>
  <si>
    <t>CZĘŚĆ VI - PIECZYWO, ŚWIEŻE WYROBY PIEKARSKIE I CIASTKARSKIE</t>
  </si>
  <si>
    <t>Mus owocowy opakowanie nie mniej niż 100g</t>
  </si>
  <si>
    <t>Pomidory rozdrobnione bez skóry - opakowanie  nie mniejsze niż 2,5 kg , ma zawierać na 100g produktu gotowego max. 1g soli i 10g cukru</t>
  </si>
  <si>
    <t xml:space="preserve">Cukier - pakowany po 1 kg </t>
  </si>
  <si>
    <t xml:space="preserve">Kasza gryczana - pakowana po 400g (4x100g) </t>
  </si>
  <si>
    <t>Kasza jęczmienna -pakowana po 400g (4x100g)</t>
  </si>
  <si>
    <t xml:space="preserve">Kasza manna - pakowana po 0,5 kg </t>
  </si>
  <si>
    <t>Makaron Lubella świderki  - op. nie mniejsze niż 400g</t>
  </si>
  <si>
    <t>Ryż długoziarnisty pakowany min 400g</t>
  </si>
  <si>
    <t>Chrzan biały tarty pasteryzowany (zawartość chrzanu w  produkcie od 50-80%) pakowany nie mniej niż 700 gr.</t>
  </si>
  <si>
    <t>Koncentrat pomidorowy Pudliszki - 30%, opakowanie nie mniejsze niż 950g, ma zawierać na 100g produktu gotowego max. 1g soli i 10g cukru</t>
  </si>
  <si>
    <t>Miód naturalny wielokwiatowy, opakowanie nie mniejsze niż 1kg</t>
  </si>
  <si>
    <t>Musztarda - opakowanie nie mniejsze niż 350g, ma zawierać na 100g produktu gotowego max. 1g soli i 10g cukru</t>
  </si>
  <si>
    <t>Przyprawa Prymat - majeranek suszony - op. 8g</t>
  </si>
  <si>
    <t>Przyprawa Prymat - czosnek granulowany - op. 20g</t>
  </si>
  <si>
    <t>Przyprawa Prymat - papryka mielona słodka - op. 20g</t>
  </si>
  <si>
    <t>Przyprawa Prymat - pieprz ziołowy mielony - op. 20g</t>
  </si>
  <si>
    <t>Przyprawa Prymat - tymianek - op. 10g</t>
  </si>
  <si>
    <t>Szynka z kurczaka zawartość co najmniej 93% mięsa na 100g produktu gotowego</t>
  </si>
  <si>
    <t>Parówka z szynki wieprzowej o zawarości mięsa nie mniej niż 90% na 100g produktu gotowego</t>
  </si>
  <si>
    <t>Filet z kurczaka - piersi pojedyńcze, świeże, niemrożone</t>
  </si>
  <si>
    <t>Filet z indyka (świeży, niemrożony, bez skóry)</t>
  </si>
  <si>
    <t>Polędwica sopocka nie mniej niż 81% mięsa 
na 100g produktu gotowego</t>
  </si>
  <si>
    <t>Szynka wieprzowa niw mniej niż 81% mięsa 
na 100g produktu gotowego</t>
  </si>
  <si>
    <t>Makrela wędzona minium 400g sztuka</t>
  </si>
  <si>
    <t>Fasolka szparagowa zielona cięta, pakowana minimum 
po 2,5kg</t>
  </si>
  <si>
    <t>Kalafior mrożony, opakowanie minimum 2,5kg</t>
  </si>
  <si>
    <t>Makaron Lubella pełnoziarnisty - op. nie mniejsze 
niż 400g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</si>
</sst>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"/>
      <family val="1"/>
    </font>
    <font>
      <b/>
      <i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259">
    <xf numFmtId="0" fontId="0" fillId="0" borderId="0" xfId="0"/>
    <xf numFmtId="0" fontId="2" fillId="0" borderId="0" xfId="0" applyFont="1" applyBorder="1"/>
    <xf numFmtId="0" fontId="2" fillId="0" borderId="0" xfId="0" applyFont="1"/>
    <xf numFmtId="0" fontId="10" fillId="0" borderId="0" xfId="0" applyFont="1"/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/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0" borderId="0" xfId="0" applyFont="1"/>
    <xf numFmtId="4" fontId="2" fillId="0" borderId="0" xfId="0" applyNumberFormat="1" applyFont="1"/>
    <xf numFmtId="4" fontId="2" fillId="0" borderId="0" xfId="0" applyNumberFormat="1" applyFont="1" applyBorder="1"/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vertical="center"/>
    </xf>
    <xf numFmtId="164" fontId="2" fillId="3" borderId="10" xfId="0" applyNumberFormat="1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 vertical="center"/>
    </xf>
    <xf numFmtId="164" fontId="1" fillId="3" borderId="10" xfId="0" applyNumberFormat="1" applyFont="1" applyFill="1" applyBorder="1" applyAlignment="1">
      <alignment horizontal="right" vertical="center"/>
    </xf>
    <xf numFmtId="164" fontId="2" fillId="3" borderId="10" xfId="0" applyNumberFormat="1" applyFont="1" applyFill="1" applyBorder="1" applyAlignment="1">
      <alignment vertical="center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center"/>
      <protection locked="0"/>
    </xf>
    <xf numFmtId="164" fontId="2" fillId="2" borderId="21" xfId="0" applyNumberFormat="1" applyFont="1" applyFill="1" applyBorder="1" applyAlignment="1">
      <alignment horizontal="right" vertical="center"/>
    </xf>
    <xf numFmtId="164" fontId="1" fillId="3" borderId="1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4" fillId="0" borderId="2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0" fontId="4" fillId="0" borderId="22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left" vertical="center"/>
    </xf>
    <xf numFmtId="0" fontId="4" fillId="0" borderId="2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left" vertical="center"/>
    </xf>
    <xf numFmtId="0" fontId="6" fillId="3" borderId="35" xfId="1" applyFont="1" applyFill="1" applyBorder="1" applyAlignment="1">
      <alignment horizontal="left" vertical="center"/>
    </xf>
    <xf numFmtId="0" fontId="8" fillId="3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/>
    </xf>
    <xf numFmtId="0" fontId="6" fillId="3" borderId="25" xfId="1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2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 applyProtection="1">
      <alignment horizontal="right" indent="1"/>
      <protection locked="0"/>
    </xf>
    <xf numFmtId="164" fontId="2" fillId="0" borderId="21" xfId="0" applyNumberFormat="1" applyFont="1" applyBorder="1" applyAlignment="1">
      <alignment horizontal="right" vertical="center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4" fillId="3" borderId="36" xfId="2" applyNumberFormat="1" applyFont="1" applyFill="1" applyBorder="1" applyAlignment="1">
      <alignment horizontal="right" vertical="center"/>
    </xf>
    <xf numFmtId="2" fontId="4" fillId="3" borderId="25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2" borderId="3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3" borderId="8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>
      <alignment horizontal="center" vertical="center"/>
    </xf>
    <xf numFmtId="164" fontId="4" fillId="0" borderId="5" xfId="2" applyNumberFormat="1" applyFont="1" applyFill="1" applyBorder="1" applyAlignment="1" applyProtection="1">
      <alignment horizontal="right" inden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 wrapText="1"/>
    </xf>
    <xf numFmtId="0" fontId="4" fillId="0" borderId="30" xfId="1" applyFont="1" applyFill="1" applyBorder="1" applyAlignment="1">
      <alignment horizontal="center" vertical="center"/>
    </xf>
    <xf numFmtId="164" fontId="2" fillId="0" borderId="30" xfId="0" applyNumberFormat="1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 wrapText="1"/>
    </xf>
    <xf numFmtId="0" fontId="7" fillId="3" borderId="18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64" fontId="4" fillId="0" borderId="9" xfId="2" applyNumberFormat="1" applyFont="1" applyFill="1" applyBorder="1" applyAlignment="1" applyProtection="1">
      <alignment horizontal="right" indent="1"/>
      <protection locked="0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41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vertical="center" wrapText="1"/>
    </xf>
    <xf numFmtId="0" fontId="4" fillId="2" borderId="44" xfId="1" applyFont="1" applyFill="1" applyBorder="1" applyAlignment="1">
      <alignment vertical="center" wrapText="1"/>
    </xf>
    <xf numFmtId="0" fontId="6" fillId="3" borderId="45" xfId="1" applyFont="1" applyFill="1" applyBorder="1" applyAlignment="1">
      <alignment horizontal="left" vertical="center"/>
    </xf>
    <xf numFmtId="164" fontId="2" fillId="0" borderId="26" xfId="0" applyNumberFormat="1" applyFont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4" fontId="3" fillId="0" borderId="1" xfId="0" applyNumberFormat="1" applyFont="1" applyFill="1" applyBorder="1" applyAlignment="1" applyProtection="1">
      <alignment horizontal="right" vertical="center"/>
    </xf>
    <xf numFmtId="44" fontId="3" fillId="0" borderId="14" xfId="0" applyNumberFormat="1" applyFont="1" applyFill="1" applyBorder="1" applyAlignment="1" applyProtection="1">
      <alignment horizontal="right" vertical="center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6" fillId="3" borderId="38" xfId="1" applyFont="1" applyFill="1" applyBorder="1" applyAlignment="1">
      <alignment vertical="center"/>
    </xf>
    <xf numFmtId="0" fontId="6" fillId="3" borderId="46" xfId="1" applyFont="1" applyFill="1" applyBorder="1" applyAlignment="1">
      <alignment vertical="center"/>
    </xf>
    <xf numFmtId="0" fontId="6" fillId="3" borderId="47" xfId="1" applyFont="1" applyFill="1" applyBorder="1" applyAlignment="1">
      <alignment vertical="center"/>
    </xf>
    <xf numFmtId="0" fontId="7" fillId="3" borderId="48" xfId="1" applyFont="1" applyFill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0" fontId="7" fillId="3" borderId="42" xfId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right" vertical="center"/>
    </xf>
    <xf numFmtId="0" fontId="1" fillId="3" borderId="31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right" vertical="center"/>
    </xf>
    <xf numFmtId="0" fontId="1" fillId="3" borderId="18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jas\Desktop\Szacunkowa%20warto&#347;&#263;%20zam&#243;wienia-%20202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część I produkty mleczarskie"/>
      <sheetName val=" część II mięsa świeże "/>
      <sheetName val="częś III-warzywa i owoce"/>
      <sheetName val="częś IV- ryby"/>
      <sheetName val="część V-produkty głęboko mroż "/>
      <sheetName val="część VI- pieczywo, wyroby pie"/>
      <sheetName val="część VII- różne produkty spoży"/>
      <sheetName val="część VIII - woda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75</v>
          </cell>
          <cell r="D8">
            <v>77.5</v>
          </cell>
        </row>
        <row r="9">
          <cell r="C9">
            <v>20</v>
          </cell>
          <cell r="D9">
            <v>30</v>
          </cell>
        </row>
        <row r="10">
          <cell r="C10">
            <v>47.5</v>
          </cell>
          <cell r="D10">
            <v>50</v>
          </cell>
        </row>
        <row r="11">
          <cell r="C11">
            <v>40</v>
          </cell>
          <cell r="D11">
            <v>50</v>
          </cell>
        </row>
        <row r="12">
          <cell r="C12">
            <v>10</v>
          </cell>
          <cell r="D12">
            <v>20</v>
          </cell>
        </row>
        <row r="13">
          <cell r="C13">
            <v>60</v>
          </cell>
          <cell r="D13">
            <v>62.5</v>
          </cell>
        </row>
        <row r="14">
          <cell r="C14">
            <v>60</v>
          </cell>
          <cell r="D14">
            <v>62.5</v>
          </cell>
        </row>
        <row r="15">
          <cell r="C15">
            <v>22.5</v>
          </cell>
          <cell r="D15">
            <v>25</v>
          </cell>
        </row>
        <row r="16">
          <cell r="C16">
            <v>15</v>
          </cell>
          <cell r="D16">
            <v>20</v>
          </cell>
        </row>
        <row r="17">
          <cell r="C17">
            <v>17.5</v>
          </cell>
          <cell r="D17">
            <v>20</v>
          </cell>
        </row>
        <row r="18">
          <cell r="C18">
            <v>2.5</v>
          </cell>
          <cell r="D18">
            <v>5</v>
          </cell>
        </row>
        <row r="19">
          <cell r="C19">
            <v>50</v>
          </cell>
          <cell r="D19">
            <v>52.5</v>
          </cell>
        </row>
        <row r="20">
          <cell r="C20">
            <v>45</v>
          </cell>
          <cell r="D20">
            <v>47.5</v>
          </cell>
        </row>
        <row r="21">
          <cell r="C21">
            <v>50</v>
          </cell>
          <cell r="D21">
            <v>55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zoomScale="90" zoomScaleNormal="90" zoomScaleSheetLayoutView="100" workbookViewId="0">
      <selection activeCell="P10" sqref="P10"/>
    </sheetView>
  </sheetViews>
  <sheetFormatPr defaultRowHeight="15.75" x14ac:dyDescent="0.25"/>
  <cols>
    <col min="1" max="1" width="9.140625" style="2" customWidth="1"/>
    <col min="2" max="2" width="9.140625" style="2"/>
    <col min="3" max="3" width="46.42578125" style="2" customWidth="1"/>
    <col min="4" max="4" width="10.85546875" style="2" customWidth="1"/>
    <col min="5" max="5" width="22.28515625" style="2" customWidth="1"/>
    <col min="6" max="6" width="17.5703125" style="2" customWidth="1"/>
    <col min="7" max="7" width="22.42578125" style="2" customWidth="1"/>
    <col min="8" max="8" width="19.85546875" style="2" customWidth="1"/>
    <col min="9" max="9" width="23.7109375" style="2" customWidth="1"/>
    <col min="10" max="16384" width="9.140625" style="2"/>
  </cols>
  <sheetData>
    <row r="1" spans="2:9" s="12" customFormat="1" ht="29.25" customHeight="1" x14ac:dyDescent="0.25">
      <c r="B1" s="212" t="s">
        <v>29</v>
      </c>
      <c r="C1" s="212"/>
      <c r="D1" s="212"/>
      <c r="E1" s="212"/>
      <c r="F1" s="212"/>
      <c r="G1" s="212"/>
      <c r="H1" s="212"/>
      <c r="I1" s="212"/>
    </row>
    <row r="2" spans="2:9" ht="29.25" customHeight="1" x14ac:dyDescent="0.25">
      <c r="B2" s="213" t="s">
        <v>246</v>
      </c>
      <c r="C2" s="213"/>
      <c r="D2" s="213"/>
      <c r="E2" s="213"/>
      <c r="F2" s="213"/>
      <c r="G2" s="213"/>
      <c r="H2" s="213"/>
      <c r="I2" s="213"/>
    </row>
    <row r="3" spans="2:9" ht="16.5" customHeight="1" thickBot="1" x14ac:dyDescent="0.3">
      <c r="B3" s="122"/>
      <c r="C3" s="21"/>
      <c r="D3" s="15"/>
      <c r="H3" s="19"/>
    </row>
    <row r="4" spans="2:9" ht="47.25" customHeight="1" x14ac:dyDescent="0.25">
      <c r="B4" s="214" t="s">
        <v>17</v>
      </c>
      <c r="C4" s="216" t="s">
        <v>0</v>
      </c>
      <c r="D4" s="218" t="s">
        <v>19</v>
      </c>
      <c r="E4" s="220" t="s">
        <v>11</v>
      </c>
      <c r="F4" s="221"/>
      <c r="G4" s="218" t="s">
        <v>14</v>
      </c>
      <c r="H4" s="222" t="s">
        <v>15</v>
      </c>
      <c r="I4" s="224" t="s">
        <v>16</v>
      </c>
    </row>
    <row r="5" spans="2:9" ht="48" customHeight="1" thickBot="1" x14ac:dyDescent="0.3">
      <c r="B5" s="215"/>
      <c r="C5" s="217"/>
      <c r="D5" s="219"/>
      <c r="E5" s="113" t="s">
        <v>12</v>
      </c>
      <c r="F5" s="113" t="s">
        <v>13</v>
      </c>
      <c r="G5" s="219"/>
      <c r="H5" s="223"/>
      <c r="I5" s="225"/>
    </row>
    <row r="6" spans="2:9" ht="16.5" thickBot="1" x14ac:dyDescent="0.3">
      <c r="B6" s="123">
        <v>1</v>
      </c>
      <c r="C6" s="44">
        <v>2</v>
      </c>
      <c r="D6" s="6">
        <v>3</v>
      </c>
      <c r="E6" s="44">
        <v>4</v>
      </c>
      <c r="F6" s="6">
        <v>5</v>
      </c>
      <c r="G6" s="44">
        <v>6</v>
      </c>
      <c r="H6" s="6">
        <v>7</v>
      </c>
      <c r="I6" s="45">
        <v>8</v>
      </c>
    </row>
    <row r="7" spans="2:9" ht="37.5" customHeight="1" x14ac:dyDescent="0.25">
      <c r="B7" s="124">
        <v>1</v>
      </c>
      <c r="C7" s="117" t="s">
        <v>148</v>
      </c>
      <c r="D7" s="153" t="s">
        <v>30</v>
      </c>
      <c r="E7" s="153">
        <v>900</v>
      </c>
      <c r="F7" s="154">
        <v>1300</v>
      </c>
      <c r="G7" s="34"/>
      <c r="H7" s="201">
        <f>ROUND((E7*G7),2)</f>
        <v>0</v>
      </c>
      <c r="I7" s="202">
        <f>F7*G7</f>
        <v>0</v>
      </c>
    </row>
    <row r="8" spans="2:9" ht="23.25" customHeight="1" x14ac:dyDescent="0.25">
      <c r="B8" s="125">
        <v>2</v>
      </c>
      <c r="C8" s="118" t="s">
        <v>149</v>
      </c>
      <c r="D8" s="53" t="s">
        <v>30</v>
      </c>
      <c r="E8" s="53">
        <v>50</v>
      </c>
      <c r="F8" s="155">
        <v>80</v>
      </c>
      <c r="G8" s="28"/>
      <c r="H8" s="201">
        <f t="shared" ref="H8:H18" si="0">ROUND((E8*G8),2)</f>
        <v>0</v>
      </c>
      <c r="I8" s="202">
        <f t="shared" ref="I8:I18" si="1">F8*G8</f>
        <v>0</v>
      </c>
    </row>
    <row r="9" spans="2:9" ht="31.5" x14ac:dyDescent="0.25">
      <c r="B9" s="125">
        <v>3</v>
      </c>
      <c r="C9" s="118" t="s">
        <v>150</v>
      </c>
      <c r="D9" s="53" t="s">
        <v>9</v>
      </c>
      <c r="E9" s="53">
        <v>70</v>
      </c>
      <c r="F9" s="155">
        <v>120</v>
      </c>
      <c r="G9" s="28"/>
      <c r="H9" s="201">
        <f t="shared" si="0"/>
        <v>0</v>
      </c>
      <c r="I9" s="202">
        <f t="shared" si="1"/>
        <v>0</v>
      </c>
    </row>
    <row r="10" spans="2:9" ht="31.5" x14ac:dyDescent="0.25">
      <c r="B10" s="125">
        <v>4</v>
      </c>
      <c r="C10" s="118" t="s">
        <v>151</v>
      </c>
      <c r="D10" s="53" t="s">
        <v>30</v>
      </c>
      <c r="E10" s="53">
        <v>30</v>
      </c>
      <c r="F10" s="155">
        <v>60</v>
      </c>
      <c r="G10" s="28"/>
      <c r="H10" s="201">
        <f t="shared" si="0"/>
        <v>0</v>
      </c>
      <c r="I10" s="202">
        <f t="shared" si="1"/>
        <v>0</v>
      </c>
    </row>
    <row r="11" spans="2:9" ht="31.5" x14ac:dyDescent="0.25">
      <c r="B11" s="124">
        <v>5</v>
      </c>
      <c r="C11" s="118" t="s">
        <v>152</v>
      </c>
      <c r="D11" s="53" t="s">
        <v>8</v>
      </c>
      <c r="E11" s="53">
        <v>100</v>
      </c>
      <c r="F11" s="155">
        <v>150</v>
      </c>
      <c r="G11" s="28"/>
      <c r="H11" s="201">
        <f t="shared" si="0"/>
        <v>0</v>
      </c>
      <c r="I11" s="202">
        <f t="shared" si="1"/>
        <v>0</v>
      </c>
    </row>
    <row r="12" spans="2:9" ht="40.5" customHeight="1" x14ac:dyDescent="0.25">
      <c r="B12" s="125">
        <v>6</v>
      </c>
      <c r="C12" s="118" t="s">
        <v>31</v>
      </c>
      <c r="D12" s="53" t="s">
        <v>8</v>
      </c>
      <c r="E12" s="53">
        <v>100</v>
      </c>
      <c r="F12" s="155">
        <v>170</v>
      </c>
      <c r="G12" s="28"/>
      <c r="H12" s="201">
        <f t="shared" si="0"/>
        <v>0</v>
      </c>
      <c r="I12" s="202">
        <f t="shared" si="1"/>
        <v>0</v>
      </c>
    </row>
    <row r="13" spans="2:9" ht="31.5" x14ac:dyDescent="0.25">
      <c r="B13" s="124">
        <v>7</v>
      </c>
      <c r="C13" s="118" t="s">
        <v>153</v>
      </c>
      <c r="D13" s="53" t="s">
        <v>9</v>
      </c>
      <c r="E13" s="53">
        <v>150</v>
      </c>
      <c r="F13" s="155">
        <v>180</v>
      </c>
      <c r="G13" s="28"/>
      <c r="H13" s="201">
        <f t="shared" si="0"/>
        <v>0</v>
      </c>
      <c r="I13" s="202">
        <f t="shared" si="1"/>
        <v>0</v>
      </c>
    </row>
    <row r="14" spans="2:9" ht="47.25" x14ac:dyDescent="0.25">
      <c r="B14" s="125">
        <v>8</v>
      </c>
      <c r="C14" s="118" t="s">
        <v>247</v>
      </c>
      <c r="D14" s="53" t="s">
        <v>8</v>
      </c>
      <c r="E14" s="53">
        <v>150</v>
      </c>
      <c r="F14" s="155">
        <v>250</v>
      </c>
      <c r="G14" s="28"/>
      <c r="H14" s="201">
        <f t="shared" si="0"/>
        <v>0</v>
      </c>
      <c r="I14" s="202">
        <f t="shared" si="1"/>
        <v>0</v>
      </c>
    </row>
    <row r="15" spans="2:9" ht="47.25" x14ac:dyDescent="0.25">
      <c r="B15" s="124">
        <v>9</v>
      </c>
      <c r="C15" s="118" t="s">
        <v>154</v>
      </c>
      <c r="D15" s="53" t="s">
        <v>8</v>
      </c>
      <c r="E15" s="53">
        <v>300</v>
      </c>
      <c r="F15" s="155">
        <v>400</v>
      </c>
      <c r="G15" s="28"/>
      <c r="H15" s="201">
        <f t="shared" si="0"/>
        <v>0</v>
      </c>
      <c r="I15" s="202">
        <f t="shared" si="1"/>
        <v>0</v>
      </c>
    </row>
    <row r="16" spans="2:9" ht="31.5" x14ac:dyDescent="0.25">
      <c r="B16" s="125">
        <v>10</v>
      </c>
      <c r="C16" s="119" t="s">
        <v>155</v>
      </c>
      <c r="D16" s="156" t="s">
        <v>8</v>
      </c>
      <c r="E16" s="156">
        <v>150</v>
      </c>
      <c r="F16" s="157">
        <v>200</v>
      </c>
      <c r="G16" s="28"/>
      <c r="H16" s="201">
        <f t="shared" si="0"/>
        <v>0</v>
      </c>
      <c r="I16" s="202">
        <f t="shared" si="1"/>
        <v>0</v>
      </c>
    </row>
    <row r="17" spans="2:9" ht="18.75" customHeight="1" x14ac:dyDescent="0.25">
      <c r="B17" s="126">
        <v>11</v>
      </c>
      <c r="C17" s="120" t="s">
        <v>58</v>
      </c>
      <c r="D17" s="156" t="s">
        <v>30</v>
      </c>
      <c r="E17" s="156">
        <v>7000</v>
      </c>
      <c r="F17" s="157">
        <v>8500</v>
      </c>
      <c r="G17" s="51"/>
      <c r="H17" s="201">
        <f t="shared" si="0"/>
        <v>0</v>
      </c>
      <c r="I17" s="202">
        <f t="shared" si="1"/>
        <v>0</v>
      </c>
    </row>
    <row r="18" spans="2:9" s="18" customFormat="1" ht="52.5" customHeight="1" thickBot="1" x14ac:dyDescent="0.35">
      <c r="B18" s="127">
        <v>12</v>
      </c>
      <c r="C18" s="121" t="s">
        <v>230</v>
      </c>
      <c r="D18" s="158" t="s">
        <v>9</v>
      </c>
      <c r="E18" s="158">
        <v>6000</v>
      </c>
      <c r="F18" s="159">
        <v>7000</v>
      </c>
      <c r="G18" s="95"/>
      <c r="H18" s="201">
        <f t="shared" si="0"/>
        <v>0</v>
      </c>
      <c r="I18" s="202">
        <f t="shared" si="1"/>
        <v>0</v>
      </c>
    </row>
    <row r="19" spans="2:9" ht="23.25" customHeight="1" thickBot="1" x14ac:dyDescent="0.3">
      <c r="B19" s="226" t="s">
        <v>18</v>
      </c>
      <c r="C19" s="227"/>
      <c r="D19" s="227"/>
      <c r="E19" s="227"/>
      <c r="F19" s="227"/>
      <c r="G19" s="228"/>
      <c r="H19" s="41">
        <f>SUM(H7:H18)</f>
        <v>0</v>
      </c>
      <c r="I19" s="41">
        <f>SUM(I7:I18)</f>
        <v>0</v>
      </c>
    </row>
    <row r="20" spans="2:9" x14ac:dyDescent="0.25">
      <c r="B20" s="122"/>
      <c r="C20" s="21"/>
      <c r="D20" s="15"/>
      <c r="F20" s="1"/>
      <c r="G20" s="1"/>
      <c r="H20" s="20"/>
      <c r="I20" s="1"/>
    </row>
    <row r="21" spans="2:9" ht="18.75" customHeight="1" x14ac:dyDescent="0.25">
      <c r="B21" s="229" t="s">
        <v>27</v>
      </c>
      <c r="C21" s="229"/>
      <c r="D21" s="229"/>
      <c r="E21" s="229"/>
      <c r="F21" s="229"/>
      <c r="G21" s="229"/>
      <c r="H21" s="229"/>
      <c r="I21" s="229"/>
    </row>
    <row r="22" spans="2:9" ht="18.75" x14ac:dyDescent="0.25">
      <c r="B22" s="49"/>
      <c r="C22" s="49"/>
      <c r="D22" s="49"/>
      <c r="E22" s="49"/>
      <c r="F22" s="49"/>
      <c r="G22" s="49"/>
      <c r="H22" s="49"/>
      <c r="I22" s="49"/>
    </row>
    <row r="23" spans="2:9" ht="18.75" x14ac:dyDescent="0.25">
      <c r="B23" s="49"/>
      <c r="C23" s="49"/>
      <c r="D23" s="49"/>
      <c r="E23" s="49"/>
      <c r="F23" s="49"/>
      <c r="G23" s="49"/>
      <c r="H23" s="49"/>
      <c r="I23" s="49"/>
    </row>
    <row r="24" spans="2:9" ht="18.75" x14ac:dyDescent="0.25">
      <c r="B24" s="230" t="s">
        <v>28</v>
      </c>
      <c r="C24" s="230"/>
      <c r="D24" s="230"/>
      <c r="E24" s="230"/>
      <c r="F24" s="230"/>
      <c r="G24" s="230"/>
      <c r="H24" s="230"/>
      <c r="I24" s="230"/>
    </row>
    <row r="25" spans="2:9" ht="18.75" x14ac:dyDescent="0.25">
      <c r="B25" s="49"/>
      <c r="C25" s="49"/>
      <c r="D25" s="112"/>
      <c r="E25" s="112"/>
      <c r="F25" s="112"/>
      <c r="G25" s="112"/>
      <c r="H25" s="112"/>
      <c r="I25" s="112"/>
    </row>
    <row r="26" spans="2:9" ht="18.75" x14ac:dyDescent="0.25">
      <c r="B26" s="112"/>
      <c r="C26" s="112"/>
      <c r="D26" s="112"/>
      <c r="E26" s="112"/>
      <c r="F26" s="112"/>
      <c r="G26" s="112"/>
      <c r="H26" s="112"/>
      <c r="I26" s="112"/>
    </row>
    <row r="27" spans="2:9" x14ac:dyDescent="0.25">
      <c r="B27" s="10"/>
      <c r="C27" s="11"/>
      <c r="D27" s="11"/>
      <c r="E27" s="11"/>
      <c r="F27" s="11"/>
      <c r="G27" s="11"/>
      <c r="H27" s="11"/>
      <c r="I27" s="11"/>
    </row>
    <row r="28" spans="2:9" x14ac:dyDescent="0.25">
      <c r="B28" s="10" t="s">
        <v>20</v>
      </c>
      <c r="C28" s="12"/>
      <c r="D28" s="12"/>
      <c r="E28" s="231"/>
      <c r="F28" s="231"/>
      <c r="G28" s="231"/>
      <c r="H28" s="231"/>
      <c r="I28" s="231"/>
    </row>
    <row r="29" spans="2:9" x14ac:dyDescent="0.25">
      <c r="B29" s="128"/>
      <c r="C29" s="14"/>
      <c r="D29" s="111"/>
      <c r="E29" s="232"/>
      <c r="F29" s="232"/>
      <c r="G29" s="232"/>
      <c r="H29" s="232"/>
      <c r="I29" s="232"/>
    </row>
  </sheetData>
  <mergeCells count="14">
    <mergeCell ref="B19:G19"/>
    <mergeCell ref="B21:I21"/>
    <mergeCell ref="B24:I24"/>
    <mergeCell ref="E28:I28"/>
    <mergeCell ref="E29:I29"/>
    <mergeCell ref="B1:I1"/>
    <mergeCell ref="B2:I2"/>
    <mergeCell ref="B4:B5"/>
    <mergeCell ref="C4:C5"/>
    <mergeCell ref="D4:D5"/>
    <mergeCell ref="E4:F4"/>
    <mergeCell ref="G4:G5"/>
    <mergeCell ref="H4:H5"/>
    <mergeCell ref="I4:I5"/>
  </mergeCells>
  <printOptions horizontalCentered="1"/>
  <pageMargins left="0.25" right="0.25" top="0.75" bottom="0.75" header="0.3" footer="0.3"/>
  <pageSetup scale="64" orientation="landscape" r:id="rId1"/>
  <headerFooter>
    <oddHeader>&amp;Rzałącznik 2.1</oddHeader>
    <oddFooter>&amp;R&amp;"Times New Roman,Normalny"&amp;P</oddFooter>
  </headerFooter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zoomScaleNormal="100" workbookViewId="0">
      <selection activeCell="B40" sqref="B40:I40"/>
    </sheetView>
  </sheetViews>
  <sheetFormatPr defaultRowHeight="15.75" x14ac:dyDescent="0.25"/>
  <cols>
    <col min="1" max="1" width="9.140625" style="2"/>
    <col min="2" max="2" width="7" style="2" customWidth="1"/>
    <col min="3" max="3" width="44" style="2" customWidth="1"/>
    <col min="4" max="4" width="8" style="2" customWidth="1"/>
    <col min="5" max="5" width="14.5703125" style="2" customWidth="1"/>
    <col min="6" max="6" width="15.85546875" style="2" customWidth="1"/>
    <col min="7" max="7" width="16.7109375" style="2" customWidth="1"/>
    <col min="8" max="8" width="17.140625" style="2" customWidth="1"/>
    <col min="9" max="9" width="16.42578125" style="2" customWidth="1"/>
    <col min="10" max="11" width="9.140625" style="2" customWidth="1"/>
    <col min="12" max="16384" width="9.140625" style="2"/>
  </cols>
  <sheetData>
    <row r="1" spans="2:9" ht="29.25" customHeight="1" x14ac:dyDescent="0.25">
      <c r="B1" s="212" t="s">
        <v>29</v>
      </c>
      <c r="C1" s="212"/>
      <c r="D1" s="212"/>
      <c r="E1" s="212"/>
      <c r="F1" s="212"/>
      <c r="G1" s="212"/>
      <c r="H1" s="212"/>
      <c r="I1" s="212"/>
    </row>
    <row r="2" spans="2:9" ht="29.25" customHeight="1" x14ac:dyDescent="0.25">
      <c r="B2" s="233" t="s">
        <v>206</v>
      </c>
      <c r="C2" s="233"/>
      <c r="D2" s="233"/>
      <c r="E2" s="233"/>
      <c r="F2" s="233"/>
      <c r="G2" s="233"/>
      <c r="H2" s="233"/>
      <c r="I2" s="233"/>
    </row>
    <row r="3" spans="2:9" ht="16.5" customHeight="1" thickBot="1" x14ac:dyDescent="0.3"/>
    <row r="4" spans="2:9" ht="18" customHeight="1" x14ac:dyDescent="0.25">
      <c r="B4" s="234" t="s">
        <v>17</v>
      </c>
      <c r="C4" s="236" t="s">
        <v>0</v>
      </c>
      <c r="D4" s="218" t="s">
        <v>19</v>
      </c>
      <c r="E4" s="236" t="s">
        <v>11</v>
      </c>
      <c r="F4" s="236"/>
      <c r="G4" s="236" t="s">
        <v>14</v>
      </c>
      <c r="H4" s="238" t="s">
        <v>15</v>
      </c>
      <c r="I4" s="240" t="s">
        <v>16</v>
      </c>
    </row>
    <row r="5" spans="2:9" ht="63" customHeight="1" thickBot="1" x14ac:dyDescent="0.3">
      <c r="B5" s="235"/>
      <c r="C5" s="237"/>
      <c r="D5" s="219"/>
      <c r="E5" s="92" t="s">
        <v>12</v>
      </c>
      <c r="F5" s="92" t="s">
        <v>13</v>
      </c>
      <c r="G5" s="237"/>
      <c r="H5" s="239"/>
      <c r="I5" s="241"/>
    </row>
    <row r="6" spans="2:9" ht="15" customHeight="1" thickBot="1" x14ac:dyDescent="0.3">
      <c r="B6" s="195">
        <v>1</v>
      </c>
      <c r="C6" s="5">
        <v>2</v>
      </c>
      <c r="D6" s="6">
        <v>3</v>
      </c>
      <c r="E6" s="5">
        <v>4</v>
      </c>
      <c r="F6" s="6">
        <v>5</v>
      </c>
      <c r="G6" s="5">
        <v>6</v>
      </c>
      <c r="H6" s="6">
        <v>7</v>
      </c>
      <c r="I6" s="9">
        <v>8</v>
      </c>
    </row>
    <row r="7" spans="2:9" ht="24" customHeight="1" thickBot="1" x14ac:dyDescent="0.3">
      <c r="B7" s="196" t="s">
        <v>207</v>
      </c>
      <c r="C7" s="103" t="s">
        <v>208</v>
      </c>
      <c r="D7" s="104"/>
      <c r="E7" s="104"/>
      <c r="F7" s="104"/>
      <c r="G7" s="105"/>
      <c r="H7" s="115"/>
      <c r="I7" s="116"/>
    </row>
    <row r="8" spans="2:9" ht="32.25" customHeight="1" x14ac:dyDescent="0.25">
      <c r="B8" s="94">
        <v>1</v>
      </c>
      <c r="C8" s="188" t="s">
        <v>209</v>
      </c>
      <c r="D8" s="53" t="s">
        <v>8</v>
      </c>
      <c r="E8" s="53">
        <v>150</v>
      </c>
      <c r="F8" s="53">
        <v>180</v>
      </c>
      <c r="G8" s="30"/>
      <c r="H8" s="201">
        <f>ROUND((E8*G8),2)</f>
        <v>0</v>
      </c>
      <c r="I8" s="202">
        <f t="shared" ref="I8:I33" si="0">F8*G8</f>
        <v>0</v>
      </c>
    </row>
    <row r="9" spans="2:9" ht="25.5" customHeight="1" x14ac:dyDescent="0.25">
      <c r="B9" s="7">
        <v>2</v>
      </c>
      <c r="C9" s="189" t="s">
        <v>212</v>
      </c>
      <c r="D9" s="53" t="s">
        <v>8</v>
      </c>
      <c r="E9" s="53">
        <v>100</v>
      </c>
      <c r="F9" s="53">
        <v>120</v>
      </c>
      <c r="G9" s="31"/>
      <c r="H9" s="201">
        <f t="shared" ref="H9:H33" si="1">ROUND((E9*G9),2)</f>
        <v>0</v>
      </c>
      <c r="I9" s="202">
        <f t="shared" si="0"/>
        <v>0</v>
      </c>
    </row>
    <row r="10" spans="2:9" ht="25.5" customHeight="1" x14ac:dyDescent="0.25">
      <c r="B10" s="7">
        <v>3</v>
      </c>
      <c r="C10" s="189" t="s">
        <v>221</v>
      </c>
      <c r="D10" s="53" t="s">
        <v>8</v>
      </c>
      <c r="E10" s="53">
        <v>250</v>
      </c>
      <c r="F10" s="53">
        <v>300</v>
      </c>
      <c r="G10" s="31"/>
      <c r="H10" s="201">
        <f t="shared" si="1"/>
        <v>0</v>
      </c>
      <c r="I10" s="202">
        <f t="shared" si="0"/>
        <v>0</v>
      </c>
    </row>
    <row r="11" spans="2:9" ht="33.75" customHeight="1" x14ac:dyDescent="0.25">
      <c r="B11" s="7">
        <v>4</v>
      </c>
      <c r="C11" s="189" t="s">
        <v>210</v>
      </c>
      <c r="D11" s="53" t="s">
        <v>8</v>
      </c>
      <c r="E11" s="53">
        <v>20</v>
      </c>
      <c r="F11" s="53">
        <v>30</v>
      </c>
      <c r="G11" s="32"/>
      <c r="H11" s="201">
        <f t="shared" si="1"/>
        <v>0</v>
      </c>
      <c r="I11" s="202">
        <f t="shared" si="0"/>
        <v>0</v>
      </c>
    </row>
    <row r="12" spans="2:9" ht="25.5" customHeight="1" x14ac:dyDescent="0.25">
      <c r="B12" s="93">
        <v>5</v>
      </c>
      <c r="C12" s="189" t="s">
        <v>222</v>
      </c>
      <c r="D12" s="53" t="s">
        <v>8</v>
      </c>
      <c r="E12" s="53">
        <v>100</v>
      </c>
      <c r="F12" s="53">
        <v>120</v>
      </c>
      <c r="G12" s="31"/>
      <c r="H12" s="201">
        <f t="shared" si="1"/>
        <v>0</v>
      </c>
      <c r="I12" s="202">
        <f t="shared" si="0"/>
        <v>0</v>
      </c>
    </row>
    <row r="13" spans="2:9" ht="25.5" customHeight="1" x14ac:dyDescent="0.25">
      <c r="B13" s="7">
        <v>6</v>
      </c>
      <c r="C13" s="189" t="s">
        <v>211</v>
      </c>
      <c r="D13" s="53" t="s">
        <v>8</v>
      </c>
      <c r="E13" s="53">
        <v>100</v>
      </c>
      <c r="F13" s="53">
        <v>150</v>
      </c>
      <c r="G13" s="31"/>
      <c r="H13" s="201">
        <f t="shared" si="1"/>
        <v>0</v>
      </c>
      <c r="I13" s="202">
        <f t="shared" si="0"/>
        <v>0</v>
      </c>
    </row>
    <row r="14" spans="2:9" ht="25.5" customHeight="1" thickBot="1" x14ac:dyDescent="0.3">
      <c r="B14" s="93">
        <v>7</v>
      </c>
      <c r="C14" s="190" t="s">
        <v>223</v>
      </c>
      <c r="D14" s="156" t="s">
        <v>8</v>
      </c>
      <c r="E14" s="156">
        <v>30</v>
      </c>
      <c r="F14" s="156">
        <v>40</v>
      </c>
      <c r="G14" s="32"/>
      <c r="H14" s="201">
        <f t="shared" si="1"/>
        <v>0</v>
      </c>
      <c r="I14" s="202">
        <f t="shared" si="0"/>
        <v>0</v>
      </c>
    </row>
    <row r="15" spans="2:9" ht="25.5" customHeight="1" thickBot="1" x14ac:dyDescent="0.3">
      <c r="B15" s="106" t="s">
        <v>213</v>
      </c>
      <c r="C15" s="103" t="s">
        <v>214</v>
      </c>
      <c r="D15" s="136"/>
      <c r="E15" s="136"/>
      <c r="F15" s="136"/>
      <c r="G15" s="160"/>
      <c r="H15" s="161"/>
      <c r="I15" s="162"/>
    </row>
    <row r="16" spans="2:9" ht="25.5" customHeight="1" x14ac:dyDescent="0.25">
      <c r="B16" s="8">
        <v>1</v>
      </c>
      <c r="C16" s="189" t="s">
        <v>273</v>
      </c>
      <c r="D16" s="137" t="s">
        <v>8</v>
      </c>
      <c r="E16" s="129">
        <v>160</v>
      </c>
      <c r="F16" s="186">
        <v>180</v>
      </c>
      <c r="G16" s="33"/>
      <c r="H16" s="201">
        <f t="shared" si="1"/>
        <v>0</v>
      </c>
      <c r="I16" s="202">
        <f t="shared" si="0"/>
        <v>0</v>
      </c>
    </row>
    <row r="17" spans="2:9" ht="36" customHeight="1" x14ac:dyDescent="0.25">
      <c r="B17" s="93">
        <v>2</v>
      </c>
      <c r="C17" s="189" t="s">
        <v>272</v>
      </c>
      <c r="D17" s="138" t="s">
        <v>8</v>
      </c>
      <c r="E17" s="129">
        <v>160</v>
      </c>
      <c r="F17" s="186">
        <v>180</v>
      </c>
      <c r="G17" s="32"/>
      <c r="H17" s="201">
        <f t="shared" si="1"/>
        <v>0</v>
      </c>
      <c r="I17" s="202">
        <f t="shared" si="0"/>
        <v>0</v>
      </c>
    </row>
    <row r="18" spans="2:9" ht="25.5" customHeight="1" x14ac:dyDescent="0.25">
      <c r="B18" s="93">
        <v>3</v>
      </c>
      <c r="C18" s="189" t="s">
        <v>224</v>
      </c>
      <c r="D18" s="138" t="s">
        <v>8</v>
      </c>
      <c r="E18" s="129">
        <v>400</v>
      </c>
      <c r="F18" s="186">
        <v>450</v>
      </c>
      <c r="G18" s="32"/>
      <c r="H18" s="201">
        <f t="shared" si="1"/>
        <v>0</v>
      </c>
      <c r="I18" s="202">
        <f t="shared" si="0"/>
        <v>0</v>
      </c>
    </row>
    <row r="19" spans="2:9" ht="34.5" customHeight="1" x14ac:dyDescent="0.25">
      <c r="B19" s="7">
        <v>4</v>
      </c>
      <c r="C19" s="189" t="s">
        <v>215</v>
      </c>
      <c r="D19" s="139" t="s">
        <v>8</v>
      </c>
      <c r="E19" s="129">
        <v>30</v>
      </c>
      <c r="F19" s="186">
        <v>40</v>
      </c>
      <c r="G19" s="31"/>
      <c r="H19" s="201">
        <f t="shared" si="1"/>
        <v>0</v>
      </c>
      <c r="I19" s="202">
        <f t="shared" si="0"/>
        <v>0</v>
      </c>
    </row>
    <row r="20" spans="2:9" ht="39" customHeight="1" thickBot="1" x14ac:dyDescent="0.3">
      <c r="B20" s="107">
        <v>5</v>
      </c>
      <c r="C20" s="189" t="s">
        <v>225</v>
      </c>
      <c r="D20" s="140" t="s">
        <v>8</v>
      </c>
      <c r="E20" s="129">
        <v>50</v>
      </c>
      <c r="F20" s="186">
        <v>70</v>
      </c>
      <c r="G20" s="108"/>
      <c r="H20" s="201">
        <f t="shared" si="1"/>
        <v>0</v>
      </c>
      <c r="I20" s="202">
        <f t="shared" si="0"/>
        <v>0</v>
      </c>
    </row>
    <row r="21" spans="2:9" ht="25.5" customHeight="1" thickBot="1" x14ac:dyDescent="0.3">
      <c r="B21" s="106" t="s">
        <v>213</v>
      </c>
      <c r="C21" s="103" t="s">
        <v>216</v>
      </c>
      <c r="D21" s="136"/>
      <c r="E21" s="136"/>
      <c r="F21" s="136"/>
      <c r="G21" s="160"/>
      <c r="H21" s="161"/>
      <c r="I21" s="162"/>
    </row>
    <row r="22" spans="2:9" ht="36" customHeight="1" thickBot="1" x14ac:dyDescent="0.3">
      <c r="B22" s="134">
        <v>1</v>
      </c>
      <c r="C22" s="191" t="s">
        <v>226</v>
      </c>
      <c r="D22" s="187" t="s">
        <v>8</v>
      </c>
      <c r="E22" s="187">
        <v>50</v>
      </c>
      <c r="F22" s="187">
        <v>90</v>
      </c>
      <c r="G22" s="135"/>
      <c r="H22" s="201">
        <f t="shared" si="1"/>
        <v>0</v>
      </c>
      <c r="I22" s="202">
        <f t="shared" si="0"/>
        <v>0</v>
      </c>
    </row>
    <row r="23" spans="2:9" ht="36" customHeight="1" x14ac:dyDescent="0.25">
      <c r="B23" s="94">
        <v>2</v>
      </c>
      <c r="C23" s="192" t="s">
        <v>217</v>
      </c>
      <c r="D23" s="153" t="s">
        <v>8</v>
      </c>
      <c r="E23" s="153">
        <v>50</v>
      </c>
      <c r="F23" s="153">
        <v>90</v>
      </c>
      <c r="G23" s="30"/>
      <c r="H23" s="201">
        <f t="shared" si="1"/>
        <v>0</v>
      </c>
      <c r="I23" s="202">
        <f t="shared" si="0"/>
        <v>0</v>
      </c>
    </row>
    <row r="24" spans="2:9" ht="34.5" customHeight="1" x14ac:dyDescent="0.25">
      <c r="B24" s="7">
        <v>3</v>
      </c>
      <c r="C24" s="189" t="s">
        <v>227</v>
      </c>
      <c r="D24" s="53" t="s">
        <v>8</v>
      </c>
      <c r="E24" s="53">
        <v>50</v>
      </c>
      <c r="F24" s="53">
        <v>80</v>
      </c>
      <c r="G24" s="31"/>
      <c r="H24" s="201">
        <f t="shared" si="1"/>
        <v>0</v>
      </c>
      <c r="I24" s="202">
        <f t="shared" si="0"/>
        <v>0</v>
      </c>
    </row>
    <row r="25" spans="2:9" ht="33.75" customHeight="1" x14ac:dyDescent="0.25">
      <c r="B25" s="7">
        <v>4</v>
      </c>
      <c r="C25" s="190" t="s">
        <v>228</v>
      </c>
      <c r="D25" s="156" t="s">
        <v>8</v>
      </c>
      <c r="E25" s="156">
        <v>40</v>
      </c>
      <c r="F25" s="156">
        <v>60</v>
      </c>
      <c r="G25" s="31"/>
      <c r="H25" s="201">
        <f t="shared" si="1"/>
        <v>0</v>
      </c>
      <c r="I25" s="202">
        <f t="shared" si="0"/>
        <v>0</v>
      </c>
    </row>
    <row r="26" spans="2:9" ht="34.5" customHeight="1" x14ac:dyDescent="0.25">
      <c r="B26" s="8">
        <v>5</v>
      </c>
      <c r="C26" s="190" t="s">
        <v>218</v>
      </c>
      <c r="D26" s="156" t="s">
        <v>8</v>
      </c>
      <c r="E26" s="156">
        <v>5</v>
      </c>
      <c r="F26" s="156">
        <v>10</v>
      </c>
      <c r="G26" s="31"/>
      <c r="H26" s="201">
        <f t="shared" si="1"/>
        <v>0</v>
      </c>
      <c r="I26" s="202">
        <f t="shared" si="0"/>
        <v>0</v>
      </c>
    </row>
    <row r="27" spans="2:9" ht="38.25" customHeight="1" x14ac:dyDescent="0.25">
      <c r="B27" s="7">
        <v>6</v>
      </c>
      <c r="C27" s="190" t="s">
        <v>271</v>
      </c>
      <c r="D27" s="156" t="s">
        <v>8</v>
      </c>
      <c r="E27" s="156">
        <v>100</v>
      </c>
      <c r="F27" s="156">
        <v>150</v>
      </c>
      <c r="G27" s="31"/>
      <c r="H27" s="201">
        <f t="shared" si="1"/>
        <v>0</v>
      </c>
      <c r="I27" s="202">
        <f t="shared" si="0"/>
        <v>0</v>
      </c>
    </row>
    <row r="28" spans="2:9" ht="33.75" customHeight="1" x14ac:dyDescent="0.25">
      <c r="B28" s="8">
        <v>7</v>
      </c>
      <c r="C28" s="190" t="s">
        <v>274</v>
      </c>
      <c r="D28" s="156" t="s">
        <v>8</v>
      </c>
      <c r="E28" s="156">
        <v>60</v>
      </c>
      <c r="F28" s="156">
        <v>100</v>
      </c>
      <c r="G28" s="31"/>
      <c r="H28" s="201">
        <f t="shared" si="1"/>
        <v>0</v>
      </c>
      <c r="I28" s="202">
        <f t="shared" si="0"/>
        <v>0</v>
      </c>
    </row>
    <row r="29" spans="2:9" ht="32.25" customHeight="1" thickBot="1" x14ac:dyDescent="0.3">
      <c r="B29" s="29">
        <v>8</v>
      </c>
      <c r="C29" s="193" t="s">
        <v>275</v>
      </c>
      <c r="D29" s="158" t="s">
        <v>8</v>
      </c>
      <c r="E29" s="158">
        <v>100</v>
      </c>
      <c r="F29" s="158">
        <v>150</v>
      </c>
      <c r="G29" s="110"/>
      <c r="H29" s="201">
        <f t="shared" si="1"/>
        <v>0</v>
      </c>
      <c r="I29" s="202">
        <f t="shared" si="0"/>
        <v>0</v>
      </c>
    </row>
    <row r="30" spans="2:9" ht="25.5" customHeight="1" thickBot="1" x14ac:dyDescent="0.3">
      <c r="B30" s="106" t="s">
        <v>213</v>
      </c>
      <c r="C30" s="103" t="s">
        <v>219</v>
      </c>
      <c r="D30" s="136"/>
      <c r="E30" s="136"/>
      <c r="F30" s="136"/>
      <c r="G30" s="160"/>
      <c r="H30" s="161"/>
      <c r="I30" s="162"/>
    </row>
    <row r="31" spans="2:9" ht="39" customHeight="1" x14ac:dyDescent="0.25">
      <c r="B31" s="131">
        <v>1</v>
      </c>
      <c r="C31" s="194" t="s">
        <v>220</v>
      </c>
      <c r="D31" s="129" t="s">
        <v>8</v>
      </c>
      <c r="E31" s="129">
        <v>90</v>
      </c>
      <c r="F31" s="129">
        <v>140</v>
      </c>
      <c r="G31" s="130"/>
      <c r="H31" s="201">
        <f t="shared" si="1"/>
        <v>0</v>
      </c>
      <c r="I31" s="202">
        <f t="shared" si="0"/>
        <v>0</v>
      </c>
    </row>
    <row r="32" spans="2:9" ht="35.25" customHeight="1" x14ac:dyDescent="0.25">
      <c r="B32" s="132">
        <v>2</v>
      </c>
      <c r="C32" s="189" t="s">
        <v>229</v>
      </c>
      <c r="D32" s="53" t="s">
        <v>8</v>
      </c>
      <c r="E32" s="53">
        <v>100</v>
      </c>
      <c r="F32" s="53">
        <v>150</v>
      </c>
      <c r="G32" s="109"/>
      <c r="H32" s="201">
        <f t="shared" si="1"/>
        <v>0</v>
      </c>
      <c r="I32" s="202">
        <f t="shared" si="0"/>
        <v>0</v>
      </c>
    </row>
    <row r="33" spans="2:9" ht="35.25" customHeight="1" thickBot="1" x14ac:dyDescent="0.3">
      <c r="B33" s="133">
        <v>3</v>
      </c>
      <c r="C33" s="190" t="s">
        <v>270</v>
      </c>
      <c r="D33" s="138" t="s">
        <v>8</v>
      </c>
      <c r="E33" s="156">
        <v>100</v>
      </c>
      <c r="F33" s="156">
        <v>150</v>
      </c>
      <c r="G33" s="32"/>
      <c r="H33" s="201">
        <f t="shared" si="1"/>
        <v>0</v>
      </c>
      <c r="I33" s="202">
        <f t="shared" si="0"/>
        <v>0</v>
      </c>
    </row>
    <row r="34" spans="2:9" ht="25.5" customHeight="1" thickBot="1" x14ac:dyDescent="0.3">
      <c r="B34" s="242" t="s">
        <v>18</v>
      </c>
      <c r="C34" s="243"/>
      <c r="D34" s="243"/>
      <c r="E34" s="243"/>
      <c r="F34" s="243"/>
      <c r="G34" s="243"/>
      <c r="H34" s="141">
        <f>SUM(H8:H33)</f>
        <v>0</v>
      </c>
      <c r="I34" s="141">
        <f>SUM(I8:I33)</f>
        <v>0</v>
      </c>
    </row>
    <row r="35" spans="2:9" x14ac:dyDescent="0.25">
      <c r="F35" s="1"/>
      <c r="G35" s="1"/>
      <c r="H35" s="1"/>
      <c r="I35" s="1"/>
    </row>
    <row r="36" spans="2:9" x14ac:dyDescent="0.25">
      <c r="F36" s="1"/>
      <c r="G36" s="1"/>
      <c r="H36" s="1"/>
      <c r="I36" s="1"/>
    </row>
    <row r="37" spans="2:9" ht="18.75" x14ac:dyDescent="0.25">
      <c r="B37" s="229" t="s">
        <v>144</v>
      </c>
      <c r="C37" s="229"/>
      <c r="D37" s="229"/>
      <c r="E37" s="229"/>
      <c r="F37" s="229"/>
      <c r="G37" s="229"/>
      <c r="H37" s="229"/>
      <c r="I37" s="229"/>
    </row>
    <row r="38" spans="2:9" ht="18.75" x14ac:dyDescent="0.25">
      <c r="B38" s="49"/>
      <c r="C38" s="49"/>
      <c r="D38" s="49"/>
      <c r="E38" s="49"/>
      <c r="F38" s="49"/>
      <c r="G38" s="49"/>
      <c r="H38" s="49"/>
      <c r="I38" s="49"/>
    </row>
    <row r="39" spans="2:9" ht="18.75" x14ac:dyDescent="0.25">
      <c r="B39" s="49"/>
      <c r="C39" s="49"/>
      <c r="D39" s="49"/>
      <c r="E39" s="49"/>
      <c r="F39" s="49"/>
      <c r="G39" s="49"/>
      <c r="H39" s="49"/>
      <c r="I39" s="49"/>
    </row>
    <row r="40" spans="2:9" ht="18.75" x14ac:dyDescent="0.25">
      <c r="B40" s="230" t="s">
        <v>145</v>
      </c>
      <c r="C40" s="230"/>
      <c r="D40" s="230"/>
      <c r="E40" s="230"/>
      <c r="F40" s="230"/>
      <c r="G40" s="230"/>
      <c r="H40" s="230"/>
      <c r="I40" s="230"/>
    </row>
    <row r="41" spans="2:9" ht="18.75" x14ac:dyDescent="0.25">
      <c r="B41" s="49"/>
      <c r="C41" s="49"/>
      <c r="D41" s="49"/>
      <c r="E41" s="49"/>
      <c r="F41" s="49"/>
      <c r="G41" s="49"/>
      <c r="H41" s="49"/>
      <c r="I41" s="49"/>
    </row>
    <row r="42" spans="2:9" ht="18.75" x14ac:dyDescent="0.25">
      <c r="B42" s="49"/>
      <c r="C42" s="49"/>
      <c r="D42" s="49"/>
      <c r="E42" s="49"/>
      <c r="F42" s="49"/>
      <c r="G42" s="49"/>
      <c r="H42" s="49"/>
      <c r="I42" s="49"/>
    </row>
    <row r="43" spans="2:9" x14ac:dyDescent="0.25">
      <c r="B43" s="10"/>
      <c r="C43" s="11"/>
      <c r="D43" s="11"/>
      <c r="E43" s="11"/>
      <c r="F43" s="11"/>
      <c r="G43" s="11"/>
      <c r="H43" s="11"/>
      <c r="I43" s="11"/>
    </row>
    <row r="44" spans="2:9" x14ac:dyDescent="0.25">
      <c r="B44" s="12" t="s">
        <v>20</v>
      </c>
      <c r="C44" s="12"/>
      <c r="D44" s="12"/>
      <c r="E44" s="231"/>
      <c r="F44" s="231"/>
      <c r="G44" s="231"/>
      <c r="H44" s="231"/>
      <c r="I44" s="231"/>
    </row>
    <row r="45" spans="2:9" x14ac:dyDescent="0.25">
      <c r="B45" s="13"/>
      <c r="C45" s="14"/>
      <c r="D45" s="91"/>
      <c r="E45" s="232"/>
      <c r="F45" s="232"/>
      <c r="G45" s="232"/>
      <c r="H45" s="232"/>
      <c r="I45" s="232"/>
    </row>
  </sheetData>
  <sheetProtection insertColumns="0" insertRows="0" selectLockedCells="1" selectUnlockedCells="1"/>
  <mergeCells count="14">
    <mergeCell ref="B37:I37"/>
    <mergeCell ref="B40:I40"/>
    <mergeCell ref="E44:I44"/>
    <mergeCell ref="E45:I45"/>
    <mergeCell ref="D4:D5"/>
    <mergeCell ref="B34:G34"/>
    <mergeCell ref="B1:I1"/>
    <mergeCell ref="B2:I2"/>
    <mergeCell ref="B4:B5"/>
    <mergeCell ref="C4:C5"/>
    <mergeCell ref="E4:F4"/>
    <mergeCell ref="G4:G5"/>
    <mergeCell ref="H4:H5"/>
    <mergeCell ref="I4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&amp;R&amp;"Times New Roman,Normalny"Załącznik nr 2.2</oddHeader>
  </headerFooter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Normal="100" workbookViewId="0">
      <selection activeCell="C45" sqref="C45"/>
    </sheetView>
  </sheetViews>
  <sheetFormatPr defaultRowHeight="15.75" x14ac:dyDescent="0.25"/>
  <cols>
    <col min="1" max="1" width="7" style="2" customWidth="1"/>
    <col min="2" max="2" width="44" style="2" customWidth="1"/>
    <col min="3" max="3" width="8" style="2" customWidth="1"/>
    <col min="4" max="4" width="14.5703125" style="2" customWidth="1"/>
    <col min="5" max="5" width="15.85546875" style="2" customWidth="1"/>
    <col min="6" max="6" width="16.7109375" style="2" customWidth="1"/>
    <col min="7" max="7" width="17.140625" style="2" customWidth="1"/>
    <col min="8" max="8" width="16.42578125" style="2" customWidth="1"/>
    <col min="9" max="16384" width="9.140625" style="2"/>
  </cols>
  <sheetData>
    <row r="1" spans="1:8" ht="29.25" customHeight="1" x14ac:dyDescent="0.25">
      <c r="A1" s="212" t="s">
        <v>29</v>
      </c>
      <c r="B1" s="212"/>
      <c r="C1" s="212"/>
      <c r="D1" s="212"/>
      <c r="E1" s="212"/>
      <c r="F1" s="212"/>
      <c r="G1" s="212"/>
      <c r="H1" s="212"/>
    </row>
    <row r="2" spans="1:8" ht="29.25" customHeight="1" x14ac:dyDescent="0.25">
      <c r="A2" s="233" t="s">
        <v>231</v>
      </c>
      <c r="B2" s="233"/>
      <c r="C2" s="233"/>
      <c r="D2" s="233"/>
      <c r="E2" s="233"/>
      <c r="F2" s="233"/>
      <c r="G2" s="233"/>
      <c r="H2" s="233"/>
    </row>
    <row r="3" spans="1:8" ht="16.5" customHeight="1" thickBot="1" x14ac:dyDescent="0.3"/>
    <row r="4" spans="1:8" ht="18" customHeight="1" x14ac:dyDescent="0.25">
      <c r="A4" s="234" t="s">
        <v>17</v>
      </c>
      <c r="B4" s="236" t="s">
        <v>0</v>
      </c>
      <c r="C4" s="25"/>
      <c r="D4" s="236" t="s">
        <v>11</v>
      </c>
      <c r="E4" s="236"/>
      <c r="F4" s="236" t="s">
        <v>14</v>
      </c>
      <c r="G4" s="238" t="s">
        <v>15</v>
      </c>
      <c r="H4" s="240" t="s">
        <v>16</v>
      </c>
    </row>
    <row r="5" spans="1:8" ht="63" customHeight="1" thickBot="1" x14ac:dyDescent="0.3">
      <c r="A5" s="235"/>
      <c r="B5" s="237"/>
      <c r="C5" s="27" t="s">
        <v>19</v>
      </c>
      <c r="D5" s="27" t="s">
        <v>12</v>
      </c>
      <c r="E5" s="27" t="s">
        <v>13</v>
      </c>
      <c r="F5" s="237"/>
      <c r="G5" s="239"/>
      <c r="H5" s="241"/>
    </row>
    <row r="6" spans="1:8" ht="15" customHeight="1" thickBot="1" x14ac:dyDescent="0.3">
      <c r="A6" s="4">
        <v>1</v>
      </c>
      <c r="B6" s="5">
        <v>2</v>
      </c>
      <c r="C6" s="6">
        <v>3</v>
      </c>
      <c r="D6" s="5">
        <v>4</v>
      </c>
      <c r="E6" s="6">
        <v>5</v>
      </c>
      <c r="F6" s="5">
        <v>6</v>
      </c>
      <c r="G6" s="6">
        <v>7</v>
      </c>
      <c r="H6" s="9">
        <v>8</v>
      </c>
    </row>
    <row r="7" spans="1:8" ht="24" customHeight="1" thickBot="1" x14ac:dyDescent="0.3">
      <c r="A7" s="54" t="s">
        <v>60</v>
      </c>
      <c r="B7" s="55" t="s">
        <v>32</v>
      </c>
      <c r="C7" s="35"/>
      <c r="D7" s="35"/>
      <c r="E7" s="35"/>
      <c r="F7" s="36"/>
      <c r="G7" s="37"/>
      <c r="H7" s="38"/>
    </row>
    <row r="8" spans="1:8" ht="25.5" customHeight="1" x14ac:dyDescent="0.25">
      <c r="A8" s="96">
        <v>1</v>
      </c>
      <c r="B8" s="57" t="s">
        <v>61</v>
      </c>
      <c r="C8" s="66" t="s">
        <v>8</v>
      </c>
      <c r="D8" s="59">
        <v>5</v>
      </c>
      <c r="E8" s="60">
        <v>10</v>
      </c>
      <c r="F8" s="39"/>
      <c r="G8" s="201">
        <f>ROUND((D8*F8),2)</f>
        <v>0</v>
      </c>
      <c r="H8" s="202">
        <f t="shared" ref="H8:H61" si="0">E8*F8</f>
        <v>0</v>
      </c>
    </row>
    <row r="9" spans="1:8" ht="25.5" customHeight="1" x14ac:dyDescent="0.25">
      <c r="A9" s="96">
        <v>2</v>
      </c>
      <c r="B9" s="58" t="s">
        <v>62</v>
      </c>
      <c r="C9" s="66" t="s">
        <v>30</v>
      </c>
      <c r="D9" s="59">
        <v>30</v>
      </c>
      <c r="E9" s="59">
        <v>60</v>
      </c>
      <c r="F9" s="40"/>
      <c r="G9" s="201">
        <f t="shared" ref="G9:G61" si="1">ROUND((D9*F9),2)</f>
        <v>0</v>
      </c>
      <c r="H9" s="202">
        <f t="shared" si="0"/>
        <v>0</v>
      </c>
    </row>
    <row r="10" spans="1:8" ht="25.5" customHeight="1" x14ac:dyDescent="0.25">
      <c r="A10" s="96">
        <v>3</v>
      </c>
      <c r="B10" s="58" t="s">
        <v>33</v>
      </c>
      <c r="C10" s="66" t="s">
        <v>8</v>
      </c>
      <c r="D10" s="59">
        <v>100</v>
      </c>
      <c r="E10" s="59">
        <v>150</v>
      </c>
      <c r="F10" s="40"/>
      <c r="G10" s="201">
        <f t="shared" si="1"/>
        <v>0</v>
      </c>
      <c r="H10" s="202">
        <f t="shared" si="0"/>
        <v>0</v>
      </c>
    </row>
    <row r="11" spans="1:8" ht="25.5" customHeight="1" x14ac:dyDescent="0.25">
      <c r="A11" s="96">
        <v>4</v>
      </c>
      <c r="B11" s="58" t="s">
        <v>1</v>
      </c>
      <c r="C11" s="66" t="s">
        <v>8</v>
      </c>
      <c r="D11" s="59">
        <v>70</v>
      </c>
      <c r="E11" s="59">
        <v>100</v>
      </c>
      <c r="F11" s="40"/>
      <c r="G11" s="201">
        <f t="shared" si="1"/>
        <v>0</v>
      </c>
      <c r="H11" s="202">
        <f t="shared" si="0"/>
        <v>0</v>
      </c>
    </row>
    <row r="12" spans="1:8" ht="25.5" customHeight="1" x14ac:dyDescent="0.25">
      <c r="A12" s="96">
        <v>5</v>
      </c>
      <c r="B12" s="58" t="s">
        <v>156</v>
      </c>
      <c r="C12" s="66" t="s">
        <v>30</v>
      </c>
      <c r="D12" s="59">
        <v>120</v>
      </c>
      <c r="E12" s="59">
        <v>150</v>
      </c>
      <c r="F12" s="40"/>
      <c r="G12" s="201">
        <f t="shared" si="1"/>
        <v>0</v>
      </c>
      <c r="H12" s="202">
        <f t="shared" si="0"/>
        <v>0</v>
      </c>
    </row>
    <row r="13" spans="1:8" ht="25.5" customHeight="1" x14ac:dyDescent="0.25">
      <c r="A13" s="96">
        <v>6</v>
      </c>
      <c r="B13" s="58" t="s">
        <v>63</v>
      </c>
      <c r="C13" s="66" t="s">
        <v>8</v>
      </c>
      <c r="D13" s="59">
        <v>15</v>
      </c>
      <c r="E13" s="59">
        <v>30</v>
      </c>
      <c r="F13" s="40"/>
      <c r="G13" s="201">
        <f t="shared" si="1"/>
        <v>0</v>
      </c>
      <c r="H13" s="202">
        <f t="shared" si="0"/>
        <v>0</v>
      </c>
    </row>
    <row r="14" spans="1:8" ht="25.5" customHeight="1" x14ac:dyDescent="0.25">
      <c r="A14" s="96">
        <v>7</v>
      </c>
      <c r="B14" s="58" t="s">
        <v>64</v>
      </c>
      <c r="C14" s="66" t="s">
        <v>30</v>
      </c>
      <c r="D14" s="59">
        <v>40</v>
      </c>
      <c r="E14" s="59">
        <v>60</v>
      </c>
      <c r="F14" s="40"/>
      <c r="G14" s="201">
        <f t="shared" si="1"/>
        <v>0</v>
      </c>
      <c r="H14" s="202">
        <f t="shared" si="0"/>
        <v>0</v>
      </c>
    </row>
    <row r="15" spans="1:8" ht="25.5" customHeight="1" x14ac:dyDescent="0.25">
      <c r="A15" s="96">
        <v>8</v>
      </c>
      <c r="B15" s="58" t="s">
        <v>65</v>
      </c>
      <c r="C15" s="66" t="s">
        <v>8</v>
      </c>
      <c r="D15" s="59">
        <v>10</v>
      </c>
      <c r="E15" s="59">
        <v>60</v>
      </c>
      <c r="F15" s="40"/>
      <c r="G15" s="201">
        <f t="shared" si="1"/>
        <v>0</v>
      </c>
      <c r="H15" s="202">
        <f t="shared" si="0"/>
        <v>0</v>
      </c>
    </row>
    <row r="16" spans="1:8" ht="25.5" customHeight="1" x14ac:dyDescent="0.25">
      <c r="A16" s="96">
        <v>9</v>
      </c>
      <c r="B16" s="58" t="s">
        <v>66</v>
      </c>
      <c r="C16" s="66" t="s">
        <v>30</v>
      </c>
      <c r="D16" s="59">
        <v>110</v>
      </c>
      <c r="E16" s="59">
        <v>150</v>
      </c>
      <c r="F16" s="40"/>
      <c r="G16" s="201">
        <f t="shared" si="1"/>
        <v>0</v>
      </c>
      <c r="H16" s="202">
        <f t="shared" si="0"/>
        <v>0</v>
      </c>
    </row>
    <row r="17" spans="1:8" ht="25.5" customHeight="1" x14ac:dyDescent="0.25">
      <c r="A17" s="96">
        <v>10</v>
      </c>
      <c r="B17" s="58" t="s">
        <v>2</v>
      </c>
      <c r="C17" s="66" t="s">
        <v>8</v>
      </c>
      <c r="D17" s="59">
        <v>45</v>
      </c>
      <c r="E17" s="59">
        <v>70</v>
      </c>
      <c r="F17" s="40"/>
      <c r="G17" s="201">
        <f t="shared" si="1"/>
        <v>0</v>
      </c>
      <c r="H17" s="202">
        <f t="shared" si="0"/>
        <v>0</v>
      </c>
    </row>
    <row r="18" spans="1:8" ht="25.5" customHeight="1" x14ac:dyDescent="0.25">
      <c r="A18" s="96">
        <v>11</v>
      </c>
      <c r="B18" s="58" t="s">
        <v>248</v>
      </c>
      <c r="C18" s="66" t="s">
        <v>30</v>
      </c>
      <c r="D18" s="59">
        <v>90</v>
      </c>
      <c r="E18" s="59">
        <v>120</v>
      </c>
      <c r="F18" s="40"/>
      <c r="G18" s="201">
        <f t="shared" si="1"/>
        <v>0</v>
      </c>
      <c r="H18" s="202">
        <f t="shared" si="0"/>
        <v>0</v>
      </c>
    </row>
    <row r="19" spans="1:8" ht="25.5" customHeight="1" x14ac:dyDescent="0.25">
      <c r="A19" s="96">
        <v>12</v>
      </c>
      <c r="B19" s="58" t="s">
        <v>3</v>
      </c>
      <c r="C19" s="66" t="s">
        <v>8</v>
      </c>
      <c r="D19" s="59">
        <v>40</v>
      </c>
      <c r="E19" s="59">
        <v>60</v>
      </c>
      <c r="F19" s="40"/>
      <c r="G19" s="201">
        <f t="shared" si="1"/>
        <v>0</v>
      </c>
      <c r="H19" s="202">
        <f t="shared" si="0"/>
        <v>0</v>
      </c>
    </row>
    <row r="20" spans="1:8" ht="25.5" customHeight="1" x14ac:dyDescent="0.25">
      <c r="A20" s="96">
        <v>13</v>
      </c>
      <c r="B20" s="58" t="s">
        <v>4</v>
      </c>
      <c r="C20" s="66" t="s">
        <v>8</v>
      </c>
      <c r="D20" s="59">
        <v>170</v>
      </c>
      <c r="E20" s="59">
        <v>250</v>
      </c>
      <c r="F20" s="40"/>
      <c r="G20" s="201">
        <f t="shared" si="1"/>
        <v>0</v>
      </c>
      <c r="H20" s="202">
        <f t="shared" si="0"/>
        <v>0</v>
      </c>
    </row>
    <row r="21" spans="1:8" ht="25.5" customHeight="1" x14ac:dyDescent="0.25">
      <c r="A21" s="96">
        <v>14</v>
      </c>
      <c r="B21" s="58" t="s">
        <v>5</v>
      </c>
      <c r="C21" s="66" t="s">
        <v>30</v>
      </c>
      <c r="D21" s="59">
        <v>35</v>
      </c>
      <c r="E21" s="59">
        <v>60</v>
      </c>
      <c r="F21" s="40"/>
      <c r="G21" s="201">
        <f t="shared" si="1"/>
        <v>0</v>
      </c>
      <c r="H21" s="202">
        <f t="shared" si="0"/>
        <v>0</v>
      </c>
    </row>
    <row r="22" spans="1:8" ht="25.5" customHeight="1" x14ac:dyDescent="0.25">
      <c r="A22" s="96">
        <v>15</v>
      </c>
      <c r="B22" s="58" t="s">
        <v>67</v>
      </c>
      <c r="C22" s="66" t="s">
        <v>30</v>
      </c>
      <c r="D22" s="59">
        <v>20</v>
      </c>
      <c r="E22" s="59">
        <v>40</v>
      </c>
      <c r="F22" s="40"/>
      <c r="G22" s="201">
        <f t="shared" si="1"/>
        <v>0</v>
      </c>
      <c r="H22" s="202">
        <f t="shared" si="0"/>
        <v>0</v>
      </c>
    </row>
    <row r="23" spans="1:8" ht="25.5" customHeight="1" x14ac:dyDescent="0.25">
      <c r="A23" s="96">
        <v>16</v>
      </c>
      <c r="B23" s="58" t="s">
        <v>68</v>
      </c>
      <c r="C23" s="66" t="s">
        <v>30</v>
      </c>
      <c r="D23" s="59">
        <v>210</v>
      </c>
      <c r="E23" s="59">
        <v>260</v>
      </c>
      <c r="F23" s="40"/>
      <c r="G23" s="201">
        <f t="shared" si="1"/>
        <v>0</v>
      </c>
      <c r="H23" s="202">
        <f t="shared" si="0"/>
        <v>0</v>
      </c>
    </row>
    <row r="24" spans="1:8" ht="25.5" customHeight="1" x14ac:dyDescent="0.25">
      <c r="A24" s="96">
        <v>17</v>
      </c>
      <c r="B24" s="58" t="s">
        <v>69</v>
      </c>
      <c r="C24" s="66" t="s">
        <v>30</v>
      </c>
      <c r="D24" s="59">
        <v>20</v>
      </c>
      <c r="E24" s="59">
        <v>40</v>
      </c>
      <c r="F24" s="40"/>
      <c r="G24" s="201">
        <f t="shared" si="1"/>
        <v>0</v>
      </c>
      <c r="H24" s="202">
        <f t="shared" si="0"/>
        <v>0</v>
      </c>
    </row>
    <row r="25" spans="1:8" ht="25.5" customHeight="1" x14ac:dyDescent="0.25">
      <c r="A25" s="96">
        <v>18</v>
      </c>
      <c r="B25" s="58" t="s">
        <v>6</v>
      </c>
      <c r="C25" s="66" t="s">
        <v>8</v>
      </c>
      <c r="D25" s="59">
        <v>500</v>
      </c>
      <c r="E25" s="59">
        <v>650</v>
      </c>
      <c r="F25" s="40"/>
      <c r="G25" s="201">
        <f t="shared" si="1"/>
        <v>0</v>
      </c>
      <c r="H25" s="202">
        <f t="shared" si="0"/>
        <v>0</v>
      </c>
    </row>
    <row r="26" spans="1:8" ht="25.5" customHeight="1" x14ac:dyDescent="0.25">
      <c r="A26" s="96">
        <v>19</v>
      </c>
      <c r="B26" s="58" t="s">
        <v>70</v>
      </c>
      <c r="C26" s="66" t="s">
        <v>8</v>
      </c>
      <c r="D26" s="59">
        <v>25</v>
      </c>
      <c r="E26" s="59">
        <v>60</v>
      </c>
      <c r="F26" s="40"/>
      <c r="G26" s="201">
        <f t="shared" si="1"/>
        <v>0</v>
      </c>
      <c r="H26" s="202">
        <f t="shared" si="0"/>
        <v>0</v>
      </c>
    </row>
    <row r="27" spans="1:8" ht="25.5" customHeight="1" x14ac:dyDescent="0.25">
      <c r="A27" s="96">
        <v>20</v>
      </c>
      <c r="B27" s="58" t="s">
        <v>34</v>
      </c>
      <c r="C27" s="66" t="s">
        <v>8</v>
      </c>
      <c r="D27" s="59">
        <v>140</v>
      </c>
      <c r="E27" s="59">
        <v>180</v>
      </c>
      <c r="F27" s="40"/>
      <c r="G27" s="201">
        <f t="shared" si="1"/>
        <v>0</v>
      </c>
      <c r="H27" s="202">
        <f t="shared" si="0"/>
        <v>0</v>
      </c>
    </row>
    <row r="28" spans="1:8" ht="25.5" customHeight="1" x14ac:dyDescent="0.25">
      <c r="A28" s="96">
        <v>21</v>
      </c>
      <c r="B28" s="58" t="s">
        <v>7</v>
      </c>
      <c r="C28" s="66" t="s">
        <v>8</v>
      </c>
      <c r="D28" s="59">
        <v>140</v>
      </c>
      <c r="E28" s="59">
        <v>180</v>
      </c>
      <c r="F28" s="40"/>
      <c r="G28" s="201">
        <f t="shared" si="1"/>
        <v>0</v>
      </c>
      <c r="H28" s="202">
        <f t="shared" si="0"/>
        <v>0</v>
      </c>
    </row>
    <row r="29" spans="1:8" ht="25.5" customHeight="1" x14ac:dyDescent="0.25">
      <c r="A29" s="96">
        <v>22</v>
      </c>
      <c r="B29" s="58" t="s">
        <v>35</v>
      </c>
      <c r="C29" s="66" t="s">
        <v>8</v>
      </c>
      <c r="D29" s="59">
        <v>70</v>
      </c>
      <c r="E29" s="59">
        <v>100</v>
      </c>
      <c r="F29" s="40"/>
      <c r="G29" s="201">
        <f t="shared" si="1"/>
        <v>0</v>
      </c>
      <c r="H29" s="202">
        <f t="shared" si="0"/>
        <v>0</v>
      </c>
    </row>
    <row r="30" spans="1:8" ht="25.5" customHeight="1" x14ac:dyDescent="0.25">
      <c r="A30" s="96">
        <v>23</v>
      </c>
      <c r="B30" s="58" t="s">
        <v>157</v>
      </c>
      <c r="C30" s="66" t="s">
        <v>8</v>
      </c>
      <c r="D30" s="59">
        <v>30</v>
      </c>
      <c r="E30" s="59">
        <v>60</v>
      </c>
      <c r="F30" s="40"/>
      <c r="G30" s="201">
        <f t="shared" si="1"/>
        <v>0</v>
      </c>
      <c r="H30" s="202">
        <f t="shared" si="0"/>
        <v>0</v>
      </c>
    </row>
    <row r="31" spans="1:8" ht="25.5" customHeight="1" x14ac:dyDescent="0.25">
      <c r="A31" s="96">
        <v>24</v>
      </c>
      <c r="B31" s="58" t="s">
        <v>158</v>
      </c>
      <c r="C31" s="66" t="s">
        <v>8</v>
      </c>
      <c r="D31" s="59">
        <v>30</v>
      </c>
      <c r="E31" s="59">
        <v>60</v>
      </c>
      <c r="F31" s="40"/>
      <c r="G31" s="201">
        <f t="shared" si="1"/>
        <v>0</v>
      </c>
      <c r="H31" s="202">
        <f t="shared" si="0"/>
        <v>0</v>
      </c>
    </row>
    <row r="32" spans="1:8" ht="25.5" customHeight="1" x14ac:dyDescent="0.25">
      <c r="A32" s="96">
        <v>25</v>
      </c>
      <c r="B32" s="58" t="s">
        <v>36</v>
      </c>
      <c r="C32" s="66" t="s">
        <v>8</v>
      </c>
      <c r="D32" s="59">
        <v>60</v>
      </c>
      <c r="E32" s="59">
        <v>90</v>
      </c>
      <c r="F32" s="40"/>
      <c r="G32" s="201">
        <f t="shared" si="1"/>
        <v>0</v>
      </c>
      <c r="H32" s="202">
        <f t="shared" si="0"/>
        <v>0</v>
      </c>
    </row>
    <row r="33" spans="1:8" ht="25.5" customHeight="1" x14ac:dyDescent="0.25">
      <c r="A33" s="96">
        <v>26</v>
      </c>
      <c r="B33" s="58" t="s">
        <v>71</v>
      </c>
      <c r="C33" s="66" t="s">
        <v>8</v>
      </c>
      <c r="D33" s="59">
        <v>150</v>
      </c>
      <c r="E33" s="59">
        <v>200</v>
      </c>
      <c r="F33" s="40"/>
      <c r="G33" s="201">
        <f t="shared" si="1"/>
        <v>0</v>
      </c>
      <c r="H33" s="202">
        <f t="shared" si="0"/>
        <v>0</v>
      </c>
    </row>
    <row r="34" spans="1:8" ht="25.5" customHeight="1" x14ac:dyDescent="0.25">
      <c r="A34" s="96">
        <v>27</v>
      </c>
      <c r="B34" s="58" t="s">
        <v>72</v>
      </c>
      <c r="C34" s="66" t="s">
        <v>30</v>
      </c>
      <c r="D34" s="59">
        <v>90</v>
      </c>
      <c r="E34" s="59">
        <v>110</v>
      </c>
      <c r="F34" s="40"/>
      <c r="G34" s="201">
        <f t="shared" si="1"/>
        <v>0</v>
      </c>
      <c r="H34" s="202">
        <f t="shared" si="0"/>
        <v>0</v>
      </c>
    </row>
    <row r="35" spans="1:8" ht="25.5" customHeight="1" x14ac:dyDescent="0.25">
      <c r="A35" s="96">
        <v>28</v>
      </c>
      <c r="B35" s="58" t="s">
        <v>37</v>
      </c>
      <c r="C35" s="66" t="s">
        <v>8</v>
      </c>
      <c r="D35" s="59">
        <v>160</v>
      </c>
      <c r="E35" s="59">
        <v>250</v>
      </c>
      <c r="F35" s="40"/>
      <c r="G35" s="201">
        <f t="shared" si="1"/>
        <v>0</v>
      </c>
      <c r="H35" s="202">
        <f t="shared" si="0"/>
        <v>0</v>
      </c>
    </row>
    <row r="36" spans="1:8" ht="25.5" customHeight="1" x14ac:dyDescent="0.25">
      <c r="A36" s="96">
        <v>29</v>
      </c>
      <c r="B36" s="58" t="s">
        <v>38</v>
      </c>
      <c r="C36" s="66" t="s">
        <v>30</v>
      </c>
      <c r="D36" s="59">
        <v>90</v>
      </c>
      <c r="E36" s="59">
        <v>100</v>
      </c>
      <c r="F36" s="40"/>
      <c r="G36" s="201">
        <f t="shared" si="1"/>
        <v>0</v>
      </c>
      <c r="H36" s="202">
        <f t="shared" si="0"/>
        <v>0</v>
      </c>
    </row>
    <row r="37" spans="1:8" ht="25.5" customHeight="1" x14ac:dyDescent="0.25">
      <c r="A37" s="96">
        <v>30</v>
      </c>
      <c r="B37" s="58" t="s">
        <v>73</v>
      </c>
      <c r="C37" s="66" t="s">
        <v>30</v>
      </c>
      <c r="D37" s="59">
        <v>12</v>
      </c>
      <c r="E37" s="59">
        <v>20</v>
      </c>
      <c r="F37" s="40"/>
      <c r="G37" s="201">
        <f t="shared" si="1"/>
        <v>0</v>
      </c>
      <c r="H37" s="202">
        <f t="shared" si="0"/>
        <v>0</v>
      </c>
    </row>
    <row r="38" spans="1:8" ht="25.5" customHeight="1" x14ac:dyDescent="0.25">
      <c r="A38" s="96">
        <v>31</v>
      </c>
      <c r="B38" s="58" t="s">
        <v>39</v>
      </c>
      <c r="C38" s="66" t="s">
        <v>30</v>
      </c>
      <c r="D38" s="59">
        <v>180</v>
      </c>
      <c r="E38" s="59">
        <v>210</v>
      </c>
      <c r="F38" s="40"/>
      <c r="G38" s="201">
        <f t="shared" si="1"/>
        <v>0</v>
      </c>
      <c r="H38" s="202">
        <f t="shared" si="0"/>
        <v>0</v>
      </c>
    </row>
    <row r="39" spans="1:8" ht="25.5" customHeight="1" x14ac:dyDescent="0.25">
      <c r="A39" s="96">
        <v>32</v>
      </c>
      <c r="B39" s="58" t="s">
        <v>74</v>
      </c>
      <c r="C39" s="66" t="s">
        <v>30</v>
      </c>
      <c r="D39" s="59">
        <v>90</v>
      </c>
      <c r="E39" s="59">
        <v>150</v>
      </c>
      <c r="F39" s="40"/>
      <c r="G39" s="201">
        <f t="shared" si="1"/>
        <v>0</v>
      </c>
      <c r="H39" s="202">
        <f t="shared" si="0"/>
        <v>0</v>
      </c>
    </row>
    <row r="40" spans="1:8" ht="25.5" customHeight="1" x14ac:dyDescent="0.25">
      <c r="A40" s="96">
        <v>33</v>
      </c>
      <c r="B40" s="58" t="s">
        <v>10</v>
      </c>
      <c r="C40" s="66" t="s">
        <v>8</v>
      </c>
      <c r="D40" s="59">
        <v>150</v>
      </c>
      <c r="E40" s="59">
        <v>200</v>
      </c>
      <c r="F40" s="40"/>
      <c r="G40" s="201">
        <f t="shared" si="1"/>
        <v>0</v>
      </c>
      <c r="H40" s="202">
        <f t="shared" si="0"/>
        <v>0</v>
      </c>
    </row>
    <row r="41" spans="1:8" ht="25.5" customHeight="1" x14ac:dyDescent="0.25">
      <c r="A41" s="96">
        <v>34</v>
      </c>
      <c r="B41" s="58" t="s">
        <v>159</v>
      </c>
      <c r="C41" s="66" t="s">
        <v>30</v>
      </c>
      <c r="D41" s="59">
        <v>7</v>
      </c>
      <c r="E41" s="59">
        <v>10</v>
      </c>
      <c r="F41" s="40"/>
      <c r="G41" s="201">
        <f t="shared" si="1"/>
        <v>0</v>
      </c>
      <c r="H41" s="202">
        <f t="shared" si="0"/>
        <v>0</v>
      </c>
    </row>
    <row r="42" spans="1:8" ht="25.5" customHeight="1" x14ac:dyDescent="0.25">
      <c r="A42" s="96">
        <v>35</v>
      </c>
      <c r="B42" s="58" t="s">
        <v>40</v>
      </c>
      <c r="C42" s="66" t="s">
        <v>30</v>
      </c>
      <c r="D42" s="59">
        <v>180</v>
      </c>
      <c r="E42" s="59">
        <v>250</v>
      </c>
      <c r="F42" s="40"/>
      <c r="G42" s="201">
        <f t="shared" si="1"/>
        <v>0</v>
      </c>
      <c r="H42" s="202">
        <f t="shared" si="0"/>
        <v>0</v>
      </c>
    </row>
    <row r="43" spans="1:8" ht="25.5" customHeight="1" x14ac:dyDescent="0.25">
      <c r="A43" s="147">
        <v>36</v>
      </c>
      <c r="B43" s="58" t="s">
        <v>41</v>
      </c>
      <c r="C43" s="66" t="s">
        <v>8</v>
      </c>
      <c r="D43" s="61">
        <v>2300</v>
      </c>
      <c r="E43" s="61">
        <v>3000</v>
      </c>
      <c r="F43" s="148"/>
      <c r="G43" s="201">
        <f t="shared" si="1"/>
        <v>0</v>
      </c>
      <c r="H43" s="202">
        <f t="shared" si="0"/>
        <v>0</v>
      </c>
    </row>
    <row r="44" spans="1:8" ht="25.5" customHeight="1" thickBot="1" x14ac:dyDescent="0.3">
      <c r="A44" s="151">
        <v>37</v>
      </c>
      <c r="B44" s="58" t="s">
        <v>75</v>
      </c>
      <c r="C44" s="66" t="s">
        <v>8</v>
      </c>
      <c r="D44" s="59">
        <v>100</v>
      </c>
      <c r="E44" s="59">
        <v>120</v>
      </c>
      <c r="F44" s="145"/>
      <c r="G44" s="201">
        <f t="shared" si="1"/>
        <v>0</v>
      </c>
      <c r="H44" s="202">
        <f t="shared" si="0"/>
        <v>0</v>
      </c>
    </row>
    <row r="45" spans="1:8" ht="25.5" customHeight="1" thickBot="1" x14ac:dyDescent="0.3">
      <c r="A45" s="149" t="s">
        <v>59</v>
      </c>
      <c r="B45" s="150" t="s">
        <v>42</v>
      </c>
      <c r="C45" s="203"/>
      <c r="D45" s="204"/>
      <c r="E45" s="204"/>
      <c r="F45" s="204"/>
      <c r="G45" s="204"/>
      <c r="H45" s="205"/>
    </row>
    <row r="46" spans="1:8" ht="25.5" customHeight="1" x14ac:dyDescent="0.25">
      <c r="A46" s="56">
        <v>1</v>
      </c>
      <c r="B46" s="58" t="s">
        <v>160</v>
      </c>
      <c r="C46" s="66" t="s">
        <v>30</v>
      </c>
      <c r="D46" s="59">
        <v>15</v>
      </c>
      <c r="E46" s="59">
        <v>20</v>
      </c>
      <c r="F46" s="143"/>
      <c r="G46" s="201">
        <f t="shared" si="1"/>
        <v>0</v>
      </c>
      <c r="H46" s="202">
        <f t="shared" si="0"/>
        <v>0</v>
      </c>
    </row>
    <row r="47" spans="1:8" ht="25.5" customHeight="1" x14ac:dyDescent="0.25">
      <c r="A47" s="56">
        <v>2</v>
      </c>
      <c r="B47" s="58" t="s">
        <v>76</v>
      </c>
      <c r="C47" s="66" t="s">
        <v>8</v>
      </c>
      <c r="D47" s="59">
        <v>90</v>
      </c>
      <c r="E47" s="59">
        <v>130</v>
      </c>
      <c r="F47" s="62"/>
      <c r="G47" s="201">
        <f t="shared" si="1"/>
        <v>0</v>
      </c>
      <c r="H47" s="202">
        <f t="shared" si="0"/>
        <v>0</v>
      </c>
    </row>
    <row r="48" spans="1:8" ht="25.5" customHeight="1" x14ac:dyDescent="0.25">
      <c r="A48" s="56">
        <v>3</v>
      </c>
      <c r="B48" s="58" t="s">
        <v>77</v>
      </c>
      <c r="C48" s="66" t="s">
        <v>8</v>
      </c>
      <c r="D48" s="59">
        <v>560</v>
      </c>
      <c r="E48" s="59">
        <v>660</v>
      </c>
      <c r="F48" s="62"/>
      <c r="G48" s="201">
        <f t="shared" si="1"/>
        <v>0</v>
      </c>
      <c r="H48" s="202">
        <f t="shared" si="0"/>
        <v>0</v>
      </c>
    </row>
    <row r="49" spans="1:8" ht="25.5" customHeight="1" x14ac:dyDescent="0.25">
      <c r="A49" s="56">
        <v>4</v>
      </c>
      <c r="B49" s="58" t="s">
        <v>161</v>
      </c>
      <c r="C49" s="66" t="s">
        <v>8</v>
      </c>
      <c r="D49" s="59">
        <v>30</v>
      </c>
      <c r="E49" s="59">
        <v>60</v>
      </c>
      <c r="F49" s="62"/>
      <c r="G49" s="201">
        <f t="shared" si="1"/>
        <v>0</v>
      </c>
      <c r="H49" s="202">
        <f t="shared" si="0"/>
        <v>0</v>
      </c>
    </row>
    <row r="50" spans="1:8" ht="25.5" customHeight="1" x14ac:dyDescent="0.25">
      <c r="A50" s="56">
        <v>5</v>
      </c>
      <c r="B50" s="58" t="s">
        <v>43</v>
      </c>
      <c r="C50" s="66" t="s">
        <v>8</v>
      </c>
      <c r="D50" s="59">
        <v>15</v>
      </c>
      <c r="E50" s="59">
        <v>30</v>
      </c>
      <c r="F50" s="65"/>
      <c r="G50" s="201">
        <f t="shared" si="1"/>
        <v>0</v>
      </c>
      <c r="H50" s="202">
        <f t="shared" si="0"/>
        <v>0</v>
      </c>
    </row>
    <row r="51" spans="1:8" ht="24" customHeight="1" x14ac:dyDescent="0.25">
      <c r="A51" s="56">
        <v>6</v>
      </c>
      <c r="B51" s="58" t="s">
        <v>44</v>
      </c>
      <c r="C51" s="66" t="s">
        <v>8</v>
      </c>
      <c r="D51" s="59">
        <v>260</v>
      </c>
      <c r="E51" s="59">
        <v>350</v>
      </c>
      <c r="F51" s="62"/>
      <c r="G51" s="201">
        <f t="shared" si="1"/>
        <v>0</v>
      </c>
      <c r="H51" s="202">
        <f t="shared" si="0"/>
        <v>0</v>
      </c>
    </row>
    <row r="52" spans="1:8" ht="25.5" customHeight="1" x14ac:dyDescent="0.25">
      <c r="A52" s="56">
        <v>7</v>
      </c>
      <c r="B52" s="58" t="s">
        <v>78</v>
      </c>
      <c r="C52" s="66" t="s">
        <v>8</v>
      </c>
      <c r="D52" s="59">
        <v>800</v>
      </c>
      <c r="E52" s="59">
        <v>1050</v>
      </c>
      <c r="F52" s="62"/>
      <c r="G52" s="201">
        <f t="shared" si="1"/>
        <v>0</v>
      </c>
      <c r="H52" s="202">
        <f t="shared" si="0"/>
        <v>0</v>
      </c>
    </row>
    <row r="53" spans="1:8" ht="25.5" customHeight="1" x14ac:dyDescent="0.25">
      <c r="A53" s="56">
        <v>8</v>
      </c>
      <c r="B53" s="58" t="s">
        <v>162</v>
      </c>
      <c r="C53" s="66" t="s">
        <v>8</v>
      </c>
      <c r="D53" s="59">
        <v>75</v>
      </c>
      <c r="E53" s="59">
        <v>100</v>
      </c>
      <c r="F53" s="62"/>
      <c r="G53" s="201">
        <f t="shared" si="1"/>
        <v>0</v>
      </c>
      <c r="H53" s="202">
        <f t="shared" si="0"/>
        <v>0</v>
      </c>
    </row>
    <row r="54" spans="1:8" ht="25.5" customHeight="1" x14ac:dyDescent="0.25">
      <c r="A54" s="56">
        <v>9</v>
      </c>
      <c r="B54" s="58" t="s">
        <v>45</v>
      </c>
      <c r="C54" s="66" t="s">
        <v>8</v>
      </c>
      <c r="D54" s="59">
        <v>150</v>
      </c>
      <c r="E54" s="59">
        <v>180</v>
      </c>
      <c r="F54" s="62"/>
      <c r="G54" s="201">
        <f t="shared" si="1"/>
        <v>0</v>
      </c>
      <c r="H54" s="202">
        <f t="shared" si="0"/>
        <v>0</v>
      </c>
    </row>
    <row r="55" spans="1:8" ht="25.5" customHeight="1" x14ac:dyDescent="0.25">
      <c r="A55" s="56">
        <v>10</v>
      </c>
      <c r="B55" s="58" t="s">
        <v>163</v>
      </c>
      <c r="C55" s="66" t="s">
        <v>30</v>
      </c>
      <c r="D55" s="59">
        <v>20</v>
      </c>
      <c r="E55" s="59">
        <v>30</v>
      </c>
      <c r="F55" s="62"/>
      <c r="G55" s="201">
        <f t="shared" si="1"/>
        <v>0</v>
      </c>
      <c r="H55" s="202">
        <f t="shared" si="0"/>
        <v>0</v>
      </c>
    </row>
    <row r="56" spans="1:8" ht="25.5" customHeight="1" x14ac:dyDescent="0.25">
      <c r="A56" s="56">
        <v>11</v>
      </c>
      <c r="B56" s="58" t="s">
        <v>79</v>
      </c>
      <c r="C56" s="66" t="s">
        <v>30</v>
      </c>
      <c r="D56" s="59">
        <v>30</v>
      </c>
      <c r="E56" s="59">
        <v>60</v>
      </c>
      <c r="F56" s="62"/>
      <c r="G56" s="201">
        <f t="shared" si="1"/>
        <v>0</v>
      </c>
      <c r="H56" s="202">
        <f t="shared" si="0"/>
        <v>0</v>
      </c>
    </row>
    <row r="57" spans="1:8" ht="25.5" customHeight="1" x14ac:dyDescent="0.25">
      <c r="A57" s="56">
        <v>12</v>
      </c>
      <c r="B57" s="58" t="s">
        <v>80</v>
      </c>
      <c r="C57" s="66" t="s">
        <v>8</v>
      </c>
      <c r="D57" s="59">
        <v>30</v>
      </c>
      <c r="E57" s="59">
        <v>60</v>
      </c>
      <c r="F57" s="62"/>
      <c r="G57" s="201">
        <f t="shared" si="1"/>
        <v>0</v>
      </c>
      <c r="H57" s="202">
        <f t="shared" si="0"/>
        <v>0</v>
      </c>
    </row>
    <row r="58" spans="1:8" ht="25.5" customHeight="1" x14ac:dyDescent="0.25">
      <c r="A58" s="56">
        <v>13</v>
      </c>
      <c r="B58" s="58" t="s">
        <v>164</v>
      </c>
      <c r="C58" s="66" t="s">
        <v>8</v>
      </c>
      <c r="D58" s="59">
        <v>30</v>
      </c>
      <c r="E58" s="59">
        <v>60</v>
      </c>
      <c r="F58" s="62"/>
      <c r="G58" s="201">
        <f t="shared" si="1"/>
        <v>0</v>
      </c>
      <c r="H58" s="202">
        <f t="shared" si="0"/>
        <v>0</v>
      </c>
    </row>
    <row r="59" spans="1:8" ht="25.5" customHeight="1" x14ac:dyDescent="0.25">
      <c r="A59" s="56">
        <v>14</v>
      </c>
      <c r="B59" s="58" t="s">
        <v>46</v>
      </c>
      <c r="C59" s="66" t="s">
        <v>8</v>
      </c>
      <c r="D59" s="59">
        <v>50</v>
      </c>
      <c r="E59" s="59">
        <v>80</v>
      </c>
      <c r="F59" s="62"/>
      <c r="G59" s="201">
        <f t="shared" si="1"/>
        <v>0</v>
      </c>
      <c r="H59" s="202">
        <f t="shared" si="0"/>
        <v>0</v>
      </c>
    </row>
    <row r="60" spans="1:8" ht="25.5" customHeight="1" x14ac:dyDescent="0.25">
      <c r="A60" s="56">
        <v>15</v>
      </c>
      <c r="B60" s="58" t="s">
        <v>47</v>
      </c>
      <c r="C60" s="66" t="s">
        <v>8</v>
      </c>
      <c r="D60" s="59">
        <v>70</v>
      </c>
      <c r="E60" s="59">
        <v>100</v>
      </c>
      <c r="F60" s="62"/>
      <c r="G60" s="201">
        <f t="shared" si="1"/>
        <v>0</v>
      </c>
      <c r="H60" s="202">
        <f t="shared" si="0"/>
        <v>0</v>
      </c>
    </row>
    <row r="61" spans="1:8" ht="25.5" customHeight="1" thickBot="1" x14ac:dyDescent="0.3">
      <c r="A61" s="152">
        <v>16</v>
      </c>
      <c r="B61" s="58" t="s">
        <v>250</v>
      </c>
      <c r="C61" s="66" t="s">
        <v>8</v>
      </c>
      <c r="D61" s="59">
        <v>60</v>
      </c>
      <c r="E61" s="59">
        <v>80</v>
      </c>
      <c r="F61" s="65"/>
      <c r="G61" s="201">
        <f t="shared" si="1"/>
        <v>0</v>
      </c>
      <c r="H61" s="202">
        <f t="shared" si="0"/>
        <v>0</v>
      </c>
    </row>
    <row r="62" spans="1:8" ht="30.2" customHeight="1" thickBot="1" x14ac:dyDescent="0.3">
      <c r="A62" s="244" t="s">
        <v>18</v>
      </c>
      <c r="B62" s="245"/>
      <c r="C62" s="245"/>
      <c r="D62" s="245"/>
      <c r="E62" s="245"/>
      <c r="F62" s="246"/>
      <c r="G62" s="42">
        <f>SUM(G8:G61)</f>
        <v>0</v>
      </c>
      <c r="H62" s="42">
        <f>SUM(H8:H61)</f>
        <v>0</v>
      </c>
    </row>
    <row r="63" spans="1:8" x14ac:dyDescent="0.25">
      <c r="E63" s="1"/>
      <c r="F63" s="1"/>
      <c r="G63" s="1"/>
      <c r="H63" s="1"/>
    </row>
    <row r="64" spans="1:8" x14ac:dyDescent="0.25">
      <c r="E64" s="1"/>
      <c r="F64" s="1"/>
      <c r="G64" s="1"/>
      <c r="H64" s="1"/>
    </row>
    <row r="65" spans="1:8" ht="18.75" x14ac:dyDescent="0.25">
      <c r="A65" s="229" t="s">
        <v>25</v>
      </c>
      <c r="B65" s="229"/>
      <c r="C65" s="229"/>
      <c r="D65" s="229"/>
      <c r="E65" s="229"/>
      <c r="F65" s="229"/>
      <c r="G65" s="229"/>
      <c r="H65" s="229"/>
    </row>
    <row r="66" spans="1:8" ht="18.75" x14ac:dyDescent="0.25">
      <c r="A66" s="49"/>
      <c r="B66" s="49"/>
      <c r="C66" s="49"/>
      <c r="D66" s="49"/>
      <c r="E66" s="49"/>
      <c r="F66" s="49"/>
      <c r="G66" s="49"/>
      <c r="H66" s="49"/>
    </row>
    <row r="67" spans="1:8" ht="18.75" x14ac:dyDescent="0.25">
      <c r="A67" s="49"/>
      <c r="B67" s="49"/>
      <c r="C67" s="49"/>
      <c r="D67" s="49"/>
      <c r="E67" s="49"/>
      <c r="F67" s="49"/>
      <c r="G67" s="49"/>
      <c r="H67" s="49"/>
    </row>
    <row r="68" spans="1:8" ht="18.75" x14ac:dyDescent="0.25">
      <c r="A68" s="230" t="s">
        <v>26</v>
      </c>
      <c r="B68" s="230"/>
      <c r="C68" s="230"/>
      <c r="D68" s="230"/>
      <c r="E68" s="230"/>
      <c r="F68" s="230"/>
      <c r="G68" s="230"/>
      <c r="H68" s="230"/>
    </row>
    <row r="69" spans="1:8" ht="18.75" x14ac:dyDescent="0.25">
      <c r="A69" s="49"/>
      <c r="B69" s="49"/>
      <c r="C69" s="49"/>
      <c r="D69" s="49"/>
      <c r="E69" s="49"/>
      <c r="F69" s="49"/>
      <c r="G69" s="49"/>
      <c r="H69" s="49"/>
    </row>
    <row r="70" spans="1:8" x14ac:dyDescent="0.25">
      <c r="A70" s="10"/>
      <c r="B70" s="11"/>
      <c r="C70" s="11"/>
      <c r="D70" s="11"/>
      <c r="E70" s="11"/>
      <c r="F70" s="11"/>
      <c r="G70" s="11"/>
      <c r="H70" s="11"/>
    </row>
    <row r="71" spans="1:8" x14ac:dyDescent="0.25">
      <c r="A71" s="12" t="s">
        <v>20</v>
      </c>
      <c r="B71" s="12"/>
      <c r="C71" s="12"/>
      <c r="D71" s="231"/>
      <c r="E71" s="231"/>
      <c r="F71" s="231"/>
      <c r="G71" s="231"/>
      <c r="H71" s="231"/>
    </row>
    <row r="72" spans="1:8" x14ac:dyDescent="0.25">
      <c r="A72" s="13"/>
      <c r="B72" s="14"/>
      <c r="C72" s="24"/>
      <c r="D72" s="232"/>
      <c r="E72" s="232"/>
      <c r="F72" s="232"/>
      <c r="G72" s="232"/>
      <c r="H72" s="232"/>
    </row>
  </sheetData>
  <mergeCells count="13">
    <mergeCell ref="A1:H1"/>
    <mergeCell ref="A2:H2"/>
    <mergeCell ref="D72:H72"/>
    <mergeCell ref="A68:H68"/>
    <mergeCell ref="D71:H71"/>
    <mergeCell ref="G4:G5"/>
    <mergeCell ref="A4:A5"/>
    <mergeCell ref="D4:E4"/>
    <mergeCell ref="A65:H65"/>
    <mergeCell ref="B4:B5"/>
    <mergeCell ref="F4:F5"/>
    <mergeCell ref="H4:H5"/>
    <mergeCell ref="A62:F6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&amp;R&amp;"Times New Roman,Normalny"Załącznik nr 2.3</oddHeader>
  </headerFooter>
  <rowBreaks count="2" manualBreakCount="2">
    <brk id="24" max="16383" man="1"/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90" zoomScaleNormal="90" workbookViewId="0">
      <selection activeCell="F10" sqref="F10"/>
    </sheetView>
  </sheetViews>
  <sheetFormatPr defaultRowHeight="15.75" x14ac:dyDescent="0.25"/>
  <cols>
    <col min="1" max="1" width="9.140625" style="2"/>
    <col min="2" max="2" width="54.42578125" style="15" customWidth="1"/>
    <col min="3" max="3" width="9" style="15" customWidth="1"/>
    <col min="4" max="4" width="12" style="2" customWidth="1"/>
    <col min="5" max="5" width="13.28515625" style="2" customWidth="1"/>
    <col min="6" max="6" width="16.7109375" style="2" customWidth="1"/>
    <col min="7" max="7" width="16" style="2" customWidth="1"/>
    <col min="8" max="8" width="15.7109375" style="2" customWidth="1"/>
    <col min="9" max="16384" width="9.140625" style="2"/>
  </cols>
  <sheetData>
    <row r="1" spans="1:8" ht="29.25" customHeight="1" x14ac:dyDescent="0.25">
      <c r="A1" s="212" t="s">
        <v>29</v>
      </c>
      <c r="B1" s="212"/>
      <c r="C1" s="212"/>
      <c r="D1" s="212"/>
      <c r="E1" s="212"/>
      <c r="F1" s="212"/>
      <c r="G1" s="212"/>
      <c r="H1" s="212"/>
    </row>
    <row r="2" spans="1:8" ht="29.25" customHeight="1" x14ac:dyDescent="0.25">
      <c r="A2" s="213" t="s">
        <v>232</v>
      </c>
      <c r="B2" s="213"/>
      <c r="C2" s="213"/>
      <c r="D2" s="213"/>
      <c r="E2" s="213"/>
      <c r="F2" s="213"/>
      <c r="G2" s="213"/>
      <c r="H2" s="213"/>
    </row>
    <row r="3" spans="1:8" ht="16.5" customHeight="1" thickBot="1" x14ac:dyDescent="0.3"/>
    <row r="4" spans="1:8" ht="38.25" customHeight="1" x14ac:dyDescent="0.25">
      <c r="A4" s="234" t="s">
        <v>17</v>
      </c>
      <c r="B4" s="247" t="s">
        <v>0</v>
      </c>
      <c r="C4" s="114"/>
      <c r="D4" s="236" t="s">
        <v>11</v>
      </c>
      <c r="E4" s="236"/>
      <c r="F4" s="236" t="s">
        <v>14</v>
      </c>
      <c r="G4" s="238" t="s">
        <v>15</v>
      </c>
      <c r="H4" s="240" t="s">
        <v>16</v>
      </c>
    </row>
    <row r="5" spans="1:8" ht="38.25" customHeight="1" thickBot="1" x14ac:dyDescent="0.3">
      <c r="A5" s="235"/>
      <c r="B5" s="248"/>
      <c r="C5" s="113" t="s">
        <v>19</v>
      </c>
      <c r="D5" s="113" t="s">
        <v>12</v>
      </c>
      <c r="E5" s="113" t="s">
        <v>13</v>
      </c>
      <c r="F5" s="237"/>
      <c r="G5" s="239"/>
      <c r="H5" s="241"/>
    </row>
    <row r="6" spans="1:8" ht="16.5" customHeight="1" thickBot="1" x14ac:dyDescent="0.3">
      <c r="A6" s="4">
        <v>1</v>
      </c>
      <c r="B6" s="16">
        <v>2</v>
      </c>
      <c r="C6" s="6">
        <v>3</v>
      </c>
      <c r="D6" s="16">
        <v>4</v>
      </c>
      <c r="E6" s="6">
        <v>5</v>
      </c>
      <c r="F6" s="16">
        <v>6</v>
      </c>
      <c r="G6" s="87">
        <v>7</v>
      </c>
      <c r="H6" s="17">
        <v>8</v>
      </c>
    </row>
    <row r="7" spans="1:8" ht="30.75" customHeight="1" thickBot="1" x14ac:dyDescent="0.3">
      <c r="A7" s="67" t="s">
        <v>60</v>
      </c>
      <c r="B7" s="68" t="s">
        <v>233</v>
      </c>
      <c r="C7" s="35"/>
      <c r="D7" s="35"/>
      <c r="E7" s="35"/>
      <c r="F7" s="37"/>
      <c r="G7" s="37"/>
      <c r="H7" s="43"/>
    </row>
    <row r="8" spans="1:8" ht="26.25" customHeight="1" x14ac:dyDescent="0.25">
      <c r="A8" s="69">
        <v>1</v>
      </c>
      <c r="B8" s="163" t="s">
        <v>249</v>
      </c>
      <c r="C8" s="59" t="s">
        <v>8</v>
      </c>
      <c r="D8" s="53">
        <v>150</v>
      </c>
      <c r="E8" s="53">
        <v>180</v>
      </c>
      <c r="F8" s="33"/>
      <c r="G8" s="201">
        <f>ROUND((D8*F8),2)</f>
        <v>0</v>
      </c>
      <c r="H8" s="202">
        <f t="shared" ref="H8:H13" si="0">E8*F8</f>
        <v>0</v>
      </c>
    </row>
    <row r="9" spans="1:8" ht="30" customHeight="1" x14ac:dyDescent="0.25">
      <c r="A9" s="70">
        <v>2</v>
      </c>
      <c r="B9" s="163" t="s">
        <v>235</v>
      </c>
      <c r="C9" s="59" t="s">
        <v>8</v>
      </c>
      <c r="D9" s="53">
        <v>60</v>
      </c>
      <c r="E9" s="53">
        <v>80</v>
      </c>
      <c r="F9" s="31"/>
      <c r="G9" s="201">
        <f t="shared" ref="G9:G13" si="1">ROUND((D9*F9),2)</f>
        <v>0</v>
      </c>
      <c r="H9" s="202">
        <f t="shared" si="0"/>
        <v>0</v>
      </c>
    </row>
    <row r="10" spans="1:8" ht="31.5" customHeight="1" thickBot="1" x14ac:dyDescent="0.3">
      <c r="A10" s="69">
        <v>3</v>
      </c>
      <c r="B10" s="163" t="s">
        <v>236</v>
      </c>
      <c r="C10" s="59" t="s">
        <v>8</v>
      </c>
      <c r="D10" s="53">
        <v>20</v>
      </c>
      <c r="E10" s="53">
        <v>60</v>
      </c>
      <c r="F10" s="31"/>
      <c r="G10" s="201">
        <f t="shared" si="1"/>
        <v>0</v>
      </c>
      <c r="H10" s="202">
        <f t="shared" si="0"/>
        <v>0</v>
      </c>
    </row>
    <row r="11" spans="1:8" ht="32.25" customHeight="1" x14ac:dyDescent="0.25">
      <c r="A11" s="97" t="s">
        <v>59</v>
      </c>
      <c r="B11" s="98" t="s">
        <v>234</v>
      </c>
      <c r="C11" s="99"/>
      <c r="D11" s="100"/>
      <c r="E11" s="100"/>
      <c r="F11" s="101"/>
      <c r="G11" s="101"/>
      <c r="H11" s="102"/>
    </row>
    <row r="12" spans="1:8" ht="30.75" customHeight="1" x14ac:dyDescent="0.25">
      <c r="A12" s="59">
        <v>1</v>
      </c>
      <c r="B12" s="118" t="s">
        <v>237</v>
      </c>
      <c r="C12" s="59" t="s">
        <v>8</v>
      </c>
      <c r="D12" s="53">
        <v>1</v>
      </c>
      <c r="E12" s="53">
        <v>6</v>
      </c>
      <c r="F12" s="63"/>
      <c r="G12" s="201">
        <f t="shared" si="1"/>
        <v>0</v>
      </c>
      <c r="H12" s="202">
        <f t="shared" si="0"/>
        <v>0</v>
      </c>
    </row>
    <row r="13" spans="1:8" ht="40.5" customHeight="1" x14ac:dyDescent="0.25">
      <c r="A13" s="59">
        <v>2</v>
      </c>
      <c r="B13" s="118" t="s">
        <v>276</v>
      </c>
      <c r="C13" s="59" t="s">
        <v>8</v>
      </c>
      <c r="D13" s="53">
        <v>60</v>
      </c>
      <c r="E13" s="53">
        <v>80</v>
      </c>
      <c r="F13" s="63"/>
      <c r="G13" s="201">
        <f t="shared" si="1"/>
        <v>0</v>
      </c>
      <c r="H13" s="202">
        <f t="shared" si="0"/>
        <v>0</v>
      </c>
    </row>
    <row r="14" spans="1:8" s="18" customFormat="1" ht="30.75" customHeight="1" thickBot="1" x14ac:dyDescent="0.35">
      <c r="A14" s="249" t="s">
        <v>18</v>
      </c>
      <c r="B14" s="250"/>
      <c r="C14" s="250"/>
      <c r="D14" s="250"/>
      <c r="E14" s="250"/>
      <c r="F14" s="250"/>
      <c r="G14" s="52">
        <f>SUM(G8:G13)</f>
        <v>0</v>
      </c>
      <c r="H14" s="52">
        <f>SUM(H8:H13)</f>
        <v>0</v>
      </c>
    </row>
    <row r="15" spans="1:8" x14ac:dyDescent="0.25">
      <c r="E15" s="1"/>
      <c r="F15" s="1"/>
      <c r="G15" s="1"/>
      <c r="H15" s="1"/>
    </row>
    <row r="16" spans="1:8" x14ac:dyDescent="0.25">
      <c r="E16" s="1"/>
      <c r="F16" s="1"/>
      <c r="G16" s="1"/>
      <c r="H16" s="1"/>
    </row>
    <row r="17" spans="1:8" ht="18.75" customHeight="1" x14ac:dyDescent="0.25">
      <c r="A17" s="229" t="s">
        <v>146</v>
      </c>
      <c r="B17" s="229"/>
      <c r="C17" s="229"/>
      <c r="D17" s="229"/>
      <c r="E17" s="229"/>
      <c r="F17" s="229"/>
      <c r="G17" s="229"/>
      <c r="H17" s="229"/>
    </row>
    <row r="18" spans="1:8" ht="18.75" x14ac:dyDescent="0.25">
      <c r="A18" s="49"/>
      <c r="B18" s="49"/>
      <c r="C18" s="49"/>
      <c r="D18" s="49"/>
      <c r="E18" s="49"/>
      <c r="F18" s="49"/>
      <c r="G18" s="49"/>
      <c r="H18" s="49"/>
    </row>
    <row r="19" spans="1:8" ht="18.75" x14ac:dyDescent="0.25">
      <c r="A19" s="49"/>
      <c r="B19" s="49"/>
      <c r="C19" s="49"/>
      <c r="D19" s="49"/>
      <c r="E19" s="49"/>
      <c r="F19" s="49"/>
      <c r="G19" s="49"/>
      <c r="H19" s="49"/>
    </row>
    <row r="20" spans="1:8" ht="18.75" x14ac:dyDescent="0.25">
      <c r="A20" s="230" t="s">
        <v>147</v>
      </c>
      <c r="B20" s="230"/>
      <c r="C20" s="230"/>
      <c r="D20" s="230"/>
      <c r="E20" s="230"/>
      <c r="F20" s="230"/>
      <c r="G20" s="230"/>
      <c r="H20" s="230"/>
    </row>
    <row r="21" spans="1:8" ht="18.75" x14ac:dyDescent="0.25">
      <c r="A21" s="49"/>
      <c r="B21" s="49"/>
      <c r="C21" s="49"/>
      <c r="D21" s="49"/>
      <c r="E21" s="49"/>
      <c r="F21" s="49"/>
      <c r="G21" s="49"/>
      <c r="H21" s="49"/>
    </row>
    <row r="22" spans="1:8" x14ac:dyDescent="0.25">
      <c r="A22" s="10"/>
      <c r="B22" s="11"/>
      <c r="C22" s="11"/>
      <c r="D22" s="11"/>
      <c r="E22" s="11"/>
      <c r="F22" s="11"/>
      <c r="G22" s="11"/>
      <c r="H22" s="11"/>
    </row>
    <row r="23" spans="1:8" x14ac:dyDescent="0.25">
      <c r="A23" s="12" t="s">
        <v>20</v>
      </c>
      <c r="B23" s="12"/>
      <c r="C23" s="12"/>
      <c r="D23" s="231"/>
      <c r="E23" s="231"/>
      <c r="F23" s="231"/>
      <c r="G23" s="231"/>
      <c r="H23" s="231"/>
    </row>
    <row r="24" spans="1:8" x14ac:dyDescent="0.25">
      <c r="A24" s="13"/>
      <c r="B24" s="14"/>
      <c r="C24" s="111"/>
      <c r="D24" s="232"/>
      <c r="E24" s="232"/>
      <c r="F24" s="232"/>
      <c r="G24" s="232"/>
      <c r="H24" s="232"/>
    </row>
  </sheetData>
  <sheetProtection selectLockedCells="1" selectUnlockedCells="1"/>
  <mergeCells count="13">
    <mergeCell ref="A14:F14"/>
    <mergeCell ref="A17:H17"/>
    <mergeCell ref="A20:H20"/>
    <mergeCell ref="D23:H23"/>
    <mergeCell ref="D24:H24"/>
    <mergeCell ref="A1:H1"/>
    <mergeCell ref="A2:H2"/>
    <mergeCell ref="A4:A5"/>
    <mergeCell ref="B4:B5"/>
    <mergeCell ref="D4:E4"/>
    <mergeCell ref="F4:F5"/>
    <mergeCell ref="G4:G5"/>
    <mergeCell ref="H4:H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&amp;R&amp;"Times New Roman,Normalny"Załącznik nr 2.4</oddHeader>
    <oddFooter>&amp;R&amp;"Times New Roman,Normalny"&amp;P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90" zoomScaleNormal="90" workbookViewId="0">
      <selection activeCell="F25" sqref="F25"/>
    </sheetView>
  </sheetViews>
  <sheetFormatPr defaultRowHeight="15.75" x14ac:dyDescent="0.25"/>
  <cols>
    <col min="1" max="1" width="9.140625" style="2"/>
    <col min="2" max="2" width="57.140625" style="15" customWidth="1"/>
    <col min="3" max="3" width="9" style="15" customWidth="1"/>
    <col min="4" max="4" width="12" style="2" customWidth="1"/>
    <col min="5" max="5" width="13.28515625" style="2" customWidth="1"/>
    <col min="6" max="6" width="16.7109375" style="2" customWidth="1"/>
    <col min="7" max="7" width="16" style="2" customWidth="1"/>
    <col min="8" max="8" width="15.7109375" style="2" customWidth="1"/>
    <col min="9" max="16384" width="9.140625" style="2"/>
  </cols>
  <sheetData>
    <row r="1" spans="1:8" ht="29.25" customHeight="1" x14ac:dyDescent="0.25">
      <c r="A1" s="212" t="s">
        <v>29</v>
      </c>
      <c r="B1" s="212"/>
      <c r="C1" s="212"/>
      <c r="D1" s="212"/>
      <c r="E1" s="212"/>
      <c r="F1" s="212"/>
      <c r="G1" s="212"/>
      <c r="H1" s="212"/>
    </row>
    <row r="2" spans="1:8" ht="29.25" customHeight="1" x14ac:dyDescent="0.25">
      <c r="A2" s="213" t="s">
        <v>238</v>
      </c>
      <c r="B2" s="213"/>
      <c r="C2" s="213"/>
      <c r="D2" s="213"/>
      <c r="E2" s="213"/>
      <c r="F2" s="213"/>
      <c r="G2" s="213"/>
      <c r="H2" s="213"/>
    </row>
    <row r="3" spans="1:8" ht="16.5" customHeight="1" thickBot="1" x14ac:dyDescent="0.3"/>
    <row r="4" spans="1:8" ht="38.25" customHeight="1" x14ac:dyDescent="0.25">
      <c r="A4" s="234" t="s">
        <v>17</v>
      </c>
      <c r="B4" s="247" t="s">
        <v>0</v>
      </c>
      <c r="C4" s="200"/>
      <c r="D4" s="236" t="s">
        <v>11</v>
      </c>
      <c r="E4" s="236"/>
      <c r="F4" s="236" t="s">
        <v>14</v>
      </c>
      <c r="G4" s="238" t="s">
        <v>15</v>
      </c>
      <c r="H4" s="240" t="s">
        <v>16</v>
      </c>
    </row>
    <row r="5" spans="1:8" ht="38.25" customHeight="1" thickBot="1" x14ac:dyDescent="0.3">
      <c r="A5" s="235"/>
      <c r="B5" s="248"/>
      <c r="C5" s="199" t="s">
        <v>19</v>
      </c>
      <c r="D5" s="199" t="s">
        <v>12</v>
      </c>
      <c r="E5" s="199" t="s">
        <v>13</v>
      </c>
      <c r="F5" s="237"/>
      <c r="G5" s="239"/>
      <c r="H5" s="241"/>
    </row>
    <row r="6" spans="1:8" ht="16.5" customHeight="1" thickBot="1" x14ac:dyDescent="0.3">
      <c r="A6" s="4">
        <v>1</v>
      </c>
      <c r="B6" s="16">
        <v>2</v>
      </c>
      <c r="C6" s="6">
        <v>3</v>
      </c>
      <c r="D6" s="16">
        <v>4</v>
      </c>
      <c r="E6" s="6">
        <v>5</v>
      </c>
      <c r="F6" s="16">
        <v>6</v>
      </c>
      <c r="G6" s="87">
        <v>7</v>
      </c>
      <c r="H6" s="17">
        <v>8</v>
      </c>
    </row>
    <row r="7" spans="1:8" ht="30.75" customHeight="1" thickBot="1" x14ac:dyDescent="0.3">
      <c r="A7" s="67" t="s">
        <v>60</v>
      </c>
      <c r="B7" s="68" t="s">
        <v>81</v>
      </c>
      <c r="C7" s="35"/>
      <c r="D7" s="35"/>
      <c r="E7" s="35"/>
      <c r="F7" s="37"/>
      <c r="G7" s="37"/>
      <c r="H7" s="43"/>
    </row>
    <row r="8" spans="1:8" ht="30" customHeight="1" x14ac:dyDescent="0.25">
      <c r="A8" s="164">
        <v>1</v>
      </c>
      <c r="B8" s="169" t="s">
        <v>48</v>
      </c>
      <c r="C8" s="59" t="s">
        <v>8</v>
      </c>
      <c r="D8" s="89">
        <f>'[1]część V-produkty głęboko mroż '!C8</f>
        <v>75</v>
      </c>
      <c r="E8" s="89">
        <f>'[1]część V-produkty głęboko mroż '!D8</f>
        <v>77.5</v>
      </c>
      <c r="F8" s="33"/>
      <c r="G8" s="201">
        <f t="shared" ref="G8:G28" si="0">ROUND((D8*F8),2)</f>
        <v>0</v>
      </c>
      <c r="H8" s="202">
        <f t="shared" ref="H8:H28" si="1">E8*F8</f>
        <v>0</v>
      </c>
    </row>
    <row r="9" spans="1:8" ht="30" customHeight="1" x14ac:dyDescent="0.25">
      <c r="A9" s="165">
        <v>2</v>
      </c>
      <c r="B9" s="169" t="s">
        <v>165</v>
      </c>
      <c r="C9" s="59" t="s">
        <v>8</v>
      </c>
      <c r="D9" s="59">
        <f>'[1]część V-produkty głęboko mroż '!C9</f>
        <v>20</v>
      </c>
      <c r="E9" s="59">
        <f>'[1]część V-produkty głęboko mroż '!D9</f>
        <v>30</v>
      </c>
      <c r="F9" s="31"/>
      <c r="G9" s="201">
        <f t="shared" si="0"/>
        <v>0</v>
      </c>
      <c r="H9" s="202">
        <f t="shared" si="1"/>
        <v>0</v>
      </c>
    </row>
    <row r="10" spans="1:8" ht="31.5" customHeight="1" x14ac:dyDescent="0.25">
      <c r="A10" s="165">
        <v>3</v>
      </c>
      <c r="B10" s="169" t="s">
        <v>166</v>
      </c>
      <c r="C10" s="59" t="s">
        <v>8</v>
      </c>
      <c r="D10" s="90">
        <f>'[1]część V-produkty głęboko mroż '!C10</f>
        <v>47.5</v>
      </c>
      <c r="E10" s="90">
        <f>'[1]część V-produkty głęboko mroż '!D10</f>
        <v>50</v>
      </c>
      <c r="F10" s="31"/>
      <c r="G10" s="201">
        <f t="shared" si="0"/>
        <v>0</v>
      </c>
      <c r="H10" s="202">
        <f t="shared" si="1"/>
        <v>0</v>
      </c>
    </row>
    <row r="11" spans="1:8" ht="39" customHeight="1" x14ac:dyDescent="0.25">
      <c r="A11" s="165">
        <v>4</v>
      </c>
      <c r="B11" s="169" t="s">
        <v>277</v>
      </c>
      <c r="C11" s="59" t="s">
        <v>8</v>
      </c>
      <c r="D11" s="90">
        <f>'[1]część V-produkty głęboko mroż '!C11</f>
        <v>40</v>
      </c>
      <c r="E11" s="90">
        <f>'[1]część V-produkty głęboko mroż '!D11</f>
        <v>50</v>
      </c>
      <c r="F11" s="31"/>
      <c r="G11" s="201">
        <f t="shared" si="0"/>
        <v>0</v>
      </c>
      <c r="H11" s="202">
        <f t="shared" si="1"/>
        <v>0</v>
      </c>
    </row>
    <row r="12" spans="1:8" ht="35.25" customHeight="1" x14ac:dyDescent="0.25">
      <c r="A12" s="165">
        <v>5</v>
      </c>
      <c r="B12" s="169" t="s">
        <v>167</v>
      </c>
      <c r="C12" s="59" t="s">
        <v>8</v>
      </c>
      <c r="D12" s="90">
        <f>'[1]część V-produkty głęboko mroż '!C12</f>
        <v>10</v>
      </c>
      <c r="E12" s="90">
        <f>'[1]część V-produkty głęboko mroż '!D12</f>
        <v>20</v>
      </c>
      <c r="F12" s="31"/>
      <c r="G12" s="201">
        <f t="shared" si="0"/>
        <v>0</v>
      </c>
      <c r="H12" s="202">
        <f t="shared" si="1"/>
        <v>0</v>
      </c>
    </row>
    <row r="13" spans="1:8" ht="27.75" customHeight="1" x14ac:dyDescent="0.25">
      <c r="A13" s="165">
        <v>6</v>
      </c>
      <c r="B13" s="169" t="s">
        <v>49</v>
      </c>
      <c r="C13" s="59" t="s">
        <v>8</v>
      </c>
      <c r="D13" s="90">
        <f>'[1]część V-produkty głęboko mroż '!C13</f>
        <v>60</v>
      </c>
      <c r="E13" s="90">
        <f>'[1]część V-produkty głęboko mroż '!D13</f>
        <v>62.5</v>
      </c>
      <c r="F13" s="31"/>
      <c r="G13" s="201">
        <f t="shared" si="0"/>
        <v>0</v>
      </c>
      <c r="H13" s="202">
        <f t="shared" si="1"/>
        <v>0</v>
      </c>
    </row>
    <row r="14" spans="1:8" ht="26.25" customHeight="1" x14ac:dyDescent="0.25">
      <c r="A14" s="165">
        <v>7</v>
      </c>
      <c r="B14" s="169" t="s">
        <v>278</v>
      </c>
      <c r="C14" s="59" t="s">
        <v>8</v>
      </c>
      <c r="D14" s="90">
        <f>'[1]część V-produkty głęboko mroż '!C14</f>
        <v>60</v>
      </c>
      <c r="E14" s="90">
        <f>'[1]część V-produkty głęboko mroż '!D14</f>
        <v>62.5</v>
      </c>
      <c r="F14" s="31"/>
      <c r="G14" s="201">
        <f t="shared" si="0"/>
        <v>0</v>
      </c>
      <c r="H14" s="202">
        <f t="shared" si="1"/>
        <v>0</v>
      </c>
    </row>
    <row r="15" spans="1:8" ht="30" customHeight="1" x14ac:dyDescent="0.25">
      <c r="A15" s="165">
        <v>8</v>
      </c>
      <c r="B15" s="169" t="s">
        <v>168</v>
      </c>
      <c r="C15" s="59" t="s">
        <v>8</v>
      </c>
      <c r="D15" s="90">
        <f>'[1]część V-produkty głęboko mroż '!C15</f>
        <v>22.5</v>
      </c>
      <c r="E15" s="90">
        <f>'[1]część V-produkty głęboko mroż '!D15</f>
        <v>25</v>
      </c>
      <c r="F15" s="31"/>
      <c r="G15" s="201">
        <f t="shared" si="0"/>
        <v>0</v>
      </c>
      <c r="H15" s="202">
        <f t="shared" si="1"/>
        <v>0</v>
      </c>
    </row>
    <row r="16" spans="1:8" ht="28.5" customHeight="1" x14ac:dyDescent="0.25">
      <c r="A16" s="165">
        <v>9</v>
      </c>
      <c r="B16" s="169" t="s">
        <v>169</v>
      </c>
      <c r="C16" s="59" t="s">
        <v>8</v>
      </c>
      <c r="D16" s="90">
        <f>'[1]część V-produkty głęboko mroż '!C16</f>
        <v>15</v>
      </c>
      <c r="E16" s="90">
        <f>'[1]część V-produkty głęboko mroż '!D16</f>
        <v>20</v>
      </c>
      <c r="F16" s="88"/>
      <c r="G16" s="201">
        <f t="shared" si="0"/>
        <v>0</v>
      </c>
      <c r="H16" s="202">
        <f t="shared" si="1"/>
        <v>0</v>
      </c>
    </row>
    <row r="17" spans="1:8" ht="39.75" customHeight="1" x14ac:dyDescent="0.25">
      <c r="A17" s="165">
        <v>10</v>
      </c>
      <c r="B17" s="197" t="s">
        <v>83</v>
      </c>
      <c r="C17" s="59" t="s">
        <v>8</v>
      </c>
      <c r="D17" s="59">
        <f>'[1]część V-produkty głęboko mroż '!C17</f>
        <v>17.5</v>
      </c>
      <c r="E17" s="59">
        <f>'[1]część V-produkty głęboko mroż '!D17</f>
        <v>20</v>
      </c>
      <c r="F17" s="172"/>
      <c r="G17" s="201">
        <f t="shared" si="0"/>
        <v>0</v>
      </c>
      <c r="H17" s="202">
        <f t="shared" si="1"/>
        <v>0</v>
      </c>
    </row>
    <row r="18" spans="1:8" ht="40.5" customHeight="1" x14ac:dyDescent="0.25">
      <c r="A18" s="165">
        <v>11</v>
      </c>
      <c r="B18" s="169" t="s">
        <v>82</v>
      </c>
      <c r="C18" s="59" t="s">
        <v>8</v>
      </c>
      <c r="D18" s="59">
        <f>'[1]część V-produkty głęboko mroż '!C18</f>
        <v>2.5</v>
      </c>
      <c r="E18" s="59">
        <f>'[1]część V-produkty głęboko mroż '!D18</f>
        <v>5</v>
      </c>
      <c r="F18" s="172"/>
      <c r="G18" s="201">
        <f t="shared" si="0"/>
        <v>0</v>
      </c>
      <c r="H18" s="202">
        <f t="shared" si="1"/>
        <v>0</v>
      </c>
    </row>
    <row r="19" spans="1:8" ht="31.5" x14ac:dyDescent="0.25">
      <c r="A19" s="165">
        <v>12</v>
      </c>
      <c r="B19" s="169" t="s">
        <v>84</v>
      </c>
      <c r="C19" s="59" t="s">
        <v>8</v>
      </c>
      <c r="D19" s="90">
        <f>'[1]część V-produkty głęboko mroż '!C19</f>
        <v>50</v>
      </c>
      <c r="E19" s="90">
        <f>'[1]część V-produkty głęboko mroż '!D19</f>
        <v>52.5</v>
      </c>
      <c r="F19" s="88"/>
      <c r="G19" s="201">
        <f t="shared" si="0"/>
        <v>0</v>
      </c>
      <c r="H19" s="202">
        <f t="shared" si="1"/>
        <v>0</v>
      </c>
    </row>
    <row r="20" spans="1:8" ht="21.75" customHeight="1" x14ac:dyDescent="0.25">
      <c r="A20" s="165">
        <v>13</v>
      </c>
      <c r="B20" s="169" t="s">
        <v>50</v>
      </c>
      <c r="C20" s="59" t="s">
        <v>8</v>
      </c>
      <c r="D20" s="90">
        <f>'[1]część V-produkty głęboko mroż '!C20</f>
        <v>45</v>
      </c>
      <c r="E20" s="90">
        <f>'[1]część V-produkty głęboko mroż '!D20</f>
        <v>47.5</v>
      </c>
      <c r="F20" s="88"/>
      <c r="G20" s="201">
        <f t="shared" si="0"/>
        <v>0</v>
      </c>
      <c r="H20" s="202">
        <f t="shared" si="1"/>
        <v>0</v>
      </c>
    </row>
    <row r="21" spans="1:8" ht="37.5" customHeight="1" thickBot="1" x14ac:dyDescent="0.3">
      <c r="A21" s="166">
        <v>14</v>
      </c>
      <c r="B21" s="169" t="s">
        <v>170</v>
      </c>
      <c r="C21" s="59" t="s">
        <v>8</v>
      </c>
      <c r="D21" s="90">
        <f>'[1]część V-produkty głęboko mroż '!C21</f>
        <v>50</v>
      </c>
      <c r="E21" s="90">
        <f>'[1]część V-produkty głęboko mroż '!D21</f>
        <v>55</v>
      </c>
      <c r="F21" s="88"/>
      <c r="G21" s="201">
        <f t="shared" si="0"/>
        <v>0</v>
      </c>
      <c r="H21" s="202">
        <f t="shared" si="1"/>
        <v>0</v>
      </c>
    </row>
    <row r="22" spans="1:8" ht="32.25" customHeight="1" x14ac:dyDescent="0.25">
      <c r="A22" s="97" t="s">
        <v>59</v>
      </c>
      <c r="B22" s="171" t="s">
        <v>85</v>
      </c>
      <c r="C22" s="206"/>
      <c r="D22" s="207"/>
      <c r="E22" s="207"/>
      <c r="F22" s="207"/>
      <c r="G22" s="207"/>
      <c r="H22" s="208"/>
    </row>
    <row r="23" spans="1:8" ht="35.25" customHeight="1" x14ac:dyDescent="0.25">
      <c r="A23" s="167">
        <v>1</v>
      </c>
      <c r="B23" s="169" t="s">
        <v>171</v>
      </c>
      <c r="C23" s="59" t="s">
        <v>8</v>
      </c>
      <c r="D23" s="59">
        <v>12.5</v>
      </c>
      <c r="E23" s="59">
        <v>20</v>
      </c>
      <c r="F23" s="63"/>
      <c r="G23" s="201">
        <f t="shared" si="0"/>
        <v>0</v>
      </c>
      <c r="H23" s="202">
        <f t="shared" si="1"/>
        <v>0</v>
      </c>
    </row>
    <row r="24" spans="1:8" ht="30.75" customHeight="1" x14ac:dyDescent="0.25">
      <c r="A24" s="167">
        <v>2</v>
      </c>
      <c r="B24" s="169" t="s">
        <v>172</v>
      </c>
      <c r="C24" s="59" t="s">
        <v>8</v>
      </c>
      <c r="D24" s="59">
        <v>5</v>
      </c>
      <c r="E24" s="59">
        <v>10</v>
      </c>
      <c r="F24" s="63"/>
      <c r="G24" s="201">
        <f t="shared" si="0"/>
        <v>0</v>
      </c>
      <c r="H24" s="202">
        <f t="shared" si="1"/>
        <v>0</v>
      </c>
    </row>
    <row r="25" spans="1:8" ht="40.5" customHeight="1" x14ac:dyDescent="0.25">
      <c r="A25" s="167">
        <v>3</v>
      </c>
      <c r="B25" s="169" t="s">
        <v>51</v>
      </c>
      <c r="C25" s="59" t="s">
        <v>8</v>
      </c>
      <c r="D25" s="59">
        <v>360</v>
      </c>
      <c r="E25" s="59">
        <v>400</v>
      </c>
      <c r="F25" s="63"/>
      <c r="G25" s="201">
        <f t="shared" si="0"/>
        <v>0</v>
      </c>
      <c r="H25" s="202">
        <f t="shared" si="1"/>
        <v>0</v>
      </c>
    </row>
    <row r="26" spans="1:8" ht="33" customHeight="1" x14ac:dyDescent="0.25">
      <c r="A26" s="167">
        <v>4</v>
      </c>
      <c r="B26" s="169" t="s">
        <v>173</v>
      </c>
      <c r="C26" s="59" t="s">
        <v>8</v>
      </c>
      <c r="D26" s="59">
        <v>17.5</v>
      </c>
      <c r="E26" s="59">
        <v>20</v>
      </c>
      <c r="F26" s="63"/>
      <c r="G26" s="201">
        <f t="shared" si="0"/>
        <v>0</v>
      </c>
      <c r="H26" s="202">
        <f t="shared" si="1"/>
        <v>0</v>
      </c>
    </row>
    <row r="27" spans="1:8" ht="30.75" customHeight="1" x14ac:dyDescent="0.25">
      <c r="A27" s="167">
        <v>5</v>
      </c>
      <c r="B27" s="169" t="s">
        <v>52</v>
      </c>
      <c r="C27" s="59" t="s">
        <v>8</v>
      </c>
      <c r="D27" s="59">
        <v>50</v>
      </c>
      <c r="E27" s="59">
        <v>52.5</v>
      </c>
      <c r="F27" s="63"/>
      <c r="G27" s="201">
        <f t="shared" si="0"/>
        <v>0</v>
      </c>
      <c r="H27" s="202">
        <f t="shared" si="1"/>
        <v>0</v>
      </c>
    </row>
    <row r="28" spans="1:8" ht="30.75" customHeight="1" thickBot="1" x14ac:dyDescent="0.3">
      <c r="A28" s="168">
        <v>6</v>
      </c>
      <c r="B28" s="170" t="s">
        <v>174</v>
      </c>
      <c r="C28" s="144" t="s">
        <v>8</v>
      </c>
      <c r="D28" s="144">
        <v>5</v>
      </c>
      <c r="E28" s="144">
        <v>10</v>
      </c>
      <c r="F28" s="146"/>
      <c r="G28" s="201">
        <f t="shared" si="0"/>
        <v>0</v>
      </c>
      <c r="H28" s="202">
        <f t="shared" si="1"/>
        <v>0</v>
      </c>
    </row>
    <row r="29" spans="1:8" s="18" customFormat="1" ht="30.75" customHeight="1" thickBot="1" x14ac:dyDescent="0.35">
      <c r="A29" s="249" t="s">
        <v>18</v>
      </c>
      <c r="B29" s="250"/>
      <c r="C29" s="250"/>
      <c r="D29" s="250"/>
      <c r="E29" s="250"/>
      <c r="F29" s="250"/>
      <c r="G29" s="52">
        <f>SUM(G8:G28)</f>
        <v>0</v>
      </c>
      <c r="H29" s="52">
        <f>SUM(H8:H28)</f>
        <v>0</v>
      </c>
    </row>
    <row r="30" spans="1:8" x14ac:dyDescent="0.25">
      <c r="E30" s="1"/>
      <c r="F30" s="1"/>
      <c r="G30" s="1"/>
      <c r="H30" s="1"/>
    </row>
    <row r="31" spans="1:8" x14ac:dyDescent="0.25">
      <c r="E31" s="1"/>
      <c r="F31" s="1"/>
      <c r="G31" s="1"/>
      <c r="H31" s="1"/>
    </row>
    <row r="32" spans="1:8" ht="18.75" customHeight="1" x14ac:dyDescent="0.25">
      <c r="A32" s="229" t="s">
        <v>23</v>
      </c>
      <c r="B32" s="229"/>
      <c r="C32" s="229"/>
      <c r="D32" s="229"/>
      <c r="E32" s="229"/>
      <c r="F32" s="229"/>
      <c r="G32" s="229"/>
      <c r="H32" s="229"/>
    </row>
    <row r="33" spans="1:8" ht="18.75" x14ac:dyDescent="0.25">
      <c r="A33" s="49"/>
      <c r="B33" s="49"/>
      <c r="C33" s="49"/>
      <c r="D33" s="49"/>
      <c r="E33" s="49"/>
      <c r="F33" s="49"/>
      <c r="G33" s="49"/>
      <c r="H33" s="49"/>
    </row>
    <row r="34" spans="1:8" ht="18.75" x14ac:dyDescent="0.25">
      <c r="A34" s="49"/>
      <c r="B34" s="49"/>
      <c r="C34" s="49"/>
      <c r="D34" s="49"/>
      <c r="E34" s="49"/>
      <c r="F34" s="49"/>
      <c r="G34" s="49"/>
      <c r="H34" s="49"/>
    </row>
    <row r="35" spans="1:8" ht="18.75" x14ac:dyDescent="0.25">
      <c r="A35" s="230" t="s">
        <v>24</v>
      </c>
      <c r="B35" s="230"/>
      <c r="C35" s="230"/>
      <c r="D35" s="230"/>
      <c r="E35" s="230"/>
      <c r="F35" s="230"/>
      <c r="G35" s="230"/>
      <c r="H35" s="230"/>
    </row>
    <row r="36" spans="1:8" ht="18.75" x14ac:dyDescent="0.25">
      <c r="A36" s="49"/>
      <c r="B36" s="49"/>
      <c r="C36" s="49"/>
      <c r="D36" s="49"/>
      <c r="E36" s="49"/>
      <c r="F36" s="49"/>
      <c r="G36" s="49"/>
      <c r="H36" s="49"/>
    </row>
    <row r="37" spans="1:8" x14ac:dyDescent="0.25">
      <c r="A37" s="10"/>
      <c r="B37" s="11"/>
      <c r="C37" s="11"/>
      <c r="D37" s="11"/>
      <c r="E37" s="11"/>
      <c r="F37" s="11"/>
      <c r="G37" s="11"/>
      <c r="H37" s="11"/>
    </row>
    <row r="38" spans="1:8" x14ac:dyDescent="0.25">
      <c r="A38" s="12" t="s">
        <v>20</v>
      </c>
      <c r="B38" s="12"/>
      <c r="C38" s="12"/>
      <c r="D38" s="231"/>
      <c r="E38" s="231"/>
      <c r="F38" s="231"/>
      <c r="G38" s="231"/>
      <c r="H38" s="231"/>
    </row>
    <row r="39" spans="1:8" x14ac:dyDescent="0.25">
      <c r="A39" s="13"/>
      <c r="B39" s="14"/>
      <c r="C39" s="198"/>
      <c r="D39" s="232"/>
      <c r="E39" s="232"/>
      <c r="F39" s="232"/>
      <c r="G39" s="232"/>
      <c r="H39" s="232"/>
    </row>
  </sheetData>
  <sheetProtection selectLockedCells="1" selectUnlockedCells="1"/>
  <mergeCells count="13">
    <mergeCell ref="A1:H1"/>
    <mergeCell ref="A2:H2"/>
    <mergeCell ref="A4:A5"/>
    <mergeCell ref="B4:B5"/>
    <mergeCell ref="D4:E4"/>
    <mergeCell ref="F4:F5"/>
    <mergeCell ref="G4:G5"/>
    <mergeCell ref="H4:H5"/>
    <mergeCell ref="A29:F29"/>
    <mergeCell ref="A32:H32"/>
    <mergeCell ref="A35:H35"/>
    <mergeCell ref="D38:H38"/>
    <mergeCell ref="D39:H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&amp;R&amp;"Times New Roman,Normalny"Załącznik nr 2.5</oddHeader>
    <oddFooter>&amp;R&amp;"Times New Roman,Normalny"&amp;P</oddFooter>
  </headerFooter>
  <rowBreaks count="2" manualBreakCount="2">
    <brk id="18" max="8" man="1"/>
    <brk id="4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H27" sqref="H27"/>
    </sheetView>
  </sheetViews>
  <sheetFormatPr defaultRowHeight="15.75" x14ac:dyDescent="0.25"/>
  <cols>
    <col min="1" max="1" width="9.140625" style="2"/>
    <col min="2" max="2" width="48" style="15" customWidth="1"/>
    <col min="3" max="3" width="13.42578125" style="15" customWidth="1"/>
    <col min="4" max="4" width="14.5703125" style="2" customWidth="1"/>
    <col min="5" max="5" width="14.28515625" style="2" customWidth="1"/>
    <col min="6" max="6" width="18" style="2" customWidth="1"/>
    <col min="7" max="7" width="17.42578125" style="2" customWidth="1"/>
    <col min="8" max="8" width="15.85546875" style="2" customWidth="1"/>
    <col min="9" max="16384" width="9.140625" style="2"/>
  </cols>
  <sheetData>
    <row r="1" spans="1:8" ht="29.25" customHeight="1" x14ac:dyDescent="0.25">
      <c r="A1" s="212" t="s">
        <v>29</v>
      </c>
      <c r="B1" s="212"/>
      <c r="C1" s="212"/>
      <c r="D1" s="212"/>
      <c r="E1" s="212"/>
      <c r="F1" s="212"/>
      <c r="G1" s="212"/>
      <c r="H1" s="212"/>
    </row>
    <row r="2" spans="1:8" s="23" customFormat="1" ht="29.25" customHeight="1" x14ac:dyDescent="0.25">
      <c r="A2" s="213" t="s">
        <v>252</v>
      </c>
      <c r="B2" s="213"/>
      <c r="C2" s="213"/>
      <c r="D2" s="213"/>
      <c r="E2" s="213"/>
      <c r="F2" s="213"/>
      <c r="G2" s="213"/>
      <c r="H2" s="213"/>
    </row>
    <row r="3" spans="1:8" ht="16.5" customHeight="1" thickBot="1" x14ac:dyDescent="0.3"/>
    <row r="4" spans="1:8" ht="38.25" customHeight="1" x14ac:dyDescent="0.25">
      <c r="A4" s="234" t="s">
        <v>17</v>
      </c>
      <c r="B4" s="247" t="s">
        <v>0</v>
      </c>
      <c r="C4" s="26"/>
      <c r="D4" s="236" t="s">
        <v>11</v>
      </c>
      <c r="E4" s="236"/>
      <c r="F4" s="236" t="s">
        <v>14</v>
      </c>
      <c r="G4" s="238" t="s">
        <v>15</v>
      </c>
      <c r="H4" s="240" t="s">
        <v>16</v>
      </c>
    </row>
    <row r="5" spans="1:8" ht="38.25" customHeight="1" thickBot="1" x14ac:dyDescent="0.3">
      <c r="A5" s="235"/>
      <c r="B5" s="248"/>
      <c r="C5" s="27" t="s">
        <v>19</v>
      </c>
      <c r="D5" s="27" t="s">
        <v>12</v>
      </c>
      <c r="E5" s="27" t="s">
        <v>13</v>
      </c>
      <c r="F5" s="237"/>
      <c r="G5" s="239"/>
      <c r="H5" s="241"/>
    </row>
    <row r="6" spans="1:8" ht="17.25" customHeight="1" x14ac:dyDescent="0.25">
      <c r="A6" s="80">
        <v>1</v>
      </c>
      <c r="B6" s="81">
        <v>2</v>
      </c>
      <c r="C6" s="82">
        <v>3</v>
      </c>
      <c r="D6" s="81">
        <v>4</v>
      </c>
      <c r="E6" s="82">
        <v>5</v>
      </c>
      <c r="F6" s="74">
        <v>6</v>
      </c>
      <c r="G6" s="76">
        <v>7</v>
      </c>
      <c r="H6" s="75">
        <v>8</v>
      </c>
    </row>
    <row r="7" spans="1:8" ht="20.100000000000001" customHeight="1" x14ac:dyDescent="0.25">
      <c r="A7" s="79">
        <v>1</v>
      </c>
      <c r="B7" s="72" t="s">
        <v>86</v>
      </c>
      <c r="C7" s="173" t="s">
        <v>8</v>
      </c>
      <c r="D7" s="173">
        <v>10</v>
      </c>
      <c r="E7" s="173">
        <v>30</v>
      </c>
      <c r="F7" s="77"/>
      <c r="G7" s="201">
        <f t="shared" ref="G7:G26" si="0">ROUND((D7*F7),2)</f>
        <v>0</v>
      </c>
      <c r="H7" s="202">
        <f t="shared" ref="H7:H26" si="1">E7*F7</f>
        <v>0</v>
      </c>
    </row>
    <row r="8" spans="1:8" ht="20.100000000000001" customHeight="1" x14ac:dyDescent="0.25">
      <c r="A8" s="78">
        <v>2</v>
      </c>
      <c r="B8" s="73" t="s">
        <v>88</v>
      </c>
      <c r="C8" s="174" t="s">
        <v>8</v>
      </c>
      <c r="D8" s="174">
        <v>35</v>
      </c>
      <c r="E8" s="174">
        <v>50</v>
      </c>
      <c r="F8" s="77"/>
      <c r="G8" s="201">
        <f t="shared" si="0"/>
        <v>0</v>
      </c>
      <c r="H8" s="202">
        <f t="shared" si="1"/>
        <v>0</v>
      </c>
    </row>
    <row r="9" spans="1:8" ht="20.100000000000001" customHeight="1" x14ac:dyDescent="0.25">
      <c r="A9" s="79">
        <v>3</v>
      </c>
      <c r="B9" s="73" t="s">
        <v>96</v>
      </c>
      <c r="C9" s="174" t="s">
        <v>181</v>
      </c>
      <c r="D9" s="174">
        <v>300</v>
      </c>
      <c r="E9" s="174">
        <v>350</v>
      </c>
      <c r="F9" s="77"/>
      <c r="G9" s="201">
        <f t="shared" si="0"/>
        <v>0</v>
      </c>
      <c r="H9" s="202">
        <f t="shared" si="1"/>
        <v>0</v>
      </c>
    </row>
    <row r="10" spans="1:8" ht="20.100000000000001" customHeight="1" x14ac:dyDescent="0.25">
      <c r="A10" s="78">
        <v>4</v>
      </c>
      <c r="B10" s="73" t="s">
        <v>175</v>
      </c>
      <c r="C10" s="174" t="s">
        <v>181</v>
      </c>
      <c r="D10" s="174">
        <v>400</v>
      </c>
      <c r="E10" s="174">
        <v>420</v>
      </c>
      <c r="F10" s="77"/>
      <c r="G10" s="201">
        <f t="shared" si="0"/>
        <v>0</v>
      </c>
      <c r="H10" s="202">
        <f t="shared" si="1"/>
        <v>0</v>
      </c>
    </row>
    <row r="11" spans="1:8" ht="20.100000000000001" customHeight="1" x14ac:dyDescent="0.25">
      <c r="A11" s="79">
        <v>5</v>
      </c>
      <c r="B11" s="73" t="s">
        <v>176</v>
      </c>
      <c r="C11" s="174" t="s">
        <v>181</v>
      </c>
      <c r="D11" s="174">
        <v>600</v>
      </c>
      <c r="E11" s="174">
        <v>620</v>
      </c>
      <c r="F11" s="77"/>
      <c r="G11" s="201">
        <f t="shared" si="0"/>
        <v>0</v>
      </c>
      <c r="H11" s="202">
        <f t="shared" si="1"/>
        <v>0</v>
      </c>
    </row>
    <row r="12" spans="1:8" ht="20.100000000000001" customHeight="1" x14ac:dyDescent="0.25">
      <c r="A12" s="78">
        <v>6</v>
      </c>
      <c r="B12" s="73" t="s">
        <v>177</v>
      </c>
      <c r="C12" s="174" t="s">
        <v>181</v>
      </c>
      <c r="D12" s="174">
        <v>400</v>
      </c>
      <c r="E12" s="174">
        <v>420</v>
      </c>
      <c r="F12" s="77"/>
      <c r="G12" s="201">
        <f t="shared" si="0"/>
        <v>0</v>
      </c>
      <c r="H12" s="202">
        <f t="shared" si="1"/>
        <v>0</v>
      </c>
    </row>
    <row r="13" spans="1:8" ht="20.100000000000001" customHeight="1" x14ac:dyDescent="0.25">
      <c r="A13" s="79">
        <v>7</v>
      </c>
      <c r="B13" s="73" t="s">
        <v>97</v>
      </c>
      <c r="C13" s="174" t="s">
        <v>8</v>
      </c>
      <c r="D13" s="174">
        <v>20</v>
      </c>
      <c r="E13" s="174">
        <v>30</v>
      </c>
      <c r="F13" s="77"/>
      <c r="G13" s="201">
        <f t="shared" si="0"/>
        <v>0</v>
      </c>
      <c r="H13" s="202">
        <f t="shared" si="1"/>
        <v>0</v>
      </c>
    </row>
    <row r="14" spans="1:8" ht="20.100000000000001" customHeight="1" x14ac:dyDescent="0.25">
      <c r="A14" s="78">
        <v>8</v>
      </c>
      <c r="B14" s="73" t="s">
        <v>98</v>
      </c>
      <c r="C14" s="174" t="s">
        <v>181</v>
      </c>
      <c r="D14" s="174">
        <v>1200</v>
      </c>
      <c r="E14" s="174">
        <v>1500</v>
      </c>
      <c r="F14" s="77"/>
      <c r="G14" s="201">
        <f t="shared" si="0"/>
        <v>0</v>
      </c>
      <c r="H14" s="202">
        <f t="shared" si="1"/>
        <v>0</v>
      </c>
    </row>
    <row r="15" spans="1:8" ht="20.100000000000001" customHeight="1" x14ac:dyDescent="0.25">
      <c r="A15" s="79">
        <v>9</v>
      </c>
      <c r="B15" s="73" t="s">
        <v>89</v>
      </c>
      <c r="C15" s="174" t="s">
        <v>181</v>
      </c>
      <c r="D15" s="174">
        <v>450</v>
      </c>
      <c r="E15" s="174">
        <v>600</v>
      </c>
      <c r="F15" s="77"/>
      <c r="G15" s="201">
        <f t="shared" si="0"/>
        <v>0</v>
      </c>
      <c r="H15" s="202">
        <f t="shared" si="1"/>
        <v>0</v>
      </c>
    </row>
    <row r="16" spans="1:8" ht="20.100000000000001" customHeight="1" x14ac:dyDescent="0.25">
      <c r="A16" s="78">
        <v>10</v>
      </c>
      <c r="B16" s="73" t="s">
        <v>90</v>
      </c>
      <c r="C16" s="174" t="s">
        <v>181</v>
      </c>
      <c r="D16" s="174">
        <v>85</v>
      </c>
      <c r="E16" s="174">
        <v>120</v>
      </c>
      <c r="F16" s="77"/>
      <c r="G16" s="201">
        <f t="shared" si="0"/>
        <v>0</v>
      </c>
      <c r="H16" s="202">
        <f t="shared" si="1"/>
        <v>0</v>
      </c>
    </row>
    <row r="17" spans="1:8" ht="20.100000000000001" customHeight="1" x14ac:dyDescent="0.25">
      <c r="A17" s="79">
        <v>11</v>
      </c>
      <c r="B17" s="73" t="s">
        <v>92</v>
      </c>
      <c r="C17" s="174" t="s">
        <v>181</v>
      </c>
      <c r="D17" s="174">
        <v>150</v>
      </c>
      <c r="E17" s="174">
        <v>180</v>
      </c>
      <c r="F17" s="77"/>
      <c r="G17" s="201">
        <f t="shared" si="0"/>
        <v>0</v>
      </c>
      <c r="H17" s="202">
        <f t="shared" si="1"/>
        <v>0</v>
      </c>
    </row>
    <row r="18" spans="1:8" ht="20.100000000000001" customHeight="1" x14ac:dyDescent="0.25">
      <c r="A18" s="78">
        <v>12</v>
      </c>
      <c r="B18" s="73" t="s">
        <v>94</v>
      </c>
      <c r="C18" s="174" t="s">
        <v>181</v>
      </c>
      <c r="D18" s="174">
        <v>120</v>
      </c>
      <c r="E18" s="174">
        <v>160</v>
      </c>
      <c r="F18" s="77"/>
      <c r="G18" s="201">
        <f t="shared" si="0"/>
        <v>0</v>
      </c>
      <c r="H18" s="202">
        <f t="shared" si="1"/>
        <v>0</v>
      </c>
    </row>
    <row r="19" spans="1:8" ht="20.100000000000001" customHeight="1" x14ac:dyDescent="0.25">
      <c r="A19" s="79">
        <v>13</v>
      </c>
      <c r="B19" s="73" t="s">
        <v>91</v>
      </c>
      <c r="C19" s="174" t="s">
        <v>181</v>
      </c>
      <c r="D19" s="174">
        <v>260</v>
      </c>
      <c r="E19" s="174">
        <v>320</v>
      </c>
      <c r="F19" s="77"/>
      <c r="G19" s="201">
        <f t="shared" si="0"/>
        <v>0</v>
      </c>
      <c r="H19" s="202">
        <f t="shared" si="1"/>
        <v>0</v>
      </c>
    </row>
    <row r="20" spans="1:8" ht="36.75" customHeight="1" x14ac:dyDescent="0.25">
      <c r="A20" s="78">
        <v>14</v>
      </c>
      <c r="B20" s="73" t="s">
        <v>93</v>
      </c>
      <c r="C20" s="174" t="s">
        <v>181</v>
      </c>
      <c r="D20" s="174">
        <v>280</v>
      </c>
      <c r="E20" s="174">
        <v>340</v>
      </c>
      <c r="F20" s="77"/>
      <c r="G20" s="201">
        <f t="shared" si="0"/>
        <v>0</v>
      </c>
      <c r="H20" s="202">
        <f t="shared" si="1"/>
        <v>0</v>
      </c>
    </row>
    <row r="21" spans="1:8" ht="20.100000000000001" customHeight="1" x14ac:dyDescent="0.25">
      <c r="A21" s="79">
        <v>15</v>
      </c>
      <c r="B21" s="73" t="s">
        <v>95</v>
      </c>
      <c r="C21" s="174" t="s">
        <v>181</v>
      </c>
      <c r="D21" s="174">
        <v>270</v>
      </c>
      <c r="E21" s="174">
        <v>330</v>
      </c>
      <c r="F21" s="77"/>
      <c r="G21" s="201">
        <f t="shared" si="0"/>
        <v>0</v>
      </c>
      <c r="H21" s="202">
        <f t="shared" si="1"/>
        <v>0</v>
      </c>
    </row>
    <row r="22" spans="1:8" ht="37.5" customHeight="1" x14ac:dyDescent="0.25">
      <c r="A22" s="78">
        <v>16</v>
      </c>
      <c r="B22" s="73" t="s">
        <v>251</v>
      </c>
      <c r="C22" s="174" t="s">
        <v>30</v>
      </c>
      <c r="D22" s="174">
        <v>150</v>
      </c>
      <c r="E22" s="174">
        <v>180</v>
      </c>
      <c r="F22" s="40"/>
      <c r="G22" s="201">
        <f t="shared" si="0"/>
        <v>0</v>
      </c>
      <c r="H22" s="202">
        <f t="shared" si="1"/>
        <v>0</v>
      </c>
    </row>
    <row r="23" spans="1:8" ht="20.100000000000001" customHeight="1" x14ac:dyDescent="0.25">
      <c r="A23" s="79">
        <v>17</v>
      </c>
      <c r="B23" s="73" t="s">
        <v>178</v>
      </c>
      <c r="C23" s="174" t="s">
        <v>181</v>
      </c>
      <c r="D23" s="174">
        <v>50</v>
      </c>
      <c r="E23" s="174">
        <v>80</v>
      </c>
      <c r="F23" s="40"/>
      <c r="G23" s="201">
        <f t="shared" si="0"/>
        <v>0</v>
      </c>
      <c r="H23" s="202">
        <f t="shared" si="1"/>
        <v>0</v>
      </c>
    </row>
    <row r="24" spans="1:8" ht="20.100000000000001" customHeight="1" x14ac:dyDescent="0.25">
      <c r="A24" s="78">
        <v>18</v>
      </c>
      <c r="B24" s="73" t="s">
        <v>87</v>
      </c>
      <c r="C24" s="174" t="s">
        <v>8</v>
      </c>
      <c r="D24" s="174">
        <v>20</v>
      </c>
      <c r="E24" s="174">
        <v>30</v>
      </c>
      <c r="F24" s="40"/>
      <c r="G24" s="201">
        <f t="shared" si="0"/>
        <v>0</v>
      </c>
      <c r="H24" s="202">
        <f t="shared" si="1"/>
        <v>0</v>
      </c>
    </row>
    <row r="25" spans="1:8" ht="20.100000000000001" customHeight="1" x14ac:dyDescent="0.25">
      <c r="A25" s="79">
        <v>19</v>
      </c>
      <c r="B25" s="73" t="s">
        <v>179</v>
      </c>
      <c r="C25" s="174" t="s">
        <v>181</v>
      </c>
      <c r="D25" s="174">
        <v>210</v>
      </c>
      <c r="E25" s="174">
        <v>300</v>
      </c>
      <c r="F25" s="40"/>
      <c r="G25" s="201">
        <f t="shared" si="0"/>
        <v>0</v>
      </c>
      <c r="H25" s="202">
        <f t="shared" si="1"/>
        <v>0</v>
      </c>
    </row>
    <row r="26" spans="1:8" ht="20.100000000000001" customHeight="1" thickBot="1" x14ac:dyDescent="0.3">
      <c r="A26" s="78">
        <v>20</v>
      </c>
      <c r="B26" s="73" t="s">
        <v>180</v>
      </c>
      <c r="C26" s="174" t="s">
        <v>181</v>
      </c>
      <c r="D26" s="174">
        <v>70</v>
      </c>
      <c r="E26" s="174">
        <v>120</v>
      </c>
      <c r="F26" s="31"/>
      <c r="G26" s="201">
        <f t="shared" si="0"/>
        <v>0</v>
      </c>
      <c r="H26" s="202">
        <f t="shared" si="1"/>
        <v>0</v>
      </c>
    </row>
    <row r="27" spans="1:8" ht="23.25" customHeight="1" thickBot="1" x14ac:dyDescent="0.3">
      <c r="A27" s="251" t="s">
        <v>18</v>
      </c>
      <c r="B27" s="252"/>
      <c r="C27" s="252"/>
      <c r="D27" s="252"/>
      <c r="E27" s="252"/>
      <c r="F27" s="252"/>
      <c r="G27" s="41">
        <f>SUM(G7:G26)</f>
        <v>0</v>
      </c>
      <c r="H27" s="41">
        <f>SUM(H7:H26)</f>
        <v>0</v>
      </c>
    </row>
    <row r="28" spans="1:8" x14ac:dyDescent="0.25">
      <c r="E28" s="1"/>
      <c r="F28" s="1"/>
      <c r="G28" s="1"/>
      <c r="H28" s="1"/>
    </row>
    <row r="30" spans="1:8" ht="18.75" x14ac:dyDescent="0.25">
      <c r="A30" s="229" t="s">
        <v>21</v>
      </c>
      <c r="B30" s="229"/>
      <c r="C30" s="229"/>
      <c r="D30" s="229"/>
      <c r="E30" s="229"/>
      <c r="F30" s="229"/>
      <c r="G30" s="229"/>
      <c r="H30" s="229"/>
    </row>
    <row r="31" spans="1:8" ht="18.75" x14ac:dyDescent="0.25">
      <c r="A31" s="49"/>
      <c r="B31" s="49"/>
      <c r="C31" s="49"/>
      <c r="D31" s="49"/>
      <c r="E31" s="49"/>
      <c r="F31" s="49"/>
      <c r="G31" s="49"/>
      <c r="H31" s="49"/>
    </row>
    <row r="32" spans="1:8" ht="18.75" x14ac:dyDescent="0.25">
      <c r="A32" s="49"/>
      <c r="B32" s="49"/>
      <c r="C32" s="49"/>
      <c r="D32" s="49"/>
      <c r="E32" s="49"/>
      <c r="F32" s="49"/>
      <c r="G32" s="49"/>
      <c r="H32" s="49"/>
    </row>
    <row r="33" spans="1:8" ht="18.75" x14ac:dyDescent="0.25">
      <c r="A33" s="230" t="s">
        <v>22</v>
      </c>
      <c r="B33" s="230"/>
      <c r="C33" s="230"/>
      <c r="D33" s="230"/>
      <c r="E33" s="230"/>
      <c r="F33" s="230"/>
      <c r="G33" s="230"/>
      <c r="H33" s="230"/>
    </row>
    <row r="34" spans="1:8" ht="18.75" x14ac:dyDescent="0.25">
      <c r="A34" s="49"/>
      <c r="B34" s="49"/>
      <c r="C34" s="49"/>
      <c r="D34" s="49"/>
      <c r="E34" s="49"/>
      <c r="F34" s="49"/>
      <c r="G34" s="49"/>
      <c r="H34" s="49"/>
    </row>
    <row r="35" spans="1:8" ht="18.75" x14ac:dyDescent="0.25">
      <c r="A35" s="22"/>
      <c r="B35" s="22"/>
      <c r="C35" s="22"/>
      <c r="D35" s="22"/>
      <c r="E35" s="22"/>
      <c r="F35" s="22"/>
      <c r="G35" s="22"/>
      <c r="H35" s="22"/>
    </row>
    <row r="36" spans="1:8" x14ac:dyDescent="0.25">
      <c r="A36" s="10"/>
      <c r="B36" s="11"/>
      <c r="C36" s="11"/>
      <c r="D36" s="11"/>
      <c r="E36" s="11"/>
      <c r="F36" s="11"/>
      <c r="G36" s="11"/>
      <c r="H36" s="11"/>
    </row>
    <row r="37" spans="1:8" x14ac:dyDescent="0.25">
      <c r="A37" s="12" t="s">
        <v>20</v>
      </c>
      <c r="B37" s="12"/>
      <c r="C37" s="12"/>
      <c r="D37" s="231"/>
      <c r="E37" s="231"/>
      <c r="F37" s="231"/>
      <c r="G37" s="231"/>
      <c r="H37" s="231"/>
    </row>
    <row r="38" spans="1:8" x14ac:dyDescent="0.25">
      <c r="A38" s="13"/>
      <c r="B38" s="14"/>
      <c r="C38" s="24"/>
      <c r="D38" s="232"/>
      <c r="E38" s="232"/>
      <c r="F38" s="232"/>
      <c r="G38" s="232"/>
      <c r="H38" s="232"/>
    </row>
  </sheetData>
  <mergeCells count="13">
    <mergeCell ref="A1:H1"/>
    <mergeCell ref="A2:H2"/>
    <mergeCell ref="D38:H38"/>
    <mergeCell ref="A33:H33"/>
    <mergeCell ref="D37:H37"/>
    <mergeCell ref="G4:G5"/>
    <mergeCell ref="A4:A5"/>
    <mergeCell ref="D4:E4"/>
    <mergeCell ref="A27:F27"/>
    <mergeCell ref="A30:H30"/>
    <mergeCell ref="B4:B5"/>
    <mergeCell ref="F4:F5"/>
    <mergeCell ref="H4:H5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94" fitToWidth="0" fitToHeight="0" orientation="landscape" r:id="rId1"/>
  <headerFooter>
    <oddHeader>&amp;R&amp;"Times New Roman,Normalny"Załącznik 2.6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zoomScaleNormal="100" workbookViewId="0">
      <selection activeCell="I91" sqref="I91"/>
    </sheetView>
  </sheetViews>
  <sheetFormatPr defaultRowHeight="15.75" x14ac:dyDescent="0.25"/>
  <cols>
    <col min="1" max="1" width="9.140625" style="2"/>
    <col min="2" max="2" width="49.85546875" style="15" customWidth="1"/>
    <col min="3" max="3" width="13.42578125" style="15" customWidth="1"/>
    <col min="4" max="4" width="14.5703125" style="2" customWidth="1"/>
    <col min="5" max="5" width="14.28515625" style="2" customWidth="1"/>
    <col min="6" max="6" width="18" style="2" customWidth="1"/>
    <col min="7" max="7" width="17.42578125" style="2" customWidth="1"/>
    <col min="8" max="8" width="15.85546875" style="2" customWidth="1"/>
    <col min="9" max="16384" width="9.140625" style="2"/>
  </cols>
  <sheetData>
    <row r="1" spans="1:8" ht="29.25" customHeight="1" x14ac:dyDescent="0.25">
      <c r="A1" s="212" t="s">
        <v>29</v>
      </c>
      <c r="B1" s="212"/>
      <c r="C1" s="212"/>
      <c r="D1" s="212"/>
      <c r="E1" s="212"/>
      <c r="F1" s="212"/>
      <c r="G1" s="212"/>
      <c r="H1" s="212"/>
    </row>
    <row r="2" spans="1:8" s="23" customFormat="1" ht="29.25" customHeight="1" x14ac:dyDescent="0.25">
      <c r="A2" s="213" t="s">
        <v>239</v>
      </c>
      <c r="B2" s="213"/>
      <c r="C2" s="213"/>
      <c r="D2" s="213"/>
      <c r="E2" s="213"/>
      <c r="F2" s="213"/>
      <c r="G2" s="213"/>
      <c r="H2" s="213"/>
    </row>
    <row r="3" spans="1:8" ht="16.5" customHeight="1" thickBot="1" x14ac:dyDescent="0.3"/>
    <row r="4" spans="1:8" ht="38.25" customHeight="1" x14ac:dyDescent="0.25">
      <c r="A4" s="234" t="s">
        <v>17</v>
      </c>
      <c r="B4" s="247" t="s">
        <v>0</v>
      </c>
      <c r="C4" s="26"/>
      <c r="D4" s="236" t="s">
        <v>11</v>
      </c>
      <c r="E4" s="236"/>
      <c r="F4" s="236" t="s">
        <v>14</v>
      </c>
      <c r="G4" s="238" t="s">
        <v>15</v>
      </c>
      <c r="H4" s="240" t="s">
        <v>16</v>
      </c>
    </row>
    <row r="5" spans="1:8" ht="38.25" customHeight="1" thickBot="1" x14ac:dyDescent="0.3">
      <c r="A5" s="235"/>
      <c r="B5" s="248"/>
      <c r="C5" s="27" t="s">
        <v>19</v>
      </c>
      <c r="D5" s="27" t="s">
        <v>12</v>
      </c>
      <c r="E5" s="27" t="s">
        <v>13</v>
      </c>
      <c r="F5" s="237"/>
      <c r="G5" s="239"/>
      <c r="H5" s="241"/>
    </row>
    <row r="6" spans="1:8" ht="17.25" customHeight="1" thickBot="1" x14ac:dyDescent="0.3">
      <c r="A6" s="4">
        <v>1</v>
      </c>
      <c r="B6" s="16">
        <v>2</v>
      </c>
      <c r="C6" s="6">
        <v>3</v>
      </c>
      <c r="D6" s="16">
        <v>4</v>
      </c>
      <c r="E6" s="6">
        <v>5</v>
      </c>
      <c r="F6" s="16">
        <v>6</v>
      </c>
      <c r="G6" s="6">
        <v>7</v>
      </c>
      <c r="H6" s="17">
        <v>8</v>
      </c>
    </row>
    <row r="7" spans="1:8" ht="24.95" customHeight="1" thickBot="1" x14ac:dyDescent="0.3">
      <c r="A7" s="176" t="s">
        <v>60</v>
      </c>
      <c r="B7" s="178" t="s">
        <v>99</v>
      </c>
      <c r="C7" s="253"/>
      <c r="D7" s="253"/>
      <c r="E7" s="253"/>
      <c r="F7" s="253"/>
      <c r="G7" s="253"/>
      <c r="H7" s="254"/>
    </row>
    <row r="8" spans="1:8" ht="26.1" customHeight="1" x14ac:dyDescent="0.25">
      <c r="A8" s="175">
        <v>1</v>
      </c>
      <c r="B8" s="181" t="s">
        <v>182</v>
      </c>
      <c r="C8" s="59" t="s">
        <v>30</v>
      </c>
      <c r="D8" s="59">
        <v>10</v>
      </c>
      <c r="E8" s="59">
        <v>20</v>
      </c>
      <c r="F8" s="33"/>
      <c r="G8" s="201">
        <f t="shared" ref="G8:G71" si="0">ROUND((D8*F8),2)</f>
        <v>0</v>
      </c>
      <c r="H8" s="202">
        <f t="shared" ref="H8:H71" si="1">E8*F8</f>
        <v>0</v>
      </c>
    </row>
    <row r="9" spans="1:8" ht="26.1" customHeight="1" x14ac:dyDescent="0.25">
      <c r="A9" s="83">
        <v>2</v>
      </c>
      <c r="B9" s="182" t="s">
        <v>183</v>
      </c>
      <c r="C9" s="59" t="s">
        <v>186</v>
      </c>
      <c r="D9" s="59">
        <v>5</v>
      </c>
      <c r="E9" s="59">
        <v>10</v>
      </c>
      <c r="F9" s="31"/>
      <c r="G9" s="201">
        <f t="shared" si="0"/>
        <v>0</v>
      </c>
      <c r="H9" s="202">
        <f t="shared" si="1"/>
        <v>0</v>
      </c>
    </row>
    <row r="10" spans="1:8" ht="31.5" customHeight="1" x14ac:dyDescent="0.25">
      <c r="A10" s="83">
        <v>3</v>
      </c>
      <c r="B10" s="182" t="s">
        <v>184</v>
      </c>
      <c r="C10" s="59" t="s">
        <v>30</v>
      </c>
      <c r="D10" s="59">
        <v>8</v>
      </c>
      <c r="E10" s="59">
        <v>20</v>
      </c>
      <c r="F10" s="31"/>
      <c r="G10" s="201">
        <f t="shared" si="0"/>
        <v>0</v>
      </c>
      <c r="H10" s="202">
        <f t="shared" si="1"/>
        <v>0</v>
      </c>
    </row>
    <row r="11" spans="1:8" ht="56.25" customHeight="1" x14ac:dyDescent="0.25">
      <c r="A11" s="83">
        <v>4</v>
      </c>
      <c r="B11" s="182" t="s">
        <v>254</v>
      </c>
      <c r="C11" s="59" t="s">
        <v>181</v>
      </c>
      <c r="D11" s="59">
        <v>8</v>
      </c>
      <c r="E11" s="59">
        <v>10</v>
      </c>
      <c r="F11" s="31"/>
      <c r="G11" s="201">
        <f t="shared" si="0"/>
        <v>0</v>
      </c>
      <c r="H11" s="202">
        <f t="shared" si="1"/>
        <v>0</v>
      </c>
    </row>
    <row r="12" spans="1:8" ht="26.1" customHeight="1" x14ac:dyDescent="0.25">
      <c r="A12" s="83">
        <v>5</v>
      </c>
      <c r="B12" s="182" t="s">
        <v>185</v>
      </c>
      <c r="C12" s="59" t="s">
        <v>30</v>
      </c>
      <c r="D12" s="59">
        <v>20</v>
      </c>
      <c r="E12" s="59">
        <v>30</v>
      </c>
      <c r="F12" s="31"/>
      <c r="G12" s="201">
        <f t="shared" si="0"/>
        <v>0</v>
      </c>
      <c r="H12" s="202">
        <f t="shared" si="1"/>
        <v>0</v>
      </c>
    </row>
    <row r="13" spans="1:8" ht="26.1" customHeight="1" x14ac:dyDescent="0.25">
      <c r="A13" s="83">
        <v>6</v>
      </c>
      <c r="B13" s="182" t="s">
        <v>253</v>
      </c>
      <c r="C13" s="59" t="s">
        <v>30</v>
      </c>
      <c r="D13" s="59">
        <v>320</v>
      </c>
      <c r="E13" s="59">
        <v>480</v>
      </c>
      <c r="F13" s="31"/>
      <c r="G13" s="201">
        <f t="shared" si="0"/>
        <v>0</v>
      </c>
      <c r="H13" s="202">
        <f t="shared" si="1"/>
        <v>0</v>
      </c>
    </row>
    <row r="14" spans="1:8" ht="45" customHeight="1" thickBot="1" x14ac:dyDescent="0.3">
      <c r="A14" s="179">
        <v>7</v>
      </c>
      <c r="B14" s="183" t="s">
        <v>100</v>
      </c>
      <c r="C14" s="90" t="s">
        <v>30</v>
      </c>
      <c r="D14" s="90">
        <v>260</v>
      </c>
      <c r="E14" s="90">
        <v>315</v>
      </c>
      <c r="F14" s="32"/>
      <c r="G14" s="201">
        <f t="shared" si="0"/>
        <v>0</v>
      </c>
      <c r="H14" s="202">
        <f t="shared" si="1"/>
        <v>0</v>
      </c>
    </row>
    <row r="15" spans="1:8" ht="32.25" thickBot="1" x14ac:dyDescent="0.3">
      <c r="A15" s="176" t="s">
        <v>59</v>
      </c>
      <c r="B15" s="177" t="s">
        <v>53</v>
      </c>
      <c r="C15" s="209"/>
      <c r="D15" s="210"/>
      <c r="E15" s="210"/>
      <c r="F15" s="210"/>
      <c r="G15" s="210"/>
      <c r="H15" s="211"/>
    </row>
    <row r="16" spans="1:8" ht="26.1" customHeight="1" x14ac:dyDescent="0.25">
      <c r="A16" s="175">
        <v>1</v>
      </c>
      <c r="B16" s="181" t="s">
        <v>255</v>
      </c>
      <c r="C16" s="142" t="s">
        <v>30</v>
      </c>
      <c r="D16" s="142">
        <v>290</v>
      </c>
      <c r="E16" s="142">
        <v>320</v>
      </c>
      <c r="F16" s="33"/>
      <c r="G16" s="201">
        <f t="shared" si="0"/>
        <v>0</v>
      </c>
      <c r="H16" s="202">
        <f t="shared" si="1"/>
        <v>0</v>
      </c>
    </row>
    <row r="17" spans="1:8" ht="26.1" customHeight="1" x14ac:dyDescent="0.25">
      <c r="A17" s="83">
        <v>2</v>
      </c>
      <c r="B17" s="182" t="s">
        <v>54</v>
      </c>
      <c r="C17" s="59" t="s">
        <v>30</v>
      </c>
      <c r="D17" s="59">
        <v>30</v>
      </c>
      <c r="E17" s="59">
        <v>40</v>
      </c>
      <c r="F17" s="31"/>
      <c r="G17" s="201">
        <f t="shared" si="0"/>
        <v>0</v>
      </c>
      <c r="H17" s="202">
        <f t="shared" si="1"/>
        <v>0</v>
      </c>
    </row>
    <row r="18" spans="1:8" ht="26.1" customHeight="1" x14ac:dyDescent="0.25">
      <c r="A18" s="83">
        <v>3</v>
      </c>
      <c r="B18" s="182" t="s">
        <v>101</v>
      </c>
      <c r="C18" s="59" t="s">
        <v>8</v>
      </c>
      <c r="D18" s="59">
        <v>140</v>
      </c>
      <c r="E18" s="59">
        <v>168</v>
      </c>
      <c r="F18" s="71"/>
      <c r="G18" s="201">
        <f t="shared" si="0"/>
        <v>0</v>
      </c>
      <c r="H18" s="202">
        <f t="shared" si="1"/>
        <v>0</v>
      </c>
    </row>
    <row r="19" spans="1:8" ht="34.5" customHeight="1" x14ac:dyDescent="0.25">
      <c r="A19" s="83">
        <v>4</v>
      </c>
      <c r="B19" s="182" t="s">
        <v>102</v>
      </c>
      <c r="C19" s="59" t="s">
        <v>30</v>
      </c>
      <c r="D19" s="59">
        <v>70</v>
      </c>
      <c r="E19" s="59">
        <v>75</v>
      </c>
      <c r="F19" s="33"/>
      <c r="G19" s="201">
        <f t="shared" si="0"/>
        <v>0</v>
      </c>
      <c r="H19" s="202">
        <f t="shared" si="1"/>
        <v>0</v>
      </c>
    </row>
    <row r="20" spans="1:8" ht="26.1" customHeight="1" x14ac:dyDescent="0.25">
      <c r="A20" s="83">
        <v>5</v>
      </c>
      <c r="B20" s="182" t="s">
        <v>103</v>
      </c>
      <c r="C20" s="59" t="s">
        <v>30</v>
      </c>
      <c r="D20" s="59">
        <v>50</v>
      </c>
      <c r="E20" s="59">
        <v>55</v>
      </c>
      <c r="F20" s="31"/>
      <c r="G20" s="201">
        <f t="shared" si="0"/>
        <v>0</v>
      </c>
      <c r="H20" s="202">
        <f t="shared" si="1"/>
        <v>0</v>
      </c>
    </row>
    <row r="21" spans="1:8" ht="26.1" customHeight="1" x14ac:dyDescent="0.25">
      <c r="A21" s="83">
        <v>6</v>
      </c>
      <c r="B21" s="182" t="s">
        <v>187</v>
      </c>
      <c r="C21" s="184" t="s">
        <v>196</v>
      </c>
      <c r="D21" s="59">
        <v>30</v>
      </c>
      <c r="E21" s="59">
        <v>40</v>
      </c>
      <c r="F21" s="31"/>
      <c r="G21" s="201">
        <f t="shared" si="0"/>
        <v>0</v>
      </c>
      <c r="H21" s="202">
        <f t="shared" si="1"/>
        <v>0</v>
      </c>
    </row>
    <row r="22" spans="1:8" ht="26.1" customHeight="1" x14ac:dyDescent="0.25">
      <c r="A22" s="83">
        <v>7</v>
      </c>
      <c r="B22" s="182" t="s">
        <v>256</v>
      </c>
      <c r="C22" s="59" t="s">
        <v>30</v>
      </c>
      <c r="D22" s="59">
        <v>45</v>
      </c>
      <c r="E22" s="59">
        <v>55</v>
      </c>
      <c r="F22" s="31"/>
      <c r="G22" s="201">
        <f t="shared" si="0"/>
        <v>0</v>
      </c>
      <c r="H22" s="202">
        <f t="shared" si="1"/>
        <v>0</v>
      </c>
    </row>
    <row r="23" spans="1:8" ht="26.1" customHeight="1" x14ac:dyDescent="0.25">
      <c r="A23" s="83">
        <v>8</v>
      </c>
      <c r="B23" s="182" t="s">
        <v>257</v>
      </c>
      <c r="C23" s="59" t="s">
        <v>30</v>
      </c>
      <c r="D23" s="59">
        <v>45</v>
      </c>
      <c r="E23" s="59">
        <v>65</v>
      </c>
      <c r="F23" s="31"/>
      <c r="G23" s="201">
        <f t="shared" si="0"/>
        <v>0</v>
      </c>
      <c r="H23" s="202">
        <f t="shared" si="1"/>
        <v>0</v>
      </c>
    </row>
    <row r="24" spans="1:8" ht="26.1" customHeight="1" x14ac:dyDescent="0.25">
      <c r="A24" s="83">
        <v>9</v>
      </c>
      <c r="B24" s="182" t="s">
        <v>188</v>
      </c>
      <c r="C24" s="59" t="s">
        <v>196</v>
      </c>
      <c r="D24" s="59">
        <v>10</v>
      </c>
      <c r="E24" s="59">
        <v>15</v>
      </c>
      <c r="F24" s="31"/>
      <c r="G24" s="201">
        <f t="shared" si="0"/>
        <v>0</v>
      </c>
      <c r="H24" s="202">
        <f t="shared" si="1"/>
        <v>0</v>
      </c>
    </row>
    <row r="25" spans="1:8" ht="26.1" customHeight="1" x14ac:dyDescent="0.25">
      <c r="A25" s="83">
        <v>10</v>
      </c>
      <c r="B25" s="182" t="s">
        <v>258</v>
      </c>
      <c r="C25" s="59" t="s">
        <v>196</v>
      </c>
      <c r="D25" s="59">
        <v>15</v>
      </c>
      <c r="E25" s="59">
        <v>25</v>
      </c>
      <c r="F25" s="31"/>
      <c r="G25" s="201">
        <f t="shared" si="0"/>
        <v>0</v>
      </c>
      <c r="H25" s="202">
        <f t="shared" si="1"/>
        <v>0</v>
      </c>
    </row>
    <row r="26" spans="1:8" ht="26.1" customHeight="1" x14ac:dyDescent="0.25">
      <c r="A26" s="83">
        <v>11</v>
      </c>
      <c r="B26" s="182" t="s">
        <v>189</v>
      </c>
      <c r="C26" s="59" t="s">
        <v>30</v>
      </c>
      <c r="D26" s="59">
        <v>55</v>
      </c>
      <c r="E26" s="59">
        <v>66</v>
      </c>
      <c r="F26" s="31"/>
      <c r="G26" s="201">
        <f t="shared" si="0"/>
        <v>0</v>
      </c>
      <c r="H26" s="202">
        <f t="shared" si="1"/>
        <v>0</v>
      </c>
    </row>
    <row r="27" spans="1:8" ht="26.1" customHeight="1" x14ac:dyDescent="0.25">
      <c r="A27" s="83">
        <v>12</v>
      </c>
      <c r="B27" s="182" t="s">
        <v>190</v>
      </c>
      <c r="C27" s="59" t="s">
        <v>30</v>
      </c>
      <c r="D27" s="59">
        <v>10</v>
      </c>
      <c r="E27" s="59">
        <v>12</v>
      </c>
      <c r="F27" s="31"/>
      <c r="G27" s="201">
        <f t="shared" si="0"/>
        <v>0</v>
      </c>
      <c r="H27" s="202">
        <f t="shared" si="1"/>
        <v>0</v>
      </c>
    </row>
    <row r="28" spans="1:8" ht="26.1" customHeight="1" x14ac:dyDescent="0.25">
      <c r="A28" s="83">
        <v>13</v>
      </c>
      <c r="B28" s="182" t="s">
        <v>104</v>
      </c>
      <c r="C28" s="59" t="s">
        <v>30</v>
      </c>
      <c r="D28" s="59">
        <v>60</v>
      </c>
      <c r="E28" s="59">
        <v>80</v>
      </c>
      <c r="F28" s="31"/>
      <c r="G28" s="201">
        <f t="shared" si="0"/>
        <v>0</v>
      </c>
      <c r="H28" s="202">
        <f t="shared" si="1"/>
        <v>0</v>
      </c>
    </row>
    <row r="29" spans="1:8" ht="26.1" customHeight="1" x14ac:dyDescent="0.25">
      <c r="A29" s="83">
        <v>14</v>
      </c>
      <c r="B29" s="182" t="s">
        <v>191</v>
      </c>
      <c r="C29" s="59" t="s">
        <v>196</v>
      </c>
      <c r="D29" s="59">
        <v>45</v>
      </c>
      <c r="E29" s="59">
        <v>50</v>
      </c>
      <c r="F29" s="31"/>
      <c r="G29" s="201">
        <f t="shared" si="0"/>
        <v>0</v>
      </c>
      <c r="H29" s="202">
        <f t="shared" si="1"/>
        <v>0</v>
      </c>
    </row>
    <row r="30" spans="1:8" ht="26.1" customHeight="1" x14ac:dyDescent="0.25">
      <c r="A30" s="83">
        <v>15</v>
      </c>
      <c r="B30" s="182" t="s">
        <v>105</v>
      </c>
      <c r="C30" s="59" t="s">
        <v>30</v>
      </c>
      <c r="D30" s="59">
        <v>20</v>
      </c>
      <c r="E30" s="59">
        <v>30</v>
      </c>
      <c r="F30" s="31"/>
      <c r="G30" s="201">
        <f t="shared" si="0"/>
        <v>0</v>
      </c>
      <c r="H30" s="202">
        <f t="shared" si="1"/>
        <v>0</v>
      </c>
    </row>
    <row r="31" spans="1:8" ht="26.1" customHeight="1" x14ac:dyDescent="0.25">
      <c r="A31" s="83">
        <v>16</v>
      </c>
      <c r="B31" s="182" t="s">
        <v>106</v>
      </c>
      <c r="C31" s="59" t="s">
        <v>30</v>
      </c>
      <c r="D31" s="59">
        <v>55</v>
      </c>
      <c r="E31" s="59">
        <v>66</v>
      </c>
      <c r="F31" s="31"/>
      <c r="G31" s="201">
        <f t="shared" si="0"/>
        <v>0</v>
      </c>
      <c r="H31" s="202">
        <f t="shared" si="1"/>
        <v>0</v>
      </c>
    </row>
    <row r="32" spans="1:8" ht="26.1" customHeight="1" x14ac:dyDescent="0.25">
      <c r="A32" s="83">
        <v>17</v>
      </c>
      <c r="B32" s="182" t="s">
        <v>107</v>
      </c>
      <c r="C32" s="59" t="s">
        <v>30</v>
      </c>
      <c r="D32" s="59">
        <v>25</v>
      </c>
      <c r="E32" s="59">
        <v>30</v>
      </c>
      <c r="F32" s="31"/>
      <c r="G32" s="201">
        <f t="shared" si="0"/>
        <v>0</v>
      </c>
      <c r="H32" s="202">
        <f t="shared" si="1"/>
        <v>0</v>
      </c>
    </row>
    <row r="33" spans="1:8" ht="26.1" customHeight="1" x14ac:dyDescent="0.25">
      <c r="A33" s="83">
        <v>18</v>
      </c>
      <c r="B33" s="182" t="s">
        <v>108</v>
      </c>
      <c r="C33" s="59" t="s">
        <v>30</v>
      </c>
      <c r="D33" s="59">
        <v>60</v>
      </c>
      <c r="E33" s="59">
        <v>70</v>
      </c>
      <c r="F33" s="31"/>
      <c r="G33" s="201">
        <f t="shared" si="0"/>
        <v>0</v>
      </c>
      <c r="H33" s="202">
        <f t="shared" si="1"/>
        <v>0</v>
      </c>
    </row>
    <row r="34" spans="1:8" ht="35.25" customHeight="1" x14ac:dyDescent="0.25">
      <c r="A34" s="83">
        <v>19</v>
      </c>
      <c r="B34" s="182" t="s">
        <v>279</v>
      </c>
      <c r="C34" s="59" t="s">
        <v>30</v>
      </c>
      <c r="D34" s="59">
        <v>50</v>
      </c>
      <c r="E34" s="59">
        <v>60</v>
      </c>
      <c r="F34" s="31"/>
      <c r="G34" s="201">
        <f t="shared" si="0"/>
        <v>0</v>
      </c>
      <c r="H34" s="202">
        <f t="shared" si="1"/>
        <v>0</v>
      </c>
    </row>
    <row r="35" spans="1:8" ht="26.1" customHeight="1" x14ac:dyDescent="0.25">
      <c r="A35" s="83">
        <v>20</v>
      </c>
      <c r="B35" s="182" t="s">
        <v>109</v>
      </c>
      <c r="C35" s="59" t="s">
        <v>8</v>
      </c>
      <c r="D35" s="59">
        <v>50</v>
      </c>
      <c r="E35" s="59">
        <v>60</v>
      </c>
      <c r="F35" s="31"/>
      <c r="G35" s="201">
        <f t="shared" si="0"/>
        <v>0</v>
      </c>
      <c r="H35" s="202">
        <f t="shared" si="1"/>
        <v>0</v>
      </c>
    </row>
    <row r="36" spans="1:8" ht="26.1" customHeight="1" x14ac:dyDescent="0.25">
      <c r="A36" s="83">
        <v>21</v>
      </c>
      <c r="B36" s="182" t="s">
        <v>259</v>
      </c>
      <c r="C36" s="59" t="s">
        <v>8</v>
      </c>
      <c r="D36" s="59">
        <v>25</v>
      </c>
      <c r="E36" s="59">
        <v>40</v>
      </c>
      <c r="F36" s="31"/>
      <c r="G36" s="201">
        <f t="shared" si="0"/>
        <v>0</v>
      </c>
      <c r="H36" s="202">
        <f t="shared" si="1"/>
        <v>0</v>
      </c>
    </row>
    <row r="37" spans="1:8" ht="26.1" customHeight="1" x14ac:dyDescent="0.25">
      <c r="A37" s="83">
        <v>22</v>
      </c>
      <c r="B37" s="182" t="s">
        <v>110</v>
      </c>
      <c r="C37" s="59" t="s">
        <v>30</v>
      </c>
      <c r="D37" s="59">
        <v>3</v>
      </c>
      <c r="E37" s="59">
        <v>5</v>
      </c>
      <c r="F37" s="31"/>
      <c r="G37" s="201">
        <f t="shared" si="0"/>
        <v>0</v>
      </c>
      <c r="H37" s="202">
        <f t="shared" si="1"/>
        <v>0</v>
      </c>
    </row>
    <row r="38" spans="1:8" ht="25.5" customHeight="1" x14ac:dyDescent="0.25">
      <c r="A38" s="83">
        <v>23</v>
      </c>
      <c r="B38" s="182" t="s">
        <v>111</v>
      </c>
      <c r="C38" s="59" t="s">
        <v>30</v>
      </c>
      <c r="D38" s="59">
        <v>185</v>
      </c>
      <c r="E38" s="59">
        <v>200</v>
      </c>
      <c r="F38" s="31"/>
      <c r="G38" s="201">
        <f t="shared" si="0"/>
        <v>0</v>
      </c>
      <c r="H38" s="202">
        <f t="shared" si="1"/>
        <v>0</v>
      </c>
    </row>
    <row r="39" spans="1:8" ht="26.1" customHeight="1" x14ac:dyDescent="0.25">
      <c r="A39" s="83">
        <v>24</v>
      </c>
      <c r="B39" s="182" t="s">
        <v>112</v>
      </c>
      <c r="C39" s="59" t="s">
        <v>8</v>
      </c>
      <c r="D39" s="59">
        <v>1</v>
      </c>
      <c r="E39" s="59">
        <v>2</v>
      </c>
      <c r="F39" s="31"/>
      <c r="G39" s="201">
        <f t="shared" si="0"/>
        <v>0</v>
      </c>
      <c r="H39" s="202">
        <f t="shared" si="1"/>
        <v>0</v>
      </c>
    </row>
    <row r="40" spans="1:8" ht="26.1" customHeight="1" x14ac:dyDescent="0.25">
      <c r="A40" s="83">
        <v>25</v>
      </c>
      <c r="B40" s="182" t="s">
        <v>55</v>
      </c>
      <c r="C40" s="59" t="s">
        <v>8</v>
      </c>
      <c r="D40" s="59">
        <v>110</v>
      </c>
      <c r="E40" s="59">
        <v>130</v>
      </c>
      <c r="F40" s="31"/>
      <c r="G40" s="201">
        <f t="shared" si="0"/>
        <v>0</v>
      </c>
      <c r="H40" s="202">
        <f t="shared" si="1"/>
        <v>0</v>
      </c>
    </row>
    <row r="41" spans="1:8" ht="26.1" customHeight="1" x14ac:dyDescent="0.25">
      <c r="A41" s="83">
        <v>26</v>
      </c>
      <c r="B41" s="182" t="s">
        <v>113</v>
      </c>
      <c r="C41" s="59" t="s">
        <v>8</v>
      </c>
      <c r="D41" s="59">
        <v>155</v>
      </c>
      <c r="E41" s="59">
        <v>190</v>
      </c>
      <c r="F41" s="31"/>
      <c r="G41" s="201">
        <f t="shared" si="0"/>
        <v>0</v>
      </c>
      <c r="H41" s="202">
        <f t="shared" si="1"/>
        <v>0</v>
      </c>
    </row>
    <row r="42" spans="1:8" ht="26.1" customHeight="1" x14ac:dyDescent="0.25">
      <c r="A42" s="83">
        <v>27</v>
      </c>
      <c r="B42" s="182" t="s">
        <v>114</v>
      </c>
      <c r="C42" s="59" t="s">
        <v>30</v>
      </c>
      <c r="D42" s="59">
        <v>35</v>
      </c>
      <c r="E42" s="59">
        <v>42</v>
      </c>
      <c r="F42" s="71"/>
      <c r="G42" s="201">
        <f t="shared" si="0"/>
        <v>0</v>
      </c>
      <c r="H42" s="202">
        <f t="shared" si="1"/>
        <v>0</v>
      </c>
    </row>
    <row r="43" spans="1:8" ht="26.1" customHeight="1" x14ac:dyDescent="0.25">
      <c r="A43" s="83">
        <v>28</v>
      </c>
      <c r="B43" s="182" t="s">
        <v>115</v>
      </c>
      <c r="C43" s="59" t="s">
        <v>30</v>
      </c>
      <c r="D43" s="59">
        <v>45</v>
      </c>
      <c r="E43" s="59">
        <v>55</v>
      </c>
      <c r="F43" s="33"/>
      <c r="G43" s="201">
        <f t="shared" si="0"/>
        <v>0</v>
      </c>
      <c r="H43" s="202">
        <f t="shared" si="1"/>
        <v>0</v>
      </c>
    </row>
    <row r="44" spans="1:8" ht="26.1" customHeight="1" x14ac:dyDescent="0.25">
      <c r="A44" s="83">
        <v>29</v>
      </c>
      <c r="B44" s="182" t="s">
        <v>260</v>
      </c>
      <c r="C44" s="59" t="s">
        <v>30</v>
      </c>
      <c r="D44" s="59">
        <v>120</v>
      </c>
      <c r="E44" s="59">
        <v>150</v>
      </c>
      <c r="F44" s="31"/>
      <c r="G44" s="201">
        <f t="shared" si="0"/>
        <v>0</v>
      </c>
      <c r="H44" s="202">
        <f t="shared" si="1"/>
        <v>0</v>
      </c>
    </row>
    <row r="45" spans="1:8" ht="26.1" customHeight="1" x14ac:dyDescent="0.25">
      <c r="A45" s="83">
        <v>30</v>
      </c>
      <c r="B45" s="182" t="s">
        <v>116</v>
      </c>
      <c r="C45" s="59" t="s">
        <v>30</v>
      </c>
      <c r="D45" s="59">
        <v>145</v>
      </c>
      <c r="E45" s="59">
        <v>174</v>
      </c>
      <c r="F45" s="31"/>
      <c r="G45" s="201">
        <f t="shared" si="0"/>
        <v>0</v>
      </c>
      <c r="H45" s="202">
        <f t="shared" si="1"/>
        <v>0</v>
      </c>
    </row>
    <row r="46" spans="1:8" ht="26.1" customHeight="1" x14ac:dyDescent="0.25">
      <c r="A46" s="83">
        <v>31</v>
      </c>
      <c r="B46" s="182" t="s">
        <v>192</v>
      </c>
      <c r="C46" s="59" t="s">
        <v>196</v>
      </c>
      <c r="D46" s="59">
        <v>10</v>
      </c>
      <c r="E46" s="59">
        <v>15</v>
      </c>
      <c r="F46" s="31"/>
      <c r="G46" s="201">
        <f t="shared" si="0"/>
        <v>0</v>
      </c>
      <c r="H46" s="202">
        <f t="shared" si="1"/>
        <v>0</v>
      </c>
    </row>
    <row r="47" spans="1:8" ht="26.1" customHeight="1" x14ac:dyDescent="0.25">
      <c r="A47" s="83">
        <v>32</v>
      </c>
      <c r="B47" s="182" t="s">
        <v>193</v>
      </c>
      <c r="C47" s="59" t="s">
        <v>196</v>
      </c>
      <c r="D47" s="59">
        <v>20</v>
      </c>
      <c r="E47" s="59">
        <v>30</v>
      </c>
      <c r="F47" s="31"/>
      <c r="G47" s="201">
        <f t="shared" si="0"/>
        <v>0</v>
      </c>
      <c r="H47" s="202">
        <f t="shared" si="1"/>
        <v>0</v>
      </c>
    </row>
    <row r="48" spans="1:8" ht="26.1" customHeight="1" x14ac:dyDescent="0.25">
      <c r="A48" s="83">
        <v>33</v>
      </c>
      <c r="B48" s="182" t="s">
        <v>194</v>
      </c>
      <c r="C48" s="59" t="s">
        <v>30</v>
      </c>
      <c r="D48" s="59">
        <v>60</v>
      </c>
      <c r="E48" s="59">
        <v>70</v>
      </c>
      <c r="F48" s="31"/>
      <c r="G48" s="201">
        <f t="shared" si="0"/>
        <v>0</v>
      </c>
      <c r="H48" s="202">
        <f t="shared" si="1"/>
        <v>0</v>
      </c>
    </row>
    <row r="49" spans="1:8" ht="26.1" customHeight="1" thickBot="1" x14ac:dyDescent="0.3">
      <c r="A49" s="179">
        <v>34</v>
      </c>
      <c r="B49" s="183" t="s">
        <v>195</v>
      </c>
      <c r="C49" s="90" t="s">
        <v>8</v>
      </c>
      <c r="D49" s="90">
        <v>2</v>
      </c>
      <c r="E49" s="90">
        <v>4</v>
      </c>
      <c r="F49" s="32"/>
      <c r="G49" s="201">
        <f t="shared" si="0"/>
        <v>0</v>
      </c>
      <c r="H49" s="202">
        <f t="shared" si="1"/>
        <v>0</v>
      </c>
    </row>
    <row r="50" spans="1:8" ht="26.1" customHeight="1" thickBot="1" x14ac:dyDescent="0.3">
      <c r="A50" s="176" t="s">
        <v>117</v>
      </c>
      <c r="B50" s="177" t="s">
        <v>56</v>
      </c>
      <c r="C50" s="209"/>
      <c r="D50" s="210"/>
      <c r="E50" s="210"/>
      <c r="F50" s="210"/>
      <c r="G50" s="210"/>
      <c r="H50" s="211"/>
    </row>
    <row r="51" spans="1:8" ht="26.1" customHeight="1" x14ac:dyDescent="0.25">
      <c r="A51" s="175">
        <v>1</v>
      </c>
      <c r="B51" s="181" t="s">
        <v>197</v>
      </c>
      <c r="C51" s="142" t="s">
        <v>30</v>
      </c>
      <c r="D51" s="142">
        <v>60</v>
      </c>
      <c r="E51" s="142">
        <v>90</v>
      </c>
      <c r="F51" s="33"/>
      <c r="G51" s="201">
        <f t="shared" si="0"/>
        <v>0</v>
      </c>
      <c r="H51" s="202">
        <f t="shared" si="1"/>
        <v>0</v>
      </c>
    </row>
    <row r="52" spans="1:8" ht="26.1" customHeight="1" x14ac:dyDescent="0.25">
      <c r="A52" s="83">
        <v>2</v>
      </c>
      <c r="B52" s="182" t="s">
        <v>118</v>
      </c>
      <c r="C52" s="59" t="s">
        <v>30</v>
      </c>
      <c r="D52" s="59">
        <v>190</v>
      </c>
      <c r="E52" s="59">
        <v>200</v>
      </c>
      <c r="F52" s="31"/>
      <c r="G52" s="201">
        <f t="shared" si="0"/>
        <v>0</v>
      </c>
      <c r="H52" s="202">
        <f t="shared" si="1"/>
        <v>0</v>
      </c>
    </row>
    <row r="53" spans="1:8" ht="46.5" customHeight="1" x14ac:dyDescent="0.25">
      <c r="A53" s="83">
        <v>3</v>
      </c>
      <c r="B53" s="182" t="s">
        <v>261</v>
      </c>
      <c r="C53" s="59" t="s">
        <v>30</v>
      </c>
      <c r="D53" s="59">
        <v>10</v>
      </c>
      <c r="E53" s="59">
        <v>12</v>
      </c>
      <c r="F53" s="31"/>
      <c r="G53" s="201">
        <f t="shared" si="0"/>
        <v>0</v>
      </c>
      <c r="H53" s="202">
        <f t="shared" si="1"/>
        <v>0</v>
      </c>
    </row>
    <row r="54" spans="1:8" ht="52.5" customHeight="1" x14ac:dyDescent="0.25">
      <c r="A54" s="83">
        <v>4</v>
      </c>
      <c r="B54" s="182" t="s">
        <v>119</v>
      </c>
      <c r="C54" s="59" t="s">
        <v>30</v>
      </c>
      <c r="D54" s="59">
        <v>150</v>
      </c>
      <c r="E54" s="59">
        <v>170</v>
      </c>
      <c r="F54" s="31"/>
      <c r="G54" s="201">
        <f t="shared" si="0"/>
        <v>0</v>
      </c>
      <c r="H54" s="202">
        <f t="shared" si="1"/>
        <v>0</v>
      </c>
    </row>
    <row r="55" spans="1:8" ht="26.1" customHeight="1" x14ac:dyDescent="0.25">
      <c r="A55" s="83">
        <v>5</v>
      </c>
      <c r="B55" s="182" t="s">
        <v>120</v>
      </c>
      <c r="C55" s="59" t="s">
        <v>30</v>
      </c>
      <c r="D55" s="59">
        <v>120</v>
      </c>
      <c r="E55" s="59">
        <v>130</v>
      </c>
      <c r="F55" s="31"/>
      <c r="G55" s="201">
        <f t="shared" si="0"/>
        <v>0</v>
      </c>
      <c r="H55" s="202">
        <f t="shared" si="1"/>
        <v>0</v>
      </c>
    </row>
    <row r="56" spans="1:8" ht="38.25" customHeight="1" x14ac:dyDescent="0.25">
      <c r="A56" s="83">
        <v>6</v>
      </c>
      <c r="B56" s="182" t="s">
        <v>121</v>
      </c>
      <c r="C56" s="59" t="s">
        <v>30</v>
      </c>
      <c r="D56" s="59">
        <v>35</v>
      </c>
      <c r="E56" s="59">
        <v>40</v>
      </c>
      <c r="F56" s="31"/>
      <c r="G56" s="201">
        <f t="shared" si="0"/>
        <v>0</v>
      </c>
      <c r="H56" s="202">
        <f t="shared" si="1"/>
        <v>0</v>
      </c>
    </row>
    <row r="57" spans="1:8" ht="26.1" customHeight="1" x14ac:dyDescent="0.25">
      <c r="A57" s="83">
        <v>7</v>
      </c>
      <c r="B57" s="182" t="s">
        <v>122</v>
      </c>
      <c r="C57" s="59" t="s">
        <v>30</v>
      </c>
      <c r="D57" s="59">
        <v>140</v>
      </c>
      <c r="E57" s="59">
        <v>170</v>
      </c>
      <c r="F57" s="31"/>
      <c r="G57" s="201">
        <f t="shared" si="0"/>
        <v>0</v>
      </c>
      <c r="H57" s="202">
        <f t="shared" si="1"/>
        <v>0</v>
      </c>
    </row>
    <row r="58" spans="1:8" ht="36.75" customHeight="1" x14ac:dyDescent="0.25">
      <c r="A58" s="83">
        <v>8</v>
      </c>
      <c r="B58" s="182" t="s">
        <v>123</v>
      </c>
      <c r="C58" s="59" t="s">
        <v>30</v>
      </c>
      <c r="D58" s="59">
        <v>10</v>
      </c>
      <c r="E58" s="59">
        <v>15</v>
      </c>
      <c r="F58" s="31"/>
      <c r="G58" s="201">
        <f t="shared" si="0"/>
        <v>0</v>
      </c>
      <c r="H58" s="202">
        <f t="shared" si="1"/>
        <v>0</v>
      </c>
    </row>
    <row r="59" spans="1:8" ht="55.5" customHeight="1" x14ac:dyDescent="0.25">
      <c r="A59" s="83">
        <v>9</v>
      </c>
      <c r="B59" s="182" t="s">
        <v>262</v>
      </c>
      <c r="C59" s="59" t="s">
        <v>30</v>
      </c>
      <c r="D59" s="59">
        <v>60</v>
      </c>
      <c r="E59" s="59">
        <v>65</v>
      </c>
      <c r="F59" s="31"/>
      <c r="G59" s="201">
        <f t="shared" si="0"/>
        <v>0</v>
      </c>
      <c r="H59" s="202">
        <f t="shared" si="1"/>
        <v>0</v>
      </c>
    </row>
    <row r="60" spans="1:8" ht="26.1" customHeight="1" x14ac:dyDescent="0.25">
      <c r="A60" s="83">
        <v>10</v>
      </c>
      <c r="B60" s="182" t="s">
        <v>198</v>
      </c>
      <c r="C60" s="59" t="s">
        <v>30</v>
      </c>
      <c r="D60" s="59">
        <v>5</v>
      </c>
      <c r="E60" s="59">
        <v>10</v>
      </c>
      <c r="F60" s="31"/>
      <c r="G60" s="201">
        <f t="shared" si="0"/>
        <v>0</v>
      </c>
      <c r="H60" s="202">
        <f t="shared" si="1"/>
        <v>0</v>
      </c>
    </row>
    <row r="61" spans="1:8" ht="26.1" customHeight="1" x14ac:dyDescent="0.25">
      <c r="A61" s="83">
        <v>11</v>
      </c>
      <c r="B61" s="182" t="s">
        <v>124</v>
      </c>
      <c r="C61" s="59" t="s">
        <v>30</v>
      </c>
      <c r="D61" s="59">
        <v>50</v>
      </c>
      <c r="E61" s="59">
        <v>60</v>
      </c>
      <c r="F61" s="31"/>
      <c r="G61" s="201">
        <f t="shared" si="0"/>
        <v>0</v>
      </c>
      <c r="H61" s="202">
        <f t="shared" si="1"/>
        <v>0</v>
      </c>
    </row>
    <row r="62" spans="1:8" ht="26.1" customHeight="1" x14ac:dyDescent="0.25">
      <c r="A62" s="83">
        <v>12</v>
      </c>
      <c r="B62" s="182" t="s">
        <v>125</v>
      </c>
      <c r="C62" s="59" t="s">
        <v>30</v>
      </c>
      <c r="D62" s="59">
        <v>20</v>
      </c>
      <c r="E62" s="59">
        <v>30</v>
      </c>
      <c r="F62" s="31"/>
      <c r="G62" s="201">
        <f t="shared" si="0"/>
        <v>0</v>
      </c>
      <c r="H62" s="202">
        <f t="shared" si="1"/>
        <v>0</v>
      </c>
    </row>
    <row r="63" spans="1:8" ht="37.5" customHeight="1" x14ac:dyDescent="0.25">
      <c r="A63" s="83">
        <v>13</v>
      </c>
      <c r="B63" s="182" t="s">
        <v>263</v>
      </c>
      <c r="C63" s="59" t="s">
        <v>30</v>
      </c>
      <c r="D63" s="59">
        <v>50</v>
      </c>
      <c r="E63" s="59">
        <v>60</v>
      </c>
      <c r="F63" s="31"/>
      <c r="G63" s="201">
        <f t="shared" si="0"/>
        <v>0</v>
      </c>
      <c r="H63" s="202">
        <f t="shared" si="1"/>
        <v>0</v>
      </c>
    </row>
    <row r="64" spans="1:8" ht="51" customHeight="1" x14ac:dyDescent="0.25">
      <c r="A64" s="83">
        <v>14</v>
      </c>
      <c r="B64" s="182" t="s">
        <v>264</v>
      </c>
      <c r="C64" s="59" t="s">
        <v>30</v>
      </c>
      <c r="D64" s="59">
        <v>16</v>
      </c>
      <c r="E64" s="59">
        <v>25</v>
      </c>
      <c r="F64" s="31"/>
      <c r="G64" s="201">
        <f t="shared" si="0"/>
        <v>0</v>
      </c>
      <c r="H64" s="202">
        <f t="shared" si="1"/>
        <v>0</v>
      </c>
    </row>
    <row r="65" spans="1:8" ht="69" customHeight="1" x14ac:dyDescent="0.25">
      <c r="A65" s="83">
        <v>15</v>
      </c>
      <c r="B65" s="182" t="s">
        <v>57</v>
      </c>
      <c r="C65" s="59" t="s">
        <v>30</v>
      </c>
      <c r="D65" s="59">
        <v>180</v>
      </c>
      <c r="E65" s="59">
        <v>200</v>
      </c>
      <c r="F65" s="31"/>
      <c r="G65" s="201">
        <f t="shared" si="0"/>
        <v>0</v>
      </c>
      <c r="H65" s="202">
        <f t="shared" si="1"/>
        <v>0</v>
      </c>
    </row>
    <row r="66" spans="1:8" ht="26.1" customHeight="1" x14ac:dyDescent="0.25">
      <c r="A66" s="83">
        <v>16</v>
      </c>
      <c r="B66" s="182" t="s">
        <v>127</v>
      </c>
      <c r="C66" s="59" t="s">
        <v>30</v>
      </c>
      <c r="D66" s="59">
        <v>50</v>
      </c>
      <c r="E66" s="59">
        <v>60</v>
      </c>
      <c r="F66" s="31"/>
      <c r="G66" s="201">
        <f t="shared" si="0"/>
        <v>0</v>
      </c>
      <c r="H66" s="202">
        <f t="shared" si="1"/>
        <v>0</v>
      </c>
    </row>
    <row r="67" spans="1:8" ht="26.1" customHeight="1" x14ac:dyDescent="0.25">
      <c r="A67" s="83">
        <v>17</v>
      </c>
      <c r="B67" s="182" t="s">
        <v>129</v>
      </c>
      <c r="C67" s="59" t="s">
        <v>30</v>
      </c>
      <c r="D67" s="59">
        <v>80</v>
      </c>
      <c r="E67" s="59">
        <v>90</v>
      </c>
      <c r="F67" s="31"/>
      <c r="G67" s="201">
        <f t="shared" si="0"/>
        <v>0</v>
      </c>
      <c r="H67" s="202">
        <f t="shared" si="1"/>
        <v>0</v>
      </c>
    </row>
    <row r="68" spans="1:8" ht="26.1" customHeight="1" x14ac:dyDescent="0.25">
      <c r="A68" s="83">
        <v>18</v>
      </c>
      <c r="B68" s="182" t="s">
        <v>265</v>
      </c>
      <c r="C68" s="59" t="s">
        <v>30</v>
      </c>
      <c r="D68" s="59">
        <v>50</v>
      </c>
      <c r="E68" s="59">
        <v>60</v>
      </c>
      <c r="F68" s="31"/>
      <c r="G68" s="201">
        <f t="shared" si="0"/>
        <v>0</v>
      </c>
      <c r="H68" s="202">
        <f t="shared" si="1"/>
        <v>0</v>
      </c>
    </row>
    <row r="69" spans="1:8" ht="26.1" customHeight="1" x14ac:dyDescent="0.25">
      <c r="A69" s="83">
        <v>19</v>
      </c>
      <c r="B69" s="182" t="s">
        <v>199</v>
      </c>
      <c r="C69" s="59" t="s">
        <v>30</v>
      </c>
      <c r="D69" s="59">
        <v>5</v>
      </c>
      <c r="E69" s="59">
        <v>10</v>
      </c>
      <c r="F69" s="31"/>
      <c r="G69" s="201">
        <f t="shared" si="0"/>
        <v>0</v>
      </c>
      <c r="H69" s="202">
        <f t="shared" si="1"/>
        <v>0</v>
      </c>
    </row>
    <row r="70" spans="1:8" ht="26.1" customHeight="1" x14ac:dyDescent="0.25">
      <c r="A70" s="83">
        <v>20</v>
      </c>
      <c r="B70" s="182" t="s">
        <v>128</v>
      </c>
      <c r="C70" s="59" t="s">
        <v>30</v>
      </c>
      <c r="D70" s="59">
        <v>15</v>
      </c>
      <c r="E70" s="59">
        <v>20</v>
      </c>
      <c r="F70" s="31"/>
      <c r="G70" s="201">
        <f t="shared" si="0"/>
        <v>0</v>
      </c>
      <c r="H70" s="202">
        <f t="shared" si="1"/>
        <v>0</v>
      </c>
    </row>
    <row r="71" spans="1:8" ht="26.1" customHeight="1" x14ac:dyDescent="0.25">
      <c r="A71" s="83">
        <v>21</v>
      </c>
      <c r="B71" s="182" t="s">
        <v>200</v>
      </c>
      <c r="C71" s="59" t="s">
        <v>30</v>
      </c>
      <c r="D71" s="59">
        <v>10</v>
      </c>
      <c r="E71" s="59">
        <v>20</v>
      </c>
      <c r="F71" s="31"/>
      <c r="G71" s="201">
        <f t="shared" si="0"/>
        <v>0</v>
      </c>
      <c r="H71" s="202">
        <f t="shared" si="1"/>
        <v>0</v>
      </c>
    </row>
    <row r="72" spans="1:8" ht="26.1" customHeight="1" x14ac:dyDescent="0.25">
      <c r="A72" s="83">
        <v>22</v>
      </c>
      <c r="B72" s="182" t="s">
        <v>130</v>
      </c>
      <c r="C72" s="59" t="s">
        <v>30</v>
      </c>
      <c r="D72" s="59">
        <v>5</v>
      </c>
      <c r="E72" s="59">
        <v>10</v>
      </c>
      <c r="F72" s="31"/>
      <c r="G72" s="201">
        <f t="shared" ref="G72:G92" si="2">ROUND((D72*F72),2)</f>
        <v>0</v>
      </c>
      <c r="H72" s="202">
        <f t="shared" ref="H72:H92" si="3">E72*F72</f>
        <v>0</v>
      </c>
    </row>
    <row r="73" spans="1:8" ht="26.1" customHeight="1" x14ac:dyDescent="0.25">
      <c r="A73" s="83">
        <v>23</v>
      </c>
      <c r="B73" s="182" t="s">
        <v>131</v>
      </c>
      <c r="C73" s="59" t="s">
        <v>30</v>
      </c>
      <c r="D73" s="59">
        <v>30</v>
      </c>
      <c r="E73" s="59">
        <v>40</v>
      </c>
      <c r="F73" s="31"/>
      <c r="G73" s="201">
        <f t="shared" si="2"/>
        <v>0</v>
      </c>
      <c r="H73" s="202">
        <f t="shared" si="3"/>
        <v>0</v>
      </c>
    </row>
    <row r="74" spans="1:8" ht="26.1" customHeight="1" x14ac:dyDescent="0.25">
      <c r="A74" s="83">
        <v>24</v>
      </c>
      <c r="B74" s="182" t="s">
        <v>126</v>
      </c>
      <c r="C74" s="59" t="s">
        <v>30</v>
      </c>
      <c r="D74" s="59">
        <v>20</v>
      </c>
      <c r="E74" s="59">
        <v>30</v>
      </c>
      <c r="F74" s="31"/>
      <c r="G74" s="201">
        <f t="shared" si="2"/>
        <v>0</v>
      </c>
      <c r="H74" s="202">
        <f t="shared" si="3"/>
        <v>0</v>
      </c>
    </row>
    <row r="75" spans="1:8" ht="26.1" customHeight="1" x14ac:dyDescent="0.25">
      <c r="A75" s="83">
        <v>25</v>
      </c>
      <c r="B75" s="182" t="s">
        <v>132</v>
      </c>
      <c r="C75" s="59" t="s">
        <v>8</v>
      </c>
      <c r="D75" s="59">
        <v>60</v>
      </c>
      <c r="E75" s="59">
        <v>75</v>
      </c>
      <c r="F75" s="31"/>
      <c r="G75" s="201">
        <f t="shared" si="2"/>
        <v>0</v>
      </c>
      <c r="H75" s="202">
        <f t="shared" si="3"/>
        <v>0</v>
      </c>
    </row>
    <row r="76" spans="1:8" ht="26.1" customHeight="1" x14ac:dyDescent="0.25">
      <c r="A76" s="83">
        <v>26</v>
      </c>
      <c r="B76" s="182" t="s">
        <v>133</v>
      </c>
      <c r="C76" s="59" t="s">
        <v>30</v>
      </c>
      <c r="D76" s="59">
        <v>20</v>
      </c>
      <c r="E76" s="59">
        <v>30</v>
      </c>
      <c r="F76" s="31"/>
      <c r="G76" s="201">
        <f t="shared" si="2"/>
        <v>0</v>
      </c>
      <c r="H76" s="202">
        <f t="shared" si="3"/>
        <v>0</v>
      </c>
    </row>
    <row r="77" spans="1:8" ht="26.1" customHeight="1" x14ac:dyDescent="0.25">
      <c r="A77" s="83">
        <v>27</v>
      </c>
      <c r="B77" s="182" t="s">
        <v>266</v>
      </c>
      <c r="C77" s="59" t="s">
        <v>30</v>
      </c>
      <c r="D77" s="59">
        <v>45</v>
      </c>
      <c r="E77" s="59">
        <v>55</v>
      </c>
      <c r="F77" s="31"/>
      <c r="G77" s="201">
        <f t="shared" si="2"/>
        <v>0</v>
      </c>
      <c r="H77" s="202">
        <f t="shared" si="3"/>
        <v>0</v>
      </c>
    </row>
    <row r="78" spans="1:8" ht="26.1" customHeight="1" x14ac:dyDescent="0.25">
      <c r="A78" s="83">
        <v>28</v>
      </c>
      <c r="B78" s="182" t="s">
        <v>267</v>
      </c>
      <c r="C78" s="59" t="s">
        <v>30</v>
      </c>
      <c r="D78" s="59">
        <v>70</v>
      </c>
      <c r="E78" s="59">
        <v>85</v>
      </c>
      <c r="F78" s="31"/>
      <c r="G78" s="201">
        <f t="shared" si="2"/>
        <v>0</v>
      </c>
      <c r="H78" s="202">
        <f t="shared" si="3"/>
        <v>0</v>
      </c>
    </row>
    <row r="79" spans="1:8" ht="26.1" customHeight="1" x14ac:dyDescent="0.25">
      <c r="A79" s="83">
        <v>29</v>
      </c>
      <c r="B79" s="182" t="s">
        <v>268</v>
      </c>
      <c r="C79" s="59" t="s">
        <v>30</v>
      </c>
      <c r="D79" s="59">
        <v>80</v>
      </c>
      <c r="E79" s="59">
        <v>96</v>
      </c>
      <c r="F79" s="31"/>
      <c r="G79" s="201">
        <f t="shared" si="2"/>
        <v>0</v>
      </c>
      <c r="H79" s="202">
        <f t="shared" si="3"/>
        <v>0</v>
      </c>
    </row>
    <row r="80" spans="1:8" ht="26.1" customHeight="1" x14ac:dyDescent="0.25">
      <c r="A80" s="83">
        <v>30</v>
      </c>
      <c r="B80" s="182" t="s">
        <v>269</v>
      </c>
      <c r="C80" s="59" t="s">
        <v>8</v>
      </c>
      <c r="D80" s="59">
        <v>10</v>
      </c>
      <c r="E80" s="59">
        <v>15</v>
      </c>
      <c r="F80" s="31"/>
      <c r="G80" s="201">
        <f t="shared" si="2"/>
        <v>0</v>
      </c>
      <c r="H80" s="202">
        <f t="shared" si="3"/>
        <v>0</v>
      </c>
    </row>
    <row r="81" spans="1:8" ht="26.1" customHeight="1" x14ac:dyDescent="0.25">
      <c r="A81" s="83">
        <v>31</v>
      </c>
      <c r="B81" s="182" t="s">
        <v>201</v>
      </c>
      <c r="C81" s="59" t="s">
        <v>30</v>
      </c>
      <c r="D81" s="59">
        <v>45</v>
      </c>
      <c r="E81" s="59">
        <v>90</v>
      </c>
      <c r="F81" s="31"/>
      <c r="G81" s="201">
        <f t="shared" si="2"/>
        <v>0</v>
      </c>
      <c r="H81" s="202">
        <f t="shared" si="3"/>
        <v>0</v>
      </c>
    </row>
    <row r="82" spans="1:8" ht="26.1" customHeight="1" x14ac:dyDescent="0.25">
      <c r="A82" s="83">
        <v>32</v>
      </c>
      <c r="B82" s="182" t="s">
        <v>202</v>
      </c>
      <c r="C82" s="59" t="s">
        <v>204</v>
      </c>
      <c r="D82" s="59">
        <v>8</v>
      </c>
      <c r="E82" s="59">
        <v>10</v>
      </c>
      <c r="F82" s="31"/>
      <c r="G82" s="201">
        <f t="shared" si="2"/>
        <v>0</v>
      </c>
      <c r="H82" s="202">
        <f t="shared" si="3"/>
        <v>0</v>
      </c>
    </row>
    <row r="83" spans="1:8" ht="26.1" customHeight="1" x14ac:dyDescent="0.25">
      <c r="A83" s="83">
        <v>33</v>
      </c>
      <c r="B83" s="182" t="s">
        <v>134</v>
      </c>
      <c r="C83" s="59" t="s">
        <v>30</v>
      </c>
      <c r="D83" s="59">
        <v>10</v>
      </c>
      <c r="E83" s="59">
        <v>15</v>
      </c>
      <c r="F83" s="31"/>
      <c r="G83" s="201">
        <f t="shared" si="2"/>
        <v>0</v>
      </c>
      <c r="H83" s="202">
        <f t="shared" si="3"/>
        <v>0</v>
      </c>
    </row>
    <row r="84" spans="1:8" ht="26.1" customHeight="1" x14ac:dyDescent="0.25">
      <c r="A84" s="83">
        <v>34</v>
      </c>
      <c r="B84" s="182" t="s">
        <v>135</v>
      </c>
      <c r="C84" s="59" t="s">
        <v>30</v>
      </c>
      <c r="D84" s="59">
        <v>48</v>
      </c>
      <c r="E84" s="59">
        <v>60</v>
      </c>
      <c r="F84" s="31"/>
      <c r="G84" s="201">
        <f t="shared" si="2"/>
        <v>0</v>
      </c>
      <c r="H84" s="202">
        <f t="shared" si="3"/>
        <v>0</v>
      </c>
    </row>
    <row r="85" spans="1:8" ht="26.1" customHeight="1" thickBot="1" x14ac:dyDescent="0.3">
      <c r="A85" s="179">
        <v>35</v>
      </c>
      <c r="B85" s="183" t="s">
        <v>203</v>
      </c>
      <c r="C85" s="90" t="s">
        <v>196</v>
      </c>
      <c r="D85" s="90">
        <v>10</v>
      </c>
      <c r="E85" s="90">
        <v>20</v>
      </c>
      <c r="F85" s="32"/>
      <c r="G85" s="201">
        <f t="shared" si="2"/>
        <v>0</v>
      </c>
      <c r="H85" s="202">
        <f t="shared" si="3"/>
        <v>0</v>
      </c>
    </row>
    <row r="86" spans="1:8" ht="26.1" customHeight="1" thickBot="1" x14ac:dyDescent="0.3">
      <c r="A86" s="176" t="s">
        <v>136</v>
      </c>
      <c r="B86" s="177" t="s">
        <v>137</v>
      </c>
      <c r="C86" s="209"/>
      <c r="D86" s="210"/>
      <c r="E86" s="210"/>
      <c r="F86" s="210"/>
      <c r="G86" s="210"/>
      <c r="H86" s="211"/>
    </row>
    <row r="87" spans="1:8" ht="26.1" customHeight="1" x14ac:dyDescent="0.25">
      <c r="A87" s="180">
        <v>1</v>
      </c>
      <c r="B87" s="181" t="s">
        <v>138</v>
      </c>
      <c r="C87" s="185" t="s">
        <v>242</v>
      </c>
      <c r="D87" s="142">
        <v>70</v>
      </c>
      <c r="E87" s="142">
        <v>80</v>
      </c>
      <c r="F87" s="33"/>
      <c r="G87" s="201">
        <f t="shared" si="2"/>
        <v>0</v>
      </c>
      <c r="H87" s="202">
        <f t="shared" si="3"/>
        <v>0</v>
      </c>
    </row>
    <row r="88" spans="1:8" ht="26.1" customHeight="1" x14ac:dyDescent="0.25">
      <c r="A88" s="84">
        <v>2</v>
      </c>
      <c r="B88" s="182" t="s">
        <v>139</v>
      </c>
      <c r="C88" s="59" t="s">
        <v>30</v>
      </c>
      <c r="D88" s="59">
        <v>150</v>
      </c>
      <c r="E88" s="59">
        <v>180</v>
      </c>
      <c r="F88" s="31"/>
      <c r="G88" s="201">
        <f t="shared" si="2"/>
        <v>0</v>
      </c>
      <c r="H88" s="202">
        <f t="shared" si="3"/>
        <v>0</v>
      </c>
    </row>
    <row r="89" spans="1:8" ht="38.25" customHeight="1" x14ac:dyDescent="0.25">
      <c r="A89" s="84">
        <v>3</v>
      </c>
      <c r="B89" s="182" t="s">
        <v>140</v>
      </c>
      <c r="C89" s="59" t="s">
        <v>30</v>
      </c>
      <c r="D89" s="59">
        <v>20</v>
      </c>
      <c r="E89" s="59">
        <v>25</v>
      </c>
      <c r="F89" s="31"/>
      <c r="G89" s="201">
        <f t="shared" si="2"/>
        <v>0</v>
      </c>
      <c r="H89" s="202">
        <f t="shared" si="3"/>
        <v>0</v>
      </c>
    </row>
    <row r="90" spans="1:8" ht="26.1" customHeight="1" x14ac:dyDescent="0.25">
      <c r="A90" s="84">
        <v>4</v>
      </c>
      <c r="B90" s="182" t="s">
        <v>141</v>
      </c>
      <c r="C90" s="59" t="s">
        <v>30</v>
      </c>
      <c r="D90" s="59">
        <v>80</v>
      </c>
      <c r="E90" s="59">
        <v>140</v>
      </c>
      <c r="F90" s="31"/>
      <c r="G90" s="201">
        <f t="shared" si="2"/>
        <v>0</v>
      </c>
      <c r="H90" s="202">
        <f t="shared" si="3"/>
        <v>0</v>
      </c>
    </row>
    <row r="91" spans="1:8" ht="26.1" customHeight="1" x14ac:dyDescent="0.25">
      <c r="A91" s="84">
        <v>5</v>
      </c>
      <c r="B91" s="182" t="s">
        <v>142</v>
      </c>
      <c r="C91" s="59" t="s">
        <v>30</v>
      </c>
      <c r="D91" s="59">
        <v>110</v>
      </c>
      <c r="E91" s="59">
        <v>160</v>
      </c>
      <c r="F91" s="31"/>
      <c r="G91" s="201">
        <f t="shared" si="2"/>
        <v>0</v>
      </c>
      <c r="H91" s="202">
        <f t="shared" si="3"/>
        <v>0</v>
      </c>
    </row>
    <row r="92" spans="1:8" ht="26.1" customHeight="1" thickBot="1" x14ac:dyDescent="0.3">
      <c r="A92" s="84">
        <v>6</v>
      </c>
      <c r="B92" s="182" t="s">
        <v>205</v>
      </c>
      <c r="C92" s="59" t="s">
        <v>181</v>
      </c>
      <c r="D92" s="59">
        <v>260</v>
      </c>
      <c r="E92" s="59">
        <v>300</v>
      </c>
      <c r="F92" s="31"/>
      <c r="G92" s="201">
        <f t="shared" si="2"/>
        <v>0</v>
      </c>
      <c r="H92" s="202">
        <f t="shared" si="3"/>
        <v>0</v>
      </c>
    </row>
    <row r="93" spans="1:8" ht="23.25" customHeight="1" thickBot="1" x14ac:dyDescent="0.3">
      <c r="A93" s="251" t="s">
        <v>18</v>
      </c>
      <c r="B93" s="252"/>
      <c r="C93" s="252"/>
      <c r="D93" s="252"/>
      <c r="E93" s="252"/>
      <c r="F93" s="252"/>
      <c r="G93" s="41">
        <f>SUM(G8:G92)</f>
        <v>0</v>
      </c>
      <c r="H93" s="41">
        <f>SUM(H8:H92)</f>
        <v>0</v>
      </c>
    </row>
    <row r="94" spans="1:8" x14ac:dyDescent="0.25">
      <c r="E94" s="1"/>
      <c r="F94" s="1"/>
      <c r="G94" s="1"/>
      <c r="H94" s="1"/>
    </row>
    <row r="96" spans="1:8" ht="18.75" x14ac:dyDescent="0.25">
      <c r="A96" s="229" t="s">
        <v>240</v>
      </c>
      <c r="B96" s="229"/>
      <c r="C96" s="229"/>
      <c r="D96" s="229"/>
      <c r="E96" s="229"/>
      <c r="F96" s="229"/>
      <c r="G96" s="229"/>
      <c r="H96" s="229"/>
    </row>
    <row r="97" spans="1:8" ht="18.75" x14ac:dyDescent="0.25">
      <c r="A97" s="49"/>
      <c r="B97" s="49"/>
      <c r="C97" s="49"/>
      <c r="D97" s="49"/>
      <c r="E97" s="49"/>
      <c r="F97" s="49"/>
      <c r="G97" s="49"/>
      <c r="H97" s="49"/>
    </row>
    <row r="98" spans="1:8" ht="18.75" x14ac:dyDescent="0.25">
      <c r="A98" s="49"/>
      <c r="B98" s="49"/>
      <c r="C98" s="49"/>
      <c r="D98" s="49"/>
      <c r="E98" s="49"/>
      <c r="F98" s="49"/>
      <c r="G98" s="49"/>
      <c r="H98" s="49"/>
    </row>
    <row r="99" spans="1:8" ht="18.75" x14ac:dyDescent="0.25">
      <c r="A99" s="230" t="s">
        <v>241</v>
      </c>
      <c r="B99" s="230"/>
      <c r="C99" s="230"/>
      <c r="D99" s="230"/>
      <c r="E99" s="230"/>
      <c r="F99" s="230"/>
      <c r="G99" s="230"/>
      <c r="H99" s="230"/>
    </row>
    <row r="100" spans="1:8" ht="18.75" x14ac:dyDescent="0.25">
      <c r="A100" s="49"/>
      <c r="B100" s="49"/>
      <c r="C100" s="49"/>
      <c r="D100" s="49"/>
      <c r="E100" s="49"/>
      <c r="F100" s="49"/>
      <c r="G100" s="49"/>
      <c r="H100" s="49"/>
    </row>
    <row r="101" spans="1:8" ht="18.75" x14ac:dyDescent="0.25">
      <c r="A101" s="49"/>
      <c r="B101" s="49"/>
      <c r="C101" s="49"/>
      <c r="D101" s="49"/>
      <c r="E101" s="49"/>
      <c r="F101" s="49"/>
      <c r="G101" s="49"/>
      <c r="H101" s="49"/>
    </row>
    <row r="102" spans="1:8" x14ac:dyDescent="0.25">
      <c r="A102" s="10"/>
      <c r="B102" s="11"/>
      <c r="C102" s="11"/>
      <c r="D102" s="11"/>
      <c r="E102" s="11"/>
      <c r="F102" s="11"/>
      <c r="G102" s="11"/>
      <c r="H102" s="11"/>
    </row>
    <row r="103" spans="1:8" x14ac:dyDescent="0.25">
      <c r="A103" s="12" t="s">
        <v>20</v>
      </c>
      <c r="B103" s="12"/>
      <c r="C103" s="12"/>
      <c r="D103" s="231"/>
      <c r="E103" s="231"/>
      <c r="F103" s="231"/>
      <c r="G103" s="231"/>
      <c r="H103" s="231"/>
    </row>
    <row r="104" spans="1:8" x14ac:dyDescent="0.25">
      <c r="A104" s="13"/>
      <c r="B104" s="14"/>
      <c r="C104" s="50"/>
      <c r="D104" s="232"/>
      <c r="E104" s="232"/>
      <c r="F104" s="232"/>
      <c r="G104" s="232"/>
      <c r="H104" s="232"/>
    </row>
  </sheetData>
  <mergeCells count="14">
    <mergeCell ref="C7:H7"/>
    <mergeCell ref="D103:H103"/>
    <mergeCell ref="D104:H104"/>
    <mergeCell ref="A99:H99"/>
    <mergeCell ref="A93:F93"/>
    <mergeCell ref="A96:H96"/>
    <mergeCell ref="A1:H1"/>
    <mergeCell ref="A2:H2"/>
    <mergeCell ref="A4:A5"/>
    <mergeCell ref="B4:B5"/>
    <mergeCell ref="D4:E4"/>
    <mergeCell ref="F4:F5"/>
    <mergeCell ref="G4:G5"/>
    <mergeCell ref="H4:H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>
    <oddHeader>&amp;RZałącznik nr 2.7</oddHeader>
  </headerFooter>
  <rowBreaks count="5" manualBreakCount="5">
    <brk id="18" max="7" man="1"/>
    <brk id="38" max="16383" man="1"/>
    <brk id="56" max="7" man="1"/>
    <brk id="72" max="7" man="1"/>
    <brk id="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E16" sqref="E16"/>
    </sheetView>
  </sheetViews>
  <sheetFormatPr defaultRowHeight="15.75" x14ac:dyDescent="0.25"/>
  <cols>
    <col min="1" max="1" width="6.28515625" style="2" customWidth="1"/>
    <col min="2" max="2" width="49.140625" style="2" customWidth="1"/>
    <col min="3" max="3" width="10.85546875" style="2" customWidth="1"/>
    <col min="4" max="4" width="11.85546875" style="2" customWidth="1"/>
    <col min="5" max="5" width="13.28515625" style="2" customWidth="1"/>
    <col min="6" max="6" width="12.85546875" style="2" customWidth="1"/>
    <col min="7" max="7" width="17" style="2" customWidth="1"/>
    <col min="8" max="8" width="15.85546875" style="2" customWidth="1"/>
    <col min="9" max="16384" width="9.140625" style="2"/>
  </cols>
  <sheetData>
    <row r="1" spans="1:8" ht="29.25" customHeight="1" x14ac:dyDescent="0.25">
      <c r="A1" s="212" t="s">
        <v>29</v>
      </c>
      <c r="B1" s="212"/>
      <c r="C1" s="212"/>
      <c r="D1" s="212"/>
      <c r="E1" s="212"/>
      <c r="F1" s="212"/>
      <c r="G1" s="212"/>
      <c r="H1" s="212"/>
    </row>
    <row r="2" spans="1:8" s="12" customFormat="1" ht="29.25" customHeight="1" x14ac:dyDescent="0.25">
      <c r="A2" s="233" t="s">
        <v>243</v>
      </c>
      <c r="B2" s="233"/>
      <c r="C2" s="233"/>
      <c r="D2" s="233"/>
      <c r="E2" s="233"/>
      <c r="F2" s="233"/>
      <c r="G2" s="233"/>
      <c r="H2" s="233"/>
    </row>
    <row r="3" spans="1:8" ht="16.5" customHeight="1" thickBot="1" x14ac:dyDescent="0.3"/>
    <row r="4" spans="1:8" ht="38.25" customHeight="1" x14ac:dyDescent="0.25">
      <c r="A4" s="234" t="s">
        <v>17</v>
      </c>
      <c r="B4" s="255" t="s">
        <v>0</v>
      </c>
      <c r="C4" s="257" t="s">
        <v>19</v>
      </c>
      <c r="D4" s="236" t="s">
        <v>11</v>
      </c>
      <c r="E4" s="236"/>
      <c r="F4" s="236" t="s">
        <v>14</v>
      </c>
      <c r="G4" s="238" t="s">
        <v>15</v>
      </c>
      <c r="H4" s="240" t="s">
        <v>16</v>
      </c>
    </row>
    <row r="5" spans="1:8" ht="38.25" customHeight="1" thickBot="1" x14ac:dyDescent="0.3">
      <c r="A5" s="235"/>
      <c r="B5" s="256"/>
      <c r="C5" s="258"/>
      <c r="D5" s="46" t="s">
        <v>12</v>
      </c>
      <c r="E5" s="46" t="s">
        <v>13</v>
      </c>
      <c r="F5" s="237"/>
      <c r="G5" s="239"/>
      <c r="H5" s="241"/>
    </row>
    <row r="6" spans="1:8" ht="16.5" thickBot="1" x14ac:dyDescent="0.3">
      <c r="A6" s="4">
        <v>1</v>
      </c>
      <c r="B6" s="16">
        <v>2</v>
      </c>
      <c r="C6" s="6">
        <v>3</v>
      </c>
      <c r="D6" s="16">
        <v>4</v>
      </c>
      <c r="E6" s="6">
        <v>5</v>
      </c>
      <c r="F6" s="16">
        <v>6</v>
      </c>
      <c r="G6" s="6">
        <v>7</v>
      </c>
      <c r="H6" s="17">
        <v>8</v>
      </c>
    </row>
    <row r="7" spans="1:8" ht="24" customHeight="1" thickBot="1" x14ac:dyDescent="0.3">
      <c r="A7" s="29">
        <v>1</v>
      </c>
      <c r="B7" s="85" t="s">
        <v>143</v>
      </c>
      <c r="C7" s="64" t="s">
        <v>30</v>
      </c>
      <c r="D7" s="64">
        <v>40</v>
      </c>
      <c r="E7" s="64">
        <v>51</v>
      </c>
      <c r="F7" s="86"/>
      <c r="G7" s="201">
        <f t="shared" ref="G7" si="0">ROUND((D7*F7),2)</f>
        <v>0</v>
      </c>
      <c r="H7" s="202">
        <f t="shared" ref="H7" si="1">E7*F7</f>
        <v>0</v>
      </c>
    </row>
    <row r="8" spans="1:8" s="3" customFormat="1" ht="30.75" customHeight="1" thickBot="1" x14ac:dyDescent="0.35">
      <c r="A8" s="251" t="s">
        <v>18</v>
      </c>
      <c r="B8" s="252"/>
      <c r="C8" s="252"/>
      <c r="D8" s="252"/>
      <c r="E8" s="252"/>
      <c r="F8" s="252"/>
      <c r="G8" s="41">
        <f>SUM(G7)</f>
        <v>0</v>
      </c>
      <c r="H8" s="41">
        <f>SUM(H7)</f>
        <v>0</v>
      </c>
    </row>
    <row r="11" spans="1:8" ht="18.75" x14ac:dyDescent="0.25">
      <c r="A11" s="229" t="s">
        <v>244</v>
      </c>
      <c r="B11" s="229"/>
      <c r="C11" s="229"/>
      <c r="D11" s="229"/>
      <c r="E11" s="229"/>
      <c r="F11" s="229"/>
      <c r="G11" s="229"/>
      <c r="H11" s="229"/>
    </row>
    <row r="12" spans="1:8" ht="18.75" x14ac:dyDescent="0.25">
      <c r="A12" s="49"/>
      <c r="B12" s="49"/>
      <c r="C12" s="49"/>
      <c r="D12" s="49"/>
      <c r="E12" s="49"/>
      <c r="F12" s="49"/>
      <c r="G12" s="49"/>
      <c r="H12" s="49"/>
    </row>
    <row r="13" spans="1:8" ht="18.75" x14ac:dyDescent="0.25">
      <c r="A13" s="49"/>
      <c r="B13" s="49"/>
      <c r="C13" s="49"/>
      <c r="D13" s="49"/>
      <c r="E13" s="49"/>
      <c r="F13" s="49"/>
      <c r="G13" s="49"/>
      <c r="H13" s="49"/>
    </row>
    <row r="14" spans="1:8" ht="18.75" x14ac:dyDescent="0.25">
      <c r="A14" s="230" t="s">
        <v>245</v>
      </c>
      <c r="B14" s="230"/>
      <c r="C14" s="230"/>
      <c r="D14" s="230"/>
      <c r="E14" s="230"/>
      <c r="F14" s="230"/>
      <c r="G14" s="230"/>
      <c r="H14" s="230"/>
    </row>
    <row r="15" spans="1:8" ht="18.75" x14ac:dyDescent="0.25">
      <c r="A15" s="49"/>
      <c r="B15" s="49"/>
      <c r="C15" s="49"/>
      <c r="D15" s="49"/>
      <c r="E15" s="49"/>
      <c r="F15" s="49"/>
      <c r="G15" s="49"/>
      <c r="H15" s="49"/>
    </row>
    <row r="16" spans="1:8" ht="18.75" x14ac:dyDescent="0.25">
      <c r="A16" s="47"/>
      <c r="B16" s="47"/>
      <c r="C16" s="47"/>
      <c r="D16" s="47"/>
      <c r="E16" s="47"/>
      <c r="F16" s="47"/>
      <c r="G16" s="47"/>
      <c r="H16" s="47"/>
    </row>
    <row r="17" spans="1:8" x14ac:dyDescent="0.25">
      <c r="A17" s="10"/>
      <c r="B17" s="11"/>
      <c r="C17" s="11"/>
      <c r="D17" s="11"/>
      <c r="E17" s="11"/>
      <c r="F17" s="11"/>
      <c r="G17" s="11"/>
      <c r="H17" s="11"/>
    </row>
    <row r="18" spans="1:8" x14ac:dyDescent="0.25">
      <c r="A18" s="12" t="s">
        <v>20</v>
      </c>
      <c r="B18" s="12"/>
      <c r="C18" s="12"/>
      <c r="D18" s="231"/>
      <c r="E18" s="231"/>
      <c r="F18" s="231"/>
      <c r="G18" s="231"/>
      <c r="H18" s="231"/>
    </row>
    <row r="19" spans="1:8" x14ac:dyDescent="0.25">
      <c r="A19" s="13"/>
      <c r="B19" s="14"/>
      <c r="C19" s="48"/>
      <c r="D19" s="232"/>
      <c r="E19" s="232"/>
      <c r="F19" s="232"/>
      <c r="G19" s="232"/>
      <c r="H19" s="232"/>
    </row>
  </sheetData>
  <mergeCells count="14">
    <mergeCell ref="D18:H18"/>
    <mergeCell ref="D19:H19"/>
    <mergeCell ref="A14:H14"/>
    <mergeCell ref="A1:H1"/>
    <mergeCell ref="A2:H2"/>
    <mergeCell ref="A4:A5"/>
    <mergeCell ref="B4:B5"/>
    <mergeCell ref="C4:C5"/>
    <mergeCell ref="D4:E4"/>
    <mergeCell ref="F4:F5"/>
    <mergeCell ref="G4:G5"/>
    <mergeCell ref="H4:H5"/>
    <mergeCell ref="A8:F8"/>
    <mergeCell ref="A11:H1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&amp;R&amp;"Times New Roman,Normalny"Załącznik nr 2.8</oddHeader>
    <oddFooter>&amp;R&amp;"Times New Roman,Normalny"&amp;P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cz.Iprodukty mleczarskie i jaja</vt:lpstr>
      <vt:lpstr>część II- Mięsa świerze wieprzo</vt:lpstr>
      <vt:lpstr>część III- warzywa i owoce </vt:lpstr>
      <vt:lpstr>część IV- ryby</vt:lpstr>
      <vt:lpstr>część V-produk głęboko mroż </vt:lpstr>
      <vt:lpstr>część VI- pieczywo</vt:lpstr>
      <vt:lpstr>część VII- różne prod spożyw</vt:lpstr>
      <vt:lpstr>część VIII - woda</vt:lpstr>
      <vt:lpstr>'cz.Iprodukty mleczarskie i jaja'!Obszar_wydruku</vt:lpstr>
      <vt:lpstr>'część IV- ryby'!Obszar_wydruku</vt:lpstr>
      <vt:lpstr>'część V-produk głęboko mroż '!Obszar_wydruku</vt:lpstr>
    </vt:vector>
  </TitlesOfParts>
  <Company>ZSO Nr 7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Adelajda BELLA</cp:lastModifiedBy>
  <cp:lastPrinted>2023-10-16T09:36:56Z</cp:lastPrinted>
  <dcterms:created xsi:type="dcterms:W3CDTF">2011-12-14T09:51:02Z</dcterms:created>
  <dcterms:modified xsi:type="dcterms:W3CDTF">2023-10-20T11:30:49Z</dcterms:modified>
</cp:coreProperties>
</file>