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2"/>
  </bookViews>
  <sheets>
    <sheet name="formularz_oferty" sheetId="1" r:id="rId1"/>
    <sheet name="część_(1)" sheetId="2" r:id="rId2"/>
    <sheet name="część_(2)" sheetId="3" r:id="rId3"/>
  </sheets>
  <definedNames>
    <definedName name="_xlnm.Print_Area" localSheetId="1">'część_(1)'!$A$1:$H$22</definedName>
    <definedName name="_xlnm.Print_Area" localSheetId="2">'część_(2)'!$A$1:$H$36</definedName>
    <definedName name="_xlnm.Print_Area" localSheetId="0">'formularz_oferty'!$A$1:$D$52</definedName>
  </definedNames>
  <calcPr fullCalcOnLoad="1"/>
</workbook>
</file>

<file path=xl/sharedStrings.xml><?xml version="1.0" encoding="utf-8"?>
<sst xmlns="http://schemas.openxmlformats.org/spreadsheetml/2006/main" count="197" uniqueCount="135">
  <si>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</si>
  <si>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</si>
  <si>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</si>
  <si>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</si>
  <si>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</si>
  <si>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</si>
  <si>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</si>
  <si>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</si>
  <si>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</si>
  <si>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</si>
  <si>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</si>
  <si>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</si>
  <si>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</si>
  <si>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</si>
  <si>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</si>
  <si>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</si>
  <si>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</si>
  <si>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</si>
  <si>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</si>
  <si>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</si>
  <si>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</si>
  <si>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</si>
  <si>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</si>
  <si>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</si>
  <si>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</si>
  <si>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</si>
  <si>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</si>
  <si>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</si>
  <si>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</si>
  <si>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</si>
  <si>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</si>
  <si>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</si>
  <si>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</si>
  <si>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</si>
  <si>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</si>
  <si>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</si>
  <si>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</si>
  <si>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</si>
  <si>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</si>
  <si>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</si>
  <si>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</si>
  <si>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nr:</t>
  </si>
  <si>
    <t>ARKUSZ CENOWY</t>
  </si>
  <si>
    <t>Poz.</t>
  </si>
  <si>
    <t>Przedmiot zamówienia
Parametry wymagane</t>
  </si>
  <si>
    <t>jm</t>
  </si>
  <si>
    <t>Nazwa handlowa
Producent</t>
  </si>
  <si>
    <t xml:space="preserve">1. </t>
  </si>
  <si>
    <t xml:space="preserve">Załącznik nr 1a do SWZ 
Załącznik nr … do umowy </t>
  </si>
  <si>
    <t xml:space="preserve"> Ilość 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</si>
  <si>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</si>
  <si>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</si>
  <si>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</si>
  <si>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</si>
  <si>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</si>
  <si>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</si>
  <si>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</si>
  <si>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</si>
  <si>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4. </t>
  </si>
  <si>
    <t xml:space="preserve">5. </t>
  </si>
  <si>
    <t xml:space="preserve">6.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</si>
  <si>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</si>
  <si>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szt</t>
  </si>
  <si>
    <t>13.</t>
  </si>
  <si>
    <t>szt.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</si>
  <si>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 xml:space="preserve"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                                                                      </t>
    </r>
  </si>
  <si>
    <t>kpl</t>
  </si>
  <si>
    <r>
      <t xml:space="preserve">Numer katalogowy </t>
    </r>
    <r>
      <rPr>
        <b/>
        <i/>
        <sz val="10"/>
        <color indexed="8"/>
        <rFont val="Garamond"/>
        <family val="1"/>
      </rPr>
      <t xml:space="preserve">(jeżeli istnieje) </t>
    </r>
    <r>
      <rPr>
        <b/>
        <sz val="10"/>
        <color indexed="8"/>
        <rFont val="Garamond"/>
        <family val="1"/>
      </rPr>
      <t xml:space="preserve">
</t>
    </r>
  </si>
  <si>
    <r>
      <t xml:space="preserve">Numer katalogowy </t>
    </r>
    <r>
      <rPr>
        <b/>
        <i/>
        <sz val="10"/>
        <color indexed="8"/>
        <rFont val="Garamond"/>
        <family val="1"/>
      </rPr>
      <t>(jeżeli istnieje)</t>
    </r>
    <r>
      <rPr>
        <b/>
        <sz val="10"/>
        <color indexed="8"/>
        <rFont val="Garamond"/>
        <family val="1"/>
      </rPr>
      <t xml:space="preserve"> 
</t>
    </r>
  </si>
  <si>
    <t>DFP.271.74.2022.BM</t>
  </si>
  <si>
    <t>Dostawa materiałów instalacyjnych elektrycznych.</t>
  </si>
  <si>
    <t xml:space="preserve">*Jeżeli wykonawca nie poda tych informacji to Zamawiający przyjmie, że wykonawca nie zamierza powierzać żadnej części zamówienia podwykonawcy.                            </t>
  </si>
  <si>
    <t>organizer kabli 1U 19" RACK 9, metalowa plyta wsporcza (Cable Management Bar 1U) (wszystkie produkty Lp. 1 ÷ Lp. 5 od jednego producenta)</t>
  </si>
  <si>
    <t>moduł RJ45, beznarzędziowy, nieekranowany Keystone Jack min. kat. 6   RJ45, na przewod o srednicy 26-23 AWG (wszystkie produkty Lp. 1 ÷ Lp. 5 od jednego producenta)</t>
  </si>
  <si>
    <t>złącze RJ45 tzw. Field Termination RJ45 Plug Cat.6 Unshielded, na przewód o średnicy kabla 26-23 AWG, kompatybilne z zaoferowanym kablem w Lp. 4  - (wszystkie produkty Lp. 1 ÷ Lp. 5 od jednego producenta)</t>
  </si>
  <si>
    <t>Kabel YTKSY min. 25x2x0,5, materiał żyły: miedź</t>
  </si>
  <si>
    <t>Kabel YTKSY min. 53x2x0,5, materiał żyły: miedź</t>
  </si>
  <si>
    <t>Listwa zasilająca dedykowana do montażu w szafach RACK, rozm. 1U, długość przewodu min. 2,9 m, przekrój przewodów min. 1,5 mm2, min. 9 gniazd 230 V AC z bolcem uziemiającym, z włącznikiem, stopień ochrony min. IP20</t>
  </si>
  <si>
    <t>Panel telefoniczny UTP kat.3 min. 25xRJ45 19``/1U</t>
  </si>
  <si>
    <t>Panel telefoniczny UTP kat.3 min. 50xRJ45 19``/1U</t>
  </si>
  <si>
    <t>Płytka nośna 1xRJ45 z polem opisowym/adapter 1xRJ45 Keystone, Mosaic 22,5x45</t>
  </si>
  <si>
    <t>Szafa IT RACK min. rozm. 24Ux600 lub 800 x1000 / drzwi przednie perforowane zamykane na klucz, osłony boczne pełne</t>
  </si>
  <si>
    <t>Szafa IT RACK min. rozm. 46Ux800x1000 / drzwi przednie i tylne dwuskrzydłowe perforowane zamykane na klucz, osłony boczne pełne</t>
  </si>
  <si>
    <t>mb.</t>
  </si>
  <si>
    <t>24-port Patch Panel 1U 19" RACK, modularny, nieobsadzony typu Keystone, z prowadnicą do przymocowania kabli, kompatybilny z modułami RJ45 zaoferowanymi w Lp. 3  (wszystkie produkty Lp. 1 ÷ Lp. 5 od jednego producenta)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</si>
  <si>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</si>
  <si>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</si>
  <si>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</si>
  <si>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</si>
  <si>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</si>
  <si>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</si>
  <si>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</si>
  <si>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</si>
  <si>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</si>
  <si>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</si>
  <si>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</si>
  <si>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</si>
  <si>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</si>
  <si>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</si>
  <si>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</si>
  <si>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</si>
  <si>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</si>
  <si>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</si>
  <si>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</si>
  <si>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</si>
  <si>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</si>
  <si>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Kanał PVC podstawa 65x130,kolor biały </t>
  </si>
  <si>
    <t>Kąt płaski 130x65mm BRP 90 stopni do kanału PVC podstawa 65x130</t>
  </si>
  <si>
    <t>Kąt wewnętrzny regulowany 130x65mm BRP 85-95 stopni do kanału PVC podstawa 65x130</t>
  </si>
  <si>
    <t>Kolanko korytka 90 stopni 100x60mm do koryta kablowego  H60 100X3000MM stal cynkowana</t>
  </si>
  <si>
    <t>Kołki kotwiące  metalowe, dł. 100mm, Ø 10mm</t>
  </si>
  <si>
    <t xml:space="preserve">Kołek rozporowy krzyżowy  FIX-06+450
</t>
  </si>
  <si>
    <t>Końcówka 130x65mm do kanału PVC podstawa 65x130</t>
  </si>
  <si>
    <t>Koryto kablowe  H60 100X3000MM stal cynkowana</t>
  </si>
  <si>
    <t>Ogranicznik przepięć warystorowy TYP 2, 4P, SIEĆ TN-S</t>
  </si>
  <si>
    <t>Pokrywa kanału BRP 80mm 2m biała  do kanału PVC podstawa 65x130</t>
  </si>
  <si>
    <t>Przegroda LF 60mm 2m  do kanału PVC podstawa 65x130</t>
  </si>
  <si>
    <t>Przewód LgY 1x16,0mm2</t>
  </si>
  <si>
    <t>Przewód YDYżo 3x2,5mm2 / 750V</t>
  </si>
  <si>
    <t>Przewód YDYżo 5x10mm2</t>
  </si>
  <si>
    <t>WA Puszka instalacyjna montaż kraw do gniazd teleinf/anten PA bezhal</t>
  </si>
  <si>
    <t>Puszka instalacyjna PFRAD 75x75x37</t>
  </si>
  <si>
    <t>Rozdzielnica modułowa 3x24 natynkowa IP30</t>
  </si>
  <si>
    <t>Rozdzielnica modułowa 5x24 natynkowa IP30</t>
  </si>
  <si>
    <t>Szyna fazowa grzebieniowa, widełkowa, 4-biegunowa pozioma 2P 16mm²  54M długość 1000 mm</t>
  </si>
  <si>
    <t xml:space="preserve">Trójnik do koryta kablowego  H60 100X3000MM stal cynkowana </t>
  </si>
  <si>
    <t>Wpornik sufitowy  do koryta kablowego  H60 100X3000MM stal cynkowana długość 500 mm</t>
  </si>
  <si>
    <t>Wysiegnik wzmocniony WW100 do koryta kablowego  H60 100X3000MM stal cynkowana długość 110 mm</t>
  </si>
  <si>
    <t>GNIAZDO P/T POJEDYNCZE białe z uziemieniem kompatybilne z posiadaną przez zamawiającego ramką Lumina 2</t>
  </si>
  <si>
    <t>Ramka 3-krotna biała kompatybilne z posiadaną przez zamawiającego serią Lumina 2</t>
  </si>
  <si>
    <t>drut miedziany-skrętkowy, kat. min.  6 U/UTP Cable LSOH min. 450 MHz, 4x2xAWG23, Euroklasa min. Dca- s2,d1,a1, średnica żyły min. 23 AWG (wszystkie produkty Lp. 1 ÷ Lp. 5 od jednego producenta)</t>
  </si>
  <si>
    <t xml:space="preserve">Oświadczamy, że zamówienie będziemy wykonywać do czasu wyczerpania kwoty wynagrodzenia umownego jednak nie dłużej niż przez 3 miesiące od dnia zawarcia umowy.
</t>
  </si>
  <si>
    <t>Wyłącznik Różnicowo-prądowy z członem nadprądowym 1P+N 6kA B 16A/30mA Typ A</t>
  </si>
  <si>
    <t>Zaślepka o szerokości 45 mm, jednomodułowa, kolor biały</t>
  </si>
  <si>
    <t>Zestaw montażowy do modułów 45 x 45 mm, biały  kompatybilne z posiadaną przez zamawiającego serią Lumina 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</si>
</sst>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</numFmts>
  <fonts count="7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0"/>
      <name val="Garamond"/>
      <family val="1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9"/>
      <color indexed="8"/>
      <name val="Calibri"/>
      <family val="2"/>
    </font>
    <font>
      <b/>
      <sz val="10"/>
      <color indexed="10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56" fillId="0" borderId="0" applyNumberFormat="0" applyBorder="0" applyProtection="0">
      <alignment/>
    </xf>
    <xf numFmtId="0" fontId="43" fillId="0" borderId="0">
      <alignment/>
      <protection/>
    </xf>
    <xf numFmtId="0" fontId="56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27" borderId="1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73" fontId="60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6" fillId="0" borderId="0" xfId="71" applyFont="1" applyFill="1" applyAlignment="1" applyProtection="1">
      <alignment horizontal="left" vertical="top" wrapText="1"/>
      <protection locked="0"/>
    </xf>
    <xf numFmtId="3" fontId="66" fillId="0" borderId="0" xfId="71" applyNumberFormat="1" applyFont="1" applyFill="1" applyAlignment="1" applyProtection="1">
      <alignment horizontal="right" vertical="top" wrapText="1"/>
      <protection locked="0"/>
    </xf>
    <xf numFmtId="0" fontId="67" fillId="0" borderId="0" xfId="71" applyFont="1" applyFill="1" applyAlignment="1" applyProtection="1">
      <alignment horizontal="left" vertical="top" wrapText="1"/>
      <protection locked="0"/>
    </xf>
    <xf numFmtId="0" fontId="68" fillId="0" borderId="0" xfId="71" applyFont="1" applyFill="1" applyAlignment="1" applyProtection="1">
      <alignment horizontal="center" vertical="top"/>
      <protection locked="0"/>
    </xf>
    <xf numFmtId="3" fontId="66" fillId="0" borderId="0" xfId="71" applyNumberFormat="1" applyFont="1" applyFill="1" applyAlignment="1" applyProtection="1">
      <alignment horizontal="left" vertical="top" wrapText="1"/>
      <protection locked="0"/>
    </xf>
    <xf numFmtId="0" fontId="66" fillId="0" borderId="10" xfId="71" applyFont="1" applyFill="1" applyBorder="1" applyAlignment="1" applyProtection="1">
      <alignment horizontal="left" vertical="top" wrapText="1"/>
      <protection locked="0"/>
    </xf>
    <xf numFmtId="0" fontId="68" fillId="0" borderId="0" xfId="71" applyFont="1" applyFill="1" applyAlignment="1" applyProtection="1">
      <alignment horizontal="left" vertical="top" wrapText="1"/>
      <protection locked="0"/>
    </xf>
    <xf numFmtId="3" fontId="68" fillId="0" borderId="0" xfId="71" applyNumberFormat="1" applyFont="1" applyFill="1" applyAlignment="1" applyProtection="1">
      <alignment horizontal="left" vertical="top" wrapText="1"/>
      <protection locked="0"/>
    </xf>
    <xf numFmtId="167" fontId="66" fillId="0" borderId="10" xfId="90" applyFont="1" applyFill="1" applyBorder="1" applyAlignment="1" applyProtection="1">
      <alignment horizontal="right" vertical="top" wrapText="1"/>
      <protection locked="0"/>
    </xf>
    <xf numFmtId="167" fontId="66" fillId="0" borderId="0" xfId="71" applyNumberFormat="1" applyFont="1" applyFill="1" applyAlignment="1" applyProtection="1">
      <alignment horizontal="right" vertical="top" wrapText="1"/>
      <protection locked="0"/>
    </xf>
    <xf numFmtId="0" fontId="66" fillId="33" borderId="0" xfId="71" applyFont="1" applyFill="1" applyAlignment="1" applyProtection="1">
      <alignment horizontal="left" vertical="top" wrapText="1"/>
      <protection locked="0"/>
    </xf>
    <xf numFmtId="49" fontId="66" fillId="0" borderId="0" xfId="71" applyNumberFormat="1" applyFont="1" applyFill="1" applyAlignment="1" applyProtection="1">
      <alignment horizontal="left" vertical="top" wrapText="1"/>
      <protection locked="0"/>
    </xf>
    <xf numFmtId="49" fontId="66" fillId="0" borderId="11" xfId="71" applyNumberFormat="1" applyFont="1" applyFill="1" applyBorder="1" applyAlignment="1" applyProtection="1">
      <alignment horizontal="left" vertical="top" wrapText="1"/>
      <protection locked="0"/>
    </xf>
    <xf numFmtId="49" fontId="68" fillId="0" borderId="10" xfId="71" applyNumberFormat="1" applyFont="1" applyFill="1" applyBorder="1" applyAlignment="1" applyProtection="1">
      <alignment horizontal="left" vertical="top" wrapText="1"/>
      <protection locked="0"/>
    </xf>
    <xf numFmtId="3" fontId="68" fillId="0" borderId="10" xfId="71" applyNumberFormat="1" applyFont="1" applyFill="1" applyBorder="1" applyAlignment="1" applyProtection="1">
      <alignment horizontal="right" vertical="top" wrapText="1"/>
      <protection locked="0"/>
    </xf>
    <xf numFmtId="0" fontId="67" fillId="0" borderId="0" xfId="71" applyFont="1" applyFill="1" applyAlignment="1" applyProtection="1">
      <alignment horizontal="justify" vertical="top" wrapText="1"/>
      <protection locked="0"/>
    </xf>
    <xf numFmtId="3" fontId="67" fillId="0" borderId="0" xfId="71" applyNumberFormat="1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166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166" fontId="71" fillId="0" borderId="1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166" fontId="69" fillId="33" borderId="0" xfId="0" applyNumberFormat="1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center" vertical="top" wrapText="1"/>
      <protection locked="0"/>
    </xf>
    <xf numFmtId="0" fontId="71" fillId="34" borderId="10" xfId="0" applyFont="1" applyFill="1" applyBorder="1" applyAlignment="1" applyProtection="1">
      <alignment horizontal="left" vertical="top" wrapText="1"/>
      <protection locked="0"/>
    </xf>
    <xf numFmtId="167" fontId="7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69" fillId="33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66" fillId="35" borderId="10" xfId="71" applyFont="1" applyFill="1" applyBorder="1" applyAlignment="1" applyProtection="1">
      <alignment horizontal="left" vertical="top" wrapText="1"/>
      <protection locked="0"/>
    </xf>
    <xf numFmtId="0" fontId="71" fillId="34" borderId="13" xfId="0" applyFont="1" applyFill="1" applyBorder="1" applyAlignment="1" applyProtection="1">
      <alignment horizontal="center" vertical="center" wrapText="1"/>
      <protection locked="0"/>
    </xf>
    <xf numFmtId="0" fontId="71" fillId="34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167" fontId="69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>
      <alignment horizontal="center" vertical="center" wrapText="1"/>
    </xf>
    <xf numFmtId="167" fontId="69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0" xfId="71" applyFont="1" applyFill="1" applyBorder="1" applyAlignment="1" applyProtection="1">
      <alignment horizontal="center" vertical="top" wrapText="1"/>
      <protection locked="0"/>
    </xf>
    <xf numFmtId="0" fontId="68" fillId="34" borderId="10" xfId="71" applyFont="1" applyFill="1" applyBorder="1" applyAlignment="1" applyProtection="1">
      <alignment horizontal="center" vertical="top" wrapText="1"/>
      <protection locked="0"/>
    </xf>
    <xf numFmtId="3" fontId="68" fillId="34" borderId="10" xfId="71" applyNumberFormat="1" applyFont="1" applyFill="1" applyBorder="1" applyAlignment="1" applyProtection="1">
      <alignment horizontal="center" vertical="top" wrapText="1"/>
      <protection locked="0"/>
    </xf>
    <xf numFmtId="49" fontId="66" fillId="35" borderId="10" xfId="71" applyNumberFormat="1" applyFont="1" applyFill="1" applyBorder="1" applyAlignment="1" applyProtection="1">
      <alignment horizontal="left" vertical="top" wrapText="1"/>
      <protection locked="0"/>
    </xf>
    <xf numFmtId="49" fontId="66" fillId="35" borderId="11" xfId="71" applyNumberFormat="1" applyFont="1" applyFill="1" applyBorder="1" applyAlignment="1" applyProtection="1">
      <alignment horizontal="left" vertical="top" wrapText="1"/>
      <protection locked="0"/>
    </xf>
    <xf numFmtId="3" fontId="66" fillId="35" borderId="10" xfId="71" applyNumberFormat="1" applyFont="1" applyFill="1" applyBorder="1" applyAlignment="1" applyProtection="1">
      <alignment horizontal="right" vertical="top" wrapText="1"/>
      <protection locked="0"/>
    </xf>
    <xf numFmtId="0" fontId="66" fillId="0" borderId="0" xfId="71" applyFont="1" applyFill="1" applyAlignment="1" applyProtection="1">
      <alignment horizontal="left" vertical="top" wrapText="1"/>
      <protection locked="0"/>
    </xf>
    <xf numFmtId="169" fontId="71" fillId="34" borderId="16" xfId="42" applyNumberFormat="1" applyFont="1" applyFill="1" applyBorder="1" applyAlignment="1" applyProtection="1">
      <alignment horizontal="center" vertical="center" wrapText="1"/>
      <protection locked="0"/>
    </xf>
    <xf numFmtId="0" fontId="71" fillId="34" borderId="17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66" fillId="0" borderId="0" xfId="71" applyFont="1" applyFill="1" applyBorder="1" applyAlignment="1" applyProtection="1">
      <alignment horizontal="center" vertical="top" wrapText="1"/>
      <protection locked="0"/>
    </xf>
    <xf numFmtId="167" fontId="66" fillId="0" borderId="0" xfId="90" applyFont="1" applyFill="1" applyBorder="1" applyAlignment="1" applyProtection="1">
      <alignment horizontal="right" vertical="top" wrapText="1"/>
      <protection locked="0"/>
    </xf>
    <xf numFmtId="0" fontId="74" fillId="0" borderId="0" xfId="71" applyFont="1" applyFill="1" applyAlignment="1" applyProtection="1">
      <alignment horizontal="left" vertical="top" wrapText="1"/>
      <protection locked="0"/>
    </xf>
    <xf numFmtId="0" fontId="69" fillId="0" borderId="14" xfId="63" applyFont="1" applyBorder="1" applyAlignment="1">
      <alignment horizontal="left" vertical="top" wrapText="1"/>
      <protection/>
    </xf>
    <xf numFmtId="3" fontId="69" fillId="0" borderId="14" xfId="63" applyNumberFormat="1" applyFont="1" applyBorder="1" applyAlignment="1">
      <alignment horizontal="center" vertical="center"/>
      <protection/>
    </xf>
    <xf numFmtId="0" fontId="69" fillId="0" borderId="14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left" vertical="top" wrapText="1"/>
      <protection/>
    </xf>
    <xf numFmtId="0" fontId="69" fillId="0" borderId="14" xfId="63" applyFont="1" applyFill="1" applyBorder="1" applyAlignment="1">
      <alignment horizontal="left" vertical="top" wrapText="1"/>
      <protection/>
    </xf>
    <xf numFmtId="0" fontId="69" fillId="0" borderId="14" xfId="63" applyFont="1" applyBorder="1" applyAlignment="1">
      <alignment horizontal="left" vertical="center" wrapText="1"/>
      <protection/>
    </xf>
    <xf numFmtId="0" fontId="69" fillId="0" borderId="14" xfId="63" applyFont="1" applyBorder="1" applyAlignment="1">
      <alignment horizontal="left" vertical="center"/>
      <protection/>
    </xf>
    <xf numFmtId="0" fontId="69" fillId="0" borderId="14" xfId="63" applyFont="1" applyFill="1" applyBorder="1" applyAlignment="1">
      <alignment horizontal="left" vertical="center" wrapText="1"/>
      <protection/>
    </xf>
    <xf numFmtId="167" fontId="69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69" fillId="36" borderId="14" xfId="0" applyFont="1" applyFill="1" applyBorder="1" applyAlignment="1" applyProtection="1">
      <alignment horizontal="center" vertical="center" wrapText="1"/>
      <protection locked="0"/>
    </xf>
    <xf numFmtId="0" fontId="69" fillId="36" borderId="14" xfId="63" applyFont="1" applyFill="1" applyBorder="1" applyAlignment="1">
      <alignment horizontal="left" vertical="center" wrapText="1"/>
      <protection/>
    </xf>
    <xf numFmtId="3" fontId="69" fillId="36" borderId="14" xfId="63" applyNumberFormat="1" applyFont="1" applyFill="1" applyBorder="1" applyAlignment="1">
      <alignment horizontal="center" vertical="center"/>
      <protection/>
    </xf>
    <xf numFmtId="0" fontId="69" fillId="36" borderId="14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6" fillId="0" borderId="0" xfId="71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6" fillId="0" borderId="0" xfId="71" applyFont="1" applyFill="1" applyAlignment="1" applyProtection="1">
      <alignment horizontal="left" vertical="top" wrapText="1"/>
      <protection locked="0"/>
    </xf>
    <xf numFmtId="0" fontId="75" fillId="0" borderId="0" xfId="71" applyFont="1" applyFill="1" applyAlignment="1" applyProtection="1">
      <alignment horizontal="justify" vertical="top" wrapText="1"/>
      <protection locked="0"/>
    </xf>
    <xf numFmtId="0" fontId="76" fillId="0" borderId="0" xfId="71" applyFont="1" applyFill="1" applyAlignment="1" applyProtection="1">
      <alignment horizontal="left" vertical="top" wrapText="1"/>
      <protection locked="0"/>
    </xf>
    <xf numFmtId="49" fontId="66" fillId="35" borderId="10" xfId="71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right" vertical="top" wrapText="1"/>
      <protection locked="0"/>
    </xf>
    <xf numFmtId="0" fontId="77" fillId="0" borderId="0" xfId="71" applyFont="1" applyFill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63" applyFont="1" applyFill="1" applyBorder="1" applyAlignment="1">
      <alignment horizontal="left" vertical="center" wrapText="1"/>
      <protection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" xfId="63"/>
    <cellStyle name="Normalny 10" xfId="64"/>
    <cellStyle name="Normalny 10 2" xfId="65"/>
    <cellStyle name="Normalny 12 3" xfId="66"/>
    <cellStyle name="Normalny 2" xfId="67"/>
    <cellStyle name="Normalny 2 2 2" xfId="68"/>
    <cellStyle name="Normalny 24" xfId="69"/>
    <cellStyle name="Normalny 3" xfId="70"/>
    <cellStyle name="Normalny 4" xfId="71"/>
    <cellStyle name="Normalny 4 2" xfId="72"/>
    <cellStyle name="Normalny 4 3" xfId="73"/>
    <cellStyle name="Normalny 4 4" xfId="74"/>
    <cellStyle name="Normalny 5" xfId="75"/>
    <cellStyle name="Normalny 6" xfId="76"/>
    <cellStyle name="Normalny 7" xfId="77"/>
    <cellStyle name="Normalny 8" xfId="78"/>
    <cellStyle name="Obliczenia" xfId="79"/>
    <cellStyle name="Percent" xfId="80"/>
    <cellStyle name="Result" xfId="81"/>
    <cellStyle name="Result2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Walutowy 2" xfId="90"/>
    <cellStyle name="Walutowy 3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="150" zoomScaleNormal="150" zoomScaleSheetLayoutView="100" zoomScalePageLayoutView="0" workbookViewId="0" topLeftCell="A25">
      <selection activeCell="G28" sqref="G28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7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1" t="s">
        <v>69</v>
      </c>
      <c r="D4" s="5"/>
    </row>
    <row r="5" spans="1:4" ht="15">
      <c r="A5" s="1"/>
      <c r="B5" s="1"/>
      <c r="C5" s="1"/>
      <c r="D5" s="5"/>
    </row>
    <row r="6" spans="1:4" ht="19.5" customHeight="1">
      <c r="A6" s="1"/>
      <c r="B6" s="1" t="s">
        <v>3</v>
      </c>
      <c r="C6" s="83" t="s">
        <v>70</v>
      </c>
      <c r="D6" s="83"/>
    </row>
    <row r="7" spans="1:4" ht="15">
      <c r="A7" s="1"/>
      <c r="B7" s="1"/>
      <c r="C7" s="1"/>
      <c r="D7" s="5"/>
    </row>
    <row r="8" spans="1:4" ht="15">
      <c r="A8" s="1"/>
      <c r="B8" s="40" t="s">
        <v>4</v>
      </c>
      <c r="C8" s="84"/>
      <c r="D8" s="84"/>
    </row>
    <row r="9" spans="1:4" ht="15">
      <c r="A9" s="1"/>
      <c r="B9" s="40" t="s">
        <v>5</v>
      </c>
      <c r="C9" s="84"/>
      <c r="D9" s="84"/>
    </row>
    <row r="10" spans="1:4" ht="15">
      <c r="A10" s="1"/>
      <c r="B10" s="40" t="s">
        <v>6</v>
      </c>
      <c r="C10" s="84"/>
      <c r="D10" s="84"/>
    </row>
    <row r="11" spans="1:4" ht="15">
      <c r="A11" s="1"/>
      <c r="B11" s="40" t="s">
        <v>7</v>
      </c>
      <c r="C11" s="84"/>
      <c r="D11" s="84"/>
    </row>
    <row r="12" spans="1:4" ht="15">
      <c r="A12" s="1"/>
      <c r="B12" s="40" t="s">
        <v>8</v>
      </c>
      <c r="C12" s="84"/>
      <c r="D12" s="84"/>
    </row>
    <row r="13" spans="1:4" ht="15">
      <c r="A13" s="1"/>
      <c r="B13" s="40" t="s">
        <v>9</v>
      </c>
      <c r="C13" s="84"/>
      <c r="D13" s="84"/>
    </row>
    <row r="14" spans="1:4" ht="15">
      <c r="A14" s="1"/>
      <c r="B14" s="40" t="s">
        <v>10</v>
      </c>
      <c r="C14" s="84"/>
      <c r="D14" s="84"/>
    </row>
    <row r="15" spans="1:4" ht="15">
      <c r="A15" s="1"/>
      <c r="B15" s="40" t="s">
        <v>11</v>
      </c>
      <c r="C15" s="84"/>
      <c r="D15" s="84"/>
    </row>
    <row r="16" spans="1:4" ht="15">
      <c r="A16" s="1"/>
      <c r="B16" s="40" t="s">
        <v>12</v>
      </c>
      <c r="C16" s="84"/>
      <c r="D16" s="8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85" t="s">
        <v>14</v>
      </c>
      <c r="C18" s="85"/>
      <c r="D18" s="85"/>
    </row>
    <row r="19" spans="1:4" ht="14.25" customHeight="1">
      <c r="A19" s="1"/>
      <c r="B19" s="82"/>
      <c r="C19" s="82"/>
      <c r="D19" s="1"/>
    </row>
    <row r="20" spans="1:4" ht="21" customHeight="1">
      <c r="A20" s="1"/>
      <c r="B20" s="50" t="s">
        <v>15</v>
      </c>
      <c r="C20" s="51" t="s">
        <v>51</v>
      </c>
      <c r="D20" s="7"/>
    </row>
    <row r="21" spans="1:4" ht="15">
      <c r="A21" s="1"/>
      <c r="B21" s="49">
        <v>1</v>
      </c>
      <c r="C21" s="9">
        <f>'część_(1)'!F$5</f>
        <v>0</v>
      </c>
      <c r="D21" s="10"/>
    </row>
    <row r="22" spans="1:4" ht="15">
      <c r="A22" s="1"/>
      <c r="B22" s="49">
        <v>2</v>
      </c>
      <c r="C22" s="9">
        <f>'część_(2)'!F$5</f>
        <v>0</v>
      </c>
      <c r="D22" s="10"/>
    </row>
    <row r="23" spans="1:4" ht="15">
      <c r="A23" s="55"/>
      <c r="B23" s="59"/>
      <c r="C23" s="60"/>
      <c r="D23" s="10"/>
    </row>
    <row r="24" spans="1:4" ht="15.75" customHeight="1">
      <c r="A24" s="1"/>
      <c r="B24" s="87" t="s">
        <v>53</v>
      </c>
      <c r="C24" s="87"/>
      <c r="D24" s="87"/>
    </row>
    <row r="25" spans="1:4" ht="110.25" customHeight="1">
      <c r="A25" s="1" t="s">
        <v>16</v>
      </c>
      <c r="B25" s="85" t="s">
        <v>65</v>
      </c>
      <c r="C25" s="85"/>
      <c r="D25" s="85"/>
    </row>
    <row r="26" spans="1:4" ht="15.75" customHeight="1">
      <c r="A26" s="1" t="s">
        <v>17</v>
      </c>
      <c r="B26" s="85" t="s">
        <v>50</v>
      </c>
      <c r="C26" s="85"/>
      <c r="D26" s="85"/>
    </row>
    <row r="27" spans="1:4" ht="39.75" customHeight="1">
      <c r="A27" s="1" t="s">
        <v>18</v>
      </c>
      <c r="B27" s="85" t="s">
        <v>131</v>
      </c>
      <c r="C27" s="85"/>
      <c r="D27" s="85"/>
    </row>
    <row r="28" spans="1:4" ht="21" customHeight="1">
      <c r="A28" s="1" t="s">
        <v>19</v>
      </c>
      <c r="B28" s="83" t="s">
        <v>20</v>
      </c>
      <c r="C28" s="83"/>
      <c r="D28" s="83"/>
    </row>
    <row r="29" spans="1:4" ht="31.5" customHeight="1">
      <c r="A29" s="11" t="s">
        <v>21</v>
      </c>
      <c r="B29" s="83" t="s">
        <v>23</v>
      </c>
      <c r="C29" s="83"/>
      <c r="D29" s="83"/>
    </row>
    <row r="30" spans="1:4" ht="20.25" customHeight="1">
      <c r="A30" s="11" t="s">
        <v>22</v>
      </c>
      <c r="B30" s="85" t="s">
        <v>25</v>
      </c>
      <c r="C30" s="85"/>
      <c r="D30" s="85"/>
    </row>
    <row r="31" spans="1:4" ht="32.25" customHeight="1">
      <c r="A31" s="11" t="s">
        <v>24</v>
      </c>
      <c r="B31" s="83" t="s">
        <v>27</v>
      </c>
      <c r="C31" s="83"/>
      <c r="D31" s="83"/>
    </row>
    <row r="32" spans="1:4" ht="33.75" customHeight="1">
      <c r="A32" s="11" t="s">
        <v>26</v>
      </c>
      <c r="B32" s="83" t="s">
        <v>29</v>
      </c>
      <c r="C32" s="83"/>
      <c r="D32" s="83"/>
    </row>
    <row r="33" spans="1:4" ht="33.75" customHeight="1">
      <c r="A33" s="11"/>
      <c r="B33" s="85" t="s">
        <v>56</v>
      </c>
      <c r="C33" s="85"/>
      <c r="D33" s="85"/>
    </row>
    <row r="34" spans="1:4" ht="27.75" customHeight="1">
      <c r="A34" s="11"/>
      <c r="B34" s="86" t="s">
        <v>71</v>
      </c>
      <c r="C34" s="86"/>
      <c r="D34" s="86"/>
    </row>
    <row r="35" spans="1:4" ht="108" customHeight="1">
      <c r="A35" s="11" t="s">
        <v>28</v>
      </c>
      <c r="B35" s="85" t="s">
        <v>61</v>
      </c>
      <c r="C35" s="85"/>
      <c r="D35" s="85"/>
    </row>
    <row r="36" spans="1:4" ht="18" customHeight="1">
      <c r="A36" s="11" t="s">
        <v>30</v>
      </c>
      <c r="B36" s="7" t="s">
        <v>32</v>
      </c>
      <c r="C36" s="1"/>
      <c r="D36" s="1"/>
    </row>
    <row r="37" spans="1:4" ht="18" customHeight="1">
      <c r="A37" s="12"/>
      <c r="B37" s="88" t="s">
        <v>33</v>
      </c>
      <c r="C37" s="88"/>
      <c r="D37" s="88"/>
    </row>
    <row r="38" spans="1:4" ht="18" customHeight="1">
      <c r="A38" s="1"/>
      <c r="B38" s="88" t="s">
        <v>34</v>
      </c>
      <c r="C38" s="88"/>
      <c r="D38" s="40"/>
    </row>
    <row r="39" spans="1:4" ht="18" customHeight="1">
      <c r="A39" s="1"/>
      <c r="B39" s="84"/>
      <c r="C39" s="84"/>
      <c r="D39" s="6"/>
    </row>
    <row r="40" spans="1:4" ht="18" customHeight="1">
      <c r="A40" s="1"/>
      <c r="B40" s="84"/>
      <c r="C40" s="84"/>
      <c r="D40" s="6"/>
    </row>
    <row r="41" spans="1:4" ht="18" customHeight="1">
      <c r="A41" s="1"/>
      <c r="B41" s="84"/>
      <c r="C41" s="84"/>
      <c r="D41" s="6"/>
    </row>
    <row r="42" spans="1:4" ht="9.75" customHeight="1">
      <c r="A42" s="1"/>
      <c r="B42" s="12" t="s">
        <v>35</v>
      </c>
      <c r="C42" s="12"/>
      <c r="D42" s="2"/>
    </row>
    <row r="43" spans="1:4" ht="18" customHeight="1">
      <c r="A43" s="1"/>
      <c r="B43" s="88" t="s">
        <v>36</v>
      </c>
      <c r="C43" s="88"/>
      <c r="D43" s="88"/>
    </row>
    <row r="44" spans="1:4" ht="18" customHeight="1">
      <c r="A44" s="1"/>
      <c r="B44" s="52" t="s">
        <v>34</v>
      </c>
      <c r="C44" s="53" t="s">
        <v>37</v>
      </c>
      <c r="D44" s="54" t="s">
        <v>38</v>
      </c>
    </row>
    <row r="45" spans="1:4" ht="18" customHeight="1">
      <c r="A45" s="1"/>
      <c r="B45" s="14"/>
      <c r="C45" s="13"/>
      <c r="D45" s="15"/>
    </row>
    <row r="46" spans="1:4" ht="18" customHeight="1">
      <c r="A46" s="1"/>
      <c r="B46" s="14"/>
      <c r="C46" s="13"/>
      <c r="D46" s="15"/>
    </row>
    <row r="47" spans="1:4" ht="7.5" customHeight="1">
      <c r="A47" s="1"/>
      <c r="B47" s="12"/>
      <c r="C47" s="12"/>
      <c r="D47" s="2"/>
    </row>
    <row r="48" spans="1:4" ht="18" customHeight="1">
      <c r="A48" s="1"/>
      <c r="B48" s="88" t="s">
        <v>39</v>
      </c>
      <c r="C48" s="88"/>
      <c r="D48" s="88"/>
    </row>
    <row r="49" spans="1:4" ht="18" customHeight="1">
      <c r="A49" s="1"/>
      <c r="B49" s="88" t="s">
        <v>40</v>
      </c>
      <c r="C49" s="88"/>
      <c r="D49" s="40"/>
    </row>
    <row r="50" spans="1:4" ht="18" customHeight="1">
      <c r="A50" s="1"/>
      <c r="B50" s="84"/>
      <c r="C50" s="84"/>
      <c r="D50" s="6"/>
    </row>
    <row r="51" spans="2:4" ht="15" customHeight="1">
      <c r="B51" s="16"/>
      <c r="C51" s="16"/>
      <c r="D51" s="16"/>
    </row>
  </sheetData>
  <sheetProtection/>
  <mergeCells count="33">
    <mergeCell ref="B24:D24"/>
    <mergeCell ref="B48:D48"/>
    <mergeCell ref="B49:C49"/>
    <mergeCell ref="B50:C50"/>
    <mergeCell ref="B37:D37"/>
    <mergeCell ref="B38:C38"/>
    <mergeCell ref="B39:C39"/>
    <mergeCell ref="B40:C40"/>
    <mergeCell ref="B41:C41"/>
    <mergeCell ref="B43:D43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40" zoomScaleNormal="140" zoomScalePageLayoutView="0" workbookViewId="0" topLeftCell="A13">
      <selection activeCell="B12" sqref="B12"/>
    </sheetView>
  </sheetViews>
  <sheetFormatPr defaultColWidth="9.625" defaultRowHeight="14.25"/>
  <cols>
    <col min="1" max="1" width="5.75390625" style="36" customWidth="1"/>
    <col min="2" max="2" width="63.875" style="21" customWidth="1"/>
    <col min="3" max="3" width="10.125" style="37" customWidth="1"/>
    <col min="4" max="4" width="7.625" style="38" customWidth="1"/>
    <col min="5" max="5" width="16.50390625" style="38" customWidth="1"/>
    <col min="6" max="6" width="15.50390625" style="38" customWidth="1"/>
    <col min="7" max="7" width="13.00390625" style="21" customWidth="1"/>
    <col min="8" max="8" width="14.875" style="21" customWidth="1"/>
    <col min="9" max="10" width="15.125" style="21" customWidth="1"/>
    <col min="11" max="16384" width="9.625" style="21" customWidth="1"/>
  </cols>
  <sheetData>
    <row r="1" spans="1:8" ht="14.25" customHeight="1">
      <c r="A1" s="89" t="str">
        <f>formularz_oferty!C4</f>
        <v>DFP.271.74.2022.BM</v>
      </c>
      <c r="B1" s="89"/>
      <c r="C1" s="19"/>
      <c r="D1" s="20"/>
      <c r="E1" s="20"/>
      <c r="F1" s="20"/>
      <c r="G1" s="90" t="s">
        <v>48</v>
      </c>
      <c r="H1" s="90"/>
    </row>
    <row r="2" spans="1:8" ht="11.25" customHeight="1">
      <c r="A2" s="22"/>
      <c r="B2" s="23" t="s">
        <v>41</v>
      </c>
      <c r="C2" s="24">
        <v>1</v>
      </c>
      <c r="D2" s="20"/>
      <c r="E2" s="25" t="s">
        <v>42</v>
      </c>
      <c r="F2" s="20"/>
      <c r="G2" s="90"/>
      <c r="H2" s="90"/>
    </row>
    <row r="3" spans="1:8" ht="12.75">
      <c r="A3" s="22"/>
      <c r="B3" s="23"/>
      <c r="C3" s="19"/>
      <c r="D3" s="20"/>
      <c r="E3" s="20"/>
      <c r="F3" s="20"/>
      <c r="G3" s="25"/>
      <c r="H3" s="23"/>
    </row>
    <row r="4" spans="1:8" ht="12.75">
      <c r="A4" s="26"/>
      <c r="B4" s="27"/>
      <c r="C4" s="19"/>
      <c r="D4" s="20"/>
      <c r="E4" s="20"/>
      <c r="F4" s="20"/>
      <c r="G4" s="28"/>
      <c r="H4" s="28"/>
    </row>
    <row r="5" spans="1:8" ht="12.75">
      <c r="A5" s="29"/>
      <c r="B5" s="30"/>
      <c r="C5" s="31"/>
      <c r="D5" s="32"/>
      <c r="E5" s="33" t="s">
        <v>52</v>
      </c>
      <c r="F5" s="34">
        <f>SUM(H8:H11)</f>
        <v>0</v>
      </c>
      <c r="G5" s="39"/>
      <c r="H5" s="39"/>
    </row>
    <row r="6" spans="1:8" ht="12.75">
      <c r="A6" s="18"/>
      <c r="B6" s="30"/>
      <c r="C6" s="31"/>
      <c r="D6" s="32"/>
      <c r="E6" s="32"/>
      <c r="F6" s="32"/>
      <c r="G6" s="35"/>
      <c r="H6" s="35"/>
    </row>
    <row r="7" spans="1:8" ht="48" customHeight="1">
      <c r="A7" s="41" t="s">
        <v>43</v>
      </c>
      <c r="B7" s="41" t="s">
        <v>44</v>
      </c>
      <c r="C7" s="56" t="s">
        <v>49</v>
      </c>
      <c r="D7" s="58" t="s">
        <v>45</v>
      </c>
      <c r="E7" s="57" t="s">
        <v>46</v>
      </c>
      <c r="F7" s="42" t="s">
        <v>67</v>
      </c>
      <c r="G7" s="41" t="s">
        <v>54</v>
      </c>
      <c r="H7" s="41" t="s">
        <v>55</v>
      </c>
    </row>
    <row r="8" spans="1:8" ht="42" customHeight="1">
      <c r="A8" s="44" t="s">
        <v>47</v>
      </c>
      <c r="B8" s="62" t="s">
        <v>84</v>
      </c>
      <c r="C8" s="63">
        <v>30</v>
      </c>
      <c r="D8" s="64" t="s">
        <v>66</v>
      </c>
      <c r="E8" s="43"/>
      <c r="F8" s="43"/>
      <c r="G8" s="45">
        <v>0</v>
      </c>
      <c r="H8" s="45">
        <f aca="true" t="shared" si="0" ref="H8:H20">ROUND(ROUND(C8,2)*ROUND(G8,2),2)</f>
        <v>0</v>
      </c>
    </row>
    <row r="9" spans="1:8" ht="33" customHeight="1">
      <c r="A9" s="46" t="s">
        <v>57</v>
      </c>
      <c r="B9" s="65" t="s">
        <v>72</v>
      </c>
      <c r="C9" s="63">
        <v>28</v>
      </c>
      <c r="D9" s="64" t="s">
        <v>66</v>
      </c>
      <c r="E9" s="47"/>
      <c r="F9" s="47"/>
      <c r="G9" s="48">
        <v>0</v>
      </c>
      <c r="H9" s="48">
        <f t="shared" si="0"/>
        <v>0</v>
      </c>
    </row>
    <row r="10" spans="1:8" ht="35.25" customHeight="1">
      <c r="A10" s="44" t="s">
        <v>17</v>
      </c>
      <c r="B10" s="62" t="s">
        <v>73</v>
      </c>
      <c r="C10" s="63">
        <v>1300</v>
      </c>
      <c r="D10" s="64" t="s">
        <v>62</v>
      </c>
      <c r="E10" s="43"/>
      <c r="F10" s="43"/>
      <c r="G10" s="45">
        <v>0</v>
      </c>
      <c r="H10" s="45">
        <f t="shared" si="0"/>
        <v>0</v>
      </c>
    </row>
    <row r="11" spans="1:8" ht="54" customHeight="1">
      <c r="A11" s="44" t="s">
        <v>18</v>
      </c>
      <c r="B11" s="62" t="s">
        <v>130</v>
      </c>
      <c r="C11" s="63">
        <v>37000</v>
      </c>
      <c r="D11" s="64" t="s">
        <v>83</v>
      </c>
      <c r="E11" s="43"/>
      <c r="F11" s="43"/>
      <c r="G11" s="45">
        <v>0</v>
      </c>
      <c r="H11" s="45">
        <f t="shared" si="0"/>
        <v>0</v>
      </c>
    </row>
    <row r="12" spans="1:8" ht="41.25" customHeight="1">
      <c r="A12" s="44" t="s">
        <v>19</v>
      </c>
      <c r="B12" s="62" t="s">
        <v>74</v>
      </c>
      <c r="C12" s="63">
        <v>25</v>
      </c>
      <c r="D12" s="64" t="s">
        <v>62</v>
      </c>
      <c r="E12" s="43"/>
      <c r="F12" s="43"/>
      <c r="G12" s="45">
        <v>0</v>
      </c>
      <c r="H12" s="45">
        <f t="shared" si="0"/>
        <v>0</v>
      </c>
    </row>
    <row r="13" spans="1:8" ht="16.5" customHeight="1">
      <c r="A13" s="44" t="s">
        <v>21</v>
      </c>
      <c r="B13" s="62" t="s">
        <v>75</v>
      </c>
      <c r="C13" s="63">
        <v>100</v>
      </c>
      <c r="D13" s="64" t="s">
        <v>83</v>
      </c>
      <c r="E13" s="43"/>
      <c r="F13" s="43"/>
      <c r="G13" s="45">
        <v>0</v>
      </c>
      <c r="H13" s="45">
        <f t="shared" si="0"/>
        <v>0</v>
      </c>
    </row>
    <row r="14" spans="1:8" ht="17.25" customHeight="1">
      <c r="A14" s="46" t="s">
        <v>22</v>
      </c>
      <c r="B14" s="62" t="s">
        <v>76</v>
      </c>
      <c r="C14" s="63">
        <v>110</v>
      </c>
      <c r="D14" s="64" t="s">
        <v>83</v>
      </c>
      <c r="E14" s="47"/>
      <c r="F14" s="47"/>
      <c r="G14" s="48">
        <v>0</v>
      </c>
      <c r="H14" s="48">
        <f t="shared" si="0"/>
        <v>0</v>
      </c>
    </row>
    <row r="15" spans="1:8" ht="42.75" customHeight="1">
      <c r="A15" s="44" t="s">
        <v>24</v>
      </c>
      <c r="B15" s="62" t="s">
        <v>77</v>
      </c>
      <c r="C15" s="63">
        <v>6</v>
      </c>
      <c r="D15" s="64" t="s">
        <v>66</v>
      </c>
      <c r="E15" s="43"/>
      <c r="F15" s="43"/>
      <c r="G15" s="45">
        <v>0</v>
      </c>
      <c r="H15" s="45">
        <f t="shared" si="0"/>
        <v>0</v>
      </c>
    </row>
    <row r="16" spans="1:8" ht="22.5" customHeight="1">
      <c r="A16" s="44" t="s">
        <v>26</v>
      </c>
      <c r="B16" s="62" t="s">
        <v>78</v>
      </c>
      <c r="C16" s="63">
        <v>1</v>
      </c>
      <c r="D16" s="64" t="s">
        <v>66</v>
      </c>
      <c r="E16" s="43"/>
      <c r="F16" s="43"/>
      <c r="G16" s="45">
        <v>0</v>
      </c>
      <c r="H16" s="45">
        <f t="shared" si="0"/>
        <v>0</v>
      </c>
    </row>
    <row r="17" spans="1:8" ht="22.5" customHeight="1">
      <c r="A17" s="44" t="s">
        <v>28</v>
      </c>
      <c r="B17" s="62" t="s">
        <v>79</v>
      </c>
      <c r="C17" s="63">
        <v>3</v>
      </c>
      <c r="D17" s="64" t="s">
        <v>66</v>
      </c>
      <c r="E17" s="43"/>
      <c r="F17" s="43"/>
      <c r="G17" s="45">
        <v>0</v>
      </c>
      <c r="H17" s="45">
        <f t="shared" si="0"/>
        <v>0</v>
      </c>
    </row>
    <row r="18" spans="1:8" ht="33.75" customHeight="1">
      <c r="A18" s="44" t="s">
        <v>30</v>
      </c>
      <c r="B18" s="62" t="s">
        <v>80</v>
      </c>
      <c r="C18" s="63">
        <v>650</v>
      </c>
      <c r="D18" s="64" t="s">
        <v>62</v>
      </c>
      <c r="E18" s="43"/>
      <c r="F18" s="43"/>
      <c r="G18" s="45">
        <v>0</v>
      </c>
      <c r="H18" s="45">
        <f t="shared" si="0"/>
        <v>0</v>
      </c>
    </row>
    <row r="19" spans="1:8" ht="33.75" customHeight="1">
      <c r="A19" s="44" t="s">
        <v>31</v>
      </c>
      <c r="B19" s="66" t="s">
        <v>81</v>
      </c>
      <c r="C19" s="63">
        <v>1</v>
      </c>
      <c r="D19" s="64" t="s">
        <v>66</v>
      </c>
      <c r="E19" s="43"/>
      <c r="F19" s="43"/>
      <c r="G19" s="45">
        <v>0</v>
      </c>
      <c r="H19" s="45">
        <f t="shared" si="0"/>
        <v>0</v>
      </c>
    </row>
    <row r="20" spans="1:8" ht="33" customHeight="1">
      <c r="A20" s="44" t="s">
        <v>63</v>
      </c>
      <c r="B20" s="66" t="s">
        <v>82</v>
      </c>
      <c r="C20" s="63">
        <v>3</v>
      </c>
      <c r="D20" s="64" t="s">
        <v>66</v>
      </c>
      <c r="E20" s="43"/>
      <c r="F20" s="43"/>
      <c r="G20" s="45">
        <v>0</v>
      </c>
      <c r="H20" s="45">
        <f t="shared" si="0"/>
        <v>0</v>
      </c>
    </row>
    <row r="22" spans="1:8" ht="12.75">
      <c r="A22" s="91" t="s">
        <v>53</v>
      </c>
      <c r="B22" s="91"/>
      <c r="C22" s="91"/>
      <c r="D22" s="91"/>
      <c r="E22" s="91"/>
      <c r="F22" s="91"/>
      <c r="G22" s="91"/>
      <c r="H22" s="91"/>
    </row>
  </sheetData>
  <sheetProtection/>
  <mergeCells count="3">
    <mergeCell ref="A1:B1"/>
    <mergeCell ref="G1:H2"/>
    <mergeCell ref="A22:H2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zoomScalePageLayoutView="0" workbookViewId="0" topLeftCell="A28">
      <selection activeCell="B41" sqref="B41"/>
    </sheetView>
  </sheetViews>
  <sheetFormatPr defaultColWidth="9.625" defaultRowHeight="14.25"/>
  <cols>
    <col min="1" max="1" width="5.75390625" style="36" customWidth="1"/>
    <col min="2" max="2" width="63.875" style="21" customWidth="1"/>
    <col min="3" max="3" width="10.125" style="37" customWidth="1"/>
    <col min="4" max="4" width="7.625" style="38" customWidth="1"/>
    <col min="5" max="5" width="16.50390625" style="38" customWidth="1"/>
    <col min="6" max="6" width="15.50390625" style="38" customWidth="1"/>
    <col min="7" max="7" width="13.00390625" style="21" customWidth="1"/>
    <col min="8" max="8" width="14.875" style="21" customWidth="1"/>
    <col min="9" max="10" width="15.125" style="21" customWidth="1"/>
    <col min="11" max="16384" width="9.625" style="21" customWidth="1"/>
  </cols>
  <sheetData>
    <row r="1" spans="1:8" ht="14.25" customHeight="1">
      <c r="A1" s="89" t="str">
        <f>formularz_oferty!C4</f>
        <v>DFP.271.74.2022.BM</v>
      </c>
      <c r="B1" s="89"/>
      <c r="C1" s="19"/>
      <c r="D1" s="20"/>
      <c r="E1" s="20"/>
      <c r="F1" s="20"/>
      <c r="G1" s="90" t="s">
        <v>48</v>
      </c>
      <c r="H1" s="90"/>
    </row>
    <row r="2" spans="1:8" ht="11.25" customHeight="1">
      <c r="A2" s="22"/>
      <c r="B2" s="23" t="s">
        <v>41</v>
      </c>
      <c r="C2" s="24">
        <v>2</v>
      </c>
      <c r="D2" s="20"/>
      <c r="E2" s="25" t="s">
        <v>42</v>
      </c>
      <c r="F2" s="20"/>
      <c r="G2" s="90"/>
      <c r="H2" s="90"/>
    </row>
    <row r="3" spans="1:8" ht="12.75">
      <c r="A3" s="22"/>
      <c r="B3" s="23"/>
      <c r="C3" s="19"/>
      <c r="D3" s="20"/>
      <c r="E3" s="20"/>
      <c r="F3" s="20"/>
      <c r="G3" s="25"/>
      <c r="H3" s="23"/>
    </row>
    <row r="4" spans="1:8" ht="12.75">
      <c r="A4" s="26"/>
      <c r="B4" s="27"/>
      <c r="C4" s="19"/>
      <c r="D4" s="20"/>
      <c r="E4" s="20"/>
      <c r="F4" s="20"/>
      <c r="G4" s="28"/>
      <c r="H4" s="28"/>
    </row>
    <row r="5" spans="1:8" ht="12.75">
      <c r="A5" s="29"/>
      <c r="B5" s="30"/>
      <c r="C5" s="31"/>
      <c r="D5" s="32"/>
      <c r="E5" s="33" t="s">
        <v>52</v>
      </c>
      <c r="F5" s="34">
        <f>SUM(H8:H10)</f>
        <v>0</v>
      </c>
      <c r="G5" s="39"/>
      <c r="H5" s="39"/>
    </row>
    <row r="6" spans="1:8" ht="12.75">
      <c r="A6" s="18"/>
      <c r="B6" s="30"/>
      <c r="C6" s="31"/>
      <c r="D6" s="32"/>
      <c r="E6" s="32"/>
      <c r="F6" s="32"/>
      <c r="G6" s="35"/>
      <c r="H6" s="35"/>
    </row>
    <row r="7" spans="1:8" ht="48" customHeight="1">
      <c r="A7" s="41" t="s">
        <v>43</v>
      </c>
      <c r="B7" s="41" t="s">
        <v>44</v>
      </c>
      <c r="C7" s="56" t="s">
        <v>49</v>
      </c>
      <c r="D7" s="58" t="s">
        <v>45</v>
      </c>
      <c r="E7" s="57" t="s">
        <v>46</v>
      </c>
      <c r="F7" s="42" t="s">
        <v>68</v>
      </c>
      <c r="G7" s="41" t="s">
        <v>54</v>
      </c>
      <c r="H7" s="41" t="s">
        <v>55</v>
      </c>
    </row>
    <row r="8" spans="1:8" ht="37.5" customHeight="1">
      <c r="A8" s="44" t="s">
        <v>47</v>
      </c>
      <c r="B8" s="67" t="s">
        <v>128</v>
      </c>
      <c r="C8" s="63">
        <v>540</v>
      </c>
      <c r="D8" s="64" t="s">
        <v>64</v>
      </c>
      <c r="E8" s="72"/>
      <c r="F8" s="72"/>
      <c r="G8" s="45"/>
      <c r="H8" s="45"/>
    </row>
    <row r="9" spans="1:8" ht="31.5" customHeight="1">
      <c r="A9" s="46" t="s">
        <v>57</v>
      </c>
      <c r="B9" s="67" t="s">
        <v>106</v>
      </c>
      <c r="C9" s="63">
        <v>1110</v>
      </c>
      <c r="D9" s="64" t="s">
        <v>83</v>
      </c>
      <c r="E9" s="73"/>
      <c r="F9" s="72"/>
      <c r="G9" s="48"/>
      <c r="H9" s="48"/>
    </row>
    <row r="10" spans="1:8" ht="31.5" customHeight="1">
      <c r="A10" s="44" t="s">
        <v>17</v>
      </c>
      <c r="B10" s="67" t="s">
        <v>107</v>
      </c>
      <c r="C10" s="63">
        <v>100</v>
      </c>
      <c r="D10" s="64" t="s">
        <v>64</v>
      </c>
      <c r="E10" s="73"/>
      <c r="F10" s="72"/>
      <c r="G10" s="45"/>
      <c r="H10" s="45"/>
    </row>
    <row r="11" spans="1:8" ht="31.5" customHeight="1">
      <c r="A11" s="44" t="s">
        <v>58</v>
      </c>
      <c r="B11" s="67" t="s">
        <v>108</v>
      </c>
      <c r="C11" s="63">
        <v>70</v>
      </c>
      <c r="D11" s="64" t="s">
        <v>64</v>
      </c>
      <c r="E11" s="73"/>
      <c r="F11" s="73"/>
      <c r="G11" s="45"/>
      <c r="H11" s="45"/>
    </row>
    <row r="12" spans="1:8" ht="32.25" customHeight="1">
      <c r="A12" s="46" t="s">
        <v>59</v>
      </c>
      <c r="B12" s="67" t="s">
        <v>109</v>
      </c>
      <c r="C12" s="63">
        <v>6</v>
      </c>
      <c r="D12" s="64" t="s">
        <v>64</v>
      </c>
      <c r="E12" s="72"/>
      <c r="F12" s="72"/>
      <c r="G12" s="48"/>
      <c r="H12" s="48"/>
    </row>
    <row r="13" spans="1:8" ht="31.5" customHeight="1">
      <c r="A13" s="44" t="s">
        <v>60</v>
      </c>
      <c r="B13" s="67" t="s">
        <v>110</v>
      </c>
      <c r="C13" s="63">
        <v>600</v>
      </c>
      <c r="D13" s="64" t="s">
        <v>64</v>
      </c>
      <c r="E13" s="72"/>
      <c r="F13" s="72"/>
      <c r="G13" s="45"/>
      <c r="H13" s="45"/>
    </row>
    <row r="14" spans="1:8" ht="31.5" customHeight="1">
      <c r="A14" s="44" t="s">
        <v>85</v>
      </c>
      <c r="B14" s="68" t="s">
        <v>111</v>
      </c>
      <c r="C14" s="63">
        <v>5800</v>
      </c>
      <c r="D14" s="64" t="s">
        <v>64</v>
      </c>
      <c r="E14" s="74"/>
      <c r="F14" s="75"/>
      <c r="G14" s="45"/>
      <c r="H14" s="45"/>
    </row>
    <row r="15" spans="1:8" ht="31.5" customHeight="1">
      <c r="A15" s="46" t="s">
        <v>86</v>
      </c>
      <c r="B15" s="67" t="s">
        <v>112</v>
      </c>
      <c r="C15" s="63">
        <v>43.4</v>
      </c>
      <c r="D15" s="64" t="s">
        <v>64</v>
      </c>
      <c r="E15" s="72"/>
      <c r="F15" s="72"/>
      <c r="G15" s="70"/>
      <c r="H15" s="48"/>
    </row>
    <row r="16" spans="1:8" ht="31.5" customHeight="1">
      <c r="A16" s="44" t="s">
        <v>87</v>
      </c>
      <c r="B16" s="67" t="s">
        <v>113</v>
      </c>
      <c r="C16" s="63">
        <v>609</v>
      </c>
      <c r="D16" s="64" t="s">
        <v>83</v>
      </c>
      <c r="E16" s="72"/>
      <c r="F16" s="72"/>
      <c r="G16" s="45"/>
      <c r="H16" s="45"/>
    </row>
    <row r="17" spans="1:8" ht="31.5" customHeight="1">
      <c r="A17" s="44" t="s">
        <v>88</v>
      </c>
      <c r="B17" s="67" t="s">
        <v>114</v>
      </c>
      <c r="C17" s="63">
        <v>4</v>
      </c>
      <c r="D17" s="64" t="s">
        <v>64</v>
      </c>
      <c r="E17" s="73"/>
      <c r="F17" s="72"/>
      <c r="G17" s="45"/>
      <c r="H17" s="45"/>
    </row>
    <row r="18" spans="1:8" ht="28.5" customHeight="1">
      <c r="A18" s="46" t="s">
        <v>89</v>
      </c>
      <c r="B18" s="67" t="s">
        <v>115</v>
      </c>
      <c r="C18" s="63">
        <v>1110</v>
      </c>
      <c r="D18" s="64" t="s">
        <v>83</v>
      </c>
      <c r="E18" s="73"/>
      <c r="F18" s="72"/>
      <c r="G18" s="48"/>
      <c r="H18" s="48"/>
    </row>
    <row r="19" spans="1:8" ht="28.5" customHeight="1">
      <c r="A19" s="44" t="s">
        <v>90</v>
      </c>
      <c r="B19" s="67" t="s">
        <v>116</v>
      </c>
      <c r="C19" s="63">
        <v>1110</v>
      </c>
      <c r="D19" s="64" t="s">
        <v>83</v>
      </c>
      <c r="E19" s="73"/>
      <c r="F19" s="73"/>
      <c r="G19" s="45"/>
      <c r="H19" s="45"/>
    </row>
    <row r="20" spans="1:8" ht="28.5" customHeight="1">
      <c r="A20" s="44" t="s">
        <v>91</v>
      </c>
      <c r="B20" s="67" t="s">
        <v>117</v>
      </c>
      <c r="C20" s="63">
        <v>160</v>
      </c>
      <c r="D20" s="64" t="s">
        <v>83</v>
      </c>
      <c r="E20" s="72"/>
      <c r="F20" s="72"/>
      <c r="G20" s="45"/>
      <c r="H20" s="45"/>
    </row>
    <row r="21" spans="1:8" ht="26.25" customHeight="1">
      <c r="A21" s="46" t="s">
        <v>92</v>
      </c>
      <c r="B21" s="67" t="s">
        <v>118</v>
      </c>
      <c r="C21" s="63">
        <v>5200</v>
      </c>
      <c r="D21" s="64" t="s">
        <v>83</v>
      </c>
      <c r="E21" s="72"/>
      <c r="F21" s="72"/>
      <c r="G21" s="48"/>
      <c r="H21" s="48"/>
    </row>
    <row r="22" spans="1:8" ht="26.25" customHeight="1">
      <c r="A22" s="44" t="s">
        <v>93</v>
      </c>
      <c r="B22" s="69" t="s">
        <v>119</v>
      </c>
      <c r="C22" s="63">
        <v>370</v>
      </c>
      <c r="D22" s="64" t="s">
        <v>83</v>
      </c>
      <c r="E22" s="73"/>
      <c r="F22" s="73"/>
      <c r="G22" s="45"/>
      <c r="H22" s="45"/>
    </row>
    <row r="23" spans="1:8" ht="26.25" customHeight="1">
      <c r="A23" s="44" t="s">
        <v>94</v>
      </c>
      <c r="B23" s="69" t="s">
        <v>120</v>
      </c>
      <c r="C23" s="63">
        <v>810</v>
      </c>
      <c r="D23" s="64" t="s">
        <v>64</v>
      </c>
      <c r="E23" s="73"/>
      <c r="F23" s="72"/>
      <c r="G23" s="45"/>
      <c r="H23" s="45"/>
    </row>
    <row r="24" spans="1:8" ht="31.5" customHeight="1">
      <c r="A24" s="46" t="s">
        <v>95</v>
      </c>
      <c r="B24" s="69" t="s">
        <v>121</v>
      </c>
      <c r="C24" s="63">
        <v>105</v>
      </c>
      <c r="D24" s="64" t="s">
        <v>64</v>
      </c>
      <c r="E24" s="72"/>
      <c r="F24" s="72"/>
      <c r="G24" s="48"/>
      <c r="H24" s="48"/>
    </row>
    <row r="25" spans="1:8" ht="31.5" customHeight="1">
      <c r="A25" s="44" t="s">
        <v>96</v>
      </c>
      <c r="B25" s="69" t="s">
        <v>129</v>
      </c>
      <c r="C25" s="63">
        <v>270</v>
      </c>
      <c r="D25" s="64" t="s">
        <v>64</v>
      </c>
      <c r="E25" s="73"/>
      <c r="F25" s="73"/>
      <c r="G25" s="45"/>
      <c r="H25" s="45"/>
    </row>
    <row r="26" spans="1:8" ht="31.5" customHeight="1">
      <c r="A26" s="44" t="s">
        <v>97</v>
      </c>
      <c r="B26" s="69" t="s">
        <v>122</v>
      </c>
      <c r="C26" s="63">
        <v>2</v>
      </c>
      <c r="D26" s="64" t="s">
        <v>64</v>
      </c>
      <c r="E26" s="73"/>
      <c r="F26" s="72"/>
      <c r="G26" s="45"/>
      <c r="H26" s="45"/>
    </row>
    <row r="27" spans="1:8" ht="31.5" customHeight="1">
      <c r="A27" s="46" t="s">
        <v>98</v>
      </c>
      <c r="B27" s="69" t="s">
        <v>123</v>
      </c>
      <c r="C27" s="63">
        <v>2</v>
      </c>
      <c r="D27" s="64" t="s">
        <v>64</v>
      </c>
      <c r="E27" s="75"/>
      <c r="F27" s="74"/>
      <c r="G27" s="48"/>
      <c r="H27" s="48"/>
    </row>
    <row r="28" spans="1:8" ht="30.75" customHeight="1">
      <c r="A28" s="44" t="s">
        <v>99</v>
      </c>
      <c r="B28" s="69" t="s">
        <v>124</v>
      </c>
      <c r="C28" s="63">
        <v>8</v>
      </c>
      <c r="D28" s="64" t="s">
        <v>64</v>
      </c>
      <c r="E28" s="75"/>
      <c r="F28" s="76"/>
      <c r="G28" s="45"/>
      <c r="H28" s="45"/>
    </row>
    <row r="29" spans="1:8" ht="30.75" customHeight="1">
      <c r="A29" s="44" t="s">
        <v>100</v>
      </c>
      <c r="B29" s="69" t="s">
        <v>125</v>
      </c>
      <c r="C29" s="63">
        <v>8</v>
      </c>
      <c r="D29" s="64" t="s">
        <v>64</v>
      </c>
      <c r="E29" s="77"/>
      <c r="F29" s="77"/>
      <c r="G29" s="45"/>
      <c r="H29" s="45"/>
    </row>
    <row r="30" spans="1:8" ht="30.75" customHeight="1">
      <c r="A30" s="44" t="s">
        <v>101</v>
      </c>
      <c r="B30" s="69" t="s">
        <v>126</v>
      </c>
      <c r="C30" s="63">
        <v>285</v>
      </c>
      <c r="D30" s="64" t="s">
        <v>64</v>
      </c>
      <c r="E30" s="77"/>
      <c r="F30" s="73"/>
      <c r="G30" s="48"/>
      <c r="H30" s="48"/>
    </row>
    <row r="31" spans="1:11" ht="30.75" customHeight="1">
      <c r="A31" s="78" t="s">
        <v>102</v>
      </c>
      <c r="B31" s="79" t="s">
        <v>132</v>
      </c>
      <c r="C31" s="80">
        <v>90</v>
      </c>
      <c r="D31" s="81" t="s">
        <v>64</v>
      </c>
      <c r="E31" s="75"/>
      <c r="F31" s="72"/>
      <c r="G31" s="45"/>
      <c r="H31" s="45"/>
      <c r="J31" s="71"/>
      <c r="K31" s="71"/>
    </row>
    <row r="32" spans="1:8" ht="38.25" customHeight="1">
      <c r="A32" s="44" t="s">
        <v>103</v>
      </c>
      <c r="B32" s="69" t="s">
        <v>127</v>
      </c>
      <c r="C32" s="63">
        <v>570</v>
      </c>
      <c r="D32" s="64" t="s">
        <v>64</v>
      </c>
      <c r="E32" s="77"/>
      <c r="F32" s="73"/>
      <c r="G32" s="45"/>
      <c r="H32" s="45"/>
    </row>
    <row r="33" spans="1:8" ht="27" customHeight="1">
      <c r="A33" s="92" t="s">
        <v>104</v>
      </c>
      <c r="B33" s="93" t="s">
        <v>133</v>
      </c>
      <c r="C33" s="63">
        <v>22</v>
      </c>
      <c r="D33" s="64" t="s">
        <v>64</v>
      </c>
      <c r="E33" s="73"/>
      <c r="F33" s="73"/>
      <c r="G33" s="48"/>
      <c r="H33" s="48"/>
    </row>
    <row r="34" spans="1:8" ht="41.25" customHeight="1">
      <c r="A34" s="92" t="s">
        <v>105</v>
      </c>
      <c r="B34" s="93" t="s">
        <v>134</v>
      </c>
      <c r="C34" s="63">
        <v>290</v>
      </c>
      <c r="D34" s="64" t="s">
        <v>64</v>
      </c>
      <c r="E34" s="73"/>
      <c r="F34" s="72"/>
      <c r="G34" s="45"/>
      <c r="H34" s="45"/>
    </row>
    <row r="36" spans="1:8" ht="12.75">
      <c r="A36" s="91" t="s">
        <v>53</v>
      </c>
      <c r="B36" s="91"/>
      <c r="C36" s="91"/>
      <c r="D36" s="91"/>
      <c r="E36" s="91"/>
      <c r="F36" s="91"/>
      <c r="G36" s="91"/>
      <c r="H36" s="91"/>
    </row>
  </sheetData>
  <sheetProtection/>
  <mergeCells count="3">
    <mergeCell ref="A1:B1"/>
    <mergeCell ref="G1:H2"/>
    <mergeCell ref="A36:H36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Beata Musiał</cp:lastModifiedBy>
  <cp:lastPrinted>2022-06-09T07:47:27Z</cp:lastPrinted>
  <dcterms:created xsi:type="dcterms:W3CDTF">2019-05-23T11:29:08Z</dcterms:created>
  <dcterms:modified xsi:type="dcterms:W3CDTF">2022-06-09T08:05:10Z</dcterms:modified>
  <cp:category/>
  <cp:version/>
  <cp:contentType/>
  <cp:contentStatus/>
</cp:coreProperties>
</file>