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ukas\Desktop\ZP.272.22.2023 (artroskopia)\SWZ\"/>
    </mc:Choice>
  </mc:AlternateContent>
  <xr:revisionPtr revIDLastSave="0" documentId="13_ncr:1_{6FC60D62-46D3-400E-8B04-07CEF58FEDEC}" xr6:coauthVersionLast="47" xr6:coauthVersionMax="47" xr10:uidLastSave="{00000000-0000-0000-0000-000000000000}"/>
  <bookViews>
    <workbookView xWindow="-110" yWindow="-110" windowWidth="19420" windowHeight="10300" tabRatio="495" xr2:uid="{00000000-000D-0000-FFFF-FFFF00000000}"/>
  </bookViews>
  <sheets>
    <sheet name="C" sheetId="1" r:id="rId1"/>
    <sheet name="Arkusz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1" l="1"/>
  <c r="I56" i="1" s="1"/>
  <c r="F56" i="1"/>
  <c r="F4" i="1" l="1"/>
  <c r="H4" i="1"/>
  <c r="I4" i="1" s="1"/>
  <c r="F5" i="1"/>
  <c r="H5" i="1"/>
  <c r="I5" i="1" s="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H19" i="1" l="1"/>
  <c r="H48" i="1"/>
  <c r="D51" i="2" l="1"/>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C17" i="2"/>
  <c r="D16" i="2"/>
  <c r="C16" i="2"/>
  <c r="D15" i="2"/>
  <c r="C15" i="2"/>
  <c r="D14" i="2"/>
  <c r="C14" i="2"/>
  <c r="D13" i="2"/>
  <c r="C13" i="2"/>
  <c r="D12" i="2"/>
  <c r="C12" i="2"/>
  <c r="D11" i="2"/>
  <c r="C11" i="2"/>
  <c r="D10" i="2"/>
  <c r="C10" i="2"/>
  <c r="D9" i="2"/>
  <c r="C9" i="2"/>
  <c r="D8" i="2"/>
  <c r="C8" i="2"/>
  <c r="D7" i="2"/>
  <c r="C7" i="2"/>
  <c r="D6" i="2"/>
  <c r="C6" i="2"/>
  <c r="D5" i="2"/>
  <c r="C5" i="2"/>
  <c r="D4" i="2"/>
  <c r="C4" i="2"/>
  <c r="H30" i="1" l="1"/>
  <c r="I30" i="1" s="1"/>
  <c r="I48" i="1"/>
  <c r="I19" i="1"/>
  <c r="H20" i="1"/>
  <c r="I20" i="1" s="1"/>
  <c r="H11" i="1"/>
  <c r="I11" i="1" s="1"/>
  <c r="H12" i="1" l="1"/>
  <c r="I12" i="1" s="1"/>
  <c r="H38" i="1" l="1"/>
  <c r="I38" i="1" s="1"/>
  <c r="H24" i="1"/>
  <c r="I24" i="1" s="1"/>
  <c r="H32" i="1"/>
  <c r="I32" i="1" s="1"/>
  <c r="H31" i="1"/>
  <c r="I31" i="1" s="1"/>
  <c r="H57" i="1"/>
  <c r="I57" i="1" s="1"/>
  <c r="F57" i="1"/>
  <c r="H55" i="1"/>
  <c r="I55" i="1" s="1"/>
  <c r="H54" i="1"/>
  <c r="I54" i="1" s="1"/>
  <c r="H53" i="1"/>
  <c r="I53" i="1" s="1"/>
  <c r="H52" i="1"/>
  <c r="I52" i="1" s="1"/>
  <c r="H51" i="1"/>
  <c r="I51" i="1" s="1"/>
  <c r="H50" i="1"/>
  <c r="I50" i="1" s="1"/>
  <c r="H49" i="1"/>
  <c r="I49" i="1" s="1"/>
  <c r="H47" i="1"/>
  <c r="I47" i="1" s="1"/>
  <c r="H46" i="1"/>
  <c r="I46" i="1" s="1"/>
  <c r="H45" i="1"/>
  <c r="I45" i="1" s="1"/>
  <c r="H44" i="1"/>
  <c r="I44" i="1" s="1"/>
  <c r="H43" i="1"/>
  <c r="I43" i="1" s="1"/>
  <c r="H42" i="1"/>
  <c r="I42" i="1" s="1"/>
  <c r="H41" i="1"/>
  <c r="I41" i="1" s="1"/>
  <c r="H40" i="1"/>
  <c r="I40" i="1" s="1"/>
  <c r="H39" i="1"/>
  <c r="I39" i="1" s="1"/>
  <c r="H37" i="1"/>
  <c r="I37" i="1" s="1"/>
  <c r="H36" i="1"/>
  <c r="I36" i="1" s="1"/>
  <c r="H35" i="1"/>
  <c r="I35" i="1" s="1"/>
  <c r="H34" i="1"/>
  <c r="I34" i="1" s="1"/>
  <c r="H33" i="1"/>
  <c r="I33" i="1" s="1"/>
  <c r="H29" i="1"/>
  <c r="I29" i="1" s="1"/>
  <c r="H28" i="1"/>
  <c r="I28" i="1" s="1"/>
  <c r="H27" i="1"/>
  <c r="I27" i="1" s="1"/>
  <c r="H26" i="1"/>
  <c r="I26" i="1" s="1"/>
  <c r="H25" i="1"/>
  <c r="I25" i="1" s="1"/>
  <c r="H23" i="1"/>
  <c r="I23" i="1" s="1"/>
  <c r="H22" i="1"/>
  <c r="I22" i="1" s="1"/>
  <c r="H21" i="1"/>
  <c r="I21" i="1" s="1"/>
  <c r="H18" i="1"/>
  <c r="I18" i="1" s="1"/>
  <c r="H17" i="1"/>
  <c r="I17" i="1" s="1"/>
  <c r="H16" i="1"/>
  <c r="I16" i="1" s="1"/>
  <c r="H15" i="1"/>
  <c r="I15" i="1" s="1"/>
  <c r="H14" i="1"/>
  <c r="I14" i="1" s="1"/>
  <c r="H13" i="1"/>
  <c r="I13" i="1" s="1"/>
  <c r="H10" i="1"/>
  <c r="I10" i="1" s="1"/>
  <c r="H9" i="1"/>
  <c r="I9" i="1" s="1"/>
  <c r="H8" i="1"/>
  <c r="I8" i="1" s="1"/>
  <c r="H7" i="1"/>
  <c r="I7" i="1" s="1"/>
  <c r="H6" i="1"/>
  <c r="I6" i="1" s="1"/>
  <c r="H58" i="1" l="1"/>
  <c r="I58" i="1"/>
  <c r="D65" i="2" l="1"/>
  <c r="C65" i="2"/>
</calcChain>
</file>

<file path=xl/sharedStrings.xml><?xml version="1.0" encoding="utf-8"?>
<sst xmlns="http://schemas.openxmlformats.org/spreadsheetml/2006/main" count="203" uniqueCount="151">
  <si>
    <t>Pakiet</t>
  </si>
  <si>
    <t>Opis przedmiotu zamówienia</t>
  </si>
  <si>
    <t>J.m.</t>
  </si>
  <si>
    <t>Cena jednostkowa netto</t>
  </si>
  <si>
    <t>Cena jednostkowa brutto</t>
  </si>
  <si>
    <t>Wartość netto</t>
  </si>
  <si>
    <t>Wartość brutto</t>
  </si>
  <si>
    <t>Nazwa producenta</t>
  </si>
  <si>
    <t>RAZEM</t>
  </si>
  <si>
    <t>Pakiet 30</t>
  </si>
  <si>
    <t>Pakiet 32</t>
  </si>
  <si>
    <t>SUMA</t>
  </si>
  <si>
    <t>Wartość Netto</t>
  </si>
  <si>
    <t>Wartość Brutto</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</si>
  <si>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</si>
  <si>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</si>
  <si>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</si>
  <si>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</si>
  <si>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</si>
  <si>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</si>
  <si>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</si>
  <si>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</si>
  <si>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</si>
  <si>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</si>
  <si>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</si>
  <si>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</si>
  <si>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</si>
  <si>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</si>
  <si>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</si>
  <si>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</si>
  <si>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</si>
  <si>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</si>
  <si>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</si>
  <si>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</si>
  <si>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</si>
  <si>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</si>
  <si>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</si>
  <si>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Pakiet 24</t>
  </si>
  <si>
    <t>Pakiet 25</t>
  </si>
  <si>
    <t>Pakiet 26</t>
  </si>
  <si>
    <t>Pakiet 27</t>
  </si>
  <si>
    <t>Pakiet 28</t>
  </si>
  <si>
    <t>Pakiet 29</t>
  </si>
  <si>
    <t>Pakiet 31</t>
  </si>
  <si>
    <t>Pakiet 33</t>
  </si>
  <si>
    <t>Pakiet 34</t>
  </si>
  <si>
    <t>Pakiet 35</t>
  </si>
  <si>
    <t>Pakiet 36</t>
  </si>
  <si>
    <t>Pakiet 37</t>
  </si>
  <si>
    <t>Pakiet 38</t>
  </si>
  <si>
    <t>Pakiet 39</t>
  </si>
  <si>
    <t>Pakiet 40</t>
  </si>
  <si>
    <t>Pakiet 41</t>
  </si>
  <si>
    <t>Pakiet 42</t>
  </si>
  <si>
    <t>Pakiet 43</t>
  </si>
  <si>
    <t>Pakiet 44</t>
  </si>
  <si>
    <t>Pakiet 45</t>
  </si>
  <si>
    <t>Pakiet 46</t>
  </si>
  <si>
    <t>Pakiet 47</t>
  </si>
  <si>
    <t>Pakiet 48</t>
  </si>
  <si>
    <t>Pakiet 49</t>
  </si>
  <si>
    <t>Pakiet 50</t>
  </si>
  <si>
    <t>Pakiet 51</t>
  </si>
  <si>
    <t>Pakiet 52</t>
  </si>
  <si>
    <t>Pakiet 53</t>
  </si>
  <si>
    <t>Pakiet 54</t>
  </si>
  <si>
    <t>Pakiet 55</t>
  </si>
  <si>
    <t>Pakiet 56</t>
  </si>
  <si>
    <t>Pakiet 57</t>
  </si>
  <si>
    <t>Pakiet 58</t>
  </si>
  <si>
    <t>Pakiet 59</t>
  </si>
  <si>
    <t>Pakiet 60</t>
  </si>
  <si>
    <t>Pakiet 61</t>
  </si>
  <si>
    <t>Pakiet 62</t>
  </si>
  <si>
    <t>Płytka tytanowa okrągła o średnicy 12-14mm grubości 1mm zagłębiona  z 2 otworami o polerowanych krawędziach</t>
  </si>
  <si>
    <t>Kotwica wbijana śr 1,4 mm z materiału UHMWPE tzw miękka, z jedną nicią niewchłanialną o gr USP 2 ruchomą w oczku kotwicy , Kotwica przezierna w RTG sterylna.</t>
  </si>
  <si>
    <t>Kotwica wbijana śr 1,4 mm z materiału UHMWPE tzw miękka, z jedną nicią niewchłanialną o gr USP 2 z igłą. Nić ruchomą w oczku kotwicy , Kotwica przezierna w RTG sterylna.</t>
  </si>
  <si>
    <t xml:space="preserve">Zestaw do szycia łąkotki w systemie all-inside, sterylny, skłądający się z dwóch implantów z PEEK  połączonych niewchłanialną nicią o gr USP2 z zaciskowym węzłem. Implany położone na dwóch prowadnicach. </t>
  </si>
  <si>
    <t>Membrana z włókien kwasu hilauronowego wzmacniana wóknami nici kwasu poliglikolowego, dwustronna , jednorodna do rekonstrukcji ubytków chrzestnych i chrzestno-kostnych.  Membrana o śr 35mm, sterylna.</t>
  </si>
  <si>
    <t>Ostrze shavera do tkanek miękkich standardowe o ząbkowanym   ostrzu wewnętrznym i gładkim płaszczu. Ostrza jednorazowe o śr 2,9mm, sterylne do shavera STRYKER. Każde ostrze z wklejką ewidencyjną.</t>
  </si>
  <si>
    <t>Ostrze shavera do tkanek miękkich standardowe o ząbkowanym   ostrzu wewnętrznym i gładkim płaszczu. Ostrza jednorazowe o śr 3,4mm, sterylne do shavera STRYKER. Każde ostrze z wklejką ewidencyjną.</t>
  </si>
  <si>
    <t>Ostrze shavera do tkanek miękkich standardowe o ząbkowanym   ostrzu wewnętrznym i gładkim płaszczu. Ostrza jednorazowe o śr 4,2mm, sterylne do shavera STRYKER. Każde ostrze z wklejką ewidencyjną.</t>
  </si>
  <si>
    <t>Ostrze shavera do tkanek miękkich standardowe o ząbkowanym   ostrzu wewnętrznym i gładkim płaszczu. Ostrza jednorazowe o śr 5,3mm, sterylne do shavera STRYKER. Każde ostrze z wklejką ewidencyjną.</t>
  </si>
  <si>
    <t>Ostrze shavera do tkanek miękkich agresywne o ząbkowanym  ostrzu wewnętrznym i ząbkowanym płaszczu.  Ostrza jednorazowe o śr 2,9mm, sterylne do shavera STRYKER. Każde ostrze z wklejką ewidencyjną.</t>
  </si>
  <si>
    <t>Ostrze shavera do tkanek miękkich agresywne o ząbkowanym  ostrzu wewnętrznym i ząbkowanym płaszczu.  Ostrza jednorazowe o śr 3,4mm, sterylne do shavera STRYKER. Każde ostrze z wklejką ewidencyjną.</t>
  </si>
  <si>
    <t>Ostrze shavera do tkanek miękkich agresywne o ząbkowanym  ostrzu wewnętrznym i ząbkowanym płaszczu.  Ostrza jednorazowe o śr 4,2mm, sterylne do shavera STRYKER. Każde ostrze z wklejką ewidencyjną.</t>
  </si>
  <si>
    <t>Ostrze shavera do tkanek miękkich agresywne o ząbkowanym  ostrzu wewnętrznym i ząbkowanym płaszczu.  Ostrza jednorazowe o śr 5,3mm, sterylne do shavera STRYKER. Każde ostrze z wklejką ewidencyjną.</t>
  </si>
  <si>
    <t>Ostrze shawera do tkanki kostnej o kulistym ostrzu z 8 rowkami typ agresywny Ostrza jednorazowe o średnicy 5,5mm. sterylne do shavera STRYKER. Każde ostrze z wklejką ewidencyjną.</t>
  </si>
  <si>
    <t>Ostrze shawera do tkanki kostnej o kulistym ostrzu z 12 rowkami typ standard. Ostrza jednorazowe o średnicy 5,5mm. sterylne do shavera STRYKER. Każde ostrze z wklejką ewidencyjną.</t>
  </si>
  <si>
    <t>Ostrze shawera do tkanki kostnej o owalnym ostrzu z 8 rowkami typ agresywny Ostrza jednorazowe o średnicy 5,5mm. sterylne do shavera STRYKER. Każde ostrze z wklejką ewidencyjną.</t>
  </si>
  <si>
    <t>Ostrze shawera do tkanki kostnej o owalnym ostrzu z 12 rowkami typ standard. Ostrza jednorazowe o średnicy 5,5mm. sterylne do shavera STRYKER. Każde ostrze z wklejką ewidencyjną.</t>
  </si>
  <si>
    <t>Płyta tytanowa do osteotomii pokolanowej otwartej typu "T" o grubości 4,0mm i długości 115mm. Płyta z 8 otworami, 4 otworami do śrub blokowanych do mocowania części kości powyżej lini osteotomii oraz 4 otworów do śrub blokowanych w tym 3 też do śrub korowych do mocowania  w części kości poniżej lini osteotomii.  Płyta niesterylna.</t>
  </si>
  <si>
    <t>Śruba tytanowa blokowana całogwintowana, samotnąca, z gniazdem HEX  3,5mm. Śruby w rozmiarach 14mm, 16mm, 18mm, 20mm, 22mm, 24mm, 26mm, 28mm, 30mm, 32mm, 34mm, 36mm, 38mm, 40mm, 42mm, 44mm, 45mm, 50mm, 55mm, 60mm, 65mm, 70mm, 75mm, 80mm, 85mm, 90mm. Śruba dostosowana do mocowania za pomocą śrubokrętu dynamometrycznego. Śruby niesterylne.</t>
  </si>
  <si>
    <t>op</t>
  </si>
  <si>
    <t>szt</t>
  </si>
  <si>
    <t xml:space="preserve">Implanty i osprzęt do zabiegów artroskopowych </t>
  </si>
  <si>
    <t>Ilość                   24 miesiące</t>
  </si>
  <si>
    <t xml:space="preserve"> VAT
 (%)</t>
  </si>
  <si>
    <t>1. Nazwa handlowa      
2. Kod produktu</t>
  </si>
  <si>
    <t xml:space="preserve">Drut nitinolowy prowadzący do śruby o śr 1,1mm dł 40cm, niesterylny. </t>
  </si>
  <si>
    <t xml:space="preserve">Drut nitinolowy prowadzący do śruby o śr 1,5mm dł 30cm, niesterylny. </t>
  </si>
  <si>
    <t xml:space="preserve">Drut  wiercący zakończony wiertłem o śr. 2,4mm, z okiem , dł. 42cm ,niesterylny. </t>
  </si>
  <si>
    <t xml:space="preserve">Implant rewizyjny niewchłaniany do mocowania zewnątrzkorowego, składający się z guzika tytanowego zintegrowanego z pętlą zaciskową z materiału niewchłanianego. Pętla zmniejszającą swoją wielkość poprzez naprzemienne lub jednoczesne dociąganie nici zaciskowych. Guzik tytanowy o rozm dł 20mm, wys 2mm i grubość 4mm  z czterema otworami do mocowania nici ciągnącej , nici do obrócenia guzika oraz dwóch otworów na pętlę zaciskową.  Implant dostosowany do przejścia przez kanał kostny o śr 5mm. Stabilne mocowanie implantu na kanale o średnicy od 5 do 10mm, sterylny. </t>
  </si>
  <si>
    <t>Płyta tytanowa profilowna do osteotomii udowej bocznej do nogi prawej oznaczonej literą "R" oraz do nogi lewej oznaczonej literą "L" o grubości 4,5mm i długości 141mm. Płyta z 5 otworami do śrub blokowanych, oraz 4 otworami do czasowego mocowania dla drutów Kirschnera do średnicy 2,0mm. Płyta niesterylna.</t>
  </si>
  <si>
    <t>Płyta tytanowa profilowna do osteotomii udowej przyśrodkowej do nogi prawej oznaczonej literą "R" oraz do nogi lewej oznaczonej literą "L" o grubości 4,5mm i długości 114mm. Płyta z 5 otworami do śrub blokowanych, oraz 4 otworami do czasowego mocowania dla drutów Kirschnera do średnicy 2,0mm. Płyta niesterylna.</t>
  </si>
  <si>
    <t>Śruba tytanowa korowa całogwintowana, z gniazdem HEX  3,5mm lub krzyżowym. Śruby w rozmiarach  20mm, 22mm, 24mm, 26mm, 28mm, 30mm, 32mm, 34mm, 36mm, 38mm, 40mm, 42mm, 44mm, 45mm, 50mm, 55mm, 60mm. Śruba niesterylna.</t>
  </si>
  <si>
    <t>Ostrze piły oscylacyjnej.</t>
  </si>
  <si>
    <t>Koszt miesięczny użyczenia Wieży artroskopowej.</t>
  </si>
  <si>
    <t>Płyta tytanowa profilowna do osteotomii pokolanowej zamykającej do nogi prawej oznaczonej literą "R" oraz do nogi lewej oznaczonej literą "L" o grubości 4,5mm i długości 102mm. Płyta z 8 otworami do śrub blokowanych w tym 3 też do śrub korowych, oraz 4 otworami do czasowego mocowania dla drutów Kirschnera do śrnicy 2,0mm. Płyta niesterylna.</t>
  </si>
  <si>
    <t>Membrana kolagenowa o wym 30x30x,0,2mm o dwurodzajowej powierzchni gładkiej i porowatej. Do stosowania na ubytki chrzęstne. Sterylna.</t>
  </si>
  <si>
    <t>Membrana kolagenowa o wym 50x50x,0,2mm o dwurodzajowej powierzchni gładkiej i porowatej. Do stosowania na ubytki chrzęstne. Sterylna.</t>
  </si>
  <si>
    <t>Elektroda do ablacji bipolarnej tkanek w środowisu płynów stosowanych do artroskopii stawów. Elektroda z drenem odsysającym zagięta 50st, 90 st, sterylna.</t>
  </si>
  <si>
    <t>Elektroda do ablacji bipolarnej tkanek w środowisu płynów stosowanych do artroskopii stawów. Elektroda z drenem odsysającym zagięta 30st, 45st, sterylna.</t>
  </si>
  <si>
    <t>Specjalistyczny szew do zabiegów ortopedycznych, wzmacniany włóknami poliethylenu. Nić pleciona jednokolorowa. Jedna nić w saszetce. Nić o grubości 2 wg USP i długości min 90cm atraumatycznie połączona z igłą okrągłą ½ koła o długości 26-27 mm. Opak. 12 saszetek.</t>
  </si>
  <si>
    <t>Specjalistyczny szew do zabiegów ortopedycznych, wzmacniany włóknami poliethylenu. Nić pleciona wielowłóknista w tym jedno włókno w innym kolorze. Dwie nici w saszetce. Każda nić o grubości 2 wg USP i długości min 90-100cm bez igły. Opak. 12 saszetek.</t>
  </si>
  <si>
    <t>Specjalistyczny szew do zabiegów ortopedycznych, wzmacniany włóknami poliethylenu. Nić pleciona wielowłóknista w tym jedno włókno w innym kolorze. Jedna nić w saszetce. Nić o grubości 1 wg USP i długości min 90-100cm bez igły. Opak. 12 saszetek.</t>
  </si>
  <si>
    <t>Specjalistyczny szew pętlowy do zabiegów ortopedycznych, wzmacniany włóknami poliethylenu. Nić pleciona wielowłóknista w tym jedno włókno w innym kolorze. Jedna nić w saszetce. Nić o grubości 2 wg USP i długości min 90-100cm z igłą prostą. Opak. 12 saszetek.</t>
  </si>
  <si>
    <t>Implant - pętla zaciskowa bez guzika , sterylna.</t>
  </si>
  <si>
    <t>Płytka tytanowa o wym długości 12mm szerokości 4mm i grubości 2mm z 4 otworami o polerowanych krawędziach.</t>
  </si>
  <si>
    <t>Guzik z dwoma otwartymi otworami do mcoowania pętli ściągalnej na kości obojczyka przy rekonstrukcji ACJ, sterylny.</t>
  </si>
  <si>
    <t>Igła do szycia tkanek do automatycznego przeszywacza do szycia łąkotki , igła z bocznym oczkiem, sterylna.</t>
  </si>
  <si>
    <t>Zestaw implantów do szycia łąkotki w systemie all-inside, sterylny. Implanty z PEEK połączone nicią niewchłanilaną o gr USP 2/0 , umieszczone na zagiętej prowadnicy i wypychane manualnie za pomocą guzika suwnego. Zestaw sterylny.</t>
  </si>
  <si>
    <t>Zestaw implantów do szycia łąkotki w systemie all-inside, sterylny. Implanty z PEEK połączone nicią niewchłanilaną o gr USP 2/0 , umieszczone na zagiętej prowadnicy i wypychane przez półautomatyczny spust. Zestaw sterylny.</t>
  </si>
  <si>
    <t>Implant niewchłaniany bezwęzłowy z niewchłanilnego polimeru  PEEK. Implant o śr 3,5mm, 4,75mm, 5,5mm mm gwintowany umieszczony na kaniulowanej prowadnicy zakończonej oczkiem z materiału PEEK do przeciągnięcia do 6 nici o grubości USP 2 . Implant mocowany poprzez wkręcenie w kanał kostny, możliwość wykorzystania implantu do zabiegów tenodezy. Sterylny</t>
  </si>
  <si>
    <r>
      <t xml:space="preserve">Specjalistyczny szew </t>
    </r>
    <r>
      <rPr>
        <b/>
        <sz val="7"/>
        <rFont val="Arial"/>
        <family val="2"/>
        <charset val="238"/>
      </rPr>
      <t xml:space="preserve"> </t>
    </r>
    <r>
      <rPr>
        <sz val="7"/>
        <rFont val="Arial"/>
        <family val="2"/>
        <charset val="238"/>
      </rPr>
      <t>do zabiegów ortopedycznych z UHMWPE w kształcie taśmy o grubości 2,5mm o dł 20cm zakończonej z kazdej strony nicia pleciona o gr USP 2 o długościach 40cm,  bez igły Opak. 6 saszetek.</t>
    </r>
  </si>
  <si>
    <t>1. Monitor medyczny HD o rozm 26 - 32 cali</t>
  </si>
  <si>
    <t>2. Kamera endoskopowa HD z głowicą, źródło światła LED</t>
  </si>
  <si>
    <t xml:space="preserve">3. Konsola shavera z CZTEREMA rękojeściami roboczymi </t>
  </si>
  <si>
    <t>4.Włącznik nożny do obsługi konsoli shavera</t>
  </si>
  <si>
    <t>5. Pompa artroskopowa dwurolkowa z łączem INTERFACE do zintegrowania shavera</t>
  </si>
  <si>
    <t>6. Wózek na sprzet endoskopowy</t>
  </si>
  <si>
    <t>7. Generator elektrochirugiczych do elektrod ablacyjnych z włącznikiem nożnym</t>
  </si>
  <si>
    <t>8. Min. Dwa zestawy napędów ortopedycznego z nasadkami roboczymi tj: piła oscylacyjna, podajnik do drutów, uchwyt Jacobs, kaseta do sterylizacji, ładowarka i po min 2 batrerie</t>
  </si>
  <si>
    <t xml:space="preserve"> LOAN SET</t>
  </si>
  <si>
    <t xml:space="preserve">1. Zestaw do osteotomi podkolanowej do HTO i DFO </t>
  </si>
  <si>
    <t>2. Zestaw do paluchów koślawych</t>
  </si>
  <si>
    <t>3. Min dwa zestawy do ACL  i PCL ze stolikiem do obróbki przezczepów</t>
  </si>
  <si>
    <t>4. Zestaw do rekostrukcji stawu barkowego z automatycznym przeszywaczem ścięgien</t>
  </si>
  <si>
    <t xml:space="preserve">5. Przeszywacz automatyczny do szycia łąkotki </t>
  </si>
  <si>
    <t>Koszt użyczenia napędu ortopedycznego do pojedycznego zabiegu operacyjengo , automatycznego przeszywacza typ EasyPAss</t>
  </si>
  <si>
    <t>Oferent składający ofertę do w/w pakietów zobowiązuje się do użyczenie toru wizyjnego do artroskopii  na okres 24 miesięcy w składzie:</t>
  </si>
  <si>
    <r>
      <t>Implant niewchłaniany tytanowy wkręt gwintowany na całej długości, o średnicy</t>
    </r>
    <r>
      <rPr>
        <b/>
        <sz val="7"/>
        <color theme="1"/>
        <rFont val="Arial"/>
        <family val="2"/>
        <charset val="238"/>
      </rPr>
      <t xml:space="preserve"> 5,0mm, 6,5mm</t>
    </r>
    <r>
      <rPr>
        <sz val="7"/>
        <color theme="1"/>
        <rFont val="Arial"/>
        <family val="2"/>
        <charset val="238"/>
      </rPr>
      <t xml:space="preserve"> Mocowanie implantu bez użycia narzędzi tworzących otwór kostny oraz instrumentru do gwintowania otworu. Wkręt zaopatrzony w </t>
    </r>
    <r>
      <rPr>
        <b/>
        <sz val="7"/>
        <color theme="1"/>
        <rFont val="Arial"/>
        <family val="2"/>
        <charset val="238"/>
      </rPr>
      <t xml:space="preserve">dwie nici </t>
    </r>
    <r>
      <rPr>
        <sz val="7"/>
        <color theme="1"/>
        <rFont val="Arial"/>
        <family val="2"/>
        <charset val="238"/>
      </rPr>
      <t>niewchłanialne z UHMWPE o grubości USP 2 różnokolorowe uzbrojone w igły o krzywiźnie 1/2 koła okrągłe dł 26mm. Implant sterylny.</t>
    </r>
  </si>
  <si>
    <t>Implant niewchłaniany bezwęzłowy  z  niewchłanilnego polimeru  PEEK. Implant o śr 2,8mm, 3,5mm, 4,5mm , 5,0mm, 5,5mm z pierścieniami antywyrwaniowymi zakończony otworem. Implant mocowany na presfit w kanale kostnym. Implantmocowany na podajniku jednorazowym.</t>
  </si>
  <si>
    <t xml:space="preserve">Implant niewchłaniany do mocowania zewnątrzkorowego, składający się z guzika tytanowego zintegrowanego z potrójną pętlą zaciskową z materiału niewchłanianego. Pętla zmniejszającą swoją wielkość poprzez naprzemienne lub jednoczesne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 </t>
  </si>
  <si>
    <t>Implant niewchłanialny, śruba interferencyjna z polimeru  polieteroeteroketon. PEEK. Śruba z tzw. miękkim gwintem na całej długości implantu nietnąca mocowanych przeszczepów. Implant kaniulowany kanałem o śr. 1,1mm na całej długości śruby . Dostępny w rozmiarach średnicy 6,7,8,9,10mm dla dł. 25mm i w rozmiarach średnicy od 7,8,9,10 mm  dla dł. 30 mm , dla średnicy 9 i 10 długość 35mm. Implant sterylny.</t>
  </si>
  <si>
    <t>Płytka tytanowa tzw rewizyjna  o wym. długości 20mm szerokości 5mm i grubości 2mm z  2 otworami na nici i otworem na pętlę.</t>
  </si>
  <si>
    <t xml:space="preserve">Dren do pompy FMS, tzw pacjenta typ inflow z łącznikiem przeciwdziałąjącym cofaniu płynu, o długości min 80cm, jałowy, jednorazowy. </t>
  </si>
  <si>
    <t xml:space="preserve">Dren do pompy artroskopowej FMS typ inflow  tzw. dobowy z min dwoma wkłuciami do płynów, oraz butlą wyrównawczą z drenmi łączącymi do kontrolera ciśnienia i dreny pacjenta z łącznikiem do adaptera. Jałowy. </t>
  </si>
  <si>
    <t>Zestaw drenów pacjenta do pompy artroskopowej FMS typ inflow- outflow  tzw. dobowy z min dwoma wkłuciami do płynów, oraz butlą wyrównawczą z drenmi łączącymi do kontrolera ciśnienia i dreny pacjenta z łącznikiem do adaptera. Jałowy.</t>
  </si>
  <si>
    <t>………………………………, dnia …………………………………</t>
  </si>
  <si>
    <t>Formularz podpisany elektronicznie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</si>
</sst>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zł-415];[Red]\-#,##0.00\ [$zł-415]"/>
    <numFmt numFmtId="165" formatCode="\ #,##0.00\ [$zł]\ ;\-#,##0.00\ [$zł]\ ;\-00\ [$zł]\ ;\ @\ "/>
    <numFmt numFmtId="166" formatCode="[$-415]General"/>
    <numFmt numFmtId="167" formatCode="[$-415]#,##0"/>
    <numFmt numFmtId="168" formatCode="\ * #,##0.00&quot; zł &quot;;\-* #,##0.00&quot; zł &quot;;\ * \-#&quot; zł &quot;;\ @\ "/>
    <numFmt numFmtId="169" formatCode="#,##0.00\ [$zł]"/>
    <numFmt numFmtId="170" formatCode="#,##0.00\ &quot;zł&quot;"/>
    <numFmt numFmtId="171" formatCode="#,##0.00\ _z_ł"/>
    <numFmt numFmtId="172" formatCode="#,##0.00&quot; &quot;[$zł-415];[Red]&quot;-&quot;#,##0.00&quot; &quot;[$zł-415]"/>
  </numFmts>
  <fonts count="48" x14ac:knownFonts="1">
    <font>
      <sz val="11"/>
      <color rgb="FF000000"/>
      <name val="Arial"/>
      <family val="2"/>
      <charset val="238"/>
    </font>
    <font>
      <sz val="11"/>
      <color theme="1"/>
      <name val="Calibri"/>
      <family val="2"/>
      <charset val="238"/>
      <scheme val="minor"/>
    </font>
    <font>
      <sz val="10"/>
      <color rgb="FFFFFFFF"/>
      <name val="Arial"/>
      <family val="2"/>
      <charset val="238"/>
    </font>
    <font>
      <b/>
      <sz val="10"/>
      <color rgb="FF000000"/>
      <name val="Arial"/>
      <family val="2"/>
      <charset val="238"/>
    </font>
    <font>
      <sz val="10"/>
      <color rgb="FFCC0000"/>
      <name val="Arial"/>
      <family val="2"/>
      <charset val="238"/>
    </font>
    <font>
      <b/>
      <sz val="10"/>
      <color rgb="FFFFFFFF"/>
      <name val="Arial"/>
      <family val="2"/>
      <charset val="238"/>
    </font>
    <font>
      <i/>
      <sz val="10"/>
      <color rgb="FF808080"/>
      <name val="Arial"/>
      <family val="2"/>
      <charset val="238"/>
    </font>
    <font>
      <sz val="10"/>
      <color rgb="FF006600"/>
      <name val="Arial"/>
      <family val="2"/>
      <charset val="238"/>
    </font>
    <font>
      <b/>
      <sz val="24"/>
      <color rgb="FF000000"/>
      <name val="Arial"/>
      <family val="2"/>
      <charset val="238"/>
    </font>
    <font>
      <sz val="18"/>
      <color rgb="FF000000"/>
      <name val="Arial"/>
      <family val="2"/>
      <charset val="238"/>
    </font>
    <font>
      <sz val="12"/>
      <color rgb="FF000000"/>
      <name val="Arial"/>
      <family val="2"/>
      <charset val="238"/>
    </font>
    <font>
      <b/>
      <i/>
      <sz val="16"/>
      <color rgb="FF000000"/>
      <name val="Arial"/>
      <family val="2"/>
      <charset val="238"/>
    </font>
    <font>
      <b/>
      <i/>
      <sz val="16"/>
      <color rgb="FF000000"/>
      <name val="Calibri"/>
      <family val="2"/>
      <charset val="238"/>
    </font>
    <font>
      <u/>
      <sz val="10"/>
      <color rgb="FF0000EE"/>
      <name val="Arial"/>
      <family val="2"/>
      <charset val="238"/>
    </font>
    <font>
      <sz val="10"/>
      <color rgb="FF996600"/>
      <name val="Arial"/>
      <family val="2"/>
      <charset val="238"/>
    </font>
    <font>
      <sz val="10"/>
      <color rgb="FF000000"/>
      <name val="Arial"/>
      <family val="2"/>
      <charset val="238"/>
    </font>
    <font>
      <sz val="11"/>
      <color rgb="FF000000"/>
      <name val="Calibri"/>
      <family val="2"/>
      <charset val="238"/>
    </font>
    <font>
      <sz val="10"/>
      <color rgb="FF333333"/>
      <name val="Arial"/>
      <family val="2"/>
      <charset val="238"/>
    </font>
    <font>
      <b/>
      <i/>
      <u/>
      <sz val="11"/>
      <color rgb="FF000000"/>
      <name val="Arial"/>
      <family val="2"/>
      <charset val="238"/>
    </font>
    <font>
      <b/>
      <i/>
      <u/>
      <sz val="11"/>
      <color rgb="FF000000"/>
      <name val="Calibri"/>
      <family val="2"/>
      <charset val="238"/>
    </font>
    <font>
      <sz val="7"/>
      <color rgb="FF000000"/>
      <name val="Arial"/>
      <family val="2"/>
      <charset val="238"/>
    </font>
    <font>
      <b/>
      <sz val="7"/>
      <color rgb="FF000000"/>
      <name val="Arial"/>
      <family val="2"/>
      <charset val="238"/>
    </font>
    <font>
      <b/>
      <sz val="7"/>
      <name val="Arial"/>
      <family val="2"/>
      <charset val="238"/>
    </font>
    <font>
      <sz val="7"/>
      <name val="Arial"/>
      <family val="2"/>
      <charset val="238"/>
    </font>
    <font>
      <sz val="7"/>
      <color rgb="FFFF0000"/>
      <name val="Arial"/>
      <family val="2"/>
      <charset val="238"/>
    </font>
    <font>
      <b/>
      <sz val="7.5"/>
      <name val="Arial"/>
      <family val="2"/>
      <charset val="238"/>
    </font>
    <font>
      <b/>
      <sz val="7.5"/>
      <color rgb="FF000000"/>
      <name val="Arial"/>
      <family val="2"/>
      <charset val="238"/>
    </font>
    <font>
      <sz val="6.5"/>
      <name val="Arial"/>
      <family val="2"/>
      <charset val="238"/>
    </font>
    <font>
      <sz val="11"/>
      <color rgb="FF000000"/>
      <name val="Arial"/>
      <family val="2"/>
      <charset val="238"/>
    </font>
    <font>
      <sz val="7"/>
      <color theme="1"/>
      <name val="Arial"/>
      <family val="2"/>
      <charset val="238"/>
    </font>
    <font>
      <sz val="11"/>
      <color rgb="FF000001"/>
      <name val="Arial"/>
      <family val="2"/>
      <charset val="238"/>
    </font>
    <font>
      <sz val="10"/>
      <color rgb="FFDDDDDD"/>
      <name val="Arial"/>
      <family val="2"/>
      <charset val="238"/>
    </font>
    <font>
      <b/>
      <sz val="10"/>
      <color rgb="FF000001"/>
      <name val="Arial"/>
      <family val="2"/>
      <charset val="238"/>
    </font>
    <font>
      <b/>
      <sz val="10"/>
      <color rgb="FFDDDDDD"/>
      <name val="Arial"/>
      <family val="2"/>
      <charset val="238"/>
    </font>
    <font>
      <sz val="11"/>
      <color rgb="FF000001"/>
      <name val="Calibri"/>
      <family val="2"/>
      <charset val="238"/>
    </font>
    <font>
      <b/>
      <sz val="24"/>
      <color rgb="FF000001"/>
      <name val="Arial"/>
      <family val="2"/>
      <charset val="238"/>
    </font>
    <font>
      <sz val="18"/>
      <color rgb="FF000001"/>
      <name val="Arial"/>
      <family val="2"/>
      <charset val="238"/>
    </font>
    <font>
      <sz val="12"/>
      <color rgb="FF000001"/>
      <name val="Arial"/>
      <family val="2"/>
      <charset val="238"/>
    </font>
    <font>
      <b/>
      <i/>
      <sz val="16"/>
      <color rgb="FF000001"/>
      <name val="Arial"/>
      <family val="2"/>
      <charset val="238"/>
    </font>
    <font>
      <b/>
      <i/>
      <sz val="16"/>
      <color rgb="FF000001"/>
      <name val="Calibri"/>
      <family val="2"/>
      <charset val="238"/>
    </font>
    <font>
      <u/>
      <sz val="10"/>
      <color rgb="FF0000FF"/>
      <name val="Arial"/>
      <family val="2"/>
      <charset val="238"/>
    </font>
    <font>
      <sz val="10"/>
      <color rgb="FF000001"/>
      <name val="Arial"/>
      <family val="2"/>
      <charset val="238"/>
    </font>
    <font>
      <b/>
      <i/>
      <u/>
      <sz val="11"/>
      <color rgb="FF000001"/>
      <name val="Arial"/>
      <family val="2"/>
      <charset val="238"/>
    </font>
    <font>
      <b/>
      <i/>
      <u/>
      <sz val="11"/>
      <color rgb="FF000001"/>
      <name val="Calibri"/>
      <family val="2"/>
      <charset val="238"/>
    </font>
    <font>
      <b/>
      <sz val="9"/>
      <color rgb="FF000000"/>
      <name val="Arial"/>
      <family val="2"/>
      <charset val="238"/>
    </font>
    <font>
      <b/>
      <sz val="11"/>
      <color theme="1"/>
      <name val="Calibri"/>
      <family val="2"/>
      <charset val="238"/>
      <scheme val="minor"/>
    </font>
    <font>
      <b/>
      <sz val="7"/>
      <color theme="1"/>
      <name val="Arial"/>
      <family val="2"/>
      <charset val="238"/>
    </font>
    <font>
      <i/>
      <u/>
      <sz val="10"/>
      <color rgb="FF000000"/>
      <name val="Arial"/>
      <family val="2"/>
      <charset val="238"/>
    </font>
  </fonts>
  <fills count="22">
    <fill>
      <patternFill patternType="none"/>
    </fill>
    <fill>
      <patternFill patternType="gray125"/>
    </fill>
    <fill>
      <patternFill patternType="solid">
        <fgColor rgb="FF000000"/>
        <bgColor rgb="FF000001"/>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C9211E"/>
      </patternFill>
    </fill>
    <fill>
      <patternFill patternType="solid">
        <fgColor rgb="FFCCFFCC"/>
        <bgColor rgb="FFCCFFFF"/>
      </patternFill>
    </fill>
    <fill>
      <patternFill patternType="solid">
        <fgColor rgb="FFFFFFCC"/>
        <bgColor rgb="FFFFFFFF"/>
      </patternFill>
    </fill>
    <fill>
      <patternFill patternType="solid">
        <fgColor rgb="FFFFFFFF"/>
        <bgColor rgb="FFFFFFCC"/>
      </patternFill>
    </fill>
    <fill>
      <patternFill patternType="solid">
        <fgColor rgb="FFCCFFFF"/>
        <bgColor rgb="FFCCFFFF"/>
      </patternFill>
    </fill>
    <fill>
      <patternFill patternType="solid">
        <fgColor theme="0"/>
        <bgColor indexed="64"/>
      </patternFill>
    </fill>
    <fill>
      <patternFill patternType="solid">
        <fgColor rgb="FF000000"/>
        <bgColor rgb="FF000000"/>
      </patternFill>
    </fill>
    <fill>
      <patternFill patternType="solid">
        <fgColor rgb="FF000001"/>
        <bgColor rgb="FF000001"/>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indexed="64"/>
      </patternFill>
    </fill>
    <fill>
      <patternFill patternType="solid">
        <fgColor rgb="FFFFFF00"/>
        <bgColor indexed="64"/>
      </patternFill>
    </fill>
  </fills>
  <borders count="8">
    <border>
      <left/>
      <right/>
      <top/>
      <bottom/>
      <diagonal/>
    </border>
    <border>
      <left style="thin">
        <color rgb="FF808080"/>
      </left>
      <right style="thin">
        <color rgb="FF808080"/>
      </right>
      <top style="thin">
        <color rgb="FF808080"/>
      </top>
      <bottom style="thin">
        <color rgb="FF808080"/>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78">
    <xf numFmtId="0" fontId="0" fillId="0" borderId="0"/>
    <xf numFmtId="9" fontId="28" fillId="0" borderId="0" applyBorder="0" applyProtection="0"/>
    <xf numFmtId="0" fontId="2" fillId="2" borderId="0" applyBorder="0" applyProtection="0"/>
    <xf numFmtId="0" fontId="2" fillId="3" borderId="0" applyBorder="0" applyProtection="0"/>
    <xf numFmtId="0" fontId="3" fillId="4" borderId="0" applyBorder="0" applyProtection="0"/>
    <xf numFmtId="0" fontId="3" fillId="0" borderId="0" applyBorder="0" applyProtection="0"/>
    <xf numFmtId="0" fontId="4" fillId="5" borderId="0" applyBorder="0" applyProtection="0"/>
    <xf numFmtId="0" fontId="5" fillId="6" borderId="0" applyBorder="0" applyProtection="0"/>
    <xf numFmtId="0" fontId="6" fillId="0" borderId="0" applyBorder="0" applyProtection="0"/>
    <xf numFmtId="0" fontId="7" fillId="7" borderId="0" applyBorder="0" applyProtection="0"/>
    <xf numFmtId="0" fontId="8" fillId="0" borderId="0" applyBorder="0" applyProtection="0"/>
    <xf numFmtId="0" fontId="9" fillId="0" borderId="0" applyBorder="0" applyProtection="0"/>
    <xf numFmtId="0" fontId="10" fillId="0" borderId="0" applyBorder="0" applyProtection="0"/>
    <xf numFmtId="0" fontId="11" fillId="0" borderId="0" applyBorder="0" applyProtection="0">
      <alignment horizontal="center" textRotation="90"/>
    </xf>
    <xf numFmtId="0" fontId="12" fillId="0" borderId="0">
      <alignment horizontal="center" textRotation="90"/>
    </xf>
    <xf numFmtId="0" fontId="13" fillId="0" borderId="0" applyBorder="0" applyProtection="0"/>
    <xf numFmtId="0" fontId="14" fillId="8" borderId="0" applyBorder="0" applyProtection="0"/>
    <xf numFmtId="0" fontId="15" fillId="0" borderId="0" applyBorder="0" applyProtection="0"/>
    <xf numFmtId="0" fontId="15" fillId="0" borderId="0" applyBorder="0" applyProtection="0"/>
    <xf numFmtId="0" fontId="16" fillId="0" borderId="0"/>
    <xf numFmtId="0" fontId="17" fillId="8" borderId="1" applyProtection="0"/>
    <xf numFmtId="0" fontId="18" fillId="0" borderId="0" applyBorder="0" applyProtection="0"/>
    <xf numFmtId="0" fontId="19" fillId="0" borderId="0"/>
    <xf numFmtId="164" fontId="18" fillId="0" borderId="0" applyBorder="0" applyProtection="0"/>
    <xf numFmtId="164" fontId="19" fillId="0" borderId="0"/>
    <xf numFmtId="0" fontId="28" fillId="0" borderId="0" applyBorder="0" applyProtection="0"/>
    <xf numFmtId="0" fontId="15" fillId="0" borderId="0" applyBorder="0" applyProtection="0"/>
    <xf numFmtId="0" fontId="28" fillId="0" borderId="0" applyBorder="0" applyProtection="0"/>
    <xf numFmtId="0" fontId="4" fillId="0" borderId="0" applyBorder="0" applyProtection="0"/>
    <xf numFmtId="166" fontId="16" fillId="0" borderId="0"/>
    <xf numFmtId="0" fontId="30" fillId="0" borderId="0"/>
    <xf numFmtId="0" fontId="3" fillId="0" borderId="0" applyNumberFormat="0" applyBorder="0" applyProtection="0"/>
    <xf numFmtId="0" fontId="2" fillId="12" borderId="0" applyNumberFormat="0" applyBorder="0" applyProtection="0"/>
    <xf numFmtId="0" fontId="31" fillId="13" borderId="0" applyNumberFormat="0" applyBorder="0" applyProtection="0"/>
    <xf numFmtId="0" fontId="2" fillId="14" borderId="0" applyNumberFormat="0" applyBorder="0" applyProtection="0"/>
    <xf numFmtId="0" fontId="31" fillId="14" borderId="0" applyNumberFormat="0" applyBorder="0" applyProtection="0"/>
    <xf numFmtId="0" fontId="3" fillId="15" borderId="0" applyNumberFormat="0" applyBorder="0" applyProtection="0"/>
    <xf numFmtId="0" fontId="32" fillId="15" borderId="0" applyNumberFormat="0" applyBorder="0" applyProtection="0"/>
    <xf numFmtId="0" fontId="32" fillId="0" borderId="0" applyNumberFormat="0" applyBorder="0" applyProtection="0"/>
    <xf numFmtId="0" fontId="4" fillId="16" borderId="0" applyNumberFormat="0" applyBorder="0" applyProtection="0"/>
    <xf numFmtId="0" fontId="4" fillId="16" borderId="0" applyNumberFormat="0" applyBorder="0" applyProtection="0"/>
    <xf numFmtId="0" fontId="5" fillId="17" borderId="0" applyNumberFormat="0" applyBorder="0" applyProtection="0"/>
    <xf numFmtId="0" fontId="33" fillId="17" borderId="0" applyNumberFormat="0" applyBorder="0" applyProtection="0"/>
    <xf numFmtId="166" fontId="34" fillId="0" borderId="0" applyBorder="0" applyProtection="0"/>
    <xf numFmtId="9" fontId="30" fillId="0" borderId="0" applyFont="0" applyBorder="0" applyProtection="0"/>
    <xf numFmtId="0" fontId="6" fillId="0" borderId="0" applyNumberFormat="0" applyBorder="0" applyProtection="0"/>
    <xf numFmtId="0" fontId="6" fillId="0" borderId="0" applyNumberFormat="0" applyBorder="0" applyProtection="0"/>
    <xf numFmtId="0" fontId="7" fillId="18" borderId="0" applyNumberFormat="0" applyBorder="0" applyProtection="0"/>
    <xf numFmtId="0" fontId="7" fillId="18" borderId="0" applyNumberFormat="0" applyBorder="0" applyProtection="0"/>
    <xf numFmtId="0" fontId="8" fillId="0" borderId="0" applyNumberFormat="0" applyBorder="0" applyProtection="0"/>
    <xf numFmtId="0" fontId="35" fillId="0" borderId="0" applyNumberFormat="0" applyBorder="0" applyProtection="0"/>
    <xf numFmtId="0" fontId="9" fillId="0" borderId="0" applyNumberFormat="0" applyBorder="0" applyProtection="0"/>
    <xf numFmtId="0" fontId="36" fillId="0" borderId="0" applyNumberFormat="0" applyBorder="0" applyProtection="0"/>
    <xf numFmtId="0" fontId="10" fillId="0" borderId="0" applyNumberFormat="0" applyBorder="0" applyProtection="0"/>
    <xf numFmtId="0" fontId="37" fillId="0" borderId="0" applyNumberFormat="0" applyBorder="0" applyProtection="0"/>
    <xf numFmtId="0" fontId="38" fillId="0" borderId="0" applyNumberFormat="0" applyBorder="0" applyProtection="0">
      <alignment horizontal="center" textRotation="90"/>
    </xf>
    <xf numFmtId="0" fontId="39" fillId="0" borderId="0" applyNumberFormat="0" applyBorder="0" applyProtection="0">
      <alignment horizontal="center" textRotation="90"/>
    </xf>
    <xf numFmtId="0" fontId="13" fillId="0" borderId="0" applyNumberFormat="0" applyBorder="0" applyProtection="0"/>
    <xf numFmtId="0" fontId="40" fillId="0" borderId="0" applyNumberFormat="0" applyBorder="0" applyProtection="0"/>
    <xf numFmtId="0" fontId="14" fillId="19" borderId="0" applyNumberFormat="0" applyBorder="0" applyProtection="0"/>
    <xf numFmtId="0" fontId="14" fillId="19" borderId="0" applyNumberFormat="0" applyBorder="0" applyProtection="0"/>
    <xf numFmtId="0" fontId="41" fillId="0" borderId="0" applyNumberFormat="0" applyBorder="0" applyProtection="0"/>
    <xf numFmtId="0" fontId="41" fillId="0" borderId="0" applyNumberFormat="0" applyBorder="0" applyProtection="0"/>
    <xf numFmtId="0" fontId="34" fillId="0" borderId="0" applyNumberFormat="0" applyBorder="0" applyProtection="0"/>
    <xf numFmtId="0" fontId="17" fillId="19" borderId="1" applyNumberFormat="0" applyProtection="0"/>
    <xf numFmtId="0" fontId="17" fillId="19" borderId="1" applyNumberFormat="0" applyProtection="0"/>
    <xf numFmtId="0" fontId="42" fillId="0" borderId="0" applyNumberFormat="0" applyBorder="0" applyProtection="0"/>
    <xf numFmtId="0" fontId="43" fillId="0" borderId="0" applyNumberFormat="0" applyBorder="0" applyProtection="0"/>
    <xf numFmtId="172" fontId="42" fillId="0" borderId="0" applyBorder="0" applyProtection="0"/>
    <xf numFmtId="172" fontId="43" fillId="0" borderId="0" applyBorder="0" applyProtection="0"/>
    <xf numFmtId="0" fontId="30" fillId="0" borderId="0" applyNumberFormat="0" applyFont="0" applyBorder="0" applyProtection="0"/>
    <xf numFmtId="0" fontId="30" fillId="0" borderId="0" applyNumberFormat="0" applyFont="0" applyBorder="0" applyProtection="0"/>
    <xf numFmtId="0" fontId="41" fillId="0" borderId="0" applyNumberFormat="0" applyBorder="0" applyProtection="0"/>
    <xf numFmtId="0" fontId="30" fillId="0" borderId="0" applyNumberFormat="0" applyFont="0" applyBorder="0" applyProtection="0"/>
    <xf numFmtId="0" fontId="30" fillId="0" borderId="0" applyNumberFormat="0" applyFont="0" applyBorder="0" applyProtection="0"/>
    <xf numFmtId="0" fontId="4" fillId="0" borderId="0" applyNumberFormat="0" applyBorder="0" applyProtection="0"/>
    <xf numFmtId="0" fontId="4" fillId="0" borderId="0" applyNumberFormat="0" applyBorder="0" applyProtection="0"/>
    <xf numFmtId="0" fontId="1" fillId="0" borderId="0"/>
  </cellStyleXfs>
  <cellXfs count="87">
    <xf numFmtId="0" fontId="0" fillId="0" borderId="0" xfId="0"/>
    <xf numFmtId="0" fontId="20" fillId="0" borderId="0" xfId="0" applyFont="1"/>
    <xf numFmtId="0" fontId="20" fillId="0" borderId="0" xfId="0" applyFont="1" applyAlignment="1">
      <alignment horizontal="center"/>
    </xf>
    <xf numFmtId="165" fontId="20" fillId="0" borderId="0" xfId="0" applyNumberFormat="1" applyFont="1"/>
    <xf numFmtId="0" fontId="20" fillId="0" borderId="0" xfId="0" applyFont="1" applyAlignment="1">
      <alignment wrapText="1"/>
    </xf>
    <xf numFmtId="0" fontId="20" fillId="9" borderId="2" xfId="17" applyFont="1" applyFill="1" applyBorder="1" applyAlignment="1" applyProtection="1">
      <alignment horizontal="center" vertical="center" wrapText="1"/>
    </xf>
    <xf numFmtId="0" fontId="21" fillId="0" borderId="3" xfId="0" applyFont="1" applyBorder="1" applyAlignment="1">
      <alignment horizontal="right" vertical="center" wrapText="1"/>
    </xf>
    <xf numFmtId="166" fontId="21" fillId="0" borderId="4" xfId="29" applyFont="1" applyBorder="1" applyAlignment="1">
      <alignment horizontal="center" vertical="center" wrapText="1"/>
    </xf>
    <xf numFmtId="167" fontId="21" fillId="0" borderId="4" xfId="29" applyNumberFormat="1" applyFont="1" applyBorder="1" applyAlignment="1">
      <alignment horizontal="center" vertical="center" wrapText="1"/>
    </xf>
    <xf numFmtId="168" fontId="22" fillId="0" borderId="5" xfId="17" applyNumberFormat="1" applyFont="1" applyBorder="1" applyAlignment="1" applyProtection="1">
      <alignment horizontal="center" vertical="center" wrapText="1"/>
    </xf>
    <xf numFmtId="168" fontId="22" fillId="10" borderId="6" xfId="17" applyNumberFormat="1" applyFont="1" applyFill="1" applyBorder="1" applyAlignment="1" applyProtection="1">
      <alignment horizontal="center" vertical="center" wrapText="1"/>
    </xf>
    <xf numFmtId="9" fontId="22" fillId="0" borderId="6" xfId="1" applyFont="1" applyBorder="1" applyAlignment="1" applyProtection="1">
      <alignment horizontal="center" vertical="center" wrapText="1"/>
    </xf>
    <xf numFmtId="0" fontId="22" fillId="0" borderId="6" xfId="17" applyFont="1" applyBorder="1" applyAlignment="1" applyProtection="1">
      <alignment horizontal="center" vertical="center" wrapText="1"/>
    </xf>
    <xf numFmtId="9" fontId="23" fillId="0" borderId="2" xfId="1" applyFont="1" applyBorder="1" applyAlignment="1" applyProtection="1">
      <alignment horizontal="center" vertical="center" wrapText="1"/>
    </xf>
    <xf numFmtId="3" fontId="20" fillId="0" borderId="5" xfId="17" applyNumberFormat="1" applyFont="1" applyBorder="1" applyAlignment="1" applyProtection="1">
      <alignment horizontal="center" vertical="center" wrapText="1"/>
    </xf>
    <xf numFmtId="166" fontId="20" fillId="0" borderId="5" xfId="29" applyFont="1" applyBorder="1" applyAlignment="1">
      <alignment vertical="center" wrapText="1"/>
    </xf>
    <xf numFmtId="3" fontId="20" fillId="0" borderId="5" xfId="0" applyNumberFormat="1" applyFont="1" applyBorder="1" applyAlignment="1">
      <alignment horizontal="center" vertical="center" wrapText="1"/>
    </xf>
    <xf numFmtId="0" fontId="20" fillId="9" borderId="5" xfId="0" applyFont="1" applyFill="1" applyBorder="1" applyAlignment="1">
      <alignment horizontal="center" vertical="center"/>
    </xf>
    <xf numFmtId="9" fontId="23" fillId="9" borderId="2" xfId="1" applyFont="1" applyFill="1" applyBorder="1" applyAlignment="1" applyProtection="1">
      <alignment horizontal="center" vertical="center" wrapText="1"/>
    </xf>
    <xf numFmtId="166" fontId="20" fillId="9" borderId="5" xfId="29" applyFont="1" applyFill="1" applyBorder="1" applyAlignment="1">
      <alignment vertical="center" wrapText="1"/>
    </xf>
    <xf numFmtId="3" fontId="20" fillId="9" borderId="5" xfId="0" applyNumberFormat="1" applyFont="1" applyFill="1" applyBorder="1" applyAlignment="1">
      <alignment horizontal="center" vertical="center" wrapText="1"/>
    </xf>
    <xf numFmtId="166" fontId="20" fillId="9" borderId="5" xfId="29" applyFont="1" applyFill="1" applyBorder="1" applyAlignment="1">
      <alignment horizontal="center" vertical="center"/>
    </xf>
    <xf numFmtId="0" fontId="20" fillId="9" borderId="0" xfId="17" applyFont="1" applyFill="1" applyBorder="1" applyAlignment="1" applyProtection="1">
      <alignment horizontal="center" vertical="center" wrapText="1"/>
    </xf>
    <xf numFmtId="166" fontId="20" fillId="0" borderId="0" xfId="29" applyFont="1" applyAlignment="1">
      <alignment vertical="center" wrapText="1"/>
    </xf>
    <xf numFmtId="168" fontId="20" fillId="0" borderId="7" xfId="29" applyNumberFormat="1" applyFont="1" applyBorder="1" applyAlignment="1">
      <alignment vertical="center" wrapText="1"/>
    </xf>
    <xf numFmtId="9" fontId="21" fillId="0" borderId="5" xfId="1" applyFont="1" applyBorder="1" applyAlignment="1" applyProtection="1">
      <alignment horizontal="center" vertical="center" wrapText="1"/>
    </xf>
    <xf numFmtId="166" fontId="20" fillId="0" borderId="0" xfId="29" applyFont="1" applyAlignment="1">
      <alignment horizontal="center"/>
    </xf>
    <xf numFmtId="166" fontId="20" fillId="0" borderId="0" xfId="29" applyFont="1"/>
    <xf numFmtId="169" fontId="20" fillId="10" borderId="5" xfId="17" applyNumberFormat="1" applyFont="1" applyFill="1" applyBorder="1" applyAlignment="1" applyProtection="1">
      <alignment horizontal="center" vertical="center" wrapText="1"/>
    </xf>
    <xf numFmtId="0" fontId="20" fillId="9" borderId="5" xfId="17" applyFont="1" applyFill="1" applyBorder="1" applyAlignment="1" applyProtection="1">
      <alignment vertical="center"/>
    </xf>
    <xf numFmtId="9" fontId="20" fillId="9" borderId="5" xfId="17" applyNumberFormat="1" applyFont="1" applyFill="1" applyBorder="1" applyAlignment="1" applyProtection="1">
      <alignment horizontal="center" vertical="center" wrapText="1"/>
    </xf>
    <xf numFmtId="0" fontId="25" fillId="9" borderId="5" xfId="0" applyFont="1" applyFill="1" applyBorder="1" applyAlignment="1">
      <alignment horizontal="center" vertical="center" wrapText="1"/>
    </xf>
    <xf numFmtId="0" fontId="25" fillId="0" borderId="5" xfId="0" applyFont="1" applyBorder="1" applyAlignment="1">
      <alignment horizontal="center" vertical="center" wrapText="1"/>
    </xf>
    <xf numFmtId="169" fontId="27" fillId="0" borderId="5" xfId="0" applyNumberFormat="1" applyFont="1" applyBorder="1" applyAlignment="1">
      <alignment vertical="center" wrapText="1"/>
    </xf>
    <xf numFmtId="169" fontId="27" fillId="9" borderId="5" xfId="0" applyNumberFormat="1" applyFont="1" applyFill="1" applyBorder="1" applyAlignment="1">
      <alignment vertical="center" wrapText="1"/>
    </xf>
    <xf numFmtId="0" fontId="26" fillId="0" borderId="4" xfId="0" applyFont="1" applyBorder="1" applyAlignment="1">
      <alignment vertical="center"/>
    </xf>
    <xf numFmtId="169" fontId="27" fillId="0" borderId="5" xfId="0" applyNumberFormat="1" applyFont="1" applyBorder="1" applyAlignment="1">
      <alignment horizontal="right" vertical="center" wrapText="1"/>
    </xf>
    <xf numFmtId="0" fontId="26" fillId="0" borderId="5" xfId="0" applyFont="1" applyBorder="1" applyAlignment="1">
      <alignment horizontal="left" vertical="center"/>
    </xf>
    <xf numFmtId="0" fontId="26" fillId="9" borderId="5" xfId="0" applyFont="1" applyFill="1" applyBorder="1" applyAlignment="1">
      <alignment horizontal="left" vertical="center"/>
    </xf>
    <xf numFmtId="170" fontId="23" fillId="10" borderId="5" xfId="18" applyNumberFormat="1" applyFont="1" applyFill="1" applyBorder="1" applyAlignment="1" applyProtection="1">
      <alignment horizontal="center" vertical="center" wrapText="1"/>
    </xf>
    <xf numFmtId="171" fontId="23" fillId="10" borderId="5" xfId="18" applyNumberFormat="1" applyFont="1" applyFill="1" applyBorder="1" applyAlignment="1" applyProtection="1">
      <alignment horizontal="center" vertical="center" wrapText="1"/>
    </xf>
    <xf numFmtId="170" fontId="21" fillId="10" borderId="5" xfId="29" applyNumberFormat="1" applyFont="1" applyFill="1" applyBorder="1" applyAlignment="1">
      <alignment horizontal="center" vertical="center" wrapText="1"/>
    </xf>
    <xf numFmtId="170" fontId="27" fillId="9" borderId="5" xfId="0" applyNumberFormat="1" applyFont="1" applyFill="1" applyBorder="1" applyAlignment="1">
      <alignment vertical="center" wrapText="1"/>
    </xf>
    <xf numFmtId="0" fontId="24" fillId="0" borderId="6" xfId="0" applyFont="1" applyBorder="1" applyAlignment="1">
      <alignment vertical="center"/>
    </xf>
    <xf numFmtId="170" fontId="29" fillId="10" borderId="5" xfId="18" applyNumberFormat="1" applyFont="1" applyFill="1" applyBorder="1" applyAlignment="1" applyProtection="1">
      <alignment horizontal="center" vertical="center" wrapText="1"/>
    </xf>
    <xf numFmtId="9" fontId="29" fillId="0" borderId="2" xfId="1" applyFont="1" applyBorder="1" applyAlignment="1" applyProtection="1">
      <alignment horizontal="center" vertical="center" wrapText="1"/>
    </xf>
    <xf numFmtId="3" fontId="29" fillId="0" borderId="6" xfId="0" applyNumberFormat="1" applyFont="1" applyBorder="1" applyAlignment="1">
      <alignment horizontal="center" vertical="center" wrapText="1"/>
    </xf>
    <xf numFmtId="169" fontId="29" fillId="10" borderId="5" xfId="17" applyNumberFormat="1" applyFont="1" applyFill="1" applyBorder="1" applyAlignment="1" applyProtection="1">
      <alignment horizontal="center" vertical="center" wrapText="1"/>
    </xf>
    <xf numFmtId="9" fontId="29" fillId="0" borderId="5" xfId="17" applyNumberFormat="1" applyFont="1" applyBorder="1" applyAlignment="1" applyProtection="1">
      <alignment horizontal="center" vertical="center" wrapText="1"/>
    </xf>
    <xf numFmtId="3" fontId="29" fillId="0" borderId="5" xfId="17" applyNumberFormat="1" applyFont="1" applyBorder="1" applyAlignment="1" applyProtection="1">
      <alignment horizontal="center" vertical="center" wrapText="1"/>
    </xf>
    <xf numFmtId="3" fontId="20" fillId="11" borderId="5" xfId="17" applyNumberFormat="1" applyFont="1" applyFill="1" applyBorder="1" applyAlignment="1" applyProtection="1">
      <alignment horizontal="center" vertical="center" wrapText="1"/>
    </xf>
    <xf numFmtId="9" fontId="23" fillId="11" borderId="2" xfId="1" applyFont="1" applyFill="1" applyBorder="1" applyAlignment="1" applyProtection="1">
      <alignment horizontal="center" vertical="center" wrapText="1"/>
    </xf>
    <xf numFmtId="166" fontId="20" fillId="11" borderId="5" xfId="29" applyFont="1" applyFill="1" applyBorder="1" applyAlignment="1">
      <alignment vertical="center" wrapText="1"/>
    </xf>
    <xf numFmtId="0" fontId="20" fillId="11" borderId="0" xfId="0" applyFont="1" applyFill="1"/>
    <xf numFmtId="0" fontId="0" fillId="11" borderId="0" xfId="0" applyFill="1"/>
    <xf numFmtId="0" fontId="20" fillId="9" borderId="3" xfId="17" applyFont="1" applyFill="1" applyBorder="1" applyAlignment="1" applyProtection="1">
      <alignment horizontal="center" vertical="center" wrapText="1"/>
    </xf>
    <xf numFmtId="0" fontId="21" fillId="0" borderId="6" xfId="0" applyFont="1" applyBorder="1" applyAlignment="1">
      <alignment horizontal="left" vertical="center" wrapText="1"/>
    </xf>
    <xf numFmtId="0" fontId="23" fillId="0" borderId="5" xfId="0" applyFont="1" applyBorder="1" applyAlignment="1">
      <alignment vertical="center" wrapText="1"/>
    </xf>
    <xf numFmtId="0" fontId="28" fillId="0" borderId="0" xfId="0" applyFont="1"/>
    <xf numFmtId="0" fontId="20" fillId="0" borderId="5" xfId="0" applyFont="1" applyBorder="1" applyAlignment="1">
      <alignment horizontal="center" vertical="center" wrapText="1"/>
    </xf>
    <xf numFmtId="0" fontId="20" fillId="0" borderId="5" xfId="0" applyFont="1" applyBorder="1" applyAlignment="1">
      <alignment vertical="center" wrapText="1"/>
    </xf>
    <xf numFmtId="0" fontId="20" fillId="20" borderId="5" xfId="0" applyFont="1" applyFill="1" applyBorder="1" applyAlignment="1">
      <alignment horizontal="center" vertical="center" wrapText="1"/>
    </xf>
    <xf numFmtId="0" fontId="20" fillId="11" borderId="5" xfId="0" applyFont="1" applyFill="1" applyBorder="1" applyAlignment="1">
      <alignment vertical="center" wrapText="1"/>
    </xf>
    <xf numFmtId="170" fontId="20" fillId="0" borderId="4" xfId="29" applyNumberFormat="1" applyFont="1" applyBorder="1" applyAlignment="1">
      <alignment horizontal="right" vertical="center" wrapText="1"/>
    </xf>
    <xf numFmtId="0" fontId="29" fillId="0" borderId="5" xfId="0" applyFont="1" applyBorder="1" applyAlignment="1">
      <alignment horizontal="center" vertical="center" wrapText="1"/>
    </xf>
    <xf numFmtId="0" fontId="20" fillId="11" borderId="5" xfId="0" applyFont="1" applyFill="1" applyBorder="1" applyAlignment="1">
      <alignment horizontal="center" vertical="center" wrapText="1"/>
    </xf>
    <xf numFmtId="0" fontId="29" fillId="0" borderId="5" xfId="0" applyFont="1" applyBorder="1" applyAlignment="1">
      <alignment horizontal="center" vertical="center"/>
    </xf>
    <xf numFmtId="0" fontId="24" fillId="20" borderId="5" xfId="0" applyFont="1" applyFill="1" applyBorder="1" applyAlignment="1">
      <alignment horizontal="center" vertical="center" wrapText="1"/>
    </xf>
    <xf numFmtId="166" fontId="24" fillId="0" borderId="5" xfId="29" applyFont="1" applyBorder="1"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45" fillId="0" borderId="0" xfId="0" applyFont="1"/>
    <xf numFmtId="0" fontId="45" fillId="0" borderId="0" xfId="0" applyFont="1" applyAlignment="1">
      <alignment horizontal="center"/>
    </xf>
    <xf numFmtId="0" fontId="45" fillId="0" borderId="0" xfId="0" applyFont="1" applyAlignment="1">
      <alignment horizontal="left" wrapText="1"/>
    </xf>
    <xf numFmtId="0" fontId="45" fillId="0" borderId="0" xfId="0" applyFont="1" applyAlignment="1">
      <alignment wrapText="1"/>
    </xf>
    <xf numFmtId="0" fontId="45" fillId="0" borderId="0" xfId="0" applyFont="1" applyAlignment="1">
      <alignment horizontal="center" wrapText="1"/>
    </xf>
    <xf numFmtId="0" fontId="29" fillId="0" borderId="5" xfId="0" applyFont="1" applyBorder="1" applyAlignment="1">
      <alignment vertical="center" wrapText="1"/>
    </xf>
    <xf numFmtId="167" fontId="29" fillId="0" borderId="4" xfId="29"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171" fontId="29" fillId="10" borderId="5" xfId="18" applyNumberFormat="1" applyFont="1" applyFill="1" applyBorder="1" applyAlignment="1" applyProtection="1">
      <alignment horizontal="center" vertical="center" wrapText="1"/>
    </xf>
    <xf numFmtId="0" fontId="15" fillId="0" borderId="0" xfId="0" applyFont="1" applyAlignment="1">
      <alignment horizontal="center" vertical="center"/>
    </xf>
    <xf numFmtId="0" fontId="47" fillId="0" borderId="0" xfId="0" applyFont="1" applyAlignment="1">
      <alignment horizontal="center" vertical="center"/>
    </xf>
    <xf numFmtId="0" fontId="20" fillId="0" borderId="0" xfId="0" applyFont="1" applyAlignment="1">
      <alignment horizontal="center"/>
    </xf>
    <xf numFmtId="49" fontId="44" fillId="0" borderId="3" xfId="17" applyNumberFormat="1" applyFont="1" applyBorder="1" applyAlignment="1" applyProtection="1">
      <alignment horizontal="left" vertical="center" wrapText="1"/>
    </xf>
    <xf numFmtId="0" fontId="45" fillId="0" borderId="0" xfId="0" applyFont="1" applyAlignment="1">
      <alignment horizontal="left" wrapText="1"/>
    </xf>
    <xf numFmtId="0" fontId="45" fillId="21" borderId="0" xfId="0" applyFont="1" applyFill="1" applyAlignment="1">
      <alignment horizontal="left" wrapText="1"/>
    </xf>
  </cellXfs>
  <cellStyles count="78">
    <cellStyle name="Accent" xfId="31" xr:uid="{00000000-0005-0000-0000-000000000000}"/>
    <cellStyle name="Accent 1" xfId="32" xr:uid="{00000000-0005-0000-0000-000001000000}"/>
    <cellStyle name="Accent 1 5" xfId="2" xr:uid="{00000000-0005-0000-0000-000002000000}"/>
    <cellStyle name="Accent 1 5 2" xfId="33" xr:uid="{00000000-0005-0000-0000-000003000000}"/>
    <cellStyle name="Accent 2" xfId="34" xr:uid="{00000000-0005-0000-0000-000004000000}"/>
    <cellStyle name="Accent 2 6" xfId="3" xr:uid="{00000000-0005-0000-0000-000005000000}"/>
    <cellStyle name="Accent 2 6 2" xfId="35" xr:uid="{00000000-0005-0000-0000-000006000000}"/>
    <cellStyle name="Accent 3" xfId="36" xr:uid="{00000000-0005-0000-0000-000007000000}"/>
    <cellStyle name="Accent 3 7" xfId="4" xr:uid="{00000000-0005-0000-0000-000008000000}"/>
    <cellStyle name="Accent 3 7 2" xfId="37" xr:uid="{00000000-0005-0000-0000-000009000000}"/>
    <cellStyle name="Accent 4" xfId="5" xr:uid="{00000000-0005-0000-0000-00000A000000}"/>
    <cellStyle name="Accent 4 2" xfId="38" xr:uid="{00000000-0005-0000-0000-00000B000000}"/>
    <cellStyle name="Bad" xfId="39" xr:uid="{00000000-0005-0000-0000-00000C000000}"/>
    <cellStyle name="Bad 8" xfId="6" xr:uid="{00000000-0005-0000-0000-00000D000000}"/>
    <cellStyle name="Bad 8 2" xfId="40" xr:uid="{00000000-0005-0000-0000-00000E000000}"/>
    <cellStyle name="Error" xfId="41" xr:uid="{00000000-0005-0000-0000-00000F000000}"/>
    <cellStyle name="Error 9" xfId="7" xr:uid="{00000000-0005-0000-0000-000010000000}"/>
    <cellStyle name="Error 9 2" xfId="42" xr:uid="{00000000-0005-0000-0000-000011000000}"/>
    <cellStyle name="Excel Built-in Normal" xfId="29" xr:uid="{00000000-0005-0000-0000-000012000000}"/>
    <cellStyle name="Excel Built-in Normal 2" xfId="43" xr:uid="{00000000-0005-0000-0000-000013000000}"/>
    <cellStyle name="Excel_BuiltIn_Percent" xfId="44" xr:uid="{00000000-0005-0000-0000-000014000000}"/>
    <cellStyle name="Footnote" xfId="45" xr:uid="{00000000-0005-0000-0000-000015000000}"/>
    <cellStyle name="Footnote 10" xfId="8" xr:uid="{00000000-0005-0000-0000-000016000000}"/>
    <cellStyle name="Footnote 10 2" xfId="46" xr:uid="{00000000-0005-0000-0000-000017000000}"/>
    <cellStyle name="Good" xfId="47" xr:uid="{00000000-0005-0000-0000-000018000000}"/>
    <cellStyle name="Good 11" xfId="9" xr:uid="{00000000-0005-0000-0000-000019000000}"/>
    <cellStyle name="Good 11 2" xfId="48" xr:uid="{00000000-0005-0000-0000-00001A000000}"/>
    <cellStyle name="Heading (user)" xfId="49" xr:uid="{00000000-0005-0000-0000-00001B000000}"/>
    <cellStyle name="Heading (user) 12" xfId="10" xr:uid="{00000000-0005-0000-0000-00001C000000}"/>
    <cellStyle name="Heading (user) 12 2" xfId="50" xr:uid="{00000000-0005-0000-0000-00001D000000}"/>
    <cellStyle name="Heading 1" xfId="51" xr:uid="{00000000-0005-0000-0000-00001E000000}"/>
    <cellStyle name="Heading 1 13" xfId="11" xr:uid="{00000000-0005-0000-0000-00001F000000}"/>
    <cellStyle name="Heading 1 13 2" xfId="52" xr:uid="{00000000-0005-0000-0000-000020000000}"/>
    <cellStyle name="Heading 2" xfId="53" xr:uid="{00000000-0005-0000-0000-000021000000}"/>
    <cellStyle name="Heading 2 14" xfId="12" xr:uid="{00000000-0005-0000-0000-000022000000}"/>
    <cellStyle name="Heading 2 14 2" xfId="54" xr:uid="{00000000-0005-0000-0000-000023000000}"/>
    <cellStyle name="Heading1" xfId="13" xr:uid="{00000000-0005-0000-0000-000024000000}"/>
    <cellStyle name="Heading1 (user)" xfId="55" xr:uid="{00000000-0005-0000-0000-000025000000}"/>
    <cellStyle name="Heading1 2" xfId="14" xr:uid="{00000000-0005-0000-0000-000026000000}"/>
    <cellStyle name="Heading1 2 2" xfId="56" xr:uid="{00000000-0005-0000-0000-000027000000}"/>
    <cellStyle name="Hyperlink" xfId="57" xr:uid="{00000000-0005-0000-0000-000028000000}"/>
    <cellStyle name="Hyperlink 15" xfId="15" xr:uid="{00000000-0005-0000-0000-000029000000}"/>
    <cellStyle name="Hyperlink 15 2" xfId="58" xr:uid="{00000000-0005-0000-0000-00002A000000}"/>
    <cellStyle name="Neutral" xfId="59" xr:uid="{00000000-0005-0000-0000-00002B000000}"/>
    <cellStyle name="Neutral 16" xfId="16" xr:uid="{00000000-0005-0000-0000-00002C000000}"/>
    <cellStyle name="Neutral 16 2" xfId="60" xr:uid="{00000000-0005-0000-0000-00002D000000}"/>
    <cellStyle name="Normalny" xfId="0" builtinId="0"/>
    <cellStyle name="Normalny 2" xfId="17" xr:uid="{00000000-0005-0000-0000-00002F000000}"/>
    <cellStyle name="Normalny 2 2" xfId="61" xr:uid="{00000000-0005-0000-0000-000030000000}"/>
    <cellStyle name="Normalny 2 3" xfId="18" xr:uid="{00000000-0005-0000-0000-000031000000}"/>
    <cellStyle name="Normalny 2 3 2" xfId="62" xr:uid="{00000000-0005-0000-0000-000032000000}"/>
    <cellStyle name="Normalny 3" xfId="19" xr:uid="{00000000-0005-0000-0000-000033000000}"/>
    <cellStyle name="Normalny 3 2" xfId="63" xr:uid="{00000000-0005-0000-0000-000034000000}"/>
    <cellStyle name="Normalny 4" xfId="30" xr:uid="{00000000-0005-0000-0000-000035000000}"/>
    <cellStyle name="Normalny 5" xfId="77" xr:uid="{00000000-0005-0000-0000-000036000000}"/>
    <cellStyle name="Note" xfId="64" xr:uid="{00000000-0005-0000-0000-000037000000}"/>
    <cellStyle name="Note 17" xfId="20" xr:uid="{00000000-0005-0000-0000-000038000000}"/>
    <cellStyle name="Note 17 2" xfId="65" xr:uid="{00000000-0005-0000-0000-000039000000}"/>
    <cellStyle name="Procentowy" xfId="1" builtinId="5"/>
    <cellStyle name="Result" xfId="21" xr:uid="{00000000-0005-0000-0000-00003B000000}"/>
    <cellStyle name="Result (user)" xfId="66" xr:uid="{00000000-0005-0000-0000-00003C000000}"/>
    <cellStyle name="Result 2" xfId="22" xr:uid="{00000000-0005-0000-0000-00003D000000}"/>
    <cellStyle name="Result 2 2" xfId="67" xr:uid="{00000000-0005-0000-0000-00003E000000}"/>
    <cellStyle name="Result2" xfId="23" xr:uid="{00000000-0005-0000-0000-00003F000000}"/>
    <cellStyle name="Result2 (user)" xfId="68" xr:uid="{00000000-0005-0000-0000-000040000000}"/>
    <cellStyle name="Result2 2" xfId="24" xr:uid="{00000000-0005-0000-0000-000041000000}"/>
    <cellStyle name="Result2 2 2" xfId="69" xr:uid="{00000000-0005-0000-0000-000042000000}"/>
    <cellStyle name="Status" xfId="70" xr:uid="{00000000-0005-0000-0000-000043000000}"/>
    <cellStyle name="Status 18" xfId="25" xr:uid="{00000000-0005-0000-0000-000044000000}"/>
    <cellStyle name="Status 18 2" xfId="71" xr:uid="{00000000-0005-0000-0000-000045000000}"/>
    <cellStyle name="Styl 1" xfId="26" xr:uid="{00000000-0005-0000-0000-000046000000}"/>
    <cellStyle name="Styl 1 2" xfId="72" xr:uid="{00000000-0005-0000-0000-000047000000}"/>
    <cellStyle name="Text" xfId="73" xr:uid="{00000000-0005-0000-0000-000048000000}"/>
    <cellStyle name="Text 19" xfId="27" xr:uid="{00000000-0005-0000-0000-000049000000}"/>
    <cellStyle name="Text 19 2" xfId="74" xr:uid="{00000000-0005-0000-0000-00004A000000}"/>
    <cellStyle name="Warning" xfId="75" xr:uid="{00000000-0005-0000-0000-00004B000000}"/>
    <cellStyle name="Warning 20" xfId="28" xr:uid="{00000000-0005-0000-0000-00004C000000}"/>
    <cellStyle name="Warning 20 2" xfId="76" xr:uid="{00000000-0005-0000-0000-00004D00000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01"/>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111111"/>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330840</xdr:colOff>
      <xdr:row>57</xdr:row>
      <xdr:rowOff>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34400" cy="11362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10</xdr:col>
      <xdr:colOff>264600</xdr:colOff>
      <xdr:row>57</xdr:row>
      <xdr:rowOff>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668160" cy="125107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10</xdr:col>
      <xdr:colOff>264960</xdr:colOff>
      <xdr:row>57</xdr:row>
      <xdr:rowOff>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668520" cy="12567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10</xdr:col>
      <xdr:colOff>264960</xdr:colOff>
      <xdr:row>57</xdr:row>
      <xdr:rowOff>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668520" cy="12567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10</xdr:col>
      <xdr:colOff>265320</xdr:colOff>
      <xdr:row>57</xdr:row>
      <xdr:rowOff>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668880" cy="12072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46</xdr:col>
      <xdr:colOff>187560</xdr:colOff>
      <xdr:row>24</xdr:row>
      <xdr:rowOff>28800</xdr:rowOff>
    </xdr:from>
    <xdr:to>
      <xdr:col>46</xdr:col>
      <xdr:colOff>245520</xdr:colOff>
      <xdr:row>57</xdr:row>
      <xdr:rowOff>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flipH="1">
          <a:off x="34733880" y="4102200"/>
          <a:ext cx="57960" cy="6914880"/>
        </a:xfrm>
        <a:prstGeom prst="rect">
          <a:avLst/>
        </a:prstGeom>
        <a:solidFill>
          <a:srgbClr val="FFFFFF"/>
        </a:solidFill>
        <a:ln w="9360">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0</xdr:colOff>
      <xdr:row>32</xdr:row>
      <xdr:rowOff>0</xdr:rowOff>
    </xdr:from>
    <xdr:to>
      <xdr:col>11</xdr:col>
      <xdr:colOff>0</xdr:colOff>
      <xdr:row>51</xdr:row>
      <xdr:rowOff>108609</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34781400" y="5324760"/>
          <a:ext cx="5040" cy="7679520"/>
        </a:xfrm>
        <a:prstGeom prst="rect">
          <a:avLst/>
        </a:prstGeom>
        <a:solidFill>
          <a:srgbClr val="FFFFFF"/>
        </a:solidFill>
        <a:ln w="9360">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1"/>
  <sheetViews>
    <sheetView tabSelected="1" topLeftCell="A61" zoomScale="85" zoomScaleNormal="85" workbookViewId="0">
      <selection activeCell="B64" sqref="B64:I64"/>
    </sheetView>
  </sheetViews>
  <sheetFormatPr defaultColWidth="0" defaultRowHeight="14" zeroHeight="1" x14ac:dyDescent="0.3"/>
  <cols>
    <col min="1" max="1" width="4" style="1" customWidth="1"/>
    <col min="2" max="2" width="44" style="1" customWidth="1"/>
    <col min="3" max="3" width="8.33203125" style="2" customWidth="1"/>
    <col min="4" max="4" width="10.08203125" style="1" customWidth="1"/>
    <col min="5" max="5" width="9" style="1" customWidth="1"/>
    <col min="6" max="6" width="9.75" style="3" customWidth="1"/>
    <col min="7" max="7" width="5" style="1" customWidth="1"/>
    <col min="8" max="8" width="9.25" style="1" bestFit="1" customWidth="1"/>
    <col min="9" max="9" width="10.58203125" style="1" customWidth="1"/>
    <col min="10" max="10" width="13.08203125" style="1" customWidth="1"/>
    <col min="11" max="11" width="8.75" style="1" customWidth="1"/>
    <col min="12" max="12" width="10" style="4" hidden="1" customWidth="1"/>
    <col min="13" max="62" width="8.75" style="1" hidden="1" customWidth="1"/>
    <col min="63" max="63" width="8.75" hidden="1" customWidth="1"/>
    <col min="64" max="16384" width="9" hidden="1"/>
  </cols>
  <sheetData>
    <row r="1" spans="1:62" x14ac:dyDescent="0.3"/>
    <row r="2" spans="1:62" ht="15.75" customHeight="1" x14ac:dyDescent="0.3">
      <c r="A2" s="55"/>
      <c r="B2" s="6"/>
      <c r="C2" s="84" t="s">
        <v>95</v>
      </c>
      <c r="D2" s="84"/>
      <c r="E2" s="84"/>
      <c r="F2" s="84"/>
      <c r="G2" s="84"/>
      <c r="H2" s="84"/>
      <c r="I2" s="84"/>
      <c r="J2" s="84"/>
      <c r="K2" s="84"/>
      <c r="L2" s="1"/>
    </row>
    <row r="3" spans="1:62" ht="27" x14ac:dyDescent="0.3">
      <c r="A3" s="5"/>
      <c r="B3" s="7" t="s">
        <v>1</v>
      </c>
      <c r="C3" s="7" t="s">
        <v>2</v>
      </c>
      <c r="D3" s="8" t="s">
        <v>96</v>
      </c>
      <c r="E3" s="9" t="s">
        <v>3</v>
      </c>
      <c r="F3" s="10" t="s">
        <v>4</v>
      </c>
      <c r="G3" s="11" t="s">
        <v>97</v>
      </c>
      <c r="H3" s="10" t="s">
        <v>5</v>
      </c>
      <c r="I3" s="10" t="s">
        <v>6</v>
      </c>
      <c r="J3" s="56" t="s">
        <v>98</v>
      </c>
      <c r="K3" s="12" t="s">
        <v>7</v>
      </c>
      <c r="L3" s="1"/>
    </row>
    <row r="4" spans="1:62" ht="36" x14ac:dyDescent="0.3">
      <c r="A4" s="5">
        <v>1</v>
      </c>
      <c r="B4" s="57" t="s">
        <v>113</v>
      </c>
      <c r="C4" s="59" t="s">
        <v>93</v>
      </c>
      <c r="D4" s="78">
        <v>1</v>
      </c>
      <c r="E4" s="63">
        <v>0</v>
      </c>
      <c r="F4" s="39">
        <f t="shared" ref="F4:F34" si="0">ROUND(E4*(1+G4),2)</f>
        <v>0</v>
      </c>
      <c r="G4" s="13">
        <v>0.08</v>
      </c>
      <c r="H4" s="39">
        <f t="shared" ref="H4:H29" si="1">ROUND(D4*E4,2)</f>
        <v>0</v>
      </c>
      <c r="I4" s="39">
        <f t="shared" ref="I4:I40" si="2">ROUND(H4*(1+G4),2)</f>
        <v>0</v>
      </c>
      <c r="J4" s="61"/>
      <c r="K4" s="12"/>
      <c r="L4" s="1"/>
    </row>
    <row r="5" spans="1:62" ht="36" x14ac:dyDescent="0.3">
      <c r="A5" s="5">
        <v>2</v>
      </c>
      <c r="B5" s="57" t="s">
        <v>114</v>
      </c>
      <c r="C5" s="59" t="s">
        <v>93</v>
      </c>
      <c r="D5" s="49">
        <v>4</v>
      </c>
      <c r="E5" s="63">
        <v>0</v>
      </c>
      <c r="F5" s="39">
        <f t="shared" si="0"/>
        <v>0</v>
      </c>
      <c r="G5" s="13">
        <v>0.08</v>
      </c>
      <c r="H5" s="39">
        <f t="shared" si="1"/>
        <v>0</v>
      </c>
      <c r="I5" s="39">
        <f t="shared" si="2"/>
        <v>0</v>
      </c>
      <c r="J5" s="61"/>
      <c r="K5" s="15"/>
      <c r="L5" s="1"/>
    </row>
    <row r="6" spans="1:62" ht="27" x14ac:dyDescent="0.3">
      <c r="A6" s="5">
        <v>3</v>
      </c>
      <c r="B6" s="57" t="s">
        <v>124</v>
      </c>
      <c r="C6" s="59" t="s">
        <v>93</v>
      </c>
      <c r="D6" s="14">
        <v>1</v>
      </c>
      <c r="E6" s="63">
        <v>0</v>
      </c>
      <c r="F6" s="39">
        <f t="shared" si="0"/>
        <v>0</v>
      </c>
      <c r="G6" s="13">
        <v>0.08</v>
      </c>
      <c r="H6" s="39">
        <f t="shared" si="1"/>
        <v>0</v>
      </c>
      <c r="I6" s="39">
        <f t="shared" si="2"/>
        <v>0</v>
      </c>
      <c r="J6" s="61"/>
      <c r="K6" s="15"/>
      <c r="L6" s="1"/>
    </row>
    <row r="7" spans="1:62" ht="36" x14ac:dyDescent="0.3">
      <c r="A7" s="5">
        <v>4</v>
      </c>
      <c r="B7" s="57" t="s">
        <v>115</v>
      </c>
      <c r="C7" s="59" t="s">
        <v>93</v>
      </c>
      <c r="D7" s="14">
        <v>1</v>
      </c>
      <c r="E7" s="63">
        <v>0</v>
      </c>
      <c r="F7" s="39">
        <f t="shared" si="0"/>
        <v>0</v>
      </c>
      <c r="G7" s="13">
        <v>0.08</v>
      </c>
      <c r="H7" s="39">
        <f t="shared" si="1"/>
        <v>0</v>
      </c>
      <c r="I7" s="39">
        <f t="shared" si="2"/>
        <v>0</v>
      </c>
      <c r="J7" s="61"/>
      <c r="K7" s="15"/>
      <c r="L7" s="1"/>
    </row>
    <row r="8" spans="1:62" ht="36" x14ac:dyDescent="0.3">
      <c r="A8" s="5">
        <v>5</v>
      </c>
      <c r="B8" s="57" t="s">
        <v>116</v>
      </c>
      <c r="C8" s="59" t="s">
        <v>93</v>
      </c>
      <c r="D8" s="14">
        <v>1</v>
      </c>
      <c r="E8" s="63">
        <v>0</v>
      </c>
      <c r="F8" s="39">
        <f t="shared" si="0"/>
        <v>0</v>
      </c>
      <c r="G8" s="13">
        <v>0.08</v>
      </c>
      <c r="H8" s="39">
        <f t="shared" si="1"/>
        <v>0</v>
      </c>
      <c r="I8" s="39">
        <f t="shared" si="2"/>
        <v>0</v>
      </c>
      <c r="J8" s="61"/>
      <c r="K8" s="15"/>
      <c r="L8" s="1"/>
    </row>
    <row r="9" spans="1:62" x14ac:dyDescent="0.3">
      <c r="A9" s="5">
        <v>6</v>
      </c>
      <c r="B9" s="60" t="s">
        <v>100</v>
      </c>
      <c r="C9" s="59" t="s">
        <v>94</v>
      </c>
      <c r="D9" s="14">
        <v>6</v>
      </c>
      <c r="E9" s="63">
        <v>0</v>
      </c>
      <c r="F9" s="39">
        <f t="shared" si="0"/>
        <v>0</v>
      </c>
      <c r="G9" s="13">
        <v>0.08</v>
      </c>
      <c r="H9" s="39">
        <f t="shared" si="1"/>
        <v>0</v>
      </c>
      <c r="I9" s="39">
        <f t="shared" si="2"/>
        <v>0</v>
      </c>
      <c r="J9" s="59"/>
      <c r="K9" s="15"/>
      <c r="L9" s="1"/>
    </row>
    <row r="10" spans="1:62" x14ac:dyDescent="0.3">
      <c r="A10" s="5">
        <v>7</v>
      </c>
      <c r="B10" s="60" t="s">
        <v>99</v>
      </c>
      <c r="C10" s="59" t="s">
        <v>94</v>
      </c>
      <c r="D10" s="14">
        <v>6</v>
      </c>
      <c r="E10" s="63">
        <v>0</v>
      </c>
      <c r="F10" s="39">
        <f t="shared" si="0"/>
        <v>0</v>
      </c>
      <c r="G10" s="13">
        <v>0.08</v>
      </c>
      <c r="H10" s="39">
        <f t="shared" si="1"/>
        <v>0</v>
      </c>
      <c r="I10" s="39">
        <f t="shared" si="2"/>
        <v>0</v>
      </c>
      <c r="J10" s="59"/>
      <c r="K10" s="15"/>
      <c r="L10" s="1"/>
    </row>
    <row r="11" spans="1:62" x14ac:dyDescent="0.3">
      <c r="A11" s="5">
        <v>8</v>
      </c>
      <c r="B11" s="60" t="s">
        <v>101</v>
      </c>
      <c r="C11" s="59" t="s">
        <v>94</v>
      </c>
      <c r="D11" s="14">
        <v>6</v>
      </c>
      <c r="E11" s="63">
        <v>0</v>
      </c>
      <c r="F11" s="39">
        <f t="shared" si="0"/>
        <v>0</v>
      </c>
      <c r="G11" s="13">
        <v>0.08</v>
      </c>
      <c r="H11" s="39">
        <f t="shared" si="1"/>
        <v>0</v>
      </c>
      <c r="I11" s="39">
        <f t="shared" si="2"/>
        <v>0</v>
      </c>
      <c r="J11" s="59"/>
      <c r="K11" s="15"/>
      <c r="L11" s="1"/>
    </row>
    <row r="12" spans="1:62" ht="63" x14ac:dyDescent="0.3">
      <c r="A12" s="5">
        <v>9</v>
      </c>
      <c r="B12" s="77" t="s">
        <v>143</v>
      </c>
      <c r="C12" s="59" t="s">
        <v>94</v>
      </c>
      <c r="D12" s="14">
        <v>120</v>
      </c>
      <c r="E12" s="63">
        <v>0</v>
      </c>
      <c r="F12" s="39">
        <f t="shared" si="0"/>
        <v>0</v>
      </c>
      <c r="G12" s="13">
        <v>0.08</v>
      </c>
      <c r="H12" s="39">
        <f t="shared" si="1"/>
        <v>0</v>
      </c>
      <c r="I12" s="39">
        <f t="shared" si="2"/>
        <v>0</v>
      </c>
      <c r="J12" s="59"/>
      <c r="K12" s="15"/>
      <c r="L12" s="1"/>
    </row>
    <row r="13" spans="1:62" ht="72" x14ac:dyDescent="0.3">
      <c r="A13" s="5">
        <v>10</v>
      </c>
      <c r="B13" s="77" t="s">
        <v>102</v>
      </c>
      <c r="C13" s="59" t="s">
        <v>94</v>
      </c>
      <c r="D13" s="14">
        <v>2</v>
      </c>
      <c r="E13" s="63">
        <v>0</v>
      </c>
      <c r="F13" s="39">
        <f t="shared" si="0"/>
        <v>0</v>
      </c>
      <c r="G13" s="13">
        <v>0.08</v>
      </c>
      <c r="H13" s="39">
        <f t="shared" si="1"/>
        <v>0</v>
      </c>
      <c r="I13" s="39">
        <f t="shared" si="2"/>
        <v>0</v>
      </c>
      <c r="J13" s="59"/>
      <c r="K13" s="15"/>
      <c r="L13" s="1"/>
    </row>
    <row r="14" spans="1:62" s="54" customFormat="1" x14ac:dyDescent="0.3">
      <c r="A14" s="5">
        <v>11</v>
      </c>
      <c r="B14" s="77" t="s">
        <v>117</v>
      </c>
      <c r="C14" s="59" t="s">
        <v>94</v>
      </c>
      <c r="D14" s="50">
        <v>2</v>
      </c>
      <c r="E14" s="63">
        <v>0</v>
      </c>
      <c r="F14" s="39">
        <f t="shared" si="0"/>
        <v>0</v>
      </c>
      <c r="G14" s="51">
        <v>0.08</v>
      </c>
      <c r="H14" s="39">
        <f t="shared" si="1"/>
        <v>0</v>
      </c>
      <c r="I14" s="39">
        <f t="shared" si="2"/>
        <v>0</v>
      </c>
      <c r="J14" s="59"/>
      <c r="K14" s="52"/>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row>
    <row r="15" spans="1:62" ht="54" x14ac:dyDescent="0.3">
      <c r="A15" s="5">
        <v>12</v>
      </c>
      <c r="B15" s="77" t="s">
        <v>144</v>
      </c>
      <c r="C15" s="59" t="s">
        <v>94</v>
      </c>
      <c r="D15" s="14">
        <v>100</v>
      </c>
      <c r="E15" s="63">
        <v>0</v>
      </c>
      <c r="F15" s="39">
        <f t="shared" si="0"/>
        <v>0</v>
      </c>
      <c r="G15" s="13">
        <v>0.08</v>
      </c>
      <c r="H15" s="39">
        <f t="shared" si="1"/>
        <v>0</v>
      </c>
      <c r="I15" s="39">
        <f t="shared" si="2"/>
        <v>0</v>
      </c>
      <c r="J15" s="59"/>
      <c r="K15" s="15"/>
    </row>
    <row r="16" spans="1:62" ht="18" x14ac:dyDescent="0.3">
      <c r="A16" s="5">
        <v>13</v>
      </c>
      <c r="B16" s="77" t="s">
        <v>145</v>
      </c>
      <c r="C16" s="59" t="s">
        <v>94</v>
      </c>
      <c r="D16" s="14">
        <v>10</v>
      </c>
      <c r="E16" s="63">
        <v>0</v>
      </c>
      <c r="F16" s="39">
        <f t="shared" si="0"/>
        <v>0</v>
      </c>
      <c r="G16" s="13">
        <v>0.08</v>
      </c>
      <c r="H16" s="39">
        <f t="shared" si="1"/>
        <v>0</v>
      </c>
      <c r="I16" s="39">
        <f t="shared" si="2"/>
        <v>0</v>
      </c>
      <c r="J16" s="59"/>
      <c r="K16" s="15"/>
      <c r="L16" s="1"/>
    </row>
    <row r="17" spans="1:12" ht="18" x14ac:dyDescent="0.3">
      <c r="A17" s="5">
        <v>14</v>
      </c>
      <c r="B17" s="60" t="s">
        <v>118</v>
      </c>
      <c r="C17" s="59" t="s">
        <v>94</v>
      </c>
      <c r="D17" s="14">
        <v>4</v>
      </c>
      <c r="E17" s="63">
        <v>0</v>
      </c>
      <c r="F17" s="39">
        <f t="shared" si="0"/>
        <v>0</v>
      </c>
      <c r="G17" s="13">
        <v>0.08</v>
      </c>
      <c r="H17" s="39">
        <f t="shared" si="1"/>
        <v>0</v>
      </c>
      <c r="I17" s="39">
        <f t="shared" si="2"/>
        <v>0</v>
      </c>
      <c r="J17" s="59"/>
      <c r="K17" s="15"/>
      <c r="L17" s="1"/>
    </row>
    <row r="18" spans="1:12" ht="18" x14ac:dyDescent="0.3">
      <c r="A18" s="5">
        <v>15</v>
      </c>
      <c r="B18" s="60" t="s">
        <v>74</v>
      </c>
      <c r="C18" s="59" t="s">
        <v>94</v>
      </c>
      <c r="D18" s="14">
        <v>4</v>
      </c>
      <c r="E18" s="63">
        <v>0</v>
      </c>
      <c r="F18" s="39">
        <f t="shared" si="0"/>
        <v>0</v>
      </c>
      <c r="G18" s="13">
        <v>0.08</v>
      </c>
      <c r="H18" s="39">
        <f t="shared" si="1"/>
        <v>0</v>
      </c>
      <c r="I18" s="39">
        <f t="shared" si="2"/>
        <v>0</v>
      </c>
      <c r="J18" s="59"/>
      <c r="K18" s="15"/>
      <c r="L18" s="1"/>
    </row>
    <row r="19" spans="1:12" ht="18" x14ac:dyDescent="0.3">
      <c r="A19" s="5">
        <v>16</v>
      </c>
      <c r="B19" s="60" t="s">
        <v>119</v>
      </c>
      <c r="C19" s="59" t="s">
        <v>94</v>
      </c>
      <c r="D19" s="46">
        <v>4</v>
      </c>
      <c r="E19" s="63">
        <v>0</v>
      </c>
      <c r="F19" s="47">
        <f t="shared" si="0"/>
        <v>0</v>
      </c>
      <c r="G19" s="48">
        <v>0.08</v>
      </c>
      <c r="H19" s="44">
        <f t="shared" si="1"/>
        <v>0</v>
      </c>
      <c r="I19" s="47">
        <f t="shared" si="2"/>
        <v>0</v>
      </c>
      <c r="J19" s="59"/>
      <c r="K19" s="43"/>
      <c r="L19" s="1"/>
    </row>
    <row r="20" spans="1:12" ht="45" x14ac:dyDescent="0.3">
      <c r="A20" s="5">
        <v>17</v>
      </c>
      <c r="B20" s="77" t="s">
        <v>141</v>
      </c>
      <c r="C20" s="59" t="s">
        <v>94</v>
      </c>
      <c r="D20" s="49">
        <v>3</v>
      </c>
      <c r="E20" s="63">
        <v>0</v>
      </c>
      <c r="F20" s="44">
        <f t="shared" si="0"/>
        <v>0</v>
      </c>
      <c r="G20" s="45">
        <v>0.08</v>
      </c>
      <c r="H20" s="44">
        <f t="shared" si="1"/>
        <v>0</v>
      </c>
      <c r="I20" s="44">
        <f t="shared" si="2"/>
        <v>0</v>
      </c>
      <c r="J20" s="59"/>
      <c r="K20" s="15"/>
      <c r="L20" s="1"/>
    </row>
    <row r="21" spans="1:12" ht="36" x14ac:dyDescent="0.3">
      <c r="A21" s="5">
        <v>18</v>
      </c>
      <c r="B21" s="77" t="s">
        <v>142</v>
      </c>
      <c r="C21" s="59" t="s">
        <v>94</v>
      </c>
      <c r="D21" s="49">
        <v>80</v>
      </c>
      <c r="E21" s="63">
        <v>0</v>
      </c>
      <c r="F21" s="39">
        <f t="shared" si="0"/>
        <v>0</v>
      </c>
      <c r="G21" s="13">
        <v>0.08</v>
      </c>
      <c r="H21" s="39">
        <f t="shared" si="1"/>
        <v>0</v>
      </c>
      <c r="I21" s="39">
        <f t="shared" si="2"/>
        <v>0</v>
      </c>
      <c r="J21" s="61"/>
      <c r="K21" s="15"/>
      <c r="L21" s="1"/>
    </row>
    <row r="22" spans="1:12" ht="45" x14ac:dyDescent="0.3">
      <c r="A22" s="5">
        <v>19</v>
      </c>
      <c r="B22" s="60" t="s">
        <v>123</v>
      </c>
      <c r="C22" s="64" t="s">
        <v>94</v>
      </c>
      <c r="D22" s="49">
        <v>20</v>
      </c>
      <c r="E22" s="63">
        <v>0</v>
      </c>
      <c r="F22" s="44">
        <f t="shared" si="0"/>
        <v>0</v>
      </c>
      <c r="G22" s="45">
        <v>0.08</v>
      </c>
      <c r="H22" s="44">
        <f t="shared" si="1"/>
        <v>0</v>
      </c>
      <c r="I22" s="44">
        <f t="shared" si="2"/>
        <v>0</v>
      </c>
      <c r="J22" s="61"/>
      <c r="K22" s="15"/>
      <c r="L22" s="1"/>
    </row>
    <row r="23" spans="1:12" ht="27" x14ac:dyDescent="0.3">
      <c r="A23" s="5">
        <v>20</v>
      </c>
      <c r="B23" s="60" t="s">
        <v>75</v>
      </c>
      <c r="C23" s="64" t="s">
        <v>94</v>
      </c>
      <c r="D23" s="49">
        <v>3</v>
      </c>
      <c r="E23" s="63">
        <v>0</v>
      </c>
      <c r="F23" s="44">
        <f t="shared" si="0"/>
        <v>0</v>
      </c>
      <c r="G23" s="45">
        <v>0.08</v>
      </c>
      <c r="H23" s="44">
        <f t="shared" si="1"/>
        <v>0</v>
      </c>
      <c r="I23" s="44">
        <f t="shared" si="2"/>
        <v>0</v>
      </c>
      <c r="J23" s="61"/>
      <c r="K23" s="15"/>
      <c r="L23" s="1"/>
    </row>
    <row r="24" spans="1:12" ht="27" x14ac:dyDescent="0.3">
      <c r="A24" s="5">
        <v>21</v>
      </c>
      <c r="B24" s="77" t="s">
        <v>76</v>
      </c>
      <c r="C24" s="64" t="s">
        <v>94</v>
      </c>
      <c r="D24" s="79">
        <v>3</v>
      </c>
      <c r="E24" s="63">
        <v>0</v>
      </c>
      <c r="F24" s="44">
        <f t="shared" si="0"/>
        <v>0</v>
      </c>
      <c r="G24" s="45">
        <v>0.08</v>
      </c>
      <c r="H24" s="80">
        <f t="shared" si="1"/>
        <v>0</v>
      </c>
      <c r="I24" s="80">
        <f>ROUND(H24*(1+G24),2)</f>
        <v>0</v>
      </c>
      <c r="J24" s="67"/>
      <c r="K24" s="68"/>
      <c r="L24" s="1"/>
    </row>
    <row r="25" spans="1:12" ht="18" x14ac:dyDescent="0.3">
      <c r="A25" s="5">
        <v>22</v>
      </c>
      <c r="B25" s="77" t="s">
        <v>120</v>
      </c>
      <c r="C25" s="64" t="s">
        <v>94</v>
      </c>
      <c r="D25" s="49">
        <v>6</v>
      </c>
      <c r="E25" s="63">
        <v>0</v>
      </c>
      <c r="F25" s="44">
        <f t="shared" si="0"/>
        <v>0</v>
      </c>
      <c r="G25" s="45">
        <v>0.08</v>
      </c>
      <c r="H25" s="44">
        <f t="shared" si="1"/>
        <v>0</v>
      </c>
      <c r="I25" s="44">
        <f t="shared" si="2"/>
        <v>0</v>
      </c>
      <c r="J25" s="67"/>
      <c r="K25" s="68"/>
      <c r="L25" s="1"/>
    </row>
    <row r="26" spans="1:12" ht="18" x14ac:dyDescent="0.3">
      <c r="A26" s="5">
        <v>23</v>
      </c>
      <c r="B26" s="77" t="s">
        <v>112</v>
      </c>
      <c r="C26" s="64" t="s">
        <v>94</v>
      </c>
      <c r="D26" s="49">
        <v>6</v>
      </c>
      <c r="E26" s="63">
        <v>0</v>
      </c>
      <c r="F26" s="44">
        <f t="shared" si="0"/>
        <v>0</v>
      </c>
      <c r="G26" s="45">
        <v>0.08</v>
      </c>
      <c r="H26" s="44">
        <f t="shared" si="1"/>
        <v>0</v>
      </c>
      <c r="I26" s="44">
        <f t="shared" si="2"/>
        <v>0</v>
      </c>
      <c r="J26" s="61"/>
      <c r="K26" s="15"/>
      <c r="L26" s="1"/>
    </row>
    <row r="27" spans="1:12" ht="18" x14ac:dyDescent="0.3">
      <c r="A27" s="5">
        <v>24</v>
      </c>
      <c r="B27" s="60" t="s">
        <v>111</v>
      </c>
      <c r="C27" s="59" t="s">
        <v>94</v>
      </c>
      <c r="D27" s="14">
        <v>6</v>
      </c>
      <c r="E27" s="63">
        <v>0</v>
      </c>
      <c r="F27" s="39">
        <f t="shared" si="0"/>
        <v>0</v>
      </c>
      <c r="G27" s="13">
        <v>0.08</v>
      </c>
      <c r="H27" s="39">
        <f t="shared" si="1"/>
        <v>0</v>
      </c>
      <c r="I27" s="39">
        <f t="shared" si="2"/>
        <v>0</v>
      </c>
      <c r="J27" s="61"/>
      <c r="K27" s="15"/>
      <c r="L27" s="1"/>
    </row>
    <row r="28" spans="1:12" ht="27" x14ac:dyDescent="0.3">
      <c r="A28" s="5">
        <v>25</v>
      </c>
      <c r="B28" s="60" t="s">
        <v>122</v>
      </c>
      <c r="C28" s="59" t="s">
        <v>94</v>
      </c>
      <c r="D28" s="14">
        <v>50</v>
      </c>
      <c r="E28" s="63">
        <v>0</v>
      </c>
      <c r="F28" s="39">
        <f t="shared" si="0"/>
        <v>0</v>
      </c>
      <c r="G28" s="13">
        <v>0.08</v>
      </c>
      <c r="H28" s="39">
        <f t="shared" si="1"/>
        <v>0</v>
      </c>
      <c r="I28" s="39">
        <f t="shared" si="2"/>
        <v>0</v>
      </c>
      <c r="J28" s="61"/>
      <c r="K28" s="15"/>
      <c r="L28" s="1"/>
    </row>
    <row r="29" spans="1:12" ht="27" x14ac:dyDescent="0.3">
      <c r="A29" s="5">
        <v>26</v>
      </c>
      <c r="B29" s="60" t="s">
        <v>121</v>
      </c>
      <c r="C29" s="59" t="s">
        <v>94</v>
      </c>
      <c r="D29" s="49">
        <v>200</v>
      </c>
      <c r="E29" s="63">
        <v>0</v>
      </c>
      <c r="F29" s="39">
        <f t="shared" si="0"/>
        <v>0</v>
      </c>
      <c r="G29" s="13">
        <v>0.08</v>
      </c>
      <c r="H29" s="39">
        <f t="shared" si="1"/>
        <v>0</v>
      </c>
      <c r="I29" s="39">
        <f t="shared" si="2"/>
        <v>0</v>
      </c>
      <c r="J29" s="61"/>
      <c r="K29" s="15"/>
      <c r="L29" s="1"/>
    </row>
    <row r="30" spans="1:12" ht="27" x14ac:dyDescent="0.3">
      <c r="A30" s="5">
        <v>27</v>
      </c>
      <c r="B30" s="60" t="s">
        <v>77</v>
      </c>
      <c r="C30" s="59" t="s">
        <v>94</v>
      </c>
      <c r="D30" s="46">
        <v>20</v>
      </c>
      <c r="E30" s="63">
        <v>0</v>
      </c>
      <c r="F30" s="47">
        <f t="shared" si="0"/>
        <v>0</v>
      </c>
      <c r="G30" s="48">
        <v>0.08</v>
      </c>
      <c r="H30" s="47">
        <f>ROUND(E30*D30,2)</f>
        <v>0</v>
      </c>
      <c r="I30" s="47">
        <f t="shared" si="2"/>
        <v>0</v>
      </c>
      <c r="J30" s="61"/>
      <c r="K30" s="43"/>
      <c r="L30" s="1"/>
    </row>
    <row r="31" spans="1:12" ht="18" x14ac:dyDescent="0.3">
      <c r="A31" s="5">
        <v>28</v>
      </c>
      <c r="B31" s="60" t="s">
        <v>109</v>
      </c>
      <c r="C31" s="59" t="s">
        <v>94</v>
      </c>
      <c r="D31" s="20">
        <v>2</v>
      </c>
      <c r="E31" s="63">
        <v>0</v>
      </c>
      <c r="F31" s="28">
        <f t="shared" si="0"/>
        <v>0</v>
      </c>
      <c r="G31" s="18">
        <v>0.08</v>
      </c>
      <c r="H31" s="28">
        <f>ROUND(E31*D31,2)</f>
        <v>0</v>
      </c>
      <c r="I31" s="28">
        <f>ROUND(H31*(1+G31),2)</f>
        <v>0</v>
      </c>
      <c r="J31" s="64"/>
      <c r="K31" s="19"/>
      <c r="L31" s="1"/>
    </row>
    <row r="32" spans="1:12" ht="18" x14ac:dyDescent="0.3">
      <c r="A32" s="5">
        <v>29</v>
      </c>
      <c r="B32" s="60" t="s">
        <v>110</v>
      </c>
      <c r="C32" s="59" t="s">
        <v>94</v>
      </c>
      <c r="D32" s="21">
        <v>2</v>
      </c>
      <c r="E32" s="63">
        <v>0</v>
      </c>
      <c r="F32" s="28">
        <f t="shared" si="0"/>
        <v>0</v>
      </c>
      <c r="G32" s="30">
        <v>0.08</v>
      </c>
      <c r="H32" s="28">
        <f>ROUND(E32*D32,2)</f>
        <v>0</v>
      </c>
      <c r="I32" s="28">
        <f>ROUND(H32*(1+G32),2)</f>
        <v>0</v>
      </c>
      <c r="J32" s="64"/>
      <c r="K32" s="29"/>
      <c r="L32" s="1"/>
    </row>
    <row r="33" spans="1:12" ht="27" x14ac:dyDescent="0.3">
      <c r="A33" s="5">
        <v>30</v>
      </c>
      <c r="B33" s="60" t="s">
        <v>78</v>
      </c>
      <c r="C33" s="59" t="s">
        <v>94</v>
      </c>
      <c r="D33" s="14">
        <v>2</v>
      </c>
      <c r="E33" s="63">
        <v>0</v>
      </c>
      <c r="F33" s="39">
        <f t="shared" si="0"/>
        <v>0</v>
      </c>
      <c r="G33" s="13">
        <v>0.08</v>
      </c>
      <c r="H33" s="39">
        <f t="shared" ref="H33:H57" si="3">ROUND(D33*E33,2)</f>
        <v>0</v>
      </c>
      <c r="I33" s="39">
        <f t="shared" si="2"/>
        <v>0</v>
      </c>
      <c r="J33" s="64"/>
      <c r="K33" s="15"/>
      <c r="L33" s="1"/>
    </row>
    <row r="34" spans="1:12" ht="27" x14ac:dyDescent="0.3">
      <c r="A34" s="5">
        <v>31</v>
      </c>
      <c r="B34" s="60" t="s">
        <v>79</v>
      </c>
      <c r="C34" s="59" t="s">
        <v>94</v>
      </c>
      <c r="D34" s="14">
        <v>10</v>
      </c>
      <c r="E34" s="63">
        <v>0</v>
      </c>
      <c r="F34" s="39">
        <f t="shared" si="0"/>
        <v>0</v>
      </c>
      <c r="G34" s="13">
        <v>0.08</v>
      </c>
      <c r="H34" s="39">
        <f t="shared" si="3"/>
        <v>0</v>
      </c>
      <c r="I34" s="39">
        <f t="shared" si="2"/>
        <v>0</v>
      </c>
      <c r="J34" s="65"/>
      <c r="K34" s="15"/>
      <c r="L34" s="1"/>
    </row>
    <row r="35" spans="1:12" ht="27" x14ac:dyDescent="0.3">
      <c r="A35" s="5">
        <v>32</v>
      </c>
      <c r="B35" s="60" t="s">
        <v>80</v>
      </c>
      <c r="C35" s="59" t="s">
        <v>94</v>
      </c>
      <c r="D35" s="14">
        <v>10</v>
      </c>
      <c r="E35" s="63">
        <v>0</v>
      </c>
      <c r="F35" s="39">
        <f t="shared" ref="F35:F57" si="4">ROUND(E35*(1+G35),2)</f>
        <v>0</v>
      </c>
      <c r="G35" s="13">
        <v>0.08</v>
      </c>
      <c r="H35" s="39">
        <f t="shared" si="3"/>
        <v>0</v>
      </c>
      <c r="I35" s="39">
        <f t="shared" si="2"/>
        <v>0</v>
      </c>
      <c r="J35" s="65"/>
      <c r="K35" s="15"/>
      <c r="L35" s="1"/>
    </row>
    <row r="36" spans="1:12" ht="27" x14ac:dyDescent="0.3">
      <c r="A36" s="5">
        <v>33</v>
      </c>
      <c r="B36" s="60" t="s">
        <v>81</v>
      </c>
      <c r="C36" s="59" t="s">
        <v>94</v>
      </c>
      <c r="D36" s="14">
        <v>10</v>
      </c>
      <c r="E36" s="63">
        <v>0</v>
      </c>
      <c r="F36" s="39">
        <f t="shared" si="4"/>
        <v>0</v>
      </c>
      <c r="G36" s="13">
        <v>0.08</v>
      </c>
      <c r="H36" s="39">
        <f t="shared" si="3"/>
        <v>0</v>
      </c>
      <c r="I36" s="39">
        <f t="shared" si="2"/>
        <v>0</v>
      </c>
      <c r="J36" s="65"/>
      <c r="K36" s="15"/>
      <c r="L36" s="1"/>
    </row>
    <row r="37" spans="1:12" ht="27" x14ac:dyDescent="0.3">
      <c r="A37" s="5">
        <v>34</v>
      </c>
      <c r="B37" s="60" t="s">
        <v>82</v>
      </c>
      <c r="C37" s="59" t="s">
        <v>94</v>
      </c>
      <c r="D37" s="14">
        <v>10</v>
      </c>
      <c r="E37" s="63">
        <v>0</v>
      </c>
      <c r="F37" s="39">
        <f t="shared" si="4"/>
        <v>0</v>
      </c>
      <c r="G37" s="13">
        <v>0.08</v>
      </c>
      <c r="H37" s="39">
        <f t="shared" si="3"/>
        <v>0</v>
      </c>
      <c r="I37" s="39">
        <f t="shared" si="2"/>
        <v>0</v>
      </c>
      <c r="J37" s="65"/>
      <c r="K37" s="15"/>
      <c r="L37" s="1"/>
    </row>
    <row r="38" spans="1:12" ht="27" x14ac:dyDescent="0.3">
      <c r="A38" s="5">
        <v>35</v>
      </c>
      <c r="B38" s="60" t="s">
        <v>83</v>
      </c>
      <c r="C38" s="59" t="s">
        <v>94</v>
      </c>
      <c r="D38" s="16">
        <v>10</v>
      </c>
      <c r="E38" s="63">
        <v>0</v>
      </c>
      <c r="F38" s="39">
        <f t="shared" si="4"/>
        <v>0</v>
      </c>
      <c r="G38" s="13">
        <v>0.08</v>
      </c>
      <c r="H38" s="40">
        <f t="shared" si="3"/>
        <v>0</v>
      </c>
      <c r="I38" s="40">
        <f>ROUND(H38*(1+G38),2)</f>
        <v>0</v>
      </c>
      <c r="J38" s="65"/>
      <c r="K38" s="15"/>
      <c r="L38" s="1"/>
    </row>
    <row r="39" spans="1:12" ht="27" x14ac:dyDescent="0.3">
      <c r="A39" s="5">
        <v>36</v>
      </c>
      <c r="B39" s="60" t="s">
        <v>84</v>
      </c>
      <c r="C39" s="59" t="s">
        <v>94</v>
      </c>
      <c r="D39" s="14">
        <v>20</v>
      </c>
      <c r="E39" s="63">
        <v>0</v>
      </c>
      <c r="F39" s="39">
        <f t="shared" si="4"/>
        <v>0</v>
      </c>
      <c r="G39" s="13">
        <v>0.08</v>
      </c>
      <c r="H39" s="39">
        <f t="shared" si="3"/>
        <v>0</v>
      </c>
      <c r="I39" s="39">
        <f t="shared" si="2"/>
        <v>0</v>
      </c>
      <c r="J39" s="65"/>
      <c r="K39" s="15"/>
      <c r="L39" s="1"/>
    </row>
    <row r="40" spans="1:12" ht="27" x14ac:dyDescent="0.3">
      <c r="A40" s="5">
        <v>37</v>
      </c>
      <c r="B40" s="60" t="s">
        <v>85</v>
      </c>
      <c r="C40" s="59" t="s">
        <v>94</v>
      </c>
      <c r="D40" s="14">
        <v>450</v>
      </c>
      <c r="E40" s="63">
        <v>0</v>
      </c>
      <c r="F40" s="39">
        <f t="shared" si="4"/>
        <v>0</v>
      </c>
      <c r="G40" s="13">
        <v>0.08</v>
      </c>
      <c r="H40" s="39">
        <f t="shared" si="3"/>
        <v>0</v>
      </c>
      <c r="I40" s="39">
        <f t="shared" si="2"/>
        <v>0</v>
      </c>
      <c r="J40" s="65"/>
      <c r="K40" s="15"/>
      <c r="L40" s="1"/>
    </row>
    <row r="41" spans="1:12" ht="27" x14ac:dyDescent="0.3">
      <c r="A41" s="5">
        <v>38</v>
      </c>
      <c r="B41" s="60" t="s">
        <v>86</v>
      </c>
      <c r="C41" s="59" t="s">
        <v>94</v>
      </c>
      <c r="D41" s="14">
        <v>20</v>
      </c>
      <c r="E41" s="63">
        <v>0</v>
      </c>
      <c r="F41" s="39">
        <f t="shared" si="4"/>
        <v>0</v>
      </c>
      <c r="G41" s="13">
        <v>0.08</v>
      </c>
      <c r="H41" s="39">
        <f t="shared" si="3"/>
        <v>0</v>
      </c>
      <c r="I41" s="39">
        <f t="shared" ref="I41:I57" si="5">ROUND(H41*(1+G41),2)</f>
        <v>0</v>
      </c>
      <c r="J41" s="65"/>
      <c r="K41" s="15"/>
      <c r="L41" s="1"/>
    </row>
    <row r="42" spans="1:12" ht="27" x14ac:dyDescent="0.3">
      <c r="A42" s="5">
        <v>39</v>
      </c>
      <c r="B42" s="60" t="s">
        <v>87</v>
      </c>
      <c r="C42" s="59" t="s">
        <v>94</v>
      </c>
      <c r="D42" s="14">
        <v>5</v>
      </c>
      <c r="E42" s="63">
        <v>0</v>
      </c>
      <c r="F42" s="39">
        <f t="shared" si="4"/>
        <v>0</v>
      </c>
      <c r="G42" s="13">
        <v>0.08</v>
      </c>
      <c r="H42" s="39">
        <f t="shared" si="3"/>
        <v>0</v>
      </c>
      <c r="I42" s="39">
        <f t="shared" si="5"/>
        <v>0</v>
      </c>
      <c r="J42" s="65"/>
      <c r="K42" s="15"/>
      <c r="L42" s="1"/>
    </row>
    <row r="43" spans="1:12" ht="27" x14ac:dyDescent="0.3">
      <c r="A43" s="5">
        <v>40</v>
      </c>
      <c r="B43" s="60" t="s">
        <v>88</v>
      </c>
      <c r="C43" s="59" t="s">
        <v>94</v>
      </c>
      <c r="D43" s="14">
        <v>5</v>
      </c>
      <c r="E43" s="63">
        <v>0</v>
      </c>
      <c r="F43" s="39">
        <f t="shared" si="4"/>
        <v>0</v>
      </c>
      <c r="G43" s="13">
        <v>0.08</v>
      </c>
      <c r="H43" s="39">
        <f t="shared" si="3"/>
        <v>0</v>
      </c>
      <c r="I43" s="39">
        <f t="shared" si="5"/>
        <v>0</v>
      </c>
      <c r="J43" s="65"/>
      <c r="K43" s="15"/>
      <c r="L43" s="1"/>
    </row>
    <row r="44" spans="1:12" ht="27" x14ac:dyDescent="0.3">
      <c r="A44" s="5">
        <v>41</v>
      </c>
      <c r="B44" s="60" t="s">
        <v>89</v>
      </c>
      <c r="C44" s="59" t="s">
        <v>94</v>
      </c>
      <c r="D44" s="14">
        <v>5</v>
      </c>
      <c r="E44" s="63">
        <v>0</v>
      </c>
      <c r="F44" s="39">
        <f t="shared" si="4"/>
        <v>0</v>
      </c>
      <c r="G44" s="13">
        <v>0.08</v>
      </c>
      <c r="H44" s="39">
        <f t="shared" si="3"/>
        <v>0</v>
      </c>
      <c r="I44" s="39">
        <f t="shared" si="5"/>
        <v>0</v>
      </c>
      <c r="J44" s="65"/>
      <c r="K44" s="15"/>
      <c r="L44" s="1"/>
    </row>
    <row r="45" spans="1:12" ht="27" x14ac:dyDescent="0.3">
      <c r="A45" s="5">
        <v>42</v>
      </c>
      <c r="B45" s="60" t="s">
        <v>90</v>
      </c>
      <c r="C45" s="59" t="s">
        <v>94</v>
      </c>
      <c r="D45" s="14">
        <v>5</v>
      </c>
      <c r="E45" s="63">
        <v>0</v>
      </c>
      <c r="F45" s="39">
        <f t="shared" si="4"/>
        <v>0</v>
      </c>
      <c r="G45" s="13">
        <v>0.08</v>
      </c>
      <c r="H45" s="39">
        <f t="shared" si="3"/>
        <v>0</v>
      </c>
      <c r="I45" s="39">
        <f t="shared" si="5"/>
        <v>0</v>
      </c>
      <c r="J45" s="65"/>
      <c r="K45" s="15"/>
      <c r="L45" s="1"/>
    </row>
    <row r="46" spans="1:12" ht="18" x14ac:dyDescent="0.3">
      <c r="A46" s="5">
        <v>43</v>
      </c>
      <c r="B46" s="77" t="s">
        <v>146</v>
      </c>
      <c r="C46" s="59" t="s">
        <v>94</v>
      </c>
      <c r="D46" s="14">
        <v>450</v>
      </c>
      <c r="E46" s="63">
        <v>0</v>
      </c>
      <c r="F46" s="39">
        <f t="shared" si="4"/>
        <v>0</v>
      </c>
      <c r="G46" s="13">
        <v>0.08</v>
      </c>
      <c r="H46" s="39">
        <f t="shared" si="3"/>
        <v>0</v>
      </c>
      <c r="I46" s="39">
        <f t="shared" si="5"/>
        <v>0</v>
      </c>
      <c r="J46" s="65"/>
      <c r="K46" s="15"/>
      <c r="L46" s="1"/>
    </row>
    <row r="47" spans="1:12" ht="27" x14ac:dyDescent="0.3">
      <c r="A47" s="5">
        <v>44</v>
      </c>
      <c r="B47" s="77" t="s">
        <v>147</v>
      </c>
      <c r="C47" s="59" t="s">
        <v>94</v>
      </c>
      <c r="D47" s="16">
        <v>100</v>
      </c>
      <c r="E47" s="63">
        <v>0</v>
      </c>
      <c r="F47" s="39">
        <f t="shared" si="4"/>
        <v>0</v>
      </c>
      <c r="G47" s="13">
        <v>0.08</v>
      </c>
      <c r="H47" s="39">
        <f t="shared" si="3"/>
        <v>0</v>
      </c>
      <c r="I47" s="39">
        <f t="shared" si="5"/>
        <v>0</v>
      </c>
      <c r="J47" s="65"/>
      <c r="K47" s="15"/>
      <c r="L47" s="1"/>
    </row>
    <row r="48" spans="1:12" ht="36" x14ac:dyDescent="0.3">
      <c r="A48" s="5">
        <v>45</v>
      </c>
      <c r="B48" s="77" t="s">
        <v>148</v>
      </c>
      <c r="C48" s="59" t="s">
        <v>94</v>
      </c>
      <c r="D48" s="46">
        <v>5</v>
      </c>
      <c r="E48" s="63">
        <v>0</v>
      </c>
      <c r="F48" s="47">
        <f t="shared" si="4"/>
        <v>0</v>
      </c>
      <c r="G48" s="48">
        <v>0.08</v>
      </c>
      <c r="H48" s="44">
        <f t="shared" si="3"/>
        <v>0</v>
      </c>
      <c r="I48" s="47">
        <f t="shared" si="5"/>
        <v>0</v>
      </c>
      <c r="J48" s="65"/>
      <c r="K48" s="43"/>
      <c r="L48" s="1"/>
    </row>
    <row r="49" spans="1:12" ht="45" x14ac:dyDescent="0.3">
      <c r="A49" s="5">
        <v>46</v>
      </c>
      <c r="B49" s="62" t="s">
        <v>91</v>
      </c>
      <c r="C49" s="61" t="s">
        <v>94</v>
      </c>
      <c r="D49" s="17">
        <v>3</v>
      </c>
      <c r="E49" s="63">
        <v>0</v>
      </c>
      <c r="F49" s="39">
        <f t="shared" si="4"/>
        <v>0</v>
      </c>
      <c r="G49" s="18">
        <v>0.08</v>
      </c>
      <c r="H49" s="39">
        <f t="shared" si="3"/>
        <v>0</v>
      </c>
      <c r="I49" s="39">
        <f t="shared" si="5"/>
        <v>0</v>
      </c>
      <c r="J49" s="66"/>
      <c r="K49" s="19"/>
      <c r="L49" s="1"/>
    </row>
    <row r="50" spans="1:12" ht="45" x14ac:dyDescent="0.3">
      <c r="A50" s="5">
        <v>47</v>
      </c>
      <c r="B50" s="62" t="s">
        <v>108</v>
      </c>
      <c r="C50" s="61" t="s">
        <v>94</v>
      </c>
      <c r="D50" s="14">
        <v>1</v>
      </c>
      <c r="E50" s="63">
        <v>0</v>
      </c>
      <c r="F50" s="39">
        <f t="shared" si="4"/>
        <v>0</v>
      </c>
      <c r="G50" s="13">
        <v>0.08</v>
      </c>
      <c r="H50" s="39">
        <f t="shared" si="3"/>
        <v>0</v>
      </c>
      <c r="I50" s="39">
        <f t="shared" si="5"/>
        <v>0</v>
      </c>
      <c r="J50" s="64"/>
      <c r="K50" s="15"/>
      <c r="L50" s="1"/>
    </row>
    <row r="51" spans="1:12" ht="45" x14ac:dyDescent="0.3">
      <c r="A51" s="5">
        <v>48</v>
      </c>
      <c r="B51" s="62" t="s">
        <v>104</v>
      </c>
      <c r="C51" s="61" t="s">
        <v>94</v>
      </c>
      <c r="D51" s="14">
        <v>1</v>
      </c>
      <c r="E51" s="63">
        <v>0</v>
      </c>
      <c r="F51" s="39">
        <f t="shared" si="4"/>
        <v>0</v>
      </c>
      <c r="G51" s="13">
        <v>0.08</v>
      </c>
      <c r="H51" s="39">
        <f t="shared" si="3"/>
        <v>0</v>
      </c>
      <c r="I51" s="39">
        <f t="shared" si="5"/>
        <v>0</v>
      </c>
      <c r="J51" s="64"/>
      <c r="K51" s="15"/>
      <c r="L51" s="1"/>
    </row>
    <row r="52" spans="1:12" ht="45" x14ac:dyDescent="0.3">
      <c r="A52" s="5">
        <v>49</v>
      </c>
      <c r="B52" s="62" t="s">
        <v>103</v>
      </c>
      <c r="C52" s="61" t="s">
        <v>94</v>
      </c>
      <c r="D52" s="14">
        <v>1</v>
      </c>
      <c r="E52" s="63">
        <v>0</v>
      </c>
      <c r="F52" s="39">
        <f t="shared" si="4"/>
        <v>0</v>
      </c>
      <c r="G52" s="13">
        <v>0.08</v>
      </c>
      <c r="H52" s="39">
        <f t="shared" si="3"/>
        <v>0</v>
      </c>
      <c r="I52" s="39">
        <f t="shared" si="5"/>
        <v>0</v>
      </c>
      <c r="J52" s="64"/>
      <c r="K52" s="15"/>
      <c r="L52" s="1"/>
    </row>
    <row r="53" spans="1:12" ht="45" x14ac:dyDescent="0.3">
      <c r="A53" s="5">
        <v>50</v>
      </c>
      <c r="B53" s="62" t="s">
        <v>92</v>
      </c>
      <c r="C53" s="61" t="s">
        <v>94</v>
      </c>
      <c r="D53" s="14">
        <v>40</v>
      </c>
      <c r="E53" s="63">
        <v>0</v>
      </c>
      <c r="F53" s="39">
        <f t="shared" si="4"/>
        <v>0</v>
      </c>
      <c r="G53" s="13">
        <v>0.08</v>
      </c>
      <c r="H53" s="39">
        <f t="shared" si="3"/>
        <v>0</v>
      </c>
      <c r="I53" s="39">
        <f t="shared" si="5"/>
        <v>0</v>
      </c>
      <c r="J53" s="64"/>
      <c r="K53" s="15"/>
      <c r="L53" s="1"/>
    </row>
    <row r="54" spans="1:12" ht="36" x14ac:dyDescent="0.3">
      <c r="A54" s="5">
        <v>51</v>
      </c>
      <c r="B54" s="62" t="s">
        <v>105</v>
      </c>
      <c r="C54" s="61" t="s">
        <v>94</v>
      </c>
      <c r="D54" s="14">
        <v>5</v>
      </c>
      <c r="E54" s="63">
        <v>0</v>
      </c>
      <c r="F54" s="39">
        <f t="shared" si="4"/>
        <v>0</v>
      </c>
      <c r="G54" s="13">
        <v>0.08</v>
      </c>
      <c r="H54" s="39">
        <f t="shared" si="3"/>
        <v>0</v>
      </c>
      <c r="I54" s="39">
        <f t="shared" si="5"/>
        <v>0</v>
      </c>
      <c r="J54" s="64"/>
      <c r="K54" s="15"/>
      <c r="L54" s="1"/>
    </row>
    <row r="55" spans="1:12" x14ac:dyDescent="0.3">
      <c r="A55" s="5">
        <v>52</v>
      </c>
      <c r="B55" s="62" t="s">
        <v>106</v>
      </c>
      <c r="C55" s="61" t="s">
        <v>94</v>
      </c>
      <c r="D55" s="14">
        <v>12</v>
      </c>
      <c r="E55" s="63">
        <v>0</v>
      </c>
      <c r="F55" s="39">
        <f t="shared" si="4"/>
        <v>0</v>
      </c>
      <c r="G55" s="13">
        <v>0.08</v>
      </c>
      <c r="H55" s="39">
        <f t="shared" si="3"/>
        <v>0</v>
      </c>
      <c r="I55" s="39">
        <f t="shared" si="5"/>
        <v>0</v>
      </c>
      <c r="J55" s="65"/>
      <c r="K55" s="15"/>
      <c r="L55" s="1"/>
    </row>
    <row r="56" spans="1:12" x14ac:dyDescent="0.3">
      <c r="A56" s="5">
        <v>53</v>
      </c>
      <c r="B56" s="62" t="s">
        <v>107</v>
      </c>
      <c r="C56" s="61" t="s">
        <v>94</v>
      </c>
      <c r="D56" s="14">
        <v>24</v>
      </c>
      <c r="E56" s="63">
        <v>0</v>
      </c>
      <c r="F56" s="39">
        <f t="shared" ref="F56" si="6">ROUND(E56*(1+G56),2)</f>
        <v>0</v>
      </c>
      <c r="G56" s="13">
        <v>0.23</v>
      </c>
      <c r="H56" s="39">
        <f t="shared" ref="H56" si="7">ROUND(D56*E56,2)</f>
        <v>0</v>
      </c>
      <c r="I56" s="39">
        <f t="shared" ref="I56" si="8">ROUND(H56*(1+G56),2)</f>
        <v>0</v>
      </c>
      <c r="J56" s="65"/>
      <c r="K56" s="15"/>
      <c r="L56" s="1"/>
    </row>
    <row r="57" spans="1:12" ht="18" x14ac:dyDescent="0.3">
      <c r="A57" s="5">
        <v>54</v>
      </c>
      <c r="B57" s="62" t="s">
        <v>139</v>
      </c>
      <c r="C57" s="61" t="s">
        <v>94</v>
      </c>
      <c r="D57" s="14">
        <v>450</v>
      </c>
      <c r="E57" s="63">
        <v>0</v>
      </c>
      <c r="F57" s="39">
        <f t="shared" si="4"/>
        <v>0</v>
      </c>
      <c r="G57" s="13">
        <v>0.23</v>
      </c>
      <c r="H57" s="39">
        <f t="shared" si="3"/>
        <v>0</v>
      </c>
      <c r="I57" s="39">
        <f t="shared" si="5"/>
        <v>0</v>
      </c>
      <c r="J57" s="65"/>
      <c r="K57" s="15"/>
      <c r="L57" s="1"/>
    </row>
    <row r="58" spans="1:12" x14ac:dyDescent="0.3">
      <c r="A58" s="22"/>
      <c r="B58" s="23"/>
      <c r="C58" s="23"/>
      <c r="D58" s="23"/>
      <c r="E58" s="23"/>
      <c r="F58" s="24"/>
      <c r="G58" s="25" t="s">
        <v>8</v>
      </c>
      <c r="H58" s="41">
        <f>SUM(H4:H57)</f>
        <v>0</v>
      </c>
      <c r="I58" s="41">
        <f>SUM(I4:I57)</f>
        <v>0</v>
      </c>
      <c r="J58" s="26"/>
      <c r="K58" s="27"/>
      <c r="L58" s="1"/>
    </row>
    <row r="59" spans="1:12" x14ac:dyDescent="0.3">
      <c r="A59" s="22"/>
      <c r="F59" s="1"/>
      <c r="J59" s="83"/>
      <c r="K59" s="83"/>
      <c r="L59" s="1"/>
    </row>
    <row r="60" spans="1:12" x14ac:dyDescent="0.3">
      <c r="A60" s="22"/>
      <c r="F60" s="1"/>
      <c r="I60" s="81" t="s">
        <v>149</v>
      </c>
      <c r="J60" s="83"/>
      <c r="K60" s="83"/>
      <c r="L60" s="1"/>
    </row>
    <row r="61" spans="1:12" x14ac:dyDescent="0.3">
      <c r="A61" s="22"/>
      <c r="F61" s="1"/>
      <c r="I61" s="82" t="s">
        <v>150</v>
      </c>
      <c r="J61" s="2"/>
      <c r="K61" s="2"/>
      <c r="L61" s="1"/>
    </row>
    <row r="62" spans="1:12" ht="17.25" customHeight="1" x14ac:dyDescent="0.3">
      <c r="A62" s="22"/>
      <c r="F62" s="1"/>
      <c r="J62" s="2"/>
      <c r="K62" s="2"/>
      <c r="L62" s="1"/>
    </row>
    <row r="63" spans="1:12" x14ac:dyDescent="0.3">
      <c r="A63"/>
      <c r="B63" s="69"/>
      <c r="C63" s="70"/>
      <c r="D63" s="71"/>
      <c r="E63"/>
      <c r="F63"/>
      <c r="G63"/>
      <c r="H63"/>
      <c r="I63"/>
      <c r="J63" s="2"/>
      <c r="K63" s="2"/>
      <c r="L63" s="1"/>
    </row>
    <row r="64" spans="1:12" ht="27" customHeight="1" x14ac:dyDescent="0.35">
      <c r="A64"/>
      <c r="B64" s="86" t="s">
        <v>140</v>
      </c>
      <c r="C64" s="86"/>
      <c r="D64" s="86"/>
      <c r="E64" s="86"/>
      <c r="F64" s="86"/>
      <c r="G64" s="86"/>
      <c r="H64" s="86"/>
      <c r="I64" s="86"/>
      <c r="J64" s="2"/>
      <c r="K64" s="2"/>
      <c r="L64" s="1"/>
    </row>
    <row r="65" spans="1:12" ht="14.5" x14ac:dyDescent="0.35">
      <c r="A65"/>
      <c r="B65" s="72" t="s">
        <v>125</v>
      </c>
      <c r="C65" s="73"/>
      <c r="D65" s="73"/>
      <c r="E65" s="72"/>
      <c r="F65" s="72"/>
      <c r="G65" s="72"/>
      <c r="H65" s="72"/>
      <c r="I65" s="72"/>
      <c r="J65" s="2"/>
      <c r="K65" s="2"/>
      <c r="L65" s="1"/>
    </row>
    <row r="66" spans="1:12" ht="14.5" x14ac:dyDescent="0.35">
      <c r="A66"/>
      <c r="B66" s="72" t="s">
        <v>126</v>
      </c>
      <c r="C66" s="73"/>
      <c r="D66" s="73"/>
      <c r="E66" s="72"/>
      <c r="F66" s="72"/>
      <c r="G66" s="72"/>
      <c r="H66" s="72"/>
      <c r="I66" s="72"/>
      <c r="J66" s="2"/>
      <c r="K66" s="2"/>
      <c r="L66" s="1"/>
    </row>
    <row r="67" spans="1:12" ht="14.5" x14ac:dyDescent="0.35">
      <c r="A67"/>
      <c r="B67" s="72" t="s">
        <v>127</v>
      </c>
      <c r="C67" s="73"/>
      <c r="D67" s="73"/>
      <c r="E67" s="72"/>
      <c r="F67" s="72"/>
      <c r="G67" s="72"/>
      <c r="H67" s="72"/>
      <c r="I67" s="72"/>
      <c r="J67" s="2"/>
      <c r="K67" s="2"/>
      <c r="L67" s="1"/>
    </row>
    <row r="68" spans="1:12" ht="14.5" x14ac:dyDescent="0.35">
      <c r="A68"/>
      <c r="B68" s="72" t="s">
        <v>128</v>
      </c>
      <c r="C68" s="73"/>
      <c r="D68" s="73"/>
      <c r="E68" s="72"/>
      <c r="F68" s="72"/>
      <c r="G68" s="72"/>
      <c r="H68" s="72"/>
      <c r="I68" s="72"/>
      <c r="J68" s="2"/>
      <c r="K68" s="2"/>
      <c r="L68" s="1"/>
    </row>
    <row r="69" spans="1:12" ht="14.5" x14ac:dyDescent="0.35">
      <c r="A69"/>
      <c r="B69" s="72" t="s">
        <v>129</v>
      </c>
      <c r="C69" s="73"/>
      <c r="D69" s="73"/>
      <c r="E69" s="72"/>
      <c r="F69" s="72"/>
      <c r="G69" s="72"/>
      <c r="H69" s="72"/>
      <c r="I69" s="72"/>
      <c r="J69" s="2"/>
      <c r="K69" s="2"/>
      <c r="L69" s="1"/>
    </row>
    <row r="70" spans="1:12" ht="14.5" x14ac:dyDescent="0.35">
      <c r="A70"/>
      <c r="B70" s="72" t="s">
        <v>130</v>
      </c>
      <c r="C70" s="73"/>
      <c r="D70" s="73"/>
      <c r="E70" s="72"/>
      <c r="F70" s="72"/>
      <c r="G70" s="72"/>
      <c r="H70" s="72"/>
      <c r="I70" s="72"/>
      <c r="J70" s="2"/>
      <c r="K70" s="2"/>
      <c r="L70" s="1"/>
    </row>
    <row r="71" spans="1:12" ht="14.5" x14ac:dyDescent="0.35">
      <c r="A71"/>
      <c r="B71" s="72" t="s">
        <v>131</v>
      </c>
      <c r="C71" s="73"/>
      <c r="D71" s="73"/>
      <c r="E71" s="72"/>
      <c r="F71" s="72"/>
      <c r="G71" s="72"/>
      <c r="H71" s="72"/>
      <c r="I71" s="72"/>
      <c r="J71" s="2"/>
      <c r="K71" s="2"/>
      <c r="L71" s="1"/>
    </row>
    <row r="72" spans="1:12" ht="14.25" customHeight="1" x14ac:dyDescent="0.3">
      <c r="A72"/>
      <c r="B72" s="85" t="s">
        <v>132</v>
      </c>
      <c r="C72" s="85"/>
      <c r="D72" s="85"/>
      <c r="E72" s="85"/>
      <c r="F72" s="85"/>
      <c r="G72" s="85"/>
      <c r="H72" s="85"/>
      <c r="I72" s="85"/>
      <c r="J72" s="2"/>
      <c r="K72" s="2"/>
      <c r="L72" s="1"/>
    </row>
    <row r="73" spans="1:12" ht="14.25" customHeight="1" x14ac:dyDescent="0.3">
      <c r="A73"/>
      <c r="B73" s="85"/>
      <c r="C73" s="85"/>
      <c r="D73" s="85"/>
      <c r="E73" s="85"/>
      <c r="F73" s="85"/>
      <c r="G73" s="85"/>
      <c r="H73" s="85"/>
      <c r="I73" s="85"/>
      <c r="J73" s="2"/>
      <c r="K73" s="2"/>
      <c r="L73" s="1"/>
    </row>
    <row r="74" spans="1:12" ht="14.5" x14ac:dyDescent="0.35">
      <c r="A74"/>
      <c r="B74" s="74"/>
      <c r="C74" s="74"/>
      <c r="D74" s="74"/>
      <c r="E74" s="74"/>
      <c r="F74" s="74"/>
      <c r="G74" s="74"/>
      <c r="H74" s="74"/>
      <c r="I74" s="74"/>
      <c r="J74" s="2"/>
      <c r="K74" s="2"/>
      <c r="L74" s="1"/>
    </row>
    <row r="75" spans="1:12" ht="14.5" x14ac:dyDescent="0.35">
      <c r="A75"/>
      <c r="B75" s="75" t="s">
        <v>133</v>
      </c>
      <c r="C75" s="76"/>
      <c r="D75" s="73"/>
      <c r="E75" s="72"/>
      <c r="F75" s="72"/>
      <c r="G75" s="72"/>
      <c r="H75" s="72"/>
      <c r="I75" s="72"/>
      <c r="J75" s="2"/>
      <c r="K75" s="2"/>
      <c r="L75" s="1"/>
    </row>
    <row r="76" spans="1:12" ht="14.5" x14ac:dyDescent="0.35">
      <c r="A76"/>
      <c r="B76" s="85" t="s">
        <v>134</v>
      </c>
      <c r="C76" s="85"/>
      <c r="D76" s="85"/>
      <c r="E76" s="85"/>
      <c r="F76" s="85"/>
      <c r="G76" s="85"/>
      <c r="H76" s="85"/>
      <c r="I76" s="85"/>
      <c r="J76" s="2"/>
      <c r="K76" s="2"/>
      <c r="L76" s="1"/>
    </row>
    <row r="77" spans="1:12" ht="14.5" x14ac:dyDescent="0.35">
      <c r="A77"/>
      <c r="B77" s="75" t="s">
        <v>135</v>
      </c>
      <c r="C77" s="76"/>
      <c r="D77" s="73"/>
      <c r="E77" s="72"/>
      <c r="F77" s="72"/>
      <c r="G77" s="72"/>
      <c r="H77" s="72"/>
      <c r="I77" s="72"/>
      <c r="J77" s="2"/>
      <c r="K77" s="2"/>
      <c r="L77" s="1"/>
    </row>
    <row r="78" spans="1:12" ht="15" customHeight="1" x14ac:dyDescent="0.35">
      <c r="A78"/>
      <c r="B78" s="85" t="s">
        <v>136</v>
      </c>
      <c r="C78" s="85"/>
      <c r="D78" s="85"/>
      <c r="E78" s="85"/>
      <c r="F78" s="85"/>
      <c r="G78" s="85"/>
      <c r="H78" s="85"/>
      <c r="I78" s="72"/>
      <c r="J78" s="2"/>
      <c r="K78" s="2"/>
      <c r="L78" s="1"/>
    </row>
    <row r="79" spans="1:12" ht="15" customHeight="1" x14ac:dyDescent="0.35">
      <c r="A79"/>
      <c r="B79" s="85" t="s">
        <v>137</v>
      </c>
      <c r="C79" s="85"/>
      <c r="D79" s="85"/>
      <c r="E79" s="85"/>
      <c r="F79" s="85"/>
      <c r="G79" s="85"/>
      <c r="H79" s="85"/>
      <c r="I79" s="85"/>
      <c r="J79" s="2"/>
      <c r="K79" s="2"/>
      <c r="L79" s="1"/>
    </row>
    <row r="80" spans="1:12" ht="14.5" x14ac:dyDescent="0.35">
      <c r="A80"/>
      <c r="B80" s="85" t="s">
        <v>138</v>
      </c>
      <c r="C80" s="85"/>
      <c r="D80" s="85"/>
      <c r="E80" s="85"/>
      <c r="F80" s="85"/>
      <c r="G80" s="85"/>
      <c r="H80" s="85"/>
      <c r="I80" s="85"/>
      <c r="J80" s="2"/>
      <c r="K80" s="2"/>
      <c r="L80" s="1"/>
    </row>
    <row r="81" spans="10:13" customFormat="1" x14ac:dyDescent="0.3">
      <c r="J81" s="1"/>
      <c r="K81" s="1"/>
      <c r="L81" s="1"/>
      <c r="M81" s="58"/>
    </row>
  </sheetData>
  <mergeCells count="9">
    <mergeCell ref="J59:K59"/>
    <mergeCell ref="J60:K60"/>
    <mergeCell ref="C2:K2"/>
    <mergeCell ref="B80:I80"/>
    <mergeCell ref="B64:I64"/>
    <mergeCell ref="B72:I73"/>
    <mergeCell ref="B78:H78"/>
    <mergeCell ref="B79:I79"/>
    <mergeCell ref="B76:I76"/>
  </mergeCells>
  <pageMargins left="0" right="0" top="0.39374999999999999" bottom="0.39374999999999999" header="0" footer="0"/>
  <pageSetup paperSize="9" firstPageNumber="0" orientation="landscape" horizontalDpi="300" verticalDpi="300" r:id="rId1"/>
  <headerFooter>
    <oddHeader>&amp;C&amp;A</oddHeader>
    <oddFooter>&amp;CStrona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66"/>
  <sheetViews>
    <sheetView workbookViewId="0">
      <selection activeCell="D4" sqref="D4"/>
    </sheetView>
  </sheetViews>
  <sheetFormatPr defaultRowHeight="14" x14ac:dyDescent="0.3"/>
  <cols>
    <col min="3" max="3" width="11.75" customWidth="1"/>
    <col min="4" max="4" width="13.75" customWidth="1"/>
  </cols>
  <sheetData>
    <row r="1" spans="1:14" x14ac:dyDescent="0.3">
      <c r="A1" s="1"/>
      <c r="B1" s="1"/>
      <c r="C1" s="2"/>
      <c r="D1" s="2"/>
      <c r="E1" s="1"/>
      <c r="F1" s="1"/>
      <c r="G1" s="1"/>
      <c r="H1" s="3"/>
      <c r="I1" s="1"/>
      <c r="J1" s="1"/>
      <c r="K1" s="1"/>
      <c r="L1" s="1"/>
      <c r="M1" s="1"/>
      <c r="N1" s="1"/>
    </row>
    <row r="2" spans="1:14" x14ac:dyDescent="0.3">
      <c r="B2" s="31" t="s">
        <v>0</v>
      </c>
      <c r="C2" s="32" t="s">
        <v>12</v>
      </c>
      <c r="D2" s="32" t="s">
        <v>13</v>
      </c>
      <c r="E2" s="3"/>
      <c r="F2" s="1"/>
      <c r="G2" s="1"/>
      <c r="H2" s="1"/>
      <c r="I2" s="1"/>
      <c r="J2" s="1"/>
      <c r="K2" s="1"/>
      <c r="L2" s="4"/>
      <c r="M2" s="1"/>
      <c r="N2" s="1"/>
    </row>
    <row r="3" spans="1:14" x14ac:dyDescent="0.3">
      <c r="B3" s="37" t="s">
        <v>14</v>
      </c>
      <c r="C3" s="33"/>
      <c r="D3" s="42"/>
      <c r="E3" s="1"/>
      <c r="F3" s="1"/>
      <c r="G3" s="1"/>
      <c r="H3" s="1"/>
      <c r="I3" s="1"/>
      <c r="J3" s="1"/>
      <c r="K3" s="4"/>
      <c r="L3" s="1"/>
      <c r="M3" s="1"/>
      <c r="N3" s="1"/>
    </row>
    <row r="4" spans="1:14" x14ac:dyDescent="0.3">
      <c r="B4" s="37" t="s">
        <v>15</v>
      </c>
      <c r="C4" s="33" t="e">
        <f>#REF!</f>
        <v>#REF!</v>
      </c>
      <c r="D4" s="42" t="e">
        <f>#REF!</f>
        <v>#REF!</v>
      </c>
      <c r="E4" s="1"/>
      <c r="F4" s="1"/>
      <c r="G4" s="1"/>
      <c r="H4" s="1"/>
      <c r="I4" s="1"/>
      <c r="J4" s="1"/>
      <c r="K4" s="4"/>
      <c r="L4" s="1"/>
      <c r="M4" s="1"/>
      <c r="N4" s="1"/>
    </row>
    <row r="5" spans="1:14" x14ac:dyDescent="0.3">
      <c r="B5" s="37" t="s">
        <v>16</v>
      </c>
      <c r="C5" s="33" t="e">
        <f>#REF!</f>
        <v>#REF!</v>
      </c>
      <c r="D5" s="42" t="e">
        <f>#REF!</f>
        <v>#REF!</v>
      </c>
      <c r="E5" s="1"/>
      <c r="F5" s="1"/>
      <c r="G5" s="1"/>
      <c r="H5" s="1"/>
      <c r="I5" s="1"/>
      <c r="J5" s="1"/>
      <c r="K5" s="4"/>
      <c r="L5" s="1"/>
      <c r="M5" s="1"/>
      <c r="N5" s="1"/>
    </row>
    <row r="6" spans="1:14" x14ac:dyDescent="0.3">
      <c r="B6" s="37" t="s">
        <v>17</v>
      </c>
      <c r="C6" s="33" t="e">
        <f>#REF!</f>
        <v>#REF!</v>
      </c>
      <c r="D6" s="42" t="e">
        <f>#REF!</f>
        <v>#REF!</v>
      </c>
      <c r="E6" s="1"/>
      <c r="F6" s="1"/>
      <c r="G6" s="1"/>
      <c r="H6" s="1"/>
      <c r="I6" s="1"/>
      <c r="J6" s="1"/>
      <c r="K6" s="4"/>
      <c r="L6" s="1"/>
      <c r="M6" s="1"/>
      <c r="N6" s="1"/>
    </row>
    <row r="7" spans="1:14" x14ac:dyDescent="0.3">
      <c r="B7" s="37" t="s">
        <v>18</v>
      </c>
      <c r="C7" s="33" t="e">
        <f>#REF!</f>
        <v>#REF!</v>
      </c>
      <c r="D7" s="42" t="e">
        <f>#REF!</f>
        <v>#REF!</v>
      </c>
      <c r="E7" s="1"/>
      <c r="F7" s="1"/>
      <c r="G7" s="1"/>
      <c r="H7" s="1"/>
      <c r="I7" s="1"/>
      <c r="J7" s="1"/>
      <c r="K7" s="4"/>
      <c r="L7" s="1"/>
      <c r="M7" s="1"/>
      <c r="N7" s="1"/>
    </row>
    <row r="8" spans="1:14" x14ac:dyDescent="0.3">
      <c r="B8" s="38" t="s">
        <v>19</v>
      </c>
      <c r="C8" s="33" t="e">
        <f>#REF!</f>
        <v>#REF!</v>
      </c>
      <c r="D8" s="42" t="e">
        <f>#REF!</f>
        <v>#REF!</v>
      </c>
      <c r="E8" s="1"/>
      <c r="F8" s="1"/>
      <c r="G8" s="1"/>
      <c r="H8" s="1"/>
      <c r="I8" s="1"/>
      <c r="J8" s="1"/>
      <c r="K8" s="4"/>
      <c r="L8" s="1"/>
      <c r="M8" s="1"/>
      <c r="N8" s="1"/>
    </row>
    <row r="9" spans="1:14" x14ac:dyDescent="0.3">
      <c r="B9" s="37" t="s">
        <v>20</v>
      </c>
      <c r="C9" s="33" t="e">
        <f>#REF!</f>
        <v>#REF!</v>
      </c>
      <c r="D9" s="42" t="e">
        <f>#REF!</f>
        <v>#REF!</v>
      </c>
      <c r="E9" s="1"/>
      <c r="F9" s="1"/>
      <c r="G9" s="1"/>
      <c r="H9" s="1"/>
      <c r="I9" s="1"/>
      <c r="J9" s="1"/>
      <c r="K9" s="4"/>
      <c r="L9" s="1"/>
      <c r="M9" s="1"/>
      <c r="N9" s="1"/>
    </row>
    <row r="10" spans="1:14" x14ac:dyDescent="0.3">
      <c r="B10" s="37" t="s">
        <v>21</v>
      </c>
      <c r="C10" s="33" t="e">
        <f>#REF!</f>
        <v>#REF!</v>
      </c>
      <c r="D10" s="42" t="e">
        <f>#REF!</f>
        <v>#REF!</v>
      </c>
      <c r="E10" s="1"/>
      <c r="F10" s="1"/>
      <c r="G10" s="1"/>
      <c r="H10" s="1"/>
      <c r="I10" s="1"/>
      <c r="J10" s="1"/>
      <c r="K10" s="4"/>
      <c r="L10" s="1"/>
      <c r="M10" s="1"/>
      <c r="N10" s="1"/>
    </row>
    <row r="11" spans="1:14" x14ac:dyDescent="0.3">
      <c r="B11" s="37" t="s">
        <v>22</v>
      </c>
      <c r="C11" s="33" t="e">
        <f>#REF!</f>
        <v>#REF!</v>
      </c>
      <c r="D11" s="42" t="e">
        <f>#REF!</f>
        <v>#REF!</v>
      </c>
      <c r="E11" s="1"/>
      <c r="F11" s="1"/>
      <c r="G11" s="1"/>
      <c r="H11" s="1"/>
      <c r="I11" s="1"/>
      <c r="J11" s="1"/>
      <c r="K11" s="4"/>
      <c r="L11" s="1"/>
      <c r="M11" s="1"/>
      <c r="N11" s="1"/>
    </row>
    <row r="12" spans="1:14" x14ac:dyDescent="0.3">
      <c r="B12" s="37" t="s">
        <v>23</v>
      </c>
      <c r="C12" s="34" t="e">
        <f>#REF!</f>
        <v>#REF!</v>
      </c>
      <c r="D12" s="42" t="e">
        <f>#REF!</f>
        <v>#REF!</v>
      </c>
      <c r="E12" s="1"/>
      <c r="F12" s="1"/>
      <c r="G12" s="1"/>
      <c r="H12" s="1"/>
      <c r="I12" s="1"/>
      <c r="J12" s="1"/>
      <c r="K12" s="4"/>
      <c r="L12" s="1"/>
      <c r="M12" s="1"/>
      <c r="N12" s="1"/>
    </row>
    <row r="13" spans="1:14" x14ac:dyDescent="0.3">
      <c r="B13" s="37" t="s">
        <v>24</v>
      </c>
      <c r="C13" s="33" t="e">
        <f>#REF!</f>
        <v>#REF!</v>
      </c>
      <c r="D13" s="42" t="e">
        <f>#REF!</f>
        <v>#REF!</v>
      </c>
      <c r="E13" s="1"/>
      <c r="F13" s="1"/>
      <c r="G13" s="1"/>
      <c r="H13" s="1"/>
      <c r="I13" s="1"/>
      <c r="J13" s="1"/>
      <c r="K13" s="4"/>
      <c r="L13" s="1"/>
      <c r="M13" s="1"/>
      <c r="N13" s="1"/>
    </row>
    <row r="14" spans="1:14" ht="15" customHeight="1" x14ac:dyDescent="0.3">
      <c r="B14" s="37" t="s">
        <v>25</v>
      </c>
      <c r="C14" s="33" t="e">
        <f>#REF!</f>
        <v>#REF!</v>
      </c>
      <c r="D14" s="42" t="e">
        <f>#REF!</f>
        <v>#REF!</v>
      </c>
      <c r="E14" s="1"/>
      <c r="F14" s="1"/>
      <c r="G14" s="1"/>
      <c r="H14" s="1"/>
      <c r="I14" s="1"/>
      <c r="J14" s="1"/>
      <c r="K14" s="4"/>
      <c r="L14" s="1"/>
      <c r="M14" s="1"/>
      <c r="N14" s="1"/>
    </row>
    <row r="15" spans="1:14" x14ac:dyDescent="0.3">
      <c r="B15" s="37" t="s">
        <v>26</v>
      </c>
      <c r="C15" s="33" t="e">
        <f>#REF!</f>
        <v>#REF!</v>
      </c>
      <c r="D15" s="42" t="e">
        <f>#REF!</f>
        <v>#REF!</v>
      </c>
      <c r="E15" s="1"/>
      <c r="F15" s="1"/>
      <c r="G15" s="1"/>
      <c r="H15" s="1"/>
      <c r="I15" s="1"/>
      <c r="J15" s="1"/>
      <c r="K15" s="4"/>
      <c r="L15" s="1"/>
      <c r="M15" s="1"/>
      <c r="N15" s="1"/>
    </row>
    <row r="16" spans="1:14" x14ac:dyDescent="0.3">
      <c r="B16" s="37" t="s">
        <v>27</v>
      </c>
      <c r="C16" s="33" t="e">
        <f>#REF!</f>
        <v>#REF!</v>
      </c>
      <c r="D16" s="42" t="e">
        <f>#REF!</f>
        <v>#REF!</v>
      </c>
      <c r="E16" s="1"/>
      <c r="F16" s="1"/>
      <c r="G16" s="1"/>
      <c r="H16" s="1"/>
      <c r="I16" s="1"/>
      <c r="J16" s="1"/>
      <c r="K16" s="4"/>
      <c r="L16" s="1"/>
      <c r="M16" s="1"/>
      <c r="N16" s="1"/>
    </row>
    <row r="17" spans="2:14" x14ac:dyDescent="0.3">
      <c r="B17" s="38" t="s">
        <v>28</v>
      </c>
      <c r="C17" s="33" t="e">
        <f>#REF!</f>
        <v>#REF!</v>
      </c>
      <c r="D17" s="42" t="e">
        <f>#REF!</f>
        <v>#REF!</v>
      </c>
      <c r="E17" s="1"/>
      <c r="F17" s="1"/>
      <c r="G17" s="1"/>
      <c r="H17" s="1"/>
      <c r="I17" s="1"/>
      <c r="J17" s="1"/>
      <c r="K17" s="4"/>
      <c r="L17" s="1"/>
      <c r="M17" s="1"/>
      <c r="N17" s="1"/>
    </row>
    <row r="18" spans="2:14" x14ac:dyDescent="0.3">
      <c r="B18" s="37" t="s">
        <v>29</v>
      </c>
      <c r="C18" s="33" t="e">
        <f>#REF!</f>
        <v>#REF!</v>
      </c>
      <c r="D18" s="42" t="e">
        <f>#REF!</f>
        <v>#REF!</v>
      </c>
      <c r="E18" s="1"/>
      <c r="F18" s="1"/>
      <c r="G18" s="1"/>
      <c r="H18" s="1"/>
      <c r="I18" s="1"/>
      <c r="J18" s="1"/>
      <c r="K18" s="4"/>
      <c r="L18" s="1"/>
      <c r="M18" s="1"/>
      <c r="N18" s="1"/>
    </row>
    <row r="19" spans="2:14" x14ac:dyDescent="0.3">
      <c r="B19" s="37" t="s">
        <v>30</v>
      </c>
      <c r="C19" s="33" t="e">
        <f>#REF!</f>
        <v>#REF!</v>
      </c>
      <c r="D19" s="42" t="e">
        <f>#REF!</f>
        <v>#REF!</v>
      </c>
      <c r="E19" s="1"/>
      <c r="F19" s="1"/>
      <c r="G19" s="1"/>
      <c r="H19" s="1"/>
      <c r="I19" s="1"/>
      <c r="J19" s="1"/>
      <c r="K19" s="4"/>
      <c r="L19" s="1"/>
      <c r="M19" s="1"/>
      <c r="N19" s="1"/>
    </row>
    <row r="20" spans="2:14" x14ac:dyDescent="0.3">
      <c r="B20" s="37" t="s">
        <v>31</v>
      </c>
      <c r="C20" s="33" t="e">
        <f>#REF!</f>
        <v>#REF!</v>
      </c>
      <c r="D20" s="42" t="e">
        <f>#REF!</f>
        <v>#REF!</v>
      </c>
      <c r="E20" s="1"/>
      <c r="F20" s="1"/>
      <c r="G20" s="1"/>
      <c r="H20" s="1"/>
      <c r="I20" s="1"/>
      <c r="J20" s="1"/>
      <c r="K20" s="4"/>
      <c r="L20" s="1"/>
      <c r="M20" s="1"/>
      <c r="N20" s="1"/>
    </row>
    <row r="21" spans="2:14" x14ac:dyDescent="0.3">
      <c r="B21" s="37" t="s">
        <v>32</v>
      </c>
      <c r="C21" s="33" t="e">
        <f>#REF!</f>
        <v>#REF!</v>
      </c>
      <c r="D21" s="42" t="e">
        <f>#REF!</f>
        <v>#REF!</v>
      </c>
      <c r="E21" s="1"/>
      <c r="F21" s="1"/>
      <c r="G21" s="1"/>
      <c r="H21" s="1"/>
      <c r="I21" s="1"/>
      <c r="J21" s="1"/>
      <c r="K21" s="4"/>
      <c r="L21" s="1"/>
      <c r="M21" s="1"/>
      <c r="N21" s="1"/>
    </row>
    <row r="22" spans="2:14" x14ac:dyDescent="0.3">
      <c r="B22" s="37" t="s">
        <v>33</v>
      </c>
      <c r="C22" s="33" t="e">
        <f>#REF!</f>
        <v>#REF!</v>
      </c>
      <c r="D22" s="42" t="e">
        <f>#REF!</f>
        <v>#REF!</v>
      </c>
      <c r="E22" s="1"/>
      <c r="F22" s="1"/>
      <c r="G22" s="1"/>
      <c r="H22" s="1"/>
      <c r="I22" s="1"/>
      <c r="J22" s="1"/>
      <c r="K22" s="4"/>
      <c r="L22" s="1"/>
      <c r="M22" s="1"/>
      <c r="N22" s="1"/>
    </row>
    <row r="23" spans="2:14" x14ac:dyDescent="0.3">
      <c r="B23" s="37" t="s">
        <v>34</v>
      </c>
      <c r="C23" s="33" t="e">
        <f>#REF!</f>
        <v>#REF!</v>
      </c>
      <c r="D23" s="42" t="e">
        <f>#REF!</f>
        <v>#REF!</v>
      </c>
      <c r="E23" s="1"/>
      <c r="F23" s="1"/>
      <c r="G23" s="1"/>
      <c r="H23" s="1"/>
      <c r="I23" s="1"/>
      <c r="J23" s="1"/>
      <c r="K23" s="4"/>
      <c r="L23" s="1"/>
      <c r="M23" s="1"/>
      <c r="N23" s="1"/>
    </row>
    <row r="24" spans="2:14" x14ac:dyDescent="0.3">
      <c r="B24" s="37" t="s">
        <v>35</v>
      </c>
      <c r="C24" s="33" t="e">
        <f>#REF!</f>
        <v>#REF!</v>
      </c>
      <c r="D24" s="42" t="e">
        <f>#REF!</f>
        <v>#REF!</v>
      </c>
      <c r="E24" s="1"/>
      <c r="F24" s="1"/>
      <c r="G24" s="1"/>
      <c r="H24" s="1"/>
      <c r="I24" s="1"/>
      <c r="J24" s="1"/>
      <c r="K24" s="4"/>
      <c r="L24" s="1"/>
      <c r="M24" s="1"/>
      <c r="N24" s="1"/>
    </row>
    <row r="25" spans="2:14" x14ac:dyDescent="0.3">
      <c r="B25" s="37" t="s">
        <v>36</v>
      </c>
      <c r="C25" s="33" t="e">
        <f>#REF!</f>
        <v>#REF!</v>
      </c>
      <c r="D25" s="42" t="e">
        <f>#REF!</f>
        <v>#REF!</v>
      </c>
      <c r="E25" s="1"/>
      <c r="F25" s="1"/>
      <c r="G25" s="1"/>
      <c r="H25" s="1"/>
      <c r="I25" s="1"/>
      <c r="J25" s="1"/>
      <c r="K25" s="4"/>
      <c r="L25" s="1"/>
      <c r="M25" s="1"/>
      <c r="N25" s="1"/>
    </row>
    <row r="26" spans="2:14" x14ac:dyDescent="0.3">
      <c r="B26" s="37" t="s">
        <v>37</v>
      </c>
      <c r="C26" s="33" t="e">
        <f>#REF!</f>
        <v>#REF!</v>
      </c>
      <c r="D26" s="42" t="e">
        <f>#REF!</f>
        <v>#REF!</v>
      </c>
      <c r="E26" s="1"/>
      <c r="F26" s="1"/>
      <c r="G26" s="1"/>
      <c r="H26" s="1"/>
      <c r="I26" s="1"/>
      <c r="J26" s="1"/>
      <c r="K26" s="4"/>
      <c r="L26" s="1"/>
      <c r="M26" s="1"/>
      <c r="N26" s="1"/>
    </row>
    <row r="27" spans="2:14" x14ac:dyDescent="0.3">
      <c r="B27" s="37" t="s">
        <v>38</v>
      </c>
      <c r="C27" s="33" t="e">
        <f>#REF!</f>
        <v>#REF!</v>
      </c>
      <c r="D27" s="42" t="e">
        <f>#REF!</f>
        <v>#REF!</v>
      </c>
      <c r="E27" s="1"/>
      <c r="F27" s="1"/>
      <c r="G27" s="1"/>
      <c r="H27" s="1"/>
      <c r="I27" s="1"/>
      <c r="J27" s="1"/>
      <c r="K27" s="4"/>
      <c r="L27" s="1"/>
      <c r="M27" s="1"/>
      <c r="N27" s="1"/>
    </row>
    <row r="28" spans="2:14" x14ac:dyDescent="0.3">
      <c r="B28" s="37" t="s">
        <v>39</v>
      </c>
      <c r="C28" s="33" t="e">
        <f t="shared" ref="C28" si="0">#REF!</f>
        <v>#REF!</v>
      </c>
      <c r="D28" s="42" t="e">
        <f>#REF!</f>
        <v>#REF!</v>
      </c>
      <c r="E28" s="1"/>
      <c r="F28" s="1"/>
      <c r="G28" s="1"/>
      <c r="H28" s="1"/>
      <c r="I28" s="1"/>
      <c r="J28" s="1"/>
      <c r="K28" s="4"/>
      <c r="L28" s="1"/>
      <c r="M28" s="1"/>
      <c r="N28" s="1"/>
    </row>
    <row r="29" spans="2:14" x14ac:dyDescent="0.3">
      <c r="B29" s="37" t="s">
        <v>40</v>
      </c>
      <c r="C29" s="33" t="e">
        <f t="shared" ref="C29" si="1">#REF!</f>
        <v>#REF!</v>
      </c>
      <c r="D29" s="42" t="e">
        <f>#REF!</f>
        <v>#REF!</v>
      </c>
      <c r="E29" s="1"/>
      <c r="F29" s="1"/>
      <c r="G29" s="1"/>
      <c r="H29" s="1"/>
      <c r="I29" s="1"/>
      <c r="J29" s="1"/>
      <c r="K29" s="4"/>
      <c r="L29" s="1"/>
      <c r="M29" s="1"/>
      <c r="N29" s="1"/>
    </row>
    <row r="30" spans="2:14" x14ac:dyDescent="0.3">
      <c r="B30" s="37" t="s">
        <v>41</v>
      </c>
      <c r="C30" s="33" t="e">
        <f t="shared" ref="C30" si="2">#REF!</f>
        <v>#REF!</v>
      </c>
      <c r="D30" s="42" t="e">
        <f>#REF!</f>
        <v>#REF!</v>
      </c>
      <c r="E30" s="1"/>
      <c r="F30" s="1"/>
      <c r="G30" s="1"/>
      <c r="H30" s="1"/>
      <c r="I30" s="1"/>
      <c r="J30" s="1"/>
      <c r="K30" s="4"/>
      <c r="L30" s="1"/>
      <c r="M30" s="1"/>
      <c r="N30" s="1"/>
    </row>
    <row r="31" spans="2:14" x14ac:dyDescent="0.3">
      <c r="B31" s="37" t="s">
        <v>42</v>
      </c>
      <c r="C31" s="33" t="e">
        <f>#REF!</f>
        <v>#REF!</v>
      </c>
      <c r="D31" s="42" t="e">
        <f>#REF!</f>
        <v>#REF!</v>
      </c>
      <c r="E31" s="1"/>
      <c r="F31" s="1"/>
      <c r="G31" s="1"/>
      <c r="H31" s="1"/>
      <c r="I31" s="1"/>
      <c r="J31" s="1"/>
      <c r="K31" s="4"/>
      <c r="L31" s="1"/>
      <c r="M31" s="1"/>
      <c r="N31" s="1"/>
    </row>
    <row r="32" spans="2:14" x14ac:dyDescent="0.3">
      <c r="B32" s="37" t="s">
        <v>9</v>
      </c>
      <c r="C32" s="33" t="e">
        <f>#REF!</f>
        <v>#REF!</v>
      </c>
      <c r="D32" s="42" t="e">
        <f>#REF!</f>
        <v>#REF!</v>
      </c>
      <c r="E32" s="1"/>
      <c r="F32" s="1"/>
      <c r="G32" s="1"/>
      <c r="H32" s="1"/>
      <c r="I32" s="1"/>
      <c r="J32" s="1"/>
      <c r="K32" s="4"/>
      <c r="L32" s="1"/>
      <c r="M32" s="1"/>
      <c r="N32" s="1"/>
    </row>
    <row r="33" spans="2:14" x14ac:dyDescent="0.3">
      <c r="B33" s="37" t="s">
        <v>43</v>
      </c>
      <c r="C33" s="33" t="e">
        <f>#REF!</f>
        <v>#REF!</v>
      </c>
      <c r="D33" s="42" t="e">
        <f>#REF!</f>
        <v>#REF!</v>
      </c>
      <c r="E33" s="1"/>
      <c r="F33" s="1"/>
      <c r="G33" s="1"/>
      <c r="H33" s="1"/>
      <c r="I33" s="1"/>
      <c r="J33" s="1"/>
      <c r="K33" s="4"/>
      <c r="L33" s="1"/>
      <c r="M33" s="1"/>
      <c r="N33" s="1"/>
    </row>
    <row r="34" spans="2:14" x14ac:dyDescent="0.3">
      <c r="B34" s="37" t="s">
        <v>10</v>
      </c>
      <c r="C34" s="33" t="e">
        <f>#REF!</f>
        <v>#REF!</v>
      </c>
      <c r="D34" s="42" t="e">
        <f>#REF!</f>
        <v>#REF!</v>
      </c>
      <c r="E34" s="1"/>
      <c r="F34" s="1"/>
      <c r="G34" s="1"/>
      <c r="H34" s="1"/>
      <c r="I34" s="1"/>
      <c r="J34" s="1"/>
      <c r="K34" s="4"/>
      <c r="L34" s="1"/>
      <c r="M34" s="1"/>
      <c r="N34" s="1"/>
    </row>
    <row r="35" spans="2:14" x14ac:dyDescent="0.3">
      <c r="B35" s="37" t="s">
        <v>44</v>
      </c>
      <c r="C35" s="33" t="e">
        <f>#REF!</f>
        <v>#REF!</v>
      </c>
      <c r="D35" s="42" t="e">
        <f>#REF!</f>
        <v>#REF!</v>
      </c>
      <c r="E35" s="1"/>
      <c r="F35" s="1"/>
      <c r="G35" s="1"/>
      <c r="H35" s="1"/>
      <c r="I35" s="1"/>
      <c r="J35" s="1"/>
      <c r="K35" s="4"/>
      <c r="L35" s="1"/>
      <c r="M35" s="1"/>
      <c r="N35" s="1"/>
    </row>
    <row r="36" spans="2:14" x14ac:dyDescent="0.3">
      <c r="B36" s="37" t="s">
        <v>45</v>
      </c>
      <c r="C36" s="33" t="e">
        <f>#REF!</f>
        <v>#REF!</v>
      </c>
      <c r="D36" s="42" t="e">
        <f>#REF!</f>
        <v>#REF!</v>
      </c>
      <c r="E36" s="1"/>
      <c r="F36" s="1"/>
      <c r="G36" s="1"/>
      <c r="H36" s="1"/>
      <c r="I36" s="1"/>
      <c r="J36" s="1"/>
      <c r="K36" s="4"/>
      <c r="L36" s="1"/>
      <c r="M36" s="1"/>
      <c r="N36" s="1"/>
    </row>
    <row r="37" spans="2:14" x14ac:dyDescent="0.3">
      <c r="B37" s="37" t="s">
        <v>46</v>
      </c>
      <c r="C37" s="33" t="e">
        <f>#REF!</f>
        <v>#REF!</v>
      </c>
      <c r="D37" s="42" t="e">
        <f>#REF!</f>
        <v>#REF!</v>
      </c>
      <c r="E37" s="1"/>
      <c r="F37" s="1"/>
      <c r="G37" s="1"/>
      <c r="H37" s="1"/>
      <c r="I37" s="1"/>
      <c r="J37" s="1"/>
      <c r="K37" s="4"/>
      <c r="L37" s="1"/>
      <c r="M37" s="1"/>
      <c r="N37" s="1"/>
    </row>
    <row r="38" spans="2:14" x14ac:dyDescent="0.3">
      <c r="B38" s="37" t="s">
        <v>47</v>
      </c>
      <c r="C38" s="33" t="e">
        <f>#REF!</f>
        <v>#REF!</v>
      </c>
      <c r="D38" s="42" t="e">
        <f>#REF!</f>
        <v>#REF!</v>
      </c>
      <c r="E38" s="1"/>
      <c r="F38" s="1"/>
      <c r="G38" s="1"/>
      <c r="H38" s="1"/>
      <c r="I38" s="1"/>
      <c r="J38" s="1"/>
      <c r="K38" s="4"/>
      <c r="L38" s="1"/>
      <c r="M38" s="1"/>
      <c r="N38" s="1"/>
    </row>
    <row r="39" spans="2:14" x14ac:dyDescent="0.3">
      <c r="B39" s="37" t="s">
        <v>48</v>
      </c>
      <c r="C39" s="33" t="e">
        <f>#REF!</f>
        <v>#REF!</v>
      </c>
      <c r="D39" s="42" t="e">
        <f>#REF!</f>
        <v>#REF!</v>
      </c>
      <c r="E39" s="1"/>
      <c r="F39" s="1"/>
      <c r="G39" s="1"/>
      <c r="H39" s="1"/>
      <c r="I39" s="1"/>
      <c r="J39" s="1"/>
      <c r="K39" s="4"/>
      <c r="L39" s="1"/>
      <c r="M39" s="1"/>
      <c r="N39" s="1"/>
    </row>
    <row r="40" spans="2:14" x14ac:dyDescent="0.3">
      <c r="B40" s="37" t="s">
        <v>49</v>
      </c>
      <c r="C40" s="33" t="e">
        <f>#REF!</f>
        <v>#REF!</v>
      </c>
      <c r="D40" s="42" t="e">
        <f>#REF!</f>
        <v>#REF!</v>
      </c>
      <c r="E40" s="1"/>
      <c r="F40" s="1"/>
      <c r="G40" s="1"/>
      <c r="H40" s="1"/>
      <c r="I40" s="1"/>
      <c r="J40" s="1"/>
      <c r="K40" s="4"/>
      <c r="L40" s="1"/>
      <c r="M40" s="1"/>
      <c r="N40" s="1"/>
    </row>
    <row r="41" spans="2:14" x14ac:dyDescent="0.3">
      <c r="B41" s="37" t="s">
        <v>50</v>
      </c>
      <c r="C41" s="33" t="e">
        <f>#REF!</f>
        <v>#REF!</v>
      </c>
      <c r="D41" s="42" t="e">
        <f>#REF!</f>
        <v>#REF!</v>
      </c>
      <c r="E41" s="1"/>
      <c r="F41" s="1"/>
      <c r="G41" s="1"/>
      <c r="H41" s="1"/>
      <c r="I41" s="1"/>
      <c r="J41" s="1"/>
      <c r="K41" s="4"/>
      <c r="L41" s="1"/>
      <c r="M41" s="1"/>
      <c r="N41" s="1"/>
    </row>
    <row r="42" spans="2:14" x14ac:dyDescent="0.3">
      <c r="B42" s="37" t="s">
        <v>51</v>
      </c>
      <c r="C42" s="33" t="e">
        <f>#REF!</f>
        <v>#REF!</v>
      </c>
      <c r="D42" s="42" t="e">
        <f>#REF!</f>
        <v>#REF!</v>
      </c>
      <c r="E42" s="1"/>
      <c r="F42" s="1"/>
      <c r="G42" s="1"/>
      <c r="H42" s="1"/>
      <c r="I42" s="1"/>
      <c r="J42" s="1"/>
      <c r="K42" s="4"/>
      <c r="L42" s="1"/>
      <c r="M42" s="1"/>
      <c r="N42" s="1"/>
    </row>
    <row r="43" spans="2:14" x14ac:dyDescent="0.3">
      <c r="B43" s="37" t="s">
        <v>52</v>
      </c>
      <c r="C43" s="33" t="e">
        <f>#REF!</f>
        <v>#REF!</v>
      </c>
      <c r="D43" s="42" t="e">
        <f>#REF!</f>
        <v>#REF!</v>
      </c>
      <c r="E43" s="1"/>
      <c r="F43" s="1"/>
      <c r="G43" s="1"/>
      <c r="H43" s="1"/>
      <c r="I43" s="1"/>
      <c r="J43" s="1"/>
      <c r="K43" s="4"/>
      <c r="L43" s="1"/>
      <c r="M43" s="1"/>
      <c r="N43" s="1"/>
    </row>
    <row r="44" spans="2:14" x14ac:dyDescent="0.3">
      <c r="B44" s="37" t="s">
        <v>53</v>
      </c>
      <c r="C44" s="33" t="e">
        <f>#REF!</f>
        <v>#REF!</v>
      </c>
      <c r="D44" s="42" t="e">
        <f>#REF!</f>
        <v>#REF!</v>
      </c>
      <c r="E44" s="1"/>
      <c r="F44" s="1"/>
      <c r="G44" s="1"/>
      <c r="H44" s="1"/>
      <c r="I44" s="1"/>
      <c r="J44" s="1"/>
      <c r="K44" s="4"/>
      <c r="L44" s="1"/>
      <c r="M44" s="1"/>
      <c r="N44" s="1"/>
    </row>
    <row r="45" spans="2:14" x14ac:dyDescent="0.3">
      <c r="B45" s="37" t="s">
        <v>54</v>
      </c>
      <c r="C45" s="33" t="e">
        <f>#REF!</f>
        <v>#REF!</v>
      </c>
      <c r="D45" s="42" t="e">
        <f>#REF!</f>
        <v>#REF!</v>
      </c>
      <c r="E45" s="1"/>
      <c r="F45" s="1"/>
      <c r="G45" s="1"/>
      <c r="H45" s="1"/>
      <c r="I45" s="1"/>
      <c r="J45" s="1"/>
      <c r="K45" s="4"/>
      <c r="L45" s="1"/>
      <c r="M45" s="1"/>
      <c r="N45" s="1"/>
    </row>
    <row r="46" spans="2:14" x14ac:dyDescent="0.3">
      <c r="B46" s="37" t="s">
        <v>55</v>
      </c>
      <c r="C46" s="33" t="e">
        <f>#REF!</f>
        <v>#REF!</v>
      </c>
      <c r="D46" s="42" t="e">
        <f>#REF!</f>
        <v>#REF!</v>
      </c>
      <c r="E46" s="1"/>
      <c r="F46" s="1"/>
      <c r="G46" s="1"/>
      <c r="H46" s="1"/>
      <c r="I46" s="1"/>
      <c r="J46" s="1"/>
      <c r="K46" s="4"/>
      <c r="L46" s="1"/>
      <c r="M46" s="1"/>
      <c r="N46" s="1"/>
    </row>
    <row r="47" spans="2:14" x14ac:dyDescent="0.3">
      <c r="B47" s="37" t="s">
        <v>56</v>
      </c>
      <c r="C47" s="33" t="e">
        <f>#REF!</f>
        <v>#REF!</v>
      </c>
      <c r="D47" s="42" t="e">
        <f>#REF!</f>
        <v>#REF!</v>
      </c>
      <c r="E47" s="1"/>
      <c r="F47" s="1"/>
      <c r="G47" s="1"/>
      <c r="H47" s="1"/>
      <c r="I47" s="1"/>
      <c r="J47" s="1"/>
      <c r="K47" s="4"/>
      <c r="L47" s="1"/>
      <c r="M47" s="1"/>
      <c r="N47" s="1"/>
    </row>
    <row r="48" spans="2:14" x14ac:dyDescent="0.3">
      <c r="B48" s="37" t="s">
        <v>57</v>
      </c>
      <c r="C48" s="33" t="e">
        <f>#REF!</f>
        <v>#REF!</v>
      </c>
      <c r="D48" s="42" t="e">
        <f>#REF!</f>
        <v>#REF!</v>
      </c>
      <c r="E48" s="1"/>
      <c r="F48" s="1"/>
      <c r="G48" s="1"/>
      <c r="H48" s="1"/>
      <c r="I48" s="1"/>
      <c r="J48" s="1"/>
      <c r="K48" s="4"/>
      <c r="L48" s="1"/>
      <c r="M48" s="1"/>
      <c r="N48" s="1"/>
    </row>
    <row r="49" spans="2:14" x14ac:dyDescent="0.3">
      <c r="B49" s="37" t="s">
        <v>58</v>
      </c>
      <c r="C49" s="33" t="e">
        <f>#REF!</f>
        <v>#REF!</v>
      </c>
      <c r="D49" s="42" t="e">
        <f>#REF!</f>
        <v>#REF!</v>
      </c>
      <c r="E49" s="1"/>
      <c r="F49" s="1"/>
      <c r="G49" s="1"/>
      <c r="H49" s="1"/>
      <c r="I49" s="1"/>
      <c r="J49" s="1"/>
      <c r="K49" s="4"/>
      <c r="L49" s="1"/>
      <c r="M49" s="1"/>
      <c r="N49" s="1"/>
    </row>
    <row r="50" spans="2:14" x14ac:dyDescent="0.3">
      <c r="B50" s="37" t="s">
        <v>59</v>
      </c>
      <c r="C50" s="33" t="e">
        <f>#REF!</f>
        <v>#REF!</v>
      </c>
      <c r="D50" s="42" t="e">
        <f>#REF!</f>
        <v>#REF!</v>
      </c>
      <c r="E50" s="1"/>
      <c r="F50" s="1"/>
      <c r="G50" s="1"/>
      <c r="H50" s="1"/>
      <c r="I50" s="1"/>
      <c r="J50" s="1"/>
      <c r="K50" s="4"/>
      <c r="L50" s="1"/>
      <c r="M50" s="1"/>
      <c r="N50" s="1"/>
    </row>
    <row r="51" spans="2:14" x14ac:dyDescent="0.3">
      <c r="B51" s="37" t="s">
        <v>60</v>
      </c>
      <c r="C51" s="33"/>
      <c r="D51" s="42" t="e">
        <f>#REF!</f>
        <v>#REF!</v>
      </c>
      <c r="E51" s="1"/>
      <c r="F51" s="1"/>
      <c r="G51" s="1"/>
      <c r="H51" s="1"/>
      <c r="I51" s="1"/>
      <c r="J51" s="1"/>
      <c r="K51" s="4"/>
      <c r="L51" s="1"/>
      <c r="M51" s="1"/>
      <c r="N51" s="1"/>
    </row>
    <row r="52" spans="2:14" x14ac:dyDescent="0.3">
      <c r="B52" s="37" t="s">
        <v>61</v>
      </c>
      <c r="C52" s="33"/>
      <c r="D52" s="42"/>
      <c r="E52" s="1"/>
      <c r="F52" s="1"/>
      <c r="G52" s="1"/>
      <c r="H52" s="1"/>
      <c r="I52" s="1"/>
      <c r="J52" s="1"/>
      <c r="K52" s="4"/>
      <c r="L52" s="1"/>
      <c r="M52" s="1"/>
      <c r="N52" s="1"/>
    </row>
    <row r="53" spans="2:14" ht="15.75" customHeight="1" x14ac:dyDescent="0.3">
      <c r="B53" s="37" t="s">
        <v>62</v>
      </c>
      <c r="C53" s="33"/>
      <c r="D53" s="42"/>
      <c r="E53" s="1"/>
      <c r="F53" s="1"/>
      <c r="G53" s="1"/>
      <c r="H53" s="1"/>
      <c r="I53" s="1"/>
      <c r="J53" s="1"/>
      <c r="K53" s="4"/>
      <c r="L53" s="1"/>
      <c r="M53" s="1"/>
      <c r="N53" s="1"/>
    </row>
    <row r="54" spans="2:14" x14ac:dyDescent="0.3">
      <c r="B54" s="37" t="s">
        <v>63</v>
      </c>
      <c r="C54" s="33"/>
      <c r="D54" s="42"/>
      <c r="E54" s="1"/>
      <c r="F54" s="1"/>
      <c r="G54" s="1"/>
      <c r="H54" s="1"/>
      <c r="I54" s="1"/>
      <c r="J54" s="1"/>
      <c r="K54" s="4"/>
      <c r="L54" s="1"/>
      <c r="M54" s="1"/>
      <c r="N54" s="1"/>
    </row>
    <row r="55" spans="2:14" x14ac:dyDescent="0.3">
      <c r="B55" s="37" t="s">
        <v>64</v>
      </c>
      <c r="C55" s="33"/>
      <c r="D55" s="42"/>
      <c r="E55" s="1"/>
      <c r="F55" s="1"/>
      <c r="G55" s="1"/>
      <c r="H55" s="1"/>
      <c r="I55" s="1"/>
      <c r="J55" s="1"/>
      <c r="K55" s="4"/>
      <c r="L55" s="1"/>
      <c r="M55" s="1"/>
      <c r="N55" s="1"/>
    </row>
    <row r="56" spans="2:14" x14ac:dyDescent="0.3">
      <c r="B56" s="37" t="s">
        <v>65</v>
      </c>
      <c r="C56" s="33"/>
      <c r="D56" s="42"/>
      <c r="E56" s="1"/>
      <c r="F56" s="1"/>
      <c r="G56" s="1"/>
      <c r="H56" s="1"/>
      <c r="I56" s="1"/>
      <c r="J56" s="1"/>
      <c r="K56" s="4"/>
      <c r="L56" s="1"/>
      <c r="M56" s="1"/>
      <c r="N56" s="1"/>
    </row>
    <row r="57" spans="2:14" x14ac:dyDescent="0.3">
      <c r="B57" s="37" t="s">
        <v>66</v>
      </c>
      <c r="C57" s="33"/>
      <c r="D57" s="42"/>
      <c r="E57" s="1"/>
      <c r="F57" s="1"/>
      <c r="G57" s="1"/>
      <c r="H57" s="1"/>
      <c r="I57" s="1"/>
      <c r="J57" s="1"/>
      <c r="K57" s="4"/>
      <c r="L57" s="1"/>
      <c r="M57" s="1"/>
      <c r="N57" s="4"/>
    </row>
    <row r="58" spans="2:14" x14ac:dyDescent="0.3">
      <c r="B58" s="37" t="s">
        <v>67</v>
      </c>
      <c r="C58" s="33"/>
      <c r="D58" s="42"/>
      <c r="E58" s="1"/>
      <c r="F58" s="1"/>
      <c r="G58" s="1"/>
      <c r="H58" s="1"/>
      <c r="I58" s="1"/>
      <c r="J58" s="1"/>
      <c r="K58" s="4"/>
      <c r="L58" s="1"/>
      <c r="M58" s="1"/>
      <c r="N58" s="4"/>
    </row>
    <row r="59" spans="2:14" x14ac:dyDescent="0.3">
      <c r="B59" s="37" t="s">
        <v>68</v>
      </c>
      <c r="C59" s="33"/>
      <c r="D59" s="42"/>
      <c r="E59" s="1"/>
      <c r="F59" s="1"/>
      <c r="G59" s="1"/>
      <c r="H59" s="1"/>
      <c r="I59" s="1"/>
      <c r="J59" s="1"/>
      <c r="K59" s="4"/>
      <c r="L59" s="1"/>
      <c r="M59" s="1"/>
      <c r="N59" s="4"/>
    </row>
    <row r="60" spans="2:14" x14ac:dyDescent="0.3">
      <c r="B60" s="37" t="s">
        <v>69</v>
      </c>
      <c r="C60" s="33"/>
      <c r="D60" s="42"/>
      <c r="E60" s="1"/>
      <c r="F60" s="1"/>
      <c r="G60" s="1"/>
      <c r="H60" s="1"/>
      <c r="I60" s="1"/>
      <c r="J60" s="1"/>
      <c r="K60" s="4"/>
      <c r="L60" s="1"/>
      <c r="M60" s="1"/>
      <c r="N60" s="4"/>
    </row>
    <row r="61" spans="2:14" x14ac:dyDescent="0.3">
      <c r="B61" s="37" t="s">
        <v>70</v>
      </c>
      <c r="C61" s="33"/>
      <c r="D61" s="42"/>
      <c r="E61" s="1"/>
      <c r="F61" s="1"/>
      <c r="G61" s="1"/>
      <c r="H61" s="1"/>
      <c r="I61" s="1"/>
      <c r="J61" s="1"/>
      <c r="K61" s="4"/>
      <c r="L61" s="1"/>
      <c r="M61" s="1"/>
      <c r="N61" s="4"/>
    </row>
    <row r="62" spans="2:14" x14ac:dyDescent="0.3">
      <c r="B62" s="37" t="s">
        <v>71</v>
      </c>
      <c r="C62" s="33"/>
      <c r="D62" s="42"/>
      <c r="E62" s="1"/>
      <c r="F62" s="1"/>
      <c r="G62" s="1"/>
      <c r="H62" s="1"/>
      <c r="I62" s="1"/>
      <c r="J62" s="1"/>
      <c r="K62" s="4"/>
      <c r="L62" s="1"/>
      <c r="M62" s="1"/>
      <c r="N62" s="4"/>
    </row>
    <row r="63" spans="2:14" x14ac:dyDescent="0.3">
      <c r="B63" s="37" t="s">
        <v>72</v>
      </c>
      <c r="C63" s="33"/>
      <c r="D63" s="42"/>
      <c r="E63" s="1"/>
      <c r="F63" s="1"/>
      <c r="G63" s="1"/>
      <c r="H63" s="1"/>
      <c r="I63" s="1"/>
      <c r="J63" s="1"/>
      <c r="K63" s="4"/>
      <c r="L63" s="1"/>
      <c r="M63" s="1"/>
      <c r="N63" s="4"/>
    </row>
    <row r="64" spans="2:14" x14ac:dyDescent="0.3">
      <c r="B64" s="37" t="s">
        <v>73</v>
      </c>
      <c r="C64" s="33"/>
      <c r="D64" s="42"/>
      <c r="E64" s="1"/>
      <c r="F64" s="1"/>
      <c r="G64" s="1"/>
      <c r="H64" s="1"/>
      <c r="I64" s="1"/>
      <c r="J64" s="1"/>
      <c r="K64" s="4"/>
      <c r="L64" s="1"/>
      <c r="M64" s="1"/>
      <c r="N64" s="4"/>
    </row>
    <row r="65" spans="1:64" x14ac:dyDescent="0.3">
      <c r="B65" s="35" t="s">
        <v>11</v>
      </c>
      <c r="C65" s="36" t="e">
        <f>SUM(C3:C64)</f>
        <v>#REF!</v>
      </c>
      <c r="D65" s="36" t="e">
        <f>SUM(D3:D64)</f>
        <v>#REF!</v>
      </c>
      <c r="E65" s="3"/>
      <c r="F65" s="1"/>
      <c r="G65" s="1"/>
      <c r="H65" s="1"/>
      <c r="I65" s="1"/>
      <c r="J65" s="1"/>
      <c r="K65" s="1"/>
      <c r="L65" s="4"/>
      <c r="M65" s="1"/>
      <c r="N65" s="4"/>
    </row>
    <row r="66" spans="1:64" x14ac:dyDescent="0.3">
      <c r="A66" s="1"/>
      <c r="B66" s="1"/>
      <c r="C66" s="2"/>
      <c r="D66" s="2"/>
      <c r="E66" s="1"/>
      <c r="F66" s="1"/>
      <c r="G66" s="1"/>
      <c r="H66" s="3"/>
      <c r="I66" s="1"/>
      <c r="J66" s="1"/>
      <c r="K66" s="1"/>
      <c r="L66" s="1"/>
      <c r="M66" s="1"/>
      <c r="N66" s="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2218</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C</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Sidor</dc:creator>
  <dc:description/>
  <cp:lastModifiedBy>ŁUKASZ MATUSIAK</cp:lastModifiedBy>
  <cp:revision>304</cp:revision>
  <cp:lastPrinted>2023-12-11T11:52:24Z</cp:lastPrinted>
  <dcterms:created xsi:type="dcterms:W3CDTF">2018-07-23T08:09:00Z</dcterms:created>
  <dcterms:modified xsi:type="dcterms:W3CDTF">2024-01-04T16:39:48Z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