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3. 43 Grupa Zakupowa/SWZ + Załaczniki -  VOL:GAZ:43:2024_sprostowanie_23.09.24/"/>
    </mc:Choice>
  </mc:AlternateContent>
  <xr:revisionPtr revIDLastSave="0" documentId="13_ncr:1_{4F6A1982-362A-8C40-B81C-B815E3A7C394}" xr6:coauthVersionLast="47" xr6:coauthVersionMax="47" xr10:uidLastSave="{00000000-0000-0000-0000-000000000000}"/>
  <bookViews>
    <workbookView xWindow="0" yWindow="760" windowWidth="27080" windowHeight="11880" tabRatio="500" activeTab="1" xr2:uid="{00000000-000D-0000-FFFF-FFFF00000000}"/>
  </bookViews>
  <sheets>
    <sheet name="Wykaz punktów poboru" sheetId="1" r:id="rId1"/>
    <sheet name="Zestawienie zbiorcze" sheetId="2" r:id="rId2"/>
  </sheets>
  <definedNames>
    <definedName name="_xlnm._FilterDatabase" localSheetId="0" hidden="1">'Wykaz punktów poboru'!$K$1:$Q$173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20" i="2" l="1"/>
  <c r="AC20" i="2"/>
  <c r="AB20" i="2"/>
  <c r="AA20" i="2"/>
  <c r="Z20" i="2"/>
  <c r="Y20" i="2"/>
  <c r="X20" i="2"/>
  <c r="W20" i="2"/>
  <c r="V20" i="2"/>
  <c r="U20" i="2"/>
  <c r="T20" i="2"/>
  <c r="S20" i="2"/>
  <c r="AD21" i="2" s="1"/>
  <c r="R20" i="2"/>
  <c r="Q20" i="2"/>
  <c r="P20" i="2"/>
  <c r="O20" i="2"/>
  <c r="N20" i="2"/>
  <c r="M20" i="2"/>
  <c r="L20" i="2"/>
  <c r="K20" i="2"/>
  <c r="J20" i="2"/>
  <c r="I20" i="2"/>
  <c r="H20" i="2"/>
  <c r="G20" i="2"/>
  <c r="R21" i="2" s="1"/>
  <c r="F20" i="2"/>
  <c r="E20" i="2"/>
  <c r="D20" i="2"/>
  <c r="F21" i="2" s="1"/>
  <c r="C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20" i="2" s="1"/>
  <c r="AH174" i="1"/>
  <c r="U174" i="1"/>
  <c r="AT173" i="1"/>
  <c r="AS173" i="1"/>
  <c r="AR173" i="1"/>
  <c r="AQ173" i="1"/>
  <c r="AP173" i="1"/>
  <c r="AO173" i="1"/>
  <c r="AN173" i="1"/>
  <c r="AM173" i="1"/>
  <c r="AL173" i="1"/>
  <c r="AK173" i="1"/>
  <c r="AJ173" i="1"/>
  <c r="AI173" i="1"/>
  <c r="AU173" i="1" s="1"/>
  <c r="AU174" i="1" s="1"/>
  <c r="AH173" i="1"/>
  <c r="U173" i="1"/>
  <c r="AT167" i="1"/>
  <c r="AS167" i="1"/>
  <c r="AR167" i="1"/>
  <c r="AQ167" i="1"/>
  <c r="AU167" i="1" s="1"/>
  <c r="AU168" i="1" s="1"/>
  <c r="AP167" i="1"/>
  <c r="AO167" i="1"/>
  <c r="AN167" i="1"/>
  <c r="AM167" i="1"/>
  <c r="AL167" i="1"/>
  <c r="AK167" i="1"/>
  <c r="AJ167" i="1"/>
  <c r="AI167" i="1"/>
  <c r="AH167" i="1"/>
  <c r="AH168" i="1" s="1"/>
  <c r="U167" i="1"/>
  <c r="U168" i="1" s="1"/>
  <c r="AH162" i="1"/>
  <c r="U162" i="1"/>
  <c r="AT161" i="1"/>
  <c r="AS161" i="1"/>
  <c r="AR161" i="1"/>
  <c r="AQ161" i="1"/>
  <c r="AP161" i="1"/>
  <c r="AO161" i="1"/>
  <c r="AN161" i="1"/>
  <c r="AM161" i="1"/>
  <c r="AL161" i="1"/>
  <c r="AK161" i="1"/>
  <c r="AJ161" i="1"/>
  <c r="AI161" i="1"/>
  <c r="AU161" i="1" s="1"/>
  <c r="AU162" i="1" s="1"/>
  <c r="AH161" i="1"/>
  <c r="U161" i="1"/>
  <c r="AT155" i="1"/>
  <c r="AS155" i="1"/>
  <c r="AR155" i="1"/>
  <c r="AQ155" i="1"/>
  <c r="AP155" i="1"/>
  <c r="AO155" i="1"/>
  <c r="AN155" i="1"/>
  <c r="AM155" i="1"/>
  <c r="AU155" i="1" s="1"/>
  <c r="AU156" i="1" s="1"/>
  <c r="AL155" i="1"/>
  <c r="AK155" i="1"/>
  <c r="AJ155" i="1"/>
  <c r="AI155" i="1"/>
  <c r="AH155" i="1"/>
  <c r="AH156" i="1" s="1"/>
  <c r="U155" i="1"/>
  <c r="U156" i="1" s="1"/>
  <c r="AU150" i="1"/>
  <c r="AT150" i="1"/>
  <c r="AS150" i="1"/>
  <c r="AR150" i="1"/>
  <c r="AQ150" i="1"/>
  <c r="AP150" i="1"/>
  <c r="AO150" i="1"/>
  <c r="AN150" i="1"/>
  <c r="AM150" i="1"/>
  <c r="AL150" i="1"/>
  <c r="AK150" i="1"/>
  <c r="AJ150" i="1"/>
  <c r="AI150" i="1"/>
  <c r="AH150" i="1"/>
  <c r="U150" i="1"/>
  <c r="AX150" i="1" s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U149" i="1" s="1"/>
  <c r="AH149" i="1"/>
  <c r="U149" i="1"/>
  <c r="AX149" i="1" s="1"/>
  <c r="AT148" i="1"/>
  <c r="AS148" i="1"/>
  <c r="AR148" i="1"/>
  <c r="AQ148" i="1"/>
  <c r="AP148" i="1"/>
  <c r="AO148" i="1"/>
  <c r="AN148" i="1"/>
  <c r="AM148" i="1"/>
  <c r="AL148" i="1"/>
  <c r="AK148" i="1"/>
  <c r="AJ148" i="1"/>
  <c r="AI148" i="1"/>
  <c r="AU148" i="1" s="1"/>
  <c r="AH148" i="1"/>
  <c r="AX148" i="1" s="1"/>
  <c r="U148" i="1"/>
  <c r="AT147" i="1"/>
  <c r="AS147" i="1"/>
  <c r="AR147" i="1"/>
  <c r="AQ147" i="1"/>
  <c r="AP147" i="1"/>
  <c r="AO147" i="1"/>
  <c r="AN147" i="1"/>
  <c r="AM147" i="1"/>
  <c r="AL147" i="1"/>
  <c r="AK147" i="1"/>
  <c r="AU147" i="1" s="1"/>
  <c r="AJ147" i="1"/>
  <c r="AI147" i="1"/>
  <c r="AH147" i="1"/>
  <c r="U147" i="1"/>
  <c r="AX147" i="1" s="1"/>
  <c r="AT146" i="1"/>
  <c r="AS146" i="1"/>
  <c r="AR146" i="1"/>
  <c r="AQ146" i="1"/>
  <c r="AP146" i="1"/>
  <c r="AO146" i="1"/>
  <c r="AN146" i="1"/>
  <c r="AM146" i="1"/>
  <c r="AU146" i="1" s="1"/>
  <c r="AL146" i="1"/>
  <c r="AK146" i="1"/>
  <c r="AJ146" i="1"/>
  <c r="AI146" i="1"/>
  <c r="AH146" i="1"/>
  <c r="U146" i="1"/>
  <c r="AX146" i="1" s="1"/>
  <c r="AT145" i="1"/>
  <c r="AS145" i="1"/>
  <c r="AR145" i="1"/>
  <c r="AQ145" i="1"/>
  <c r="AU145" i="1" s="1"/>
  <c r="AP145" i="1"/>
  <c r="AO145" i="1"/>
  <c r="AN145" i="1"/>
  <c r="AM145" i="1"/>
  <c r="AL145" i="1"/>
  <c r="AK145" i="1"/>
  <c r="AJ145" i="1"/>
  <c r="AI145" i="1"/>
  <c r="AH145" i="1"/>
  <c r="U145" i="1"/>
  <c r="AT144" i="1"/>
  <c r="AS144" i="1"/>
  <c r="AU144" i="1" s="1"/>
  <c r="AR144" i="1"/>
  <c r="AQ144" i="1"/>
  <c r="AP144" i="1"/>
  <c r="AO144" i="1"/>
  <c r="AN144" i="1"/>
  <c r="AM144" i="1"/>
  <c r="AL144" i="1"/>
  <c r="AK144" i="1"/>
  <c r="AJ144" i="1"/>
  <c r="AI144" i="1"/>
  <c r="AH144" i="1"/>
  <c r="U144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U143" i="1"/>
  <c r="AX143" i="1" s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U142" i="1" s="1"/>
  <c r="AH142" i="1"/>
  <c r="U142" i="1"/>
  <c r="AX142" i="1" s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U141" i="1" s="1"/>
  <c r="AH141" i="1"/>
  <c r="AX141" i="1" s="1"/>
  <c r="U141" i="1"/>
  <c r="AT140" i="1"/>
  <c r="AS140" i="1"/>
  <c r="AR140" i="1"/>
  <c r="AQ140" i="1"/>
  <c r="AP140" i="1"/>
  <c r="AO140" i="1"/>
  <c r="AN140" i="1"/>
  <c r="AM140" i="1"/>
  <c r="AL140" i="1"/>
  <c r="AK140" i="1"/>
  <c r="AU140" i="1" s="1"/>
  <c r="AJ140" i="1"/>
  <c r="AI140" i="1"/>
  <c r="AH140" i="1"/>
  <c r="U140" i="1"/>
  <c r="AX140" i="1" s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U139" i="1" s="1"/>
  <c r="AH139" i="1"/>
  <c r="U139" i="1"/>
  <c r="AX139" i="1" s="1"/>
  <c r="AT138" i="1"/>
  <c r="AS138" i="1"/>
  <c r="AR138" i="1"/>
  <c r="AQ138" i="1"/>
  <c r="AP138" i="1"/>
  <c r="AO138" i="1"/>
  <c r="AU138" i="1" s="1"/>
  <c r="AN138" i="1"/>
  <c r="AM138" i="1"/>
  <c r="AL138" i="1"/>
  <c r="AK138" i="1"/>
  <c r="AJ138" i="1"/>
  <c r="AI138" i="1"/>
  <c r="AH138" i="1"/>
  <c r="U138" i="1"/>
  <c r="AT137" i="1"/>
  <c r="AS137" i="1"/>
  <c r="AU137" i="1" s="1"/>
  <c r="AR137" i="1"/>
  <c r="AQ137" i="1"/>
  <c r="AP137" i="1"/>
  <c r="AO137" i="1"/>
  <c r="AN137" i="1"/>
  <c r="AM137" i="1"/>
  <c r="AL137" i="1"/>
  <c r="AK137" i="1"/>
  <c r="AJ137" i="1"/>
  <c r="AI137" i="1"/>
  <c r="AH137" i="1"/>
  <c r="U137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U136" i="1"/>
  <c r="U151" i="1" s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U135" i="1" s="1"/>
  <c r="AH135" i="1"/>
  <c r="AH151" i="1" s="1"/>
  <c r="U135" i="1"/>
  <c r="AX135" i="1" s="1"/>
  <c r="AT129" i="1"/>
  <c r="AS129" i="1"/>
  <c r="AR129" i="1"/>
  <c r="AQ129" i="1"/>
  <c r="AP129" i="1"/>
  <c r="AO129" i="1"/>
  <c r="AN129" i="1"/>
  <c r="AM129" i="1"/>
  <c r="AU129" i="1" s="1"/>
  <c r="AL129" i="1"/>
  <c r="AK129" i="1"/>
  <c r="AJ129" i="1"/>
  <c r="AI129" i="1"/>
  <c r="AH129" i="1"/>
  <c r="AX129" i="1" s="1"/>
  <c r="U129" i="1"/>
  <c r="AT128" i="1"/>
  <c r="AS128" i="1"/>
  <c r="AR128" i="1"/>
  <c r="AQ128" i="1"/>
  <c r="AU128" i="1" s="1"/>
  <c r="AU130" i="1" s="1"/>
  <c r="AP128" i="1"/>
  <c r="AO128" i="1"/>
  <c r="AN128" i="1"/>
  <c r="AM128" i="1"/>
  <c r="AL128" i="1"/>
  <c r="AK128" i="1"/>
  <c r="AJ128" i="1"/>
  <c r="AI128" i="1"/>
  <c r="AH128" i="1"/>
  <c r="AH130" i="1" s="1"/>
  <c r="U128" i="1"/>
  <c r="U130" i="1" s="1"/>
  <c r="U123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U122" i="1" s="1"/>
  <c r="AU123" i="1" s="1"/>
  <c r="AH122" i="1"/>
  <c r="AH123" i="1" s="1"/>
  <c r="U122" i="1"/>
  <c r="AX122" i="1" s="1"/>
  <c r="AX123" i="1" s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U116" i="1" s="1"/>
  <c r="AH116" i="1"/>
  <c r="AX116" i="1" s="1"/>
  <c r="U116" i="1"/>
  <c r="AT115" i="1"/>
  <c r="AS115" i="1"/>
  <c r="AR115" i="1"/>
  <c r="AQ115" i="1"/>
  <c r="AP115" i="1"/>
  <c r="AO115" i="1"/>
  <c r="AU115" i="1" s="1"/>
  <c r="AN115" i="1"/>
  <c r="AM115" i="1"/>
  <c r="AL115" i="1"/>
  <c r="AK115" i="1"/>
  <c r="AJ115" i="1"/>
  <c r="AI115" i="1"/>
  <c r="AH115" i="1"/>
  <c r="U115" i="1"/>
  <c r="AX115" i="1" s="1"/>
  <c r="AT114" i="1"/>
  <c r="AS114" i="1"/>
  <c r="AU114" i="1" s="1"/>
  <c r="AR114" i="1"/>
  <c r="AQ114" i="1"/>
  <c r="AP114" i="1"/>
  <c r="AO114" i="1"/>
  <c r="AN114" i="1"/>
  <c r="AM114" i="1"/>
  <c r="AL114" i="1"/>
  <c r="AK114" i="1"/>
  <c r="AJ114" i="1"/>
  <c r="AI114" i="1"/>
  <c r="AH114" i="1"/>
  <c r="U114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U113" i="1"/>
  <c r="AX113" i="1" s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U112" i="1" s="1"/>
  <c r="AH112" i="1"/>
  <c r="U112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U111" i="1" s="1"/>
  <c r="AH111" i="1"/>
  <c r="AX111" i="1" s="1"/>
  <c r="U111" i="1"/>
  <c r="AT110" i="1"/>
  <c r="AS110" i="1"/>
  <c r="AR110" i="1"/>
  <c r="AQ110" i="1"/>
  <c r="AP110" i="1"/>
  <c r="AO110" i="1"/>
  <c r="AN110" i="1"/>
  <c r="AM110" i="1"/>
  <c r="AL110" i="1"/>
  <c r="AK110" i="1"/>
  <c r="AU110" i="1" s="1"/>
  <c r="AJ110" i="1"/>
  <c r="AI110" i="1"/>
  <c r="AH110" i="1"/>
  <c r="U110" i="1"/>
  <c r="AX110" i="1" s="1"/>
  <c r="AT109" i="1"/>
  <c r="AS109" i="1"/>
  <c r="AR109" i="1"/>
  <c r="AQ109" i="1"/>
  <c r="AP109" i="1"/>
  <c r="AO109" i="1"/>
  <c r="AN109" i="1"/>
  <c r="AM109" i="1"/>
  <c r="AU109" i="1" s="1"/>
  <c r="AL109" i="1"/>
  <c r="AK109" i="1"/>
  <c r="AJ109" i="1"/>
  <c r="AI109" i="1"/>
  <c r="AH109" i="1"/>
  <c r="U109" i="1"/>
  <c r="AX109" i="1" s="1"/>
  <c r="AT108" i="1"/>
  <c r="AS108" i="1"/>
  <c r="AR108" i="1"/>
  <c r="AQ108" i="1"/>
  <c r="AU108" i="1" s="1"/>
  <c r="AP108" i="1"/>
  <c r="AO108" i="1"/>
  <c r="AN108" i="1"/>
  <c r="AM108" i="1"/>
  <c r="AL108" i="1"/>
  <c r="AK108" i="1"/>
  <c r="AJ108" i="1"/>
  <c r="AI108" i="1"/>
  <c r="AH108" i="1"/>
  <c r="U108" i="1"/>
  <c r="AX108" i="1" s="1"/>
  <c r="AT107" i="1"/>
  <c r="AS107" i="1"/>
  <c r="AU107" i="1" s="1"/>
  <c r="AR107" i="1"/>
  <c r="AQ107" i="1"/>
  <c r="AP107" i="1"/>
  <c r="AO107" i="1"/>
  <c r="AN107" i="1"/>
  <c r="AM107" i="1"/>
  <c r="AL107" i="1"/>
  <c r="AK107" i="1"/>
  <c r="AJ107" i="1"/>
  <c r="AI107" i="1"/>
  <c r="AH107" i="1"/>
  <c r="U107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U106" i="1"/>
  <c r="AX106" i="1" s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U105" i="1" s="1"/>
  <c r="AH105" i="1"/>
  <c r="U105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U104" i="1" s="1"/>
  <c r="AH104" i="1"/>
  <c r="U104" i="1"/>
  <c r="AT103" i="1"/>
  <c r="AS103" i="1"/>
  <c r="AR103" i="1"/>
  <c r="AQ103" i="1"/>
  <c r="AP103" i="1"/>
  <c r="AO103" i="1"/>
  <c r="AN103" i="1"/>
  <c r="AM103" i="1"/>
  <c r="AL103" i="1"/>
  <c r="AK103" i="1"/>
  <c r="AU103" i="1" s="1"/>
  <c r="AJ103" i="1"/>
  <c r="AI103" i="1"/>
  <c r="AH103" i="1"/>
  <c r="U103" i="1"/>
  <c r="AX103" i="1" s="1"/>
  <c r="AT102" i="1"/>
  <c r="AS102" i="1"/>
  <c r="AR102" i="1"/>
  <c r="AQ102" i="1"/>
  <c r="AP102" i="1"/>
  <c r="AO102" i="1"/>
  <c r="AN102" i="1"/>
  <c r="AM102" i="1"/>
  <c r="AU102" i="1" s="1"/>
  <c r="AL102" i="1"/>
  <c r="AK102" i="1"/>
  <c r="AJ102" i="1"/>
  <c r="AI102" i="1"/>
  <c r="AH102" i="1"/>
  <c r="U102" i="1"/>
  <c r="AX102" i="1" s="1"/>
  <c r="AT101" i="1"/>
  <c r="AS101" i="1"/>
  <c r="AR101" i="1"/>
  <c r="AQ101" i="1"/>
  <c r="AU101" i="1" s="1"/>
  <c r="AP101" i="1"/>
  <c r="AO101" i="1"/>
  <c r="AN101" i="1"/>
  <c r="AM101" i="1"/>
  <c r="AL101" i="1"/>
  <c r="AK101" i="1"/>
  <c r="AJ101" i="1"/>
  <c r="AI101" i="1"/>
  <c r="AH101" i="1"/>
  <c r="U101" i="1"/>
  <c r="AX101" i="1" s="1"/>
  <c r="AT100" i="1"/>
  <c r="AS100" i="1"/>
  <c r="AU100" i="1" s="1"/>
  <c r="AR100" i="1"/>
  <c r="AQ100" i="1"/>
  <c r="AP100" i="1"/>
  <c r="AO100" i="1"/>
  <c r="AN100" i="1"/>
  <c r="AM100" i="1"/>
  <c r="AL100" i="1"/>
  <c r="AK100" i="1"/>
  <c r="AJ100" i="1"/>
  <c r="AI100" i="1"/>
  <c r="AH100" i="1"/>
  <c r="U100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U99" i="1"/>
  <c r="AX99" i="1" s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U98" i="1" s="1"/>
  <c r="AH98" i="1"/>
  <c r="U98" i="1"/>
  <c r="AX98" i="1" s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U97" i="1" s="1"/>
  <c r="AH97" i="1"/>
  <c r="U97" i="1"/>
  <c r="AX97" i="1" s="1"/>
  <c r="AT96" i="1"/>
  <c r="AS96" i="1"/>
  <c r="AR96" i="1"/>
  <c r="AQ96" i="1"/>
  <c r="AP96" i="1"/>
  <c r="AO96" i="1"/>
  <c r="AN96" i="1"/>
  <c r="AM96" i="1"/>
  <c r="AL96" i="1"/>
  <c r="AK96" i="1"/>
  <c r="AU96" i="1" s="1"/>
  <c r="AJ96" i="1"/>
  <c r="AI96" i="1"/>
  <c r="AH96" i="1"/>
  <c r="U96" i="1"/>
  <c r="AX96" i="1" s="1"/>
  <c r="AT95" i="1"/>
  <c r="AS95" i="1"/>
  <c r="AR95" i="1"/>
  <c r="AQ95" i="1"/>
  <c r="AP95" i="1"/>
  <c r="AO95" i="1"/>
  <c r="AN95" i="1"/>
  <c r="AM95" i="1"/>
  <c r="AU95" i="1" s="1"/>
  <c r="AL95" i="1"/>
  <c r="AK95" i="1"/>
  <c r="AJ95" i="1"/>
  <c r="AI95" i="1"/>
  <c r="AH95" i="1"/>
  <c r="U95" i="1"/>
  <c r="AX95" i="1" s="1"/>
  <c r="AT94" i="1"/>
  <c r="AS94" i="1"/>
  <c r="AR94" i="1"/>
  <c r="AQ94" i="1"/>
  <c r="AU94" i="1" s="1"/>
  <c r="AP94" i="1"/>
  <c r="AO94" i="1"/>
  <c r="AN94" i="1"/>
  <c r="AM94" i="1"/>
  <c r="AL94" i="1"/>
  <c r="AK94" i="1"/>
  <c r="AJ94" i="1"/>
  <c r="AI94" i="1"/>
  <c r="AH94" i="1"/>
  <c r="U94" i="1"/>
  <c r="AX94" i="1" s="1"/>
  <c r="AT93" i="1"/>
  <c r="AS93" i="1"/>
  <c r="AU93" i="1" s="1"/>
  <c r="AR93" i="1"/>
  <c r="AQ93" i="1"/>
  <c r="AP93" i="1"/>
  <c r="AO93" i="1"/>
  <c r="AN93" i="1"/>
  <c r="AM93" i="1"/>
  <c r="AL93" i="1"/>
  <c r="AK93" i="1"/>
  <c r="AJ93" i="1"/>
  <c r="AI93" i="1"/>
  <c r="AH93" i="1"/>
  <c r="U93" i="1"/>
  <c r="AX93" i="1" s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U92" i="1"/>
  <c r="AX92" i="1" s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U91" i="1" s="1"/>
  <c r="AH91" i="1"/>
  <c r="AH117" i="1" s="1"/>
  <c r="U91" i="1"/>
  <c r="U117" i="1" s="1"/>
  <c r="AT85" i="1"/>
  <c r="AS85" i="1"/>
  <c r="AR85" i="1"/>
  <c r="AQ85" i="1"/>
  <c r="AP85" i="1"/>
  <c r="AO85" i="1"/>
  <c r="AN85" i="1"/>
  <c r="AM85" i="1"/>
  <c r="AU85" i="1" s="1"/>
  <c r="AL85" i="1"/>
  <c r="AK85" i="1"/>
  <c r="AJ85" i="1"/>
  <c r="AI85" i="1"/>
  <c r="AH85" i="1"/>
  <c r="U85" i="1"/>
  <c r="AX85" i="1" s="1"/>
  <c r="AT84" i="1"/>
  <c r="AS84" i="1"/>
  <c r="AR84" i="1"/>
  <c r="AQ84" i="1"/>
  <c r="AU84" i="1" s="1"/>
  <c r="AP84" i="1"/>
  <c r="AO84" i="1"/>
  <c r="AN84" i="1"/>
  <c r="AM84" i="1"/>
  <c r="AL84" i="1"/>
  <c r="AK84" i="1"/>
  <c r="AJ84" i="1"/>
  <c r="AI84" i="1"/>
  <c r="AH84" i="1"/>
  <c r="U84" i="1"/>
  <c r="AX84" i="1" s="1"/>
  <c r="AT83" i="1"/>
  <c r="AS83" i="1"/>
  <c r="AU83" i="1" s="1"/>
  <c r="AR83" i="1"/>
  <c r="AQ83" i="1"/>
  <c r="AP83" i="1"/>
  <c r="AO83" i="1"/>
  <c r="AN83" i="1"/>
  <c r="AM83" i="1"/>
  <c r="AL83" i="1"/>
  <c r="AK83" i="1"/>
  <c r="AJ83" i="1"/>
  <c r="AI83" i="1"/>
  <c r="AH83" i="1"/>
  <c r="AH86" i="1" s="1"/>
  <c r="U83" i="1"/>
  <c r="U86" i="1" s="1"/>
  <c r="AH78" i="1"/>
  <c r="U78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U77" i="1" s="1"/>
  <c r="AU78" i="1" s="1"/>
  <c r="AH77" i="1"/>
  <c r="U77" i="1"/>
  <c r="AT72" i="1"/>
  <c r="AS72" i="1"/>
  <c r="AR72" i="1"/>
  <c r="AQ72" i="1"/>
  <c r="AU72" i="1" s="1"/>
  <c r="AP72" i="1"/>
  <c r="AO72" i="1"/>
  <c r="AN72" i="1"/>
  <c r="AM72" i="1"/>
  <c r="AL72" i="1"/>
  <c r="AK72" i="1"/>
  <c r="AJ72" i="1"/>
  <c r="AI72" i="1"/>
  <c r="AH72" i="1"/>
  <c r="AH73" i="1" s="1"/>
  <c r="U72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U71" i="1" s="1"/>
  <c r="AU73" i="1" s="1"/>
  <c r="AH71" i="1"/>
  <c r="U71" i="1"/>
  <c r="U73" i="1" s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U66" i="1" s="1"/>
  <c r="AH66" i="1"/>
  <c r="U66" i="1"/>
  <c r="AT65" i="1"/>
  <c r="AS65" i="1"/>
  <c r="AR65" i="1"/>
  <c r="AQ65" i="1"/>
  <c r="AP65" i="1"/>
  <c r="AO65" i="1"/>
  <c r="AN65" i="1"/>
  <c r="AM65" i="1"/>
  <c r="AL65" i="1"/>
  <c r="AK65" i="1"/>
  <c r="AU65" i="1" s="1"/>
  <c r="AJ65" i="1"/>
  <c r="AI65" i="1"/>
  <c r="AH65" i="1"/>
  <c r="U65" i="1"/>
  <c r="AT64" i="1"/>
  <c r="AS64" i="1"/>
  <c r="AR64" i="1"/>
  <c r="AQ64" i="1"/>
  <c r="AP64" i="1"/>
  <c r="AO64" i="1"/>
  <c r="AN64" i="1"/>
  <c r="AM64" i="1"/>
  <c r="AU64" i="1" s="1"/>
  <c r="AX64" i="1" s="1"/>
  <c r="AL64" i="1"/>
  <c r="AK64" i="1"/>
  <c r="AJ64" i="1"/>
  <c r="AI64" i="1"/>
  <c r="AH64" i="1"/>
  <c r="U64" i="1"/>
  <c r="AT63" i="1"/>
  <c r="AS63" i="1"/>
  <c r="AR63" i="1"/>
  <c r="AQ63" i="1"/>
  <c r="AU63" i="1" s="1"/>
  <c r="AP63" i="1"/>
  <c r="AO63" i="1"/>
  <c r="AN63" i="1"/>
  <c r="AM63" i="1"/>
  <c r="AL63" i="1"/>
  <c r="AK63" i="1"/>
  <c r="AJ63" i="1"/>
  <c r="AI63" i="1"/>
  <c r="AH63" i="1"/>
  <c r="U63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U62" i="1" s="1"/>
  <c r="AH62" i="1"/>
  <c r="U62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U61" i="1"/>
  <c r="AX61" i="1" s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U60" i="1" s="1"/>
  <c r="AH60" i="1"/>
  <c r="U60" i="1"/>
  <c r="AX60" i="1" s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U59" i="1" s="1"/>
  <c r="AH59" i="1"/>
  <c r="U59" i="1"/>
  <c r="AX59" i="1" s="1"/>
  <c r="AT58" i="1"/>
  <c r="AS58" i="1"/>
  <c r="AR58" i="1"/>
  <c r="AQ58" i="1"/>
  <c r="AP58" i="1"/>
  <c r="AO58" i="1"/>
  <c r="AN58" i="1"/>
  <c r="AM58" i="1"/>
  <c r="AL58" i="1"/>
  <c r="AK58" i="1"/>
  <c r="AU58" i="1" s="1"/>
  <c r="AJ58" i="1"/>
  <c r="AI58" i="1"/>
  <c r="AH58" i="1"/>
  <c r="U58" i="1"/>
  <c r="AT57" i="1"/>
  <c r="AS57" i="1"/>
  <c r="AR57" i="1"/>
  <c r="AQ57" i="1"/>
  <c r="AP57" i="1"/>
  <c r="AO57" i="1"/>
  <c r="AN57" i="1"/>
  <c r="AM57" i="1"/>
  <c r="AU57" i="1" s="1"/>
  <c r="AX57" i="1" s="1"/>
  <c r="AL57" i="1"/>
  <c r="AK57" i="1"/>
  <c r="AJ57" i="1"/>
  <c r="AI57" i="1"/>
  <c r="AH57" i="1"/>
  <c r="U57" i="1"/>
  <c r="AT56" i="1"/>
  <c r="AS56" i="1"/>
  <c r="AR56" i="1"/>
  <c r="AQ56" i="1"/>
  <c r="AU56" i="1" s="1"/>
  <c r="AP56" i="1"/>
  <c r="AO56" i="1"/>
  <c r="AN56" i="1"/>
  <c r="AM56" i="1"/>
  <c r="AL56" i="1"/>
  <c r="AK56" i="1"/>
  <c r="AJ56" i="1"/>
  <c r="AI56" i="1"/>
  <c r="AH56" i="1"/>
  <c r="U56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U55" i="1" s="1"/>
  <c r="AH55" i="1"/>
  <c r="U55" i="1"/>
  <c r="AX55" i="1" s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H67" i="1" s="1"/>
  <c r="U54" i="1"/>
  <c r="AX54" i="1" s="1"/>
  <c r="AT48" i="1"/>
  <c r="AS48" i="1"/>
  <c r="AR48" i="1"/>
  <c r="AQ48" i="1"/>
  <c r="AP48" i="1"/>
  <c r="AO48" i="1"/>
  <c r="AN48" i="1"/>
  <c r="AM48" i="1"/>
  <c r="AL48" i="1"/>
  <c r="AK48" i="1"/>
  <c r="AU48" i="1" s="1"/>
  <c r="AJ48" i="1"/>
  <c r="AI48" i="1"/>
  <c r="AH48" i="1"/>
  <c r="U48" i="1"/>
  <c r="AT47" i="1"/>
  <c r="AS47" i="1"/>
  <c r="AR47" i="1"/>
  <c r="AQ47" i="1"/>
  <c r="AP47" i="1"/>
  <c r="AO47" i="1"/>
  <c r="AN47" i="1"/>
  <c r="AM47" i="1"/>
  <c r="AU47" i="1" s="1"/>
  <c r="AL47" i="1"/>
  <c r="AK47" i="1"/>
  <c r="AJ47" i="1"/>
  <c r="AI47" i="1"/>
  <c r="AH47" i="1"/>
  <c r="U47" i="1"/>
  <c r="AT46" i="1"/>
  <c r="AS46" i="1"/>
  <c r="AR46" i="1"/>
  <c r="AQ46" i="1"/>
  <c r="AP46" i="1"/>
  <c r="AO46" i="1"/>
  <c r="AU46" i="1" s="1"/>
  <c r="AN46" i="1"/>
  <c r="AM46" i="1"/>
  <c r="AL46" i="1"/>
  <c r="AK46" i="1"/>
  <c r="AJ46" i="1"/>
  <c r="AI46" i="1"/>
  <c r="AH46" i="1"/>
  <c r="U46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U45" i="1" s="1"/>
  <c r="AH45" i="1"/>
  <c r="U45" i="1"/>
  <c r="AX45" i="1" s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U44" i="1"/>
  <c r="AX44" i="1" s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U43" i="1" s="1"/>
  <c r="AH43" i="1"/>
  <c r="U43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U42" i="1" s="1"/>
  <c r="AH42" i="1"/>
  <c r="AX42" i="1" s="1"/>
  <c r="U42" i="1"/>
  <c r="AT41" i="1"/>
  <c r="AS41" i="1"/>
  <c r="AR41" i="1"/>
  <c r="AQ41" i="1"/>
  <c r="AP41" i="1"/>
  <c r="AO41" i="1"/>
  <c r="AN41" i="1"/>
  <c r="AM41" i="1"/>
  <c r="AL41" i="1"/>
  <c r="AK41" i="1"/>
  <c r="AU41" i="1" s="1"/>
  <c r="AJ41" i="1"/>
  <c r="AI41" i="1"/>
  <c r="AH41" i="1"/>
  <c r="AH49" i="1" s="1"/>
  <c r="U41" i="1"/>
  <c r="AX41" i="1" s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U35" i="1" s="1"/>
  <c r="AH35" i="1"/>
  <c r="U35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U34" i="1"/>
  <c r="AX34" i="1" s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U33" i="1" s="1"/>
  <c r="AH33" i="1"/>
  <c r="U33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U32" i="1" s="1"/>
  <c r="AH32" i="1"/>
  <c r="U32" i="1"/>
  <c r="AT31" i="1"/>
  <c r="AS31" i="1"/>
  <c r="AR31" i="1"/>
  <c r="AQ31" i="1"/>
  <c r="AP31" i="1"/>
  <c r="AO31" i="1"/>
  <c r="AN31" i="1"/>
  <c r="AM31" i="1"/>
  <c r="AL31" i="1"/>
  <c r="AK31" i="1"/>
  <c r="AU31" i="1" s="1"/>
  <c r="AJ31" i="1"/>
  <c r="AI31" i="1"/>
  <c r="AH31" i="1"/>
  <c r="U31" i="1"/>
  <c r="AT30" i="1"/>
  <c r="AS30" i="1"/>
  <c r="AR30" i="1"/>
  <c r="AQ30" i="1"/>
  <c r="AP30" i="1"/>
  <c r="AO30" i="1"/>
  <c r="AN30" i="1"/>
  <c r="AM30" i="1"/>
  <c r="AU30" i="1" s="1"/>
  <c r="AL30" i="1"/>
  <c r="AK30" i="1"/>
  <c r="AJ30" i="1"/>
  <c r="AI30" i="1"/>
  <c r="AH30" i="1"/>
  <c r="U30" i="1"/>
  <c r="AT29" i="1"/>
  <c r="AS29" i="1"/>
  <c r="AR29" i="1"/>
  <c r="AQ29" i="1"/>
  <c r="AP29" i="1"/>
  <c r="AO29" i="1"/>
  <c r="AU29" i="1" s="1"/>
  <c r="AN29" i="1"/>
  <c r="AM29" i="1"/>
  <c r="AL29" i="1"/>
  <c r="AK29" i="1"/>
  <c r="AJ29" i="1"/>
  <c r="AI29" i="1"/>
  <c r="AH29" i="1"/>
  <c r="U29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U28" i="1" s="1"/>
  <c r="AH28" i="1"/>
  <c r="U28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U27" i="1"/>
  <c r="AX27" i="1" s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U26" i="1" s="1"/>
  <c r="AH26" i="1"/>
  <c r="U26" i="1"/>
  <c r="AX26" i="1" s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U25" i="1" s="1"/>
  <c r="AH25" i="1"/>
  <c r="AX25" i="1" s="1"/>
  <c r="U25" i="1"/>
  <c r="AT24" i="1"/>
  <c r="AS24" i="1"/>
  <c r="AR24" i="1"/>
  <c r="AQ24" i="1"/>
  <c r="AP24" i="1"/>
  <c r="AO24" i="1"/>
  <c r="AN24" i="1"/>
  <c r="AM24" i="1"/>
  <c r="AL24" i="1"/>
  <c r="AK24" i="1"/>
  <c r="AU24" i="1" s="1"/>
  <c r="AJ24" i="1"/>
  <c r="AI24" i="1"/>
  <c r="AH24" i="1"/>
  <c r="U24" i="1"/>
  <c r="AT23" i="1"/>
  <c r="AS23" i="1"/>
  <c r="AR23" i="1"/>
  <c r="AQ23" i="1"/>
  <c r="AP23" i="1"/>
  <c r="AO23" i="1"/>
  <c r="AN23" i="1"/>
  <c r="AM23" i="1"/>
  <c r="AU23" i="1" s="1"/>
  <c r="AL23" i="1"/>
  <c r="AK23" i="1"/>
  <c r="AJ23" i="1"/>
  <c r="AI23" i="1"/>
  <c r="AH23" i="1"/>
  <c r="U23" i="1"/>
  <c r="AX23" i="1" s="1"/>
  <c r="AT22" i="1"/>
  <c r="AS22" i="1"/>
  <c r="AR22" i="1"/>
  <c r="AQ22" i="1"/>
  <c r="AP22" i="1"/>
  <c r="AO22" i="1"/>
  <c r="AU22" i="1" s="1"/>
  <c r="AU36" i="1" s="1"/>
  <c r="AN22" i="1"/>
  <c r="AM22" i="1"/>
  <c r="AL22" i="1"/>
  <c r="AK22" i="1"/>
  <c r="AJ22" i="1"/>
  <c r="AI22" i="1"/>
  <c r="AH22" i="1"/>
  <c r="AH36" i="1" s="1"/>
  <c r="U22" i="1"/>
  <c r="U17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U16" i="1" s="1"/>
  <c r="AU17" i="1" s="1"/>
  <c r="AH16" i="1"/>
  <c r="AH17" i="1" s="1"/>
  <c r="U16" i="1"/>
  <c r="AX16" i="1" s="1"/>
  <c r="AX17" i="1" s="1"/>
  <c r="AT11" i="1"/>
  <c r="AS11" i="1"/>
  <c r="AR11" i="1"/>
  <c r="AQ11" i="1"/>
  <c r="AP11" i="1"/>
  <c r="AO11" i="1"/>
  <c r="AN11" i="1"/>
  <c r="AM11" i="1"/>
  <c r="AU11" i="1" s="1"/>
  <c r="AL11" i="1"/>
  <c r="AK11" i="1"/>
  <c r="AJ11" i="1"/>
  <c r="AI11" i="1"/>
  <c r="AH11" i="1"/>
  <c r="T11" i="1"/>
  <c r="U11" i="1" s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U10" i="1" s="1"/>
  <c r="AH10" i="1"/>
  <c r="AX10" i="1" s="1"/>
  <c r="U10" i="1"/>
  <c r="AT9" i="1"/>
  <c r="AS9" i="1"/>
  <c r="AR9" i="1"/>
  <c r="AU9" i="1" s="1"/>
  <c r="AQ9" i="1"/>
  <c r="AP9" i="1"/>
  <c r="AO9" i="1"/>
  <c r="AN9" i="1"/>
  <c r="AM9" i="1"/>
  <c r="AL9" i="1"/>
  <c r="AK9" i="1"/>
  <c r="AJ9" i="1"/>
  <c r="AI9" i="1"/>
  <c r="AH9" i="1"/>
  <c r="U9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X8" i="1" s="1"/>
  <c r="U8" i="1"/>
  <c r="AT7" i="1"/>
  <c r="AS7" i="1"/>
  <c r="AR7" i="1"/>
  <c r="AQ7" i="1"/>
  <c r="AP7" i="1"/>
  <c r="AO7" i="1"/>
  <c r="AN7" i="1"/>
  <c r="AM7" i="1"/>
  <c r="AL7" i="1"/>
  <c r="AK7" i="1"/>
  <c r="AJ7" i="1"/>
  <c r="AI7" i="1"/>
  <c r="AU7" i="1" s="1"/>
  <c r="AH7" i="1"/>
  <c r="AX7" i="1" s="1"/>
  <c r="U7" i="1"/>
  <c r="AT6" i="1"/>
  <c r="AS6" i="1"/>
  <c r="AR6" i="1"/>
  <c r="AQ6" i="1"/>
  <c r="AP6" i="1"/>
  <c r="AO6" i="1"/>
  <c r="AN6" i="1"/>
  <c r="AM6" i="1"/>
  <c r="AL6" i="1"/>
  <c r="AK6" i="1"/>
  <c r="AJ6" i="1"/>
  <c r="AU6" i="1" s="1"/>
  <c r="AI6" i="1"/>
  <c r="AH6" i="1"/>
  <c r="U6" i="1"/>
  <c r="AX6" i="1" s="1"/>
  <c r="AT5" i="1"/>
  <c r="AS5" i="1"/>
  <c r="AR5" i="1"/>
  <c r="AQ5" i="1"/>
  <c r="AP5" i="1"/>
  <c r="AO5" i="1"/>
  <c r="AN5" i="1"/>
  <c r="AM5" i="1"/>
  <c r="AL5" i="1"/>
  <c r="AU5" i="1" s="1"/>
  <c r="AK5" i="1"/>
  <c r="AJ5" i="1"/>
  <c r="AI5" i="1"/>
  <c r="AH5" i="1"/>
  <c r="AH12" i="1" s="1"/>
  <c r="U5" i="1"/>
  <c r="U12" i="1" s="1"/>
  <c r="AU117" i="1" l="1"/>
  <c r="AX100" i="1"/>
  <c r="AX104" i="1"/>
  <c r="AX105" i="1"/>
  <c r="AX107" i="1"/>
  <c r="AX112" i="1"/>
  <c r="AX114" i="1"/>
  <c r="AX9" i="1"/>
  <c r="AX11" i="1"/>
  <c r="AX137" i="1"/>
  <c r="AX138" i="1"/>
  <c r="AX151" i="1"/>
  <c r="AX22" i="1"/>
  <c r="AX24" i="1"/>
  <c r="AU151" i="1"/>
  <c r="AX144" i="1"/>
  <c r="AX145" i="1"/>
  <c r="G181" i="1"/>
  <c r="AX29" i="1"/>
  <c r="AX31" i="1"/>
  <c r="AX33" i="1"/>
  <c r="AX161" i="1"/>
  <c r="AX162" i="1" s="1"/>
  <c r="AX28" i="1"/>
  <c r="AX30" i="1"/>
  <c r="AX32" i="1"/>
  <c r="AX35" i="1"/>
  <c r="AX43" i="1"/>
  <c r="AX49" i="1" s="1"/>
  <c r="AU12" i="1"/>
  <c r="AX46" i="1"/>
  <c r="AX47" i="1"/>
  <c r="AX48" i="1"/>
  <c r="AU67" i="1"/>
  <c r="AX56" i="1"/>
  <c r="AX67" i="1" s="1"/>
  <c r="AX58" i="1"/>
  <c r="AX173" i="1"/>
  <c r="AX174" i="1" s="1"/>
  <c r="AX62" i="1"/>
  <c r="AX63" i="1"/>
  <c r="AX65" i="1"/>
  <c r="AX66" i="1"/>
  <c r="AX72" i="1"/>
  <c r="AX77" i="1"/>
  <c r="AX78" i="1" s="1"/>
  <c r="AU86" i="1"/>
  <c r="AU49" i="1"/>
  <c r="U67" i="1"/>
  <c r="AX91" i="1"/>
  <c r="AX117" i="1" s="1"/>
  <c r="AX136" i="1"/>
  <c r="AX71" i="1"/>
  <c r="AX83" i="1"/>
  <c r="AX86" i="1" s="1"/>
  <c r="U36" i="1"/>
  <c r="G179" i="1" s="1"/>
  <c r="AX128" i="1"/>
  <c r="AX130" i="1" s="1"/>
  <c r="AX167" i="1"/>
  <c r="AX168" i="1" s="1"/>
  <c r="AX155" i="1"/>
  <c r="AX156" i="1" s="1"/>
  <c r="AX5" i="1"/>
  <c r="AX12" i="1" s="1"/>
  <c r="U49" i="1"/>
  <c r="AX36" i="1" l="1"/>
  <c r="G185" i="1" s="1"/>
  <c r="AX73" i="1"/>
  <c r="G183" i="1"/>
</calcChain>
</file>

<file path=xl/sharedStrings.xml><?xml version="1.0" encoding="utf-8"?>
<sst xmlns="http://schemas.openxmlformats.org/spreadsheetml/2006/main" count="3683" uniqueCount="484">
  <si>
    <t>1.0</t>
  </si>
  <si>
    <t>Zamawiający</t>
  </si>
  <si>
    <t>Gmina Gorzyce</t>
  </si>
  <si>
    <t>Odbiorca należy do podmiotów  uprawnionych do skorzystania z cen taryfowych na podstawie art. 62b ustawy z dnia 10 kwietnia 1997 r. - Prawo energetyczne (tak lub nie)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</si>
  <si>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</si>
  <si>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</si>
  <si>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</si>
  <si>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</si>
  <si>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</si>
  <si>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</si>
  <si>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</si>
  <si>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</si>
  <si>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</si>
  <si>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</si>
  <si>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</si>
  <si>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</si>
  <si>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</si>
  <si>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</si>
  <si>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</si>
  <si>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Przewidywane zużycie paliwa gazowego w 2025 roku [kWh]</t>
  </si>
  <si>
    <t>Przewidywane zużycie paliwa gazowego w 2026 roku [kWh]</t>
  </si>
  <si>
    <t>Okres dostaw</t>
  </si>
  <si>
    <t>z zastosowaniem taryfy</t>
  </si>
  <si>
    <t>bez zastosowania taryfy</t>
  </si>
  <si>
    <t>październik</t>
  </si>
  <si>
    <t>listopad</t>
  </si>
  <si>
    <t>grudzień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</si>
  <si>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</si>
  <si>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</si>
  <si>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</si>
  <si>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</si>
  <si>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</si>
  <si>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</si>
  <si>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</si>
  <si>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</si>
  <si>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</si>
  <si>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</si>
  <si>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od</t>
  </si>
  <si>
    <t>do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</si>
  <si>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</si>
  <si>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</si>
  <si>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</si>
  <si>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</si>
  <si>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</si>
  <si>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</si>
  <si>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ul. Kościelna 15, 44-350 Gorzyce</t>
  </si>
  <si>
    <t>647-181-32-20</t>
  </si>
  <si>
    <t xml:space="preserve">Budynek Urzędu Gminy </t>
  </si>
  <si>
    <t>8018590365500092038399</t>
  </si>
  <si>
    <t>XM2304890322</t>
  </si>
  <si>
    <t>W-3.6</t>
  </si>
  <si>
    <t>&lt;110</t>
  </si>
  <si>
    <t>ZW</t>
  </si>
  <si>
    <t>PSG Sp. z o.o. O/Zabrze</t>
  </si>
  <si>
    <t>NIE</t>
  </si>
  <si>
    <t>0%</t>
  </si>
  <si>
    <t>100%</t>
  </si>
  <si>
    <t>-</t>
  </si>
  <si>
    <t>01.01.2025</t>
  </si>
  <si>
    <t>PGNiG</t>
  </si>
  <si>
    <t>kolejna</t>
  </si>
  <si>
    <t>kompleksowa</t>
  </si>
  <si>
    <t>nie dotyczy</t>
  </si>
  <si>
    <t>Budynek OSP Bełsznica</t>
  </si>
  <si>
    <t>ul. Raciborska 53, Bełsznica</t>
  </si>
  <si>
    <t>8018590365500053195147</t>
  </si>
  <si>
    <t>XI1100276933</t>
  </si>
  <si>
    <t>TAK</t>
  </si>
  <si>
    <t>81,56%</t>
  </si>
  <si>
    <t>18,44%</t>
  </si>
  <si>
    <t>Zespół Szkolno-Przedszkolny w Olzie</t>
  </si>
  <si>
    <t>ul. Szkolna 24, 44-353 Olza</t>
  </si>
  <si>
    <t>Szkoła Podstawowa+Przedszkole</t>
  </si>
  <si>
    <t>8018590365500031632084</t>
  </si>
  <si>
    <t>W-5.1</t>
  </si>
  <si>
    <t>Zespół Szkolno-Przedszkolny w Rogowie</t>
  </si>
  <si>
    <t>ul. Szkolna 2a, 44-362 Rogów</t>
  </si>
  <si>
    <t>Przedszkole Publiczne</t>
  </si>
  <si>
    <t>8018590365500019610165</t>
  </si>
  <si>
    <t>01080450</t>
  </si>
  <si>
    <t>W-3.9</t>
  </si>
  <si>
    <t>Zespół Szkolno-Przedszkolny w Gorzycach</t>
  </si>
  <si>
    <t>ul. Bogumińska 55, 44-350 Gorzyce</t>
  </si>
  <si>
    <t>8018590365500000019014</t>
  </si>
  <si>
    <t>Zespół Szkolno-Przedszkolny w Turza Śląska</t>
  </si>
  <si>
    <t>ul. Ligonia 2b,44-351 Turza Śląska</t>
  </si>
  <si>
    <t>Szkoła Podstawowa</t>
  </si>
  <si>
    <t>8018590365500020318579</t>
  </si>
  <si>
    <t>W-5.2</t>
  </si>
  <si>
    <t>Gminny Ośrodek Turystyki , Sportu i Rekreacji ”Nautica” w Gorzycach</t>
  </si>
  <si>
    <t>ul. Bogumińska 31, 44-350 Gorzyce</t>
  </si>
  <si>
    <t>Basen</t>
  </si>
  <si>
    <t>8018590365500000004553</t>
  </si>
  <si>
    <t>01.12.2024</t>
  </si>
  <si>
    <t>Unimot</t>
  </si>
  <si>
    <t>SUMA</t>
  </si>
  <si>
    <t>Ochotnicza Straż Pożarna w Gorzyczkach</t>
  </si>
  <si>
    <t>ul. Wiejska 11a, 44-350 Gorzyczki</t>
  </si>
  <si>
    <t>647-219-42-04</t>
  </si>
  <si>
    <t>OSP Gorzyczki</t>
  </si>
  <si>
    <t>ul. Wiejska 11a,44-350 Gorzyczki</t>
  </si>
  <si>
    <t>8018590365500019704628</t>
  </si>
  <si>
    <t>01080742</t>
  </si>
  <si>
    <t>2.0</t>
  </si>
  <si>
    <t>Gmina Łomianki Integracyjne Centrum Dydaktyczno Sportowe</t>
  </si>
  <si>
    <t>ul. Staszica 2, 05-092 Łomianki</t>
  </si>
  <si>
    <t>118-176-83-94</t>
  </si>
  <si>
    <t xml:space="preserve">Szkoła Podstawowa </t>
  </si>
  <si>
    <t>ul. Akinsa 6, 05-092 Dziekanów Leśny</t>
  </si>
  <si>
    <t>8018590365500019259159</t>
  </si>
  <si>
    <t>PSG Sp. z o.o. O/Warszawa</t>
  </si>
  <si>
    <t>Szkoła Podstawowa nr 1</t>
  </si>
  <si>
    <t>ul. Warszawska 73, 05-092 Łomianki</t>
  </si>
  <si>
    <t>8018590365500019259166</t>
  </si>
  <si>
    <t>Integracyjne Centrum Dydaktyczno Sportowe</t>
  </si>
  <si>
    <t>8018590365500019262067</t>
  </si>
  <si>
    <t>W-6A.1</t>
  </si>
  <si>
    <t>Szkoła Podstawowa nr 2</t>
  </si>
  <si>
    <t>ul. Partyzantów 31, 05-092 Łomianki</t>
  </si>
  <si>
    <t>8018590365500019414213</t>
  </si>
  <si>
    <t>ul. Rolnicza 435, 05-092 Dziekanów Polski</t>
  </si>
  <si>
    <t>8018590365500019491641</t>
  </si>
  <si>
    <t>Przedszkole Samorządowe nr 2</t>
  </si>
  <si>
    <t>ul. Akinsa 8, 05-092 Dziekanów Leśny</t>
  </si>
  <si>
    <t>8018590365500019631443</t>
  </si>
  <si>
    <t>8018590365500032174705</t>
  </si>
  <si>
    <t>XA1705896344</t>
  </si>
  <si>
    <t>8018590365500061525790</t>
  </si>
  <si>
    <t>XI1600023663</t>
  </si>
  <si>
    <t>ul. Strzelecka 35, 05-092 Sadowa</t>
  </si>
  <si>
    <t>8018590365500061587101</t>
  </si>
  <si>
    <t>XM1701670504</t>
  </si>
  <si>
    <t xml:space="preserve"> ul. Rolnicza 435, 05-092 Dziekanów Polski</t>
  </si>
  <si>
    <t>8018590365500063035198</t>
  </si>
  <si>
    <t>XA1226412025</t>
  </si>
  <si>
    <t>Przedszkole Samorządowe</t>
  </si>
  <si>
    <t>ul. Szpitalna 1, 05-092 Łomianki</t>
  </si>
  <si>
    <t>8018590365500063737696</t>
  </si>
  <si>
    <t>XM1601285555</t>
  </si>
  <si>
    <t>ul. M. Konopnickiej 65, 05-092 Dziekanów Leśny</t>
  </si>
  <si>
    <t>8018590365500068543506</t>
  </si>
  <si>
    <t>XA1225246949</t>
  </si>
  <si>
    <t>W-1.1</t>
  </si>
  <si>
    <t>ul. Kolejowa 51, 05-092 Łomianki</t>
  </si>
  <si>
    <t>8018590365500069643731</t>
  </si>
  <si>
    <t>XM2002995818</t>
  </si>
  <si>
    <t>ul. Strzelecka 32, 05-092 Sadowa</t>
  </si>
  <si>
    <t>8018590365500090456324</t>
  </si>
  <si>
    <t>3.0</t>
  </si>
  <si>
    <t>Agencja Rozwoju Regionalnego „AGROREG” S.A.</t>
  </si>
  <si>
    <t>ul. Kłodzka 27, 57-402 Nowa Ruda</t>
  </si>
  <si>
    <t>885-000-30-29</t>
  </si>
  <si>
    <t>Hala Segmentowa</t>
  </si>
  <si>
    <t>Nowa Ruda ul. Kłodzka 35</t>
  </si>
  <si>
    <t>8018590365500019053900</t>
  </si>
  <si>
    <t>PSG Sp. z o.o. O/Wrocław</t>
  </si>
  <si>
    <t>Noworudzki Inkubator Przedsiębiorczości</t>
  </si>
  <si>
    <t>Nowa Ruda ul. Kłodzka 27</t>
  </si>
  <si>
    <t>8018590365500019053917</t>
  </si>
  <si>
    <t>Centrum Biznesu i Innowacji-kotłownia</t>
  </si>
  <si>
    <t>Nowa Ruda ul. Kłodzka 22</t>
  </si>
  <si>
    <t>8018590365500019053924</t>
  </si>
  <si>
    <t>XM2103553039</t>
  </si>
  <si>
    <t>W-4</t>
  </si>
  <si>
    <t>Noworudzkie Centrum Przedsiębiorczości</t>
  </si>
  <si>
    <t>Nowa Ruda ul. Armii Krajowej  15</t>
  </si>
  <si>
    <t>8018590365500019086755</t>
  </si>
  <si>
    <t>Stolarnia</t>
  </si>
  <si>
    <t>Nowa Ruda ul. Kłodzka 31 A</t>
  </si>
  <si>
    <t>8018590365500020641554</t>
  </si>
  <si>
    <t>05941252</t>
  </si>
  <si>
    <t>Centrum Biznesu i Innowacji-kuchnia</t>
  </si>
  <si>
    <t>8018590365500035137516</t>
  </si>
  <si>
    <t>XM1000119479</t>
  </si>
  <si>
    <t>Technoinkubator</t>
  </si>
  <si>
    <t>Nowa Ruda ul. Kłodzka 24 D</t>
  </si>
  <si>
    <t>8018590365500035137912</t>
  </si>
  <si>
    <t>XI2302586385</t>
  </si>
  <si>
    <t>8018590365500035138308</t>
  </si>
  <si>
    <t>HM0600008270</t>
  </si>
  <si>
    <t>4.0</t>
  </si>
  <si>
    <t>Gmina Kudowa-Zdrój</t>
  </si>
  <si>
    <t>ul. Zdrojowa 24, 57-350 Kudowa-Zdrój</t>
  </si>
  <si>
    <t>883-167-99-03</t>
  </si>
  <si>
    <t>Budynek mieszkalny</t>
  </si>
  <si>
    <t>ul. 1 Maja 25, 57-350 Kudowa-Zdrój</t>
  </si>
  <si>
    <t>8018590365500031831364</t>
  </si>
  <si>
    <t xml:space="preserve">XI2101838336 </t>
  </si>
  <si>
    <t>Straż Pożarna</t>
  </si>
  <si>
    <t>ul. Chrobrego 53A, 57-350 Kudowa-Zdrój</t>
  </si>
  <si>
    <t>8018590365500039282762</t>
  </si>
  <si>
    <t>XA1124658115</t>
  </si>
  <si>
    <t>ul. Główna 17, 57-350 Kudowa-Zdrój</t>
  </si>
  <si>
    <t>8018590365500039485484</t>
  </si>
  <si>
    <t>XM1500844622</t>
  </si>
  <si>
    <t>8018590365500036597555</t>
  </si>
  <si>
    <t>XA0622030827</t>
  </si>
  <si>
    <t>Caritas</t>
  </si>
  <si>
    <t>ul. Popiełuszki 4, 57-350 Kudowa-Zdrój</t>
  </si>
  <si>
    <t>8018590365500034057518</t>
  </si>
  <si>
    <t>XI2202338901</t>
  </si>
  <si>
    <t>Harcówka</t>
  </si>
  <si>
    <t>ul. Poznańska 2, 57-350 Kudowa-Zdrój</t>
  </si>
  <si>
    <t>8018590365500037187632</t>
  </si>
  <si>
    <t>XM2204455533</t>
  </si>
  <si>
    <t>Ogrodnictwo</t>
  </si>
  <si>
    <t>ul. Mickiewicza 3, 57-350 Kudowa-Zdrój</t>
  </si>
  <si>
    <t>8018590365500019054730</t>
  </si>
  <si>
    <t>00034300047/6</t>
  </si>
  <si>
    <t>Fortum</t>
  </si>
  <si>
    <t>30 dni</t>
  </si>
  <si>
    <t>wypowiedzieć</t>
  </si>
  <si>
    <t>Przedszkole im. Kubusia Puchatka</t>
  </si>
  <si>
    <t>ul. 1 Maja 16, 57-350 Kudowa-Zdrój</t>
  </si>
  <si>
    <t>8018590365500037183726</t>
  </si>
  <si>
    <t>XM2103385638</t>
  </si>
  <si>
    <t>Zespół Szkół Publicznych im. Jana Pawła II</t>
  </si>
  <si>
    <t>ul. Szkolna 8, 57-350 Kudowa-Zdrój</t>
  </si>
  <si>
    <t>ul. Pogodna 9, 57-350 Kudowa-Zdrój</t>
  </si>
  <si>
    <t>8018590365500019054570</t>
  </si>
  <si>
    <t>06009190</t>
  </si>
  <si>
    <t>8018590365500019054853</t>
  </si>
  <si>
    <t>ul. Zdrojowa 22A, 57-350 Kudowa-Zdrój</t>
  </si>
  <si>
    <t>8018590365500019054594</t>
  </si>
  <si>
    <t>Szkoła Podstawowa nr 3 im. 100-lecia Odzyskania Niepodległości</t>
  </si>
  <si>
    <t>ul. T. Kościuszki 58, 57-350 Kudowa-Zdrój</t>
  </si>
  <si>
    <t>Szkoła Podstawowa nr 3</t>
  </si>
  <si>
    <t>8018590365500019054471</t>
  </si>
  <si>
    <t>01130972</t>
  </si>
  <si>
    <t>Ośrodek Pomocy Społecznej</t>
  </si>
  <si>
    <t>ul. Zdrojowa 27, 57-350 Kudowa-Zdrój</t>
  </si>
  <si>
    <t>8018590365500037183344</t>
  </si>
  <si>
    <t>XM2002665434</t>
  </si>
  <si>
    <t>4.1</t>
  </si>
  <si>
    <t>Miejska Biblioteka Publiczna</t>
  </si>
  <si>
    <t>ul. Zdrojowa 16/XXII/11, 57-350 Kudowa-Zdrój</t>
  </si>
  <si>
    <t>883-177-12-82</t>
  </si>
  <si>
    <t>8018590365500039781258</t>
  </si>
  <si>
    <t>XM2204333588</t>
  </si>
  <si>
    <t>Cyganeria</t>
  </si>
  <si>
    <t>ul. 1 Maja 29, 57-350 Kudowa-Zdrój</t>
  </si>
  <si>
    <t>8018590365500037208627</t>
  </si>
  <si>
    <t>XA1125112695</t>
  </si>
  <si>
    <t>4.2</t>
  </si>
  <si>
    <t>Kudowskie Centrum Kultury i Sportu</t>
  </si>
  <si>
    <t>ul. Główna 43, 57-350 Kudowa-Zdrój</t>
  </si>
  <si>
    <t>883-186-02-41</t>
  </si>
  <si>
    <t>8018590365500019054518</t>
  </si>
  <si>
    <t>06072512</t>
  </si>
  <si>
    <t>5.0</t>
  </si>
  <si>
    <t>Powiat Wielicki</t>
  </si>
  <si>
    <t>ul. Rynek Górny 2, 32-020 Wieliczka</t>
  </si>
  <si>
    <t>Starostwo Powiatowe w Wieliczce</t>
  </si>
  <si>
    <t>683-174-27-30</t>
  </si>
  <si>
    <t>8018590365500019381874</t>
  </si>
  <si>
    <t>XI0216934939</t>
  </si>
  <si>
    <t>PSG Sp. z o.o. O/Tarnów</t>
  </si>
  <si>
    <t>ul. Sienkiewicza 13, 32-020 Wieliczka</t>
  </si>
  <si>
    <t>8018590365500083253503</t>
  </si>
  <si>
    <t>XM2204058903</t>
  </si>
  <si>
    <t>Powiatowe Centrum Pomocy Rodzinie</t>
  </si>
  <si>
    <t>ul. Niepołomska 26G, 32-020 Wieliczka</t>
  </si>
  <si>
    <t>8018590365500074685795</t>
  </si>
  <si>
    <t>XI1901165464</t>
  </si>
  <si>
    <t>66,70%</t>
  </si>
  <si>
    <t>33,30%</t>
  </si>
  <si>
    <t>6.0</t>
  </si>
  <si>
    <t>Gmina Nadarzyn</t>
  </si>
  <si>
    <t>ul. Mszczonowska 24, 05-830 Nadarzyn</t>
  </si>
  <si>
    <t>534-225-48-41</t>
  </si>
  <si>
    <t>Liceum</t>
  </si>
  <si>
    <t>Nadarzyn, ul. Żółwińska 41</t>
  </si>
  <si>
    <t>8018590365500019286070</t>
  </si>
  <si>
    <t>8018590365500060354056</t>
  </si>
  <si>
    <t>XI1400022714</t>
  </si>
  <si>
    <t>OSP Młochów</t>
  </si>
  <si>
    <t>Młochów ul. Mazowiecka 3</t>
  </si>
  <si>
    <t>8018590365500056837662</t>
  </si>
  <si>
    <t>XM1500730325</t>
  </si>
  <si>
    <t>OSP Nadarzyn</t>
  </si>
  <si>
    <t>Nadarzyn, ul. Warszawska 15</t>
  </si>
  <si>
    <t>8018590365500057487088</t>
  </si>
  <si>
    <t>XM1500759222</t>
  </si>
  <si>
    <t>Ośrodek Zdrowia</t>
  </si>
  <si>
    <t>Młochów ul. Mazowiecka 5A</t>
  </si>
  <si>
    <t>8018590365500067558501</t>
  </si>
  <si>
    <t>XM1400033933</t>
  </si>
  <si>
    <t>78,425%</t>
  </si>
  <si>
    <t>21,575%</t>
  </si>
  <si>
    <t>Przedszkole Młochów</t>
  </si>
  <si>
    <t>Młochów ul. Źródlana 1</t>
  </si>
  <si>
    <t>8018590365500066508446</t>
  </si>
  <si>
    <t>XM1601046915</t>
  </si>
  <si>
    <t>Ośrodek zdrowia Nadarzyn</t>
  </si>
  <si>
    <t>Nadarzyn, ul. Sitarskich 3</t>
  </si>
  <si>
    <t>8018590365500058259721</t>
  </si>
  <si>
    <t>XI1901209932</t>
  </si>
  <si>
    <t>Przedszkole Nadarzyn</t>
  </si>
  <si>
    <t>Nadarzyn, ul. Sitarskich 2</t>
  </si>
  <si>
    <t>8018590356500019286087</t>
  </si>
  <si>
    <t>8018590365500065420688</t>
  </si>
  <si>
    <t>8018590365500066961791</t>
  </si>
  <si>
    <t>8018590365500059811331</t>
  </si>
  <si>
    <t>XM1801927486</t>
  </si>
  <si>
    <t>Ratusz</t>
  </si>
  <si>
    <t>Nadarzyn, ul. Księcia Józefa Poniatowskiego 42</t>
  </si>
  <si>
    <t>8018590365500019286094</t>
  </si>
  <si>
    <t>66,6%</t>
  </si>
  <si>
    <t>33,4%</t>
  </si>
  <si>
    <t>SP Nadarzyn</t>
  </si>
  <si>
    <t>Nadarzyn, ul. Sitarskich 4</t>
  </si>
  <si>
    <t>8018590365500019239847</t>
  </si>
  <si>
    <t>8018590365500055521258</t>
  </si>
  <si>
    <t>XM9800133840</t>
  </si>
  <si>
    <t>SP Rusiec</t>
  </si>
  <si>
    <t>Rusiec, ul. Osiedlowa 72</t>
  </si>
  <si>
    <t>8018590365500019278006</t>
  </si>
  <si>
    <t>SP Młochów</t>
  </si>
  <si>
    <t>Młochów, ul. Mazowiecka 46</t>
  </si>
  <si>
    <t>8018590365500064495472</t>
  </si>
  <si>
    <t>XM0800027295</t>
  </si>
  <si>
    <t>8018590365500056963972</t>
  </si>
  <si>
    <t>XI1400076736</t>
  </si>
  <si>
    <t>SP Wola Krakowiańska</t>
  </si>
  <si>
    <t>Wola Krakowiańska, ul. Jastrzębska 34</t>
  </si>
  <si>
    <t>8018590365500020881738</t>
  </si>
  <si>
    <t>75%</t>
  </si>
  <si>
    <t>25%</t>
  </si>
  <si>
    <t>Świetlica Parole</t>
  </si>
  <si>
    <t>Parole, ul. Olesińska 5</t>
  </si>
  <si>
    <t>8018590365500066270633</t>
  </si>
  <si>
    <t>XM1601264835</t>
  </si>
  <si>
    <t>Świetlica Rozalin</t>
  </si>
  <si>
    <t>Rozalin, ul. Młochowska 59</t>
  </si>
  <si>
    <t>8018590365500060821350</t>
  </si>
  <si>
    <t>XM2204080687</t>
  </si>
  <si>
    <t>Świetlica Urzut</t>
  </si>
  <si>
    <t>Urzut, ul. Katowicka 360</t>
  </si>
  <si>
    <t>8018590365500061846246</t>
  </si>
  <si>
    <t>XI1600555440</t>
  </si>
  <si>
    <t>UG Nadarzyn</t>
  </si>
  <si>
    <t>Nadarzyn, ul. Mszczonowska 24</t>
  </si>
  <si>
    <t>8018590365500019249228</t>
  </si>
  <si>
    <t>20%</t>
  </si>
  <si>
    <t>80%</t>
  </si>
  <si>
    <t>Żłobek Rusiec</t>
  </si>
  <si>
    <t>Rusiec, ul. Szkolna 20</t>
  </si>
  <si>
    <t>8018590365500019286063</t>
  </si>
  <si>
    <t xml:space="preserve">SP Młochów </t>
  </si>
  <si>
    <t>8018590365500062949137</t>
  </si>
  <si>
    <t>XM0700000097</t>
  </si>
  <si>
    <t>Oficyna park Młochów</t>
  </si>
  <si>
    <t>Młochów ul. Markiewicza 4</t>
  </si>
  <si>
    <t>8018590365500089995971</t>
  </si>
  <si>
    <t>XM2204378183</t>
  </si>
  <si>
    <t>Przedszkole Wolica</t>
  </si>
  <si>
    <t>Wolica Ul. Złotego kłosa dz.513,514</t>
  </si>
  <si>
    <t>8018590365500091963647</t>
  </si>
  <si>
    <t>7.0</t>
  </si>
  <si>
    <t>Powiat Kolski</t>
  </si>
  <si>
    <t>ul. Sienkiewicza 21/23, 62-600 Koło</t>
  </si>
  <si>
    <t>Dom Pomocy Społecznej w Kole</t>
  </si>
  <si>
    <t>666-205-96-62</t>
  </si>
  <si>
    <t>ul. Poniatowskiego 21, 62-600 Koło</t>
  </si>
  <si>
    <t>DPS Koło</t>
  </si>
  <si>
    <t>8018590365500019123672</t>
  </si>
  <si>
    <t>130299</t>
  </si>
  <si>
    <t>PSG Sp. z o.o. O/Poznań</t>
  </si>
  <si>
    <t>8.0</t>
  </si>
  <si>
    <t>Komenda Powiatowa Państwowej Straży Pożarnej w Grójcu</t>
  </si>
  <si>
    <t>ul. Strażacka 11, 05-600 Grójec</t>
  </si>
  <si>
    <t>797-159-38-80</t>
  </si>
  <si>
    <t>KP PSP Grójec</t>
  </si>
  <si>
    <t>8018590365500019256899</t>
  </si>
  <si>
    <t>pierwsza</t>
  </si>
  <si>
    <t>1 miesiąc</t>
  </si>
  <si>
    <t>nieokreślony</t>
  </si>
  <si>
    <t>8018590365500058662071</t>
  </si>
  <si>
    <t>XC2202442946</t>
  </si>
  <si>
    <t>9.0</t>
  </si>
  <si>
    <t>Gmina Lidzbark</t>
  </si>
  <si>
    <t>ul. Sądowa 21, 13-230 Lidzbark</t>
  </si>
  <si>
    <t>571-162-96-63</t>
  </si>
  <si>
    <t>Urząd Miasta i Gminy</t>
  </si>
  <si>
    <t>ul. Działdowska  10A ,13-230 Lidzbark</t>
  </si>
  <si>
    <t>8018590365500058117571</t>
  </si>
  <si>
    <t>XM1902259729</t>
  </si>
  <si>
    <t>P</t>
  </si>
  <si>
    <t>PSG Sp. z o.o. O/Gdańsk</t>
  </si>
  <si>
    <t>ul. Sądowa 21 ,13-230 Lidzbark</t>
  </si>
  <si>
    <t>8018590365500059246164</t>
  </si>
  <si>
    <t>XM2204796619</t>
  </si>
  <si>
    <t xml:space="preserve">Urząd Miasta i Gminy </t>
  </si>
  <si>
    <t>ul. Dworcowa 2 ,13-230 Lidzbark</t>
  </si>
  <si>
    <t>8018590365500057464775</t>
  </si>
  <si>
    <t>XM2103377607</t>
  </si>
  <si>
    <t>ul. Nowy Rynek 15, 13-230 Lidzbark</t>
  </si>
  <si>
    <t>8018590365500059948112</t>
  </si>
  <si>
    <t>XM1100366551</t>
  </si>
  <si>
    <t>ul. Brzozowa 10, 13-230 Lidzbark</t>
  </si>
  <si>
    <t>8018590365500088869426</t>
  </si>
  <si>
    <t>XM2105011734</t>
  </si>
  <si>
    <t>Przedszkole Miejskie w Lidzbarku</t>
  </si>
  <si>
    <t>ul. Akacjowa 19, 13-230 Lidzbark</t>
  </si>
  <si>
    <t>8018590365500019252907</t>
  </si>
  <si>
    <t>11/G253355412744/111757486</t>
  </si>
  <si>
    <t>165</t>
  </si>
  <si>
    <t>Miejski Ośrodek Pomocy Społecznej w Lidzbarku</t>
  </si>
  <si>
    <t>ul. Jeleńska  26 ,13-230 Lidzbark</t>
  </si>
  <si>
    <t>8018590365500064903434</t>
  </si>
  <si>
    <t>XM1801953529</t>
  </si>
  <si>
    <t>Szkoła Podstawowa nr 2 w Lidzbarku</t>
  </si>
  <si>
    <t>ul. Nowa  10 ,13-230 Lidzbark</t>
  </si>
  <si>
    <t>8018590365500061050261</t>
  </si>
  <si>
    <t>XI1600023903</t>
  </si>
  <si>
    <t>8018590365500054484714</t>
  </si>
  <si>
    <t>XM1400490802</t>
  </si>
  <si>
    <t>8018590365500019209970</t>
  </si>
  <si>
    <t>11M2G65L72000167257/112418050</t>
  </si>
  <si>
    <t>384</t>
  </si>
  <si>
    <t>96,14%</t>
  </si>
  <si>
    <t>3,86%</t>
  </si>
  <si>
    <t>Szkoła Podstawowa nr 1 w Lidzbarku</t>
  </si>
  <si>
    <t>ul. Działdowska  13 ,13-230 Lidzbark</t>
  </si>
  <si>
    <t>8018590365500063987756</t>
  </si>
  <si>
    <t>25380007</t>
  </si>
  <si>
    <t>8018590365500019232657</t>
  </si>
  <si>
    <t>00390678</t>
  </si>
  <si>
    <t>274</t>
  </si>
  <si>
    <t>Miejski Ośrodek Sportu i Rekreacji</t>
  </si>
  <si>
    <t>ul. Nowa 10, 13-230 Lidzbark</t>
  </si>
  <si>
    <t>ul. Działdowska 13</t>
  </si>
  <si>
    <t>8018590365500057244643</t>
  </si>
  <si>
    <t>XM1100009145</t>
  </si>
  <si>
    <t>Garbuzy 24a, 13-230 Lidzbark</t>
  </si>
  <si>
    <t>8018590365500064090158</t>
  </si>
  <si>
    <t>XI2001540772</t>
  </si>
  <si>
    <t>Leśniczówka 4, 13-230 Lidzbark</t>
  </si>
  <si>
    <t>8018590365500059338241</t>
  </si>
  <si>
    <t>XM2103397217</t>
  </si>
  <si>
    <t>Centrum Usług Wspólnych w Lidzbarku</t>
  </si>
  <si>
    <t>ul. Jeleńska 38, 13-230 Lidzbark</t>
  </si>
  <si>
    <t>8018590365500032112431</t>
  </si>
  <si>
    <t>XM2103397206</t>
  </si>
  <si>
    <t>9.1</t>
  </si>
  <si>
    <t xml:space="preserve">Miejsko-Gminna Biblioteka Publiczna </t>
  </si>
  <si>
    <t xml:space="preserve"> ul. Zamkowa 2, 13-230 Lidzbark</t>
  </si>
  <si>
    <t>571-152-01-79</t>
  </si>
  <si>
    <t>Miejsko-Gminna Biblioteka Publiczna w Lidzbarku</t>
  </si>
  <si>
    <t>8018590365500055967537</t>
  </si>
  <si>
    <t>XM1801708932</t>
  </si>
  <si>
    <t>10.0</t>
  </si>
  <si>
    <t>Samodzielny Publiczny Zakład Opieki Zdrowotnej w Kole</t>
  </si>
  <si>
    <t xml:space="preserve"> ul. Księcia Józefa Poniatowskiego 25, 62-600 Koło</t>
  </si>
  <si>
    <t>666-188-91-72</t>
  </si>
  <si>
    <t>SPZOZ Koło</t>
  </si>
  <si>
    <t>8018590365500019123627</t>
  </si>
  <si>
    <t>15225104</t>
  </si>
  <si>
    <t>11.0</t>
  </si>
  <si>
    <t>Komenda Powiatowa Państwowej Straży Pożarnej w Kozienicach</t>
  </si>
  <si>
    <t>ul. Nowy Świat 3, 26-900 Kozienice</t>
  </si>
  <si>
    <t>812-168-01-62</t>
  </si>
  <si>
    <t>KP PSP Kozienice</t>
  </si>
  <si>
    <t>8018590365500062191734</t>
  </si>
  <si>
    <t>XA1124655621</t>
  </si>
  <si>
    <t>W-2.1</t>
  </si>
  <si>
    <t>12.0</t>
  </si>
  <si>
    <t>Komenda Miejska Państwowej Straży Pożarnej w Radomiu</t>
  </si>
  <si>
    <t>ul. Traugutta 57, 26-600 Radom</t>
  </si>
  <si>
    <t>948-211-56-56</t>
  </si>
  <si>
    <t>Jednostka Ratowniczo-Gaśnicza PSP nr 4 w Pionkach</t>
  </si>
  <si>
    <t>Pionki ul. Zakładowa 7, 26-670 Pionki</t>
  </si>
  <si>
    <t>8018590365500060061008</t>
  </si>
  <si>
    <t>XM1500733828</t>
  </si>
  <si>
    <t>Prognozowane zapotrzebowanie gazu dla powyższych obiektów w okresie od 01.01.2025 r. do 31.12.2025 r. wynosi:</t>
  </si>
  <si>
    <t>Prognozowane zapotrzebowanie gazu dla powyższych obiektów w okresie od 01.01.2026 r. do 31.12.2026 r. wynosi:</t>
  </si>
  <si>
    <t>Całkowite zapotrzebowanie na gaz w okresie objętym Zamówieniem:</t>
  </si>
  <si>
    <t>Grupa taryfowa</t>
  </si>
  <si>
    <t>Akcyza P/ZW*</t>
  </si>
  <si>
    <t>Prognoza zużycia paliwa gazowego w okresie obowiązywania umowy [kWh]</t>
  </si>
  <si>
    <t>w-5.1</t>
  </si>
  <si>
    <t>Prognozowane zapotrzebowanie gazu dla powyższych obiektów w okresie od 01.11.2024 r. do 31.12.2024 r. wynosi:</t>
  </si>
  <si>
    <t>Załącznik nr 1 do SWZ - wykaz Punktów Poboru Gazu</t>
  </si>
  <si>
    <t>31.11.2024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</si>
</sst>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\-??\ _z_ł_-;_-@_-"/>
    <numFmt numFmtId="165" formatCode="_-* #,##0.00&quot; zł&quot;_-;\-* #,##0.00&quot; zł&quot;_-;_-* \-??&quot; zł&quot;_-;_-@_-"/>
    <numFmt numFmtId="166" formatCode="dd\.mm\.yyyy"/>
    <numFmt numFmtId="167" formatCode="#,##0.00\ [$zł-415];[Red]\-#,##0.00\ [$zł-415]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  <scheme val="minor"/>
    </font>
    <font>
      <b/>
      <sz val="14"/>
      <color rgb="FFFF0000"/>
      <name val="Arial"/>
      <family val="2"/>
      <charset val="238"/>
      <scheme val="minor"/>
    </font>
    <font>
      <b/>
      <sz val="10"/>
      <color rgb="FF000000"/>
      <name val="Arial"/>
      <family val="2"/>
      <charset val="238"/>
      <scheme val="minor"/>
    </font>
    <font>
      <sz val="10"/>
      <color rgb="FF000000"/>
      <name val="Arial"/>
      <family val="2"/>
      <charset val="238"/>
      <scheme val="minor"/>
    </font>
    <font>
      <sz val="10"/>
      <name val="Arial"/>
      <family val="2"/>
      <charset val="238"/>
      <scheme val="minor"/>
    </font>
    <font>
      <b/>
      <sz val="10"/>
      <name val="Arial"/>
      <family val="2"/>
      <charset val="238"/>
      <scheme val="minor"/>
    </font>
    <font>
      <b/>
      <sz val="10"/>
      <color rgb="FFFF0000"/>
      <name val="Arial"/>
      <family val="2"/>
      <charset val="238"/>
      <scheme val="minor"/>
    </font>
    <font>
      <b/>
      <i/>
      <sz val="10"/>
      <color rgb="FF000000"/>
      <name val="Arial"/>
      <family val="2"/>
      <charset val="238"/>
      <scheme val="minor"/>
    </font>
    <font>
      <i/>
      <sz val="10"/>
      <color rgb="FF000000"/>
      <name val="Arial"/>
      <family val="2"/>
      <charset val="238"/>
      <scheme val="minor"/>
    </font>
    <font>
      <sz val="10"/>
      <color rgb="FF1B1B1B"/>
      <name val="Arial"/>
      <family val="2"/>
      <charset val="238"/>
      <scheme val="minor"/>
    </font>
    <font>
      <b/>
      <sz val="14"/>
      <name val="Arial"/>
      <family val="2"/>
      <charset val="238"/>
      <scheme val="minor"/>
    </font>
    <font>
      <b/>
      <sz val="14"/>
      <color rgb="FF1B1B1B"/>
      <name val="Arial"/>
      <family val="2"/>
      <charset val="238"/>
      <scheme val="minor"/>
    </font>
    <font>
      <sz val="14"/>
      <color rgb="FF000000"/>
      <name val="Arial"/>
      <family val="2"/>
      <charset val="238"/>
      <scheme val="minor"/>
    </font>
    <font>
      <b/>
      <sz val="14"/>
      <color rgb="FF000000"/>
      <name val="Arial"/>
      <family val="2"/>
      <charset val="238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0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99CCFF"/>
        <bgColor rgb="FFBFBFB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FC000"/>
        <bgColor rgb="FFFF9900"/>
      </patternFill>
    </fill>
    <fill>
      <patternFill patternType="solid">
        <fgColor rgb="FFBFBFBF"/>
        <bgColor rgb="FFCCC1DA"/>
      </patternFill>
    </fill>
    <fill>
      <patternFill patternType="solid">
        <fgColor rgb="FFCCC1DA"/>
        <bgColor rgb="FFBFBFB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9">
    <xf numFmtId="0" fontId="0" fillId="0" borderId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164" fontId="5" fillId="0" borderId="0" applyBorder="0" applyProtection="0"/>
    <xf numFmtId="0" fontId="1" fillId="2" borderId="0" applyBorder="0" applyProtection="0"/>
    <xf numFmtId="0" fontId="2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86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5" borderId="4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4" fontId="9" fillId="6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4" fontId="8" fillId="8" borderId="10" xfId="0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3" fillId="3" borderId="1" xfId="20" applyNumberFormat="1" applyFont="1" applyFill="1" applyBorder="1" applyAlignment="1" applyProtection="1">
      <alignment horizontal="center" vertical="center"/>
      <protection locked="0"/>
    </xf>
    <xf numFmtId="0" fontId="13" fillId="3" borderId="2" xfId="20" applyFont="1" applyFill="1" applyBorder="1" applyAlignment="1" applyProtection="1">
      <alignment horizontal="center" vertical="center"/>
      <protection locked="0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9" fontId="9" fillId="0" borderId="4" xfId="0" applyNumberFormat="1" applyFont="1" applyBorder="1" applyAlignment="1" applyProtection="1">
      <alignment horizontal="center" vertical="center" wrapText="1"/>
      <protection locked="0"/>
    </xf>
    <xf numFmtId="49" fontId="9" fillId="0" borderId="4" xfId="0" applyNumberFormat="1" applyFont="1" applyBorder="1" applyAlignment="1" applyProtection="1">
      <alignment horizontal="center" vertical="center"/>
      <protection locked="0"/>
    </xf>
    <xf numFmtId="49" fontId="9" fillId="0" borderId="4" xfId="0" applyNumberFormat="1" applyFont="1" applyBorder="1" applyAlignment="1">
      <alignment horizontal="center" vertical="center"/>
    </xf>
    <xf numFmtId="49" fontId="10" fillId="0" borderId="4" xfId="58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49" fontId="10" fillId="0" borderId="8" xfId="20" applyNumberFormat="1" applyFont="1" applyBorder="1" applyAlignment="1" applyProtection="1">
      <alignment horizontal="center" vertical="center"/>
      <protection locked="0"/>
    </xf>
    <xf numFmtId="49" fontId="10" fillId="0" borderId="8" xfId="20" applyNumberFormat="1" applyFont="1" applyBorder="1" applyAlignment="1" applyProtection="1">
      <alignment horizontal="center" vertical="center" wrapText="1"/>
      <protection locked="0"/>
    </xf>
    <xf numFmtId="4" fontId="9" fillId="0" borderId="4" xfId="16" applyNumberFormat="1" applyFont="1" applyBorder="1" applyAlignment="1">
      <alignment horizontal="center" vertical="center"/>
    </xf>
    <xf numFmtId="4" fontId="11" fillId="5" borderId="4" xfId="0" applyNumberFormat="1" applyFont="1" applyFill="1" applyBorder="1" applyAlignment="1">
      <alignment horizontal="center" vertical="center"/>
    </xf>
    <xf numFmtId="4" fontId="9" fillId="7" borderId="4" xfId="16" applyNumberFormat="1" applyFont="1" applyFill="1" applyBorder="1" applyAlignment="1">
      <alignment horizontal="center" vertical="center"/>
    </xf>
    <xf numFmtId="49" fontId="9" fillId="7" borderId="4" xfId="0" applyNumberFormat="1" applyFont="1" applyFill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/>
    </xf>
    <xf numFmtId="49" fontId="10" fillId="7" borderId="8" xfId="20" applyNumberFormat="1" applyFont="1" applyFill="1" applyBorder="1" applyAlignment="1" applyProtection="1">
      <alignment horizontal="center" vertical="center" wrapText="1"/>
      <protection locked="0"/>
    </xf>
    <xf numFmtId="49" fontId="11" fillId="0" borderId="11" xfId="0" applyNumberFormat="1" applyFont="1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49" fontId="15" fillId="0" borderId="8" xfId="20" applyNumberFormat="1" applyFont="1" applyBorder="1" applyAlignment="1" applyProtection="1">
      <alignment horizontal="center" vertical="center" wrapText="1"/>
      <protection locked="0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167" fontId="9" fillId="0" borderId="0" xfId="0" applyNumberFormat="1" applyFont="1" applyAlignment="1">
      <alignment vertical="center"/>
    </xf>
    <xf numFmtId="10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17" fillId="9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9" borderId="0" xfId="0" applyNumberFormat="1" applyFont="1" applyFill="1" applyAlignment="1">
      <alignment horizontal="center" vertical="center"/>
    </xf>
    <xf numFmtId="49" fontId="16" fillId="9" borderId="0" xfId="0" applyNumberFormat="1" applyFont="1" applyFill="1" applyAlignment="1">
      <alignment horizontal="left" vertical="center" wrapText="1"/>
    </xf>
    <xf numFmtId="0" fontId="19" fillId="9" borderId="0" xfId="0" applyFont="1" applyFill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8" fillId="4" borderId="4" xfId="0" applyFont="1" applyFill="1" applyBorder="1" applyAlignment="1">
      <alignment horizontal="center" vertical="center" wrapText="1"/>
    </xf>
    <xf numFmtId="49" fontId="13" fillId="3" borderId="1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3" xfId="20" applyNumberFormat="1" applyFont="1" applyFill="1" applyBorder="1" applyAlignment="1" applyProtection="1">
      <alignment horizontal="center" vertical="center" wrapText="1"/>
      <protection locked="0"/>
    </xf>
    <xf numFmtId="49" fontId="13" fillId="3" borderId="4" xfId="20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49" fontId="8" fillId="4" borderId="5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4" fontId="20" fillId="0" borderId="20" xfId="0" applyNumberFormat="1" applyFont="1" applyBorder="1" applyAlignment="1">
      <alignment horizontal="center" vertical="center"/>
    </xf>
    <xf numFmtId="4" fontId="20" fillId="0" borderId="20" xfId="0" applyNumberFormat="1" applyFont="1" applyBorder="1" applyAlignment="1">
      <alignment horizontal="right" vertical="center"/>
    </xf>
    <xf numFmtId="4" fontId="21" fillId="0" borderId="20" xfId="0" applyNumberFormat="1" applyFont="1" applyBorder="1" applyAlignment="1">
      <alignment vertical="center"/>
    </xf>
    <xf numFmtId="4" fontId="22" fillId="10" borderId="21" xfId="0" applyNumberFormat="1" applyFont="1" applyFill="1" applyBorder="1" applyAlignment="1">
      <alignment horizontal="right" vertical="center"/>
    </xf>
    <xf numFmtId="4" fontId="23" fillId="10" borderId="21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4" fontId="23" fillId="10" borderId="1" xfId="0" applyNumberFormat="1" applyFont="1" applyFill="1" applyBorder="1" applyAlignment="1">
      <alignment horizontal="center" vertical="center"/>
    </xf>
    <xf numFmtId="0" fontId="20" fillId="4" borderId="12" xfId="0" applyFont="1" applyFill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0" fontId="20" fillId="4" borderId="13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15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20" fillId="4" borderId="18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4" fontId="20" fillId="0" borderId="0" xfId="0" applyNumberFormat="1" applyFont="1" applyAlignment="1">
      <alignment vertical="center"/>
    </xf>
  </cellXfs>
  <cellStyles count="59">
    <cellStyle name="Dziesiętny 2" xfId="1" xr:uid="{00000000-0005-0000-0000-000006000000}"/>
    <cellStyle name="Dziesiętny 3" xfId="2" xr:uid="{00000000-0005-0000-0000-000007000000}"/>
    <cellStyle name="Dziesiętny 3 2" xfId="3" xr:uid="{00000000-0005-0000-0000-000008000000}"/>
    <cellStyle name="Dziesiętny 3 2 2" xfId="4" xr:uid="{00000000-0005-0000-0000-000009000000}"/>
    <cellStyle name="Dziesiętny 3 3" xfId="5" xr:uid="{00000000-0005-0000-0000-00000A000000}"/>
    <cellStyle name="Dziesiętny 4" xfId="6" xr:uid="{00000000-0005-0000-0000-00000B000000}"/>
    <cellStyle name="Dziesiętny 4 2" xfId="7" xr:uid="{00000000-0005-0000-0000-00000C000000}"/>
    <cellStyle name="Dziesiętny 4 2 2" xfId="8" xr:uid="{00000000-0005-0000-0000-00000D000000}"/>
    <cellStyle name="Dziesiętny 4 3" xfId="9" xr:uid="{00000000-0005-0000-0000-00000E000000}"/>
    <cellStyle name="Dziesiętny 5" xfId="10" xr:uid="{00000000-0005-0000-0000-00000F000000}"/>
    <cellStyle name="Dziesiętny 5 2" xfId="11" xr:uid="{00000000-0005-0000-0000-000010000000}"/>
    <cellStyle name="Dziesiętny 6" xfId="12" xr:uid="{00000000-0005-0000-0000-000011000000}"/>
    <cellStyle name="Dziesiętny 6 2" xfId="13" xr:uid="{00000000-0005-0000-0000-000012000000}"/>
    <cellStyle name="Dziesiętny 7" xfId="14" xr:uid="{00000000-0005-0000-0000-000013000000}"/>
    <cellStyle name="Neutralne 2" xfId="15" xr:uid="{00000000-0005-0000-0000-000014000000}"/>
    <cellStyle name="Normalny" xfId="0" builtinId="0"/>
    <cellStyle name="Normalny 10" xfId="16" xr:uid="{00000000-0005-0000-0000-000015000000}"/>
    <cellStyle name="Normalny 11" xfId="17" xr:uid="{00000000-0005-0000-0000-000016000000}"/>
    <cellStyle name="Normalny 12" xfId="18" xr:uid="{00000000-0005-0000-0000-000017000000}"/>
    <cellStyle name="Normalny 13" xfId="19" xr:uid="{00000000-0005-0000-0000-000018000000}"/>
    <cellStyle name="Normalny 2" xfId="20" xr:uid="{00000000-0005-0000-0000-000019000000}"/>
    <cellStyle name="Normalny 2 2" xfId="21" xr:uid="{00000000-0005-0000-0000-00001A000000}"/>
    <cellStyle name="Normalny 2 3" xfId="22" xr:uid="{00000000-0005-0000-0000-00001B000000}"/>
    <cellStyle name="Normalny 3" xfId="23" xr:uid="{00000000-0005-0000-0000-00001C000000}"/>
    <cellStyle name="Normalny 3 2" xfId="24" xr:uid="{00000000-0005-0000-0000-00001D000000}"/>
    <cellStyle name="Normalny 3 2 2" xfId="25" xr:uid="{00000000-0005-0000-0000-00001E000000}"/>
    <cellStyle name="Normalny 3 3" xfId="26" xr:uid="{00000000-0005-0000-0000-00001F000000}"/>
    <cellStyle name="Normalny 3 3 2" xfId="27" xr:uid="{00000000-0005-0000-0000-000020000000}"/>
    <cellStyle name="Normalny 3 4" xfId="28" xr:uid="{00000000-0005-0000-0000-000021000000}"/>
    <cellStyle name="Normalny 3 5" xfId="29" xr:uid="{00000000-0005-0000-0000-000022000000}"/>
    <cellStyle name="Normalny 4" xfId="30" xr:uid="{00000000-0005-0000-0000-000023000000}"/>
    <cellStyle name="Normalny 4 2" xfId="31" xr:uid="{00000000-0005-0000-0000-000024000000}"/>
    <cellStyle name="Normalny 4 2 2" xfId="32" xr:uid="{00000000-0005-0000-0000-000025000000}"/>
    <cellStyle name="Normalny 4 3" xfId="33" xr:uid="{00000000-0005-0000-0000-000026000000}"/>
    <cellStyle name="Normalny 4 4" xfId="34" xr:uid="{00000000-0005-0000-0000-000027000000}"/>
    <cellStyle name="Normalny 5" xfId="35" xr:uid="{00000000-0005-0000-0000-000028000000}"/>
    <cellStyle name="Normalny 5 2" xfId="36" xr:uid="{00000000-0005-0000-0000-000029000000}"/>
    <cellStyle name="Normalny 5 3" xfId="37" xr:uid="{00000000-0005-0000-0000-00002A000000}"/>
    <cellStyle name="Normalny 6" xfId="38" xr:uid="{00000000-0005-0000-0000-00002B000000}"/>
    <cellStyle name="Normalny 6 2" xfId="39" xr:uid="{00000000-0005-0000-0000-00002C000000}"/>
    <cellStyle name="Normalny 6 3" xfId="40" xr:uid="{00000000-0005-0000-0000-00002D000000}"/>
    <cellStyle name="Normalny 7" xfId="41" xr:uid="{00000000-0005-0000-0000-00002E000000}"/>
    <cellStyle name="Normalny 7 2" xfId="42" xr:uid="{00000000-0005-0000-0000-00002F000000}"/>
    <cellStyle name="Normalny 8" xfId="43" xr:uid="{00000000-0005-0000-0000-000030000000}"/>
    <cellStyle name="Normalny 8 2" xfId="44" xr:uid="{00000000-0005-0000-0000-000031000000}"/>
    <cellStyle name="Normalny 8 2 2" xfId="45" xr:uid="{00000000-0005-0000-0000-000032000000}"/>
    <cellStyle name="Normalny 8 2 2 2" xfId="46" xr:uid="{00000000-0005-0000-0000-000033000000}"/>
    <cellStyle name="Normalny 8 2 3" xfId="47" xr:uid="{00000000-0005-0000-0000-000034000000}"/>
    <cellStyle name="Normalny 8 3" xfId="48" xr:uid="{00000000-0005-0000-0000-000035000000}"/>
    <cellStyle name="Normalny 8 3 2" xfId="49" xr:uid="{00000000-0005-0000-0000-000036000000}"/>
    <cellStyle name="Normalny 8 3 2 2" xfId="50" xr:uid="{00000000-0005-0000-0000-000037000000}"/>
    <cellStyle name="Normalny 8 3 3" xfId="51" xr:uid="{00000000-0005-0000-0000-000038000000}"/>
    <cellStyle name="Normalny 8 4" xfId="52" xr:uid="{00000000-0005-0000-0000-000039000000}"/>
    <cellStyle name="Normalny 8 4 2" xfId="53" xr:uid="{00000000-0005-0000-0000-00003A000000}"/>
    <cellStyle name="Normalny 8 5" xfId="54" xr:uid="{00000000-0005-0000-0000-00003B000000}"/>
    <cellStyle name="Normalny 9" xfId="55" xr:uid="{00000000-0005-0000-0000-00003C000000}"/>
    <cellStyle name="Normalny 9 2" xfId="56" xr:uid="{00000000-0005-0000-0000-00003D000000}"/>
    <cellStyle name="Procentowy 2" xfId="57" xr:uid="{00000000-0005-0000-0000-00003E000000}"/>
    <cellStyle name="TableStyleLight1" xfId="58" xr:uid="{00000000-0005-0000-0000-00003F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1B1B1B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48576"/>
  <sheetViews>
    <sheetView topLeftCell="B172" zoomScale="90" zoomScaleNormal="90" workbookViewId="0">
      <selection activeCell="BD6" sqref="BD6"/>
    </sheetView>
  </sheetViews>
  <sheetFormatPr baseColWidth="10" defaultColWidth="8.6640625" defaultRowHeight="13"/>
  <cols>
    <col min="1" max="1" width="5" style="45" bestFit="1" customWidth="1"/>
    <col min="2" max="2" width="44.1640625" style="45" bestFit="1" customWidth="1"/>
    <col min="3" max="3" width="39.83203125" style="45" bestFit="1" customWidth="1"/>
    <col min="4" max="4" width="46.5" style="45" bestFit="1" customWidth="1"/>
    <col min="5" max="5" width="12.6640625" style="45" bestFit="1" customWidth="1"/>
    <col min="6" max="6" width="82.6640625" style="45" customWidth="1"/>
    <col min="7" max="7" width="42.5" style="45" bestFit="1" customWidth="1"/>
    <col min="8" max="8" width="39.83203125" style="45" bestFit="1" customWidth="1"/>
    <col min="9" max="9" width="32" style="45" bestFit="1" customWidth="1"/>
    <col min="10" max="10" width="30.83203125" style="45" bestFit="1" customWidth="1"/>
    <col min="11" max="11" width="20.83203125" style="45" bestFit="1" customWidth="1"/>
    <col min="12" max="12" width="11.83203125" style="45" bestFit="1" customWidth="1"/>
    <col min="13" max="13" width="8.33203125" style="45" bestFit="1" customWidth="1"/>
    <col min="14" max="14" width="23.33203125" style="45" bestFit="1" customWidth="1"/>
    <col min="15" max="15" width="140.83203125" style="45" bestFit="1" customWidth="1"/>
    <col min="16" max="16" width="15.1640625" style="45" bestFit="1" customWidth="1"/>
    <col min="17" max="17" width="15.6640625" style="45" bestFit="1" customWidth="1"/>
    <col min="18" max="18" width="10.33203125" style="45" bestFit="1" customWidth="1"/>
    <col min="19" max="19" width="7.6640625" style="45" bestFit="1" customWidth="1"/>
    <col min="20" max="27" width="10.1640625" style="45" bestFit="1" customWidth="1"/>
    <col min="28" max="28" width="9.1640625" style="45" bestFit="1" customWidth="1"/>
    <col min="29" max="30" width="10.1640625" style="45" bestFit="1" customWidth="1"/>
    <col min="31" max="31" width="10.33203125" style="45" bestFit="1" customWidth="1"/>
    <col min="32" max="33" width="10.1640625" style="45" bestFit="1" customWidth="1"/>
    <col min="34" max="34" width="11.6640625" style="45" bestFit="1" customWidth="1"/>
    <col min="35" max="40" width="10.1640625" style="45" bestFit="1" customWidth="1"/>
    <col min="41" max="41" width="9.1640625" style="45" bestFit="1" customWidth="1"/>
    <col min="42" max="43" width="10.1640625" style="45" bestFit="1" customWidth="1"/>
    <col min="44" max="44" width="10.33203125" style="45" bestFit="1" customWidth="1"/>
    <col min="45" max="46" width="10.1640625" style="45" bestFit="1" customWidth="1"/>
    <col min="47" max="47" width="11.6640625" style="45" bestFit="1" customWidth="1"/>
    <col min="48" max="48" width="12.5" style="45" bestFit="1" customWidth="1"/>
    <col min="49" max="49" width="10.1640625" style="45" bestFit="1" customWidth="1"/>
    <col min="50" max="50" width="12.6640625" style="45" bestFit="1" customWidth="1"/>
    <col min="51" max="51" width="10.33203125" style="45" bestFit="1" customWidth="1"/>
    <col min="52" max="52" width="16.33203125" style="45" bestFit="1" customWidth="1"/>
    <col min="53" max="53" width="12.33203125" style="45" bestFit="1" customWidth="1"/>
    <col min="54" max="55" width="12.83203125" style="45" bestFit="1" customWidth="1"/>
    <col min="56" max="56" width="23.5" style="45" bestFit="1" customWidth="1"/>
    <col min="57" max="16366" width="8.6640625" style="45"/>
    <col min="16367" max="16384" width="10.5" style="45" customWidth="1"/>
  </cols>
  <sheetData>
    <row r="1" spans="1:56" ht="50" customHeight="1" thickBot="1">
      <c r="A1" s="1"/>
      <c r="B1" s="56" t="s">
        <v>482</v>
      </c>
      <c r="C1" s="56"/>
      <c r="D1" s="56"/>
      <c r="E1" s="17"/>
      <c r="F1" s="17"/>
      <c r="G1" s="1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2"/>
    </row>
    <row r="2" spans="1:56" ht="24.75" customHeight="1" thickBot="1">
      <c r="A2" s="18" t="s">
        <v>0</v>
      </c>
      <c r="B2" s="19" t="s">
        <v>1</v>
      </c>
      <c r="C2" s="58" t="s">
        <v>2</v>
      </c>
      <c r="D2" s="58"/>
      <c r="E2" s="58"/>
      <c r="F2" s="58"/>
      <c r="G2" s="58"/>
      <c r="H2" s="18"/>
      <c r="I2" s="20"/>
      <c r="J2" s="20"/>
      <c r="K2" s="20"/>
      <c r="L2" s="20"/>
      <c r="M2" s="20"/>
      <c r="N2" s="20"/>
      <c r="O2" s="59" t="s">
        <v>3</v>
      </c>
      <c r="P2" s="60" t="s">
        <v>4</v>
      </c>
      <c r="Q2" s="60"/>
      <c r="R2" s="21"/>
      <c r="S2" s="21"/>
      <c r="T2" s="21"/>
      <c r="U2" s="21"/>
    </row>
    <row r="3" spans="1:56" ht="23.25" customHeight="1">
      <c r="A3" s="61" t="s">
        <v>5</v>
      </c>
      <c r="B3" s="61" t="s">
        <v>6</v>
      </c>
      <c r="C3" s="61" t="s">
        <v>7</v>
      </c>
      <c r="D3" s="61" t="s">
        <v>8</v>
      </c>
      <c r="E3" s="61" t="s">
        <v>9</v>
      </c>
      <c r="F3" s="61" t="s">
        <v>10</v>
      </c>
      <c r="G3" s="61" t="s">
        <v>11</v>
      </c>
      <c r="H3" s="62" t="s">
        <v>12</v>
      </c>
      <c r="I3" s="63" t="s">
        <v>13</v>
      </c>
      <c r="J3" s="63" t="s">
        <v>14</v>
      </c>
      <c r="K3" s="61" t="s">
        <v>15</v>
      </c>
      <c r="L3" s="61" t="s">
        <v>16</v>
      </c>
      <c r="M3" s="61" t="s">
        <v>17</v>
      </c>
      <c r="N3" s="64" t="s">
        <v>18</v>
      </c>
      <c r="O3" s="59"/>
      <c r="P3" s="60"/>
      <c r="Q3" s="60"/>
      <c r="R3" s="3"/>
      <c r="S3" s="3"/>
      <c r="T3" s="3"/>
      <c r="U3" s="3"/>
      <c r="V3" s="57" t="s">
        <v>19</v>
      </c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 t="s">
        <v>20</v>
      </c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4" t="s">
        <v>21</v>
      </c>
      <c r="AW3" s="4"/>
      <c r="AX3" s="4"/>
      <c r="AY3" s="5"/>
      <c r="AZ3" s="5"/>
      <c r="BA3" s="5"/>
      <c r="BB3" s="5"/>
      <c r="BC3" s="5"/>
      <c r="BD3" s="5"/>
    </row>
    <row r="4" spans="1:56" ht="36" customHeight="1">
      <c r="A4" s="61"/>
      <c r="B4" s="61"/>
      <c r="C4" s="61"/>
      <c r="D4" s="61"/>
      <c r="E4" s="61"/>
      <c r="F4" s="61"/>
      <c r="G4" s="61"/>
      <c r="H4" s="62"/>
      <c r="I4" s="63"/>
      <c r="J4" s="63"/>
      <c r="K4" s="61"/>
      <c r="L4" s="61"/>
      <c r="M4" s="61"/>
      <c r="N4" s="64"/>
      <c r="O4" s="59"/>
      <c r="P4" s="22" t="s">
        <v>22</v>
      </c>
      <c r="Q4" s="22" t="s">
        <v>23</v>
      </c>
      <c r="R4" s="4" t="s">
        <v>24</v>
      </c>
      <c r="S4" s="4" t="s">
        <v>25</v>
      </c>
      <c r="T4" s="4" t="s">
        <v>26</v>
      </c>
      <c r="U4" s="6" t="s">
        <v>27</v>
      </c>
      <c r="V4" s="4" t="s">
        <v>28</v>
      </c>
      <c r="W4" s="4" t="s">
        <v>29</v>
      </c>
      <c r="X4" s="4" t="s">
        <v>30</v>
      </c>
      <c r="Y4" s="4" t="s">
        <v>31</v>
      </c>
      <c r="Z4" s="4" t="s">
        <v>32</v>
      </c>
      <c r="AA4" s="4" t="s">
        <v>33</v>
      </c>
      <c r="AB4" s="4" t="s">
        <v>34</v>
      </c>
      <c r="AC4" s="4" t="s">
        <v>35</v>
      </c>
      <c r="AD4" s="4" t="s">
        <v>36</v>
      </c>
      <c r="AE4" s="4" t="s">
        <v>24</v>
      </c>
      <c r="AF4" s="4" t="s">
        <v>25</v>
      </c>
      <c r="AG4" s="4" t="s">
        <v>26</v>
      </c>
      <c r="AH4" s="6" t="s">
        <v>27</v>
      </c>
      <c r="AI4" s="4" t="s">
        <v>28</v>
      </c>
      <c r="AJ4" s="4" t="s">
        <v>29</v>
      </c>
      <c r="AK4" s="4" t="s">
        <v>30</v>
      </c>
      <c r="AL4" s="4" t="s">
        <v>31</v>
      </c>
      <c r="AM4" s="4" t="s">
        <v>32</v>
      </c>
      <c r="AN4" s="4" t="s">
        <v>33</v>
      </c>
      <c r="AO4" s="4" t="s">
        <v>34</v>
      </c>
      <c r="AP4" s="4" t="s">
        <v>35</v>
      </c>
      <c r="AQ4" s="4" t="s">
        <v>36</v>
      </c>
      <c r="AR4" s="4" t="s">
        <v>24</v>
      </c>
      <c r="AS4" s="4" t="s">
        <v>25</v>
      </c>
      <c r="AT4" s="4" t="s">
        <v>26</v>
      </c>
      <c r="AU4" s="6" t="s">
        <v>27</v>
      </c>
      <c r="AV4" s="4" t="s">
        <v>37</v>
      </c>
      <c r="AW4" s="4" t="s">
        <v>38</v>
      </c>
      <c r="AX4" s="7" t="s">
        <v>27</v>
      </c>
      <c r="AY4" s="8" t="s">
        <v>39</v>
      </c>
      <c r="AZ4" s="8" t="s">
        <v>40</v>
      </c>
      <c r="BA4" s="8" t="s">
        <v>41</v>
      </c>
      <c r="BB4" s="8" t="s">
        <v>42</v>
      </c>
      <c r="BC4" s="8" t="s">
        <v>43</v>
      </c>
      <c r="BD4" s="8" t="s">
        <v>44</v>
      </c>
    </row>
    <row r="5" spans="1:56" ht="12" customHeight="1">
      <c r="A5" s="23">
        <v>1</v>
      </c>
      <c r="B5" s="24" t="s">
        <v>2</v>
      </c>
      <c r="C5" s="24" t="s">
        <v>45</v>
      </c>
      <c r="D5" s="24" t="s">
        <v>2</v>
      </c>
      <c r="E5" s="25" t="s">
        <v>46</v>
      </c>
      <c r="F5" s="24" t="s">
        <v>45</v>
      </c>
      <c r="G5" s="25" t="s">
        <v>47</v>
      </c>
      <c r="H5" s="24" t="s">
        <v>45</v>
      </c>
      <c r="I5" s="26" t="s">
        <v>48</v>
      </c>
      <c r="J5" s="27" t="s">
        <v>49</v>
      </c>
      <c r="K5" s="28" t="s">
        <v>50</v>
      </c>
      <c r="L5" s="29" t="s">
        <v>51</v>
      </c>
      <c r="M5" s="30" t="s">
        <v>52</v>
      </c>
      <c r="N5" s="31" t="s">
        <v>53</v>
      </c>
      <c r="O5" s="32" t="s">
        <v>54</v>
      </c>
      <c r="P5" s="32" t="s">
        <v>55</v>
      </c>
      <c r="Q5" s="32" t="s">
        <v>56</v>
      </c>
      <c r="R5" s="33" t="s">
        <v>57</v>
      </c>
      <c r="S5" s="33" t="s">
        <v>57</v>
      </c>
      <c r="T5" s="33" t="s">
        <v>57</v>
      </c>
      <c r="U5" s="34">
        <f t="shared" ref="U5:U11" si="0">SUM(R5:T5)</f>
        <v>0</v>
      </c>
      <c r="V5" s="35">
        <v>30000</v>
      </c>
      <c r="W5" s="35">
        <v>20000</v>
      </c>
      <c r="X5" s="35">
        <v>15000</v>
      </c>
      <c r="Y5" s="35">
        <v>9700</v>
      </c>
      <c r="Z5" s="35">
        <v>3000</v>
      </c>
      <c r="AA5" s="35">
        <v>0</v>
      </c>
      <c r="AB5" s="35">
        <v>0</v>
      </c>
      <c r="AC5" s="35">
        <v>0</v>
      </c>
      <c r="AD5" s="35">
        <v>4000</v>
      </c>
      <c r="AE5" s="35">
        <v>8000</v>
      </c>
      <c r="AF5" s="35">
        <v>12000</v>
      </c>
      <c r="AG5" s="35">
        <v>20000</v>
      </c>
      <c r="AH5" s="34">
        <f t="shared" ref="AH5:AH11" si="1">SUM(V5:AG5)</f>
        <v>121700</v>
      </c>
      <c r="AI5" s="35">
        <f t="shared" ref="AI5:AT11" si="2">V5</f>
        <v>30000</v>
      </c>
      <c r="AJ5" s="35">
        <f t="shared" si="2"/>
        <v>20000</v>
      </c>
      <c r="AK5" s="35">
        <f t="shared" si="2"/>
        <v>15000</v>
      </c>
      <c r="AL5" s="35">
        <f t="shared" si="2"/>
        <v>9700</v>
      </c>
      <c r="AM5" s="35">
        <f t="shared" si="2"/>
        <v>3000</v>
      </c>
      <c r="AN5" s="35">
        <f t="shared" si="2"/>
        <v>0</v>
      </c>
      <c r="AO5" s="35">
        <f t="shared" si="2"/>
        <v>0</v>
      </c>
      <c r="AP5" s="35">
        <f t="shared" si="2"/>
        <v>0</v>
      </c>
      <c r="AQ5" s="35">
        <f t="shared" si="2"/>
        <v>4000</v>
      </c>
      <c r="AR5" s="35">
        <f t="shared" si="2"/>
        <v>8000</v>
      </c>
      <c r="AS5" s="35">
        <f t="shared" si="2"/>
        <v>12000</v>
      </c>
      <c r="AT5" s="35">
        <f t="shared" si="2"/>
        <v>20000</v>
      </c>
      <c r="AU5" s="34">
        <f t="shared" ref="AU5:AU11" si="3">SUM(AI5:AT5)</f>
        <v>121700</v>
      </c>
      <c r="AV5" s="36" t="s">
        <v>58</v>
      </c>
      <c r="AW5" s="37">
        <v>46387</v>
      </c>
      <c r="AX5" s="34">
        <f t="shared" ref="AX5:AX11" si="4">U5+AH5+AU5</f>
        <v>243400</v>
      </c>
      <c r="AY5" s="38" t="s">
        <v>59</v>
      </c>
      <c r="AZ5" s="38" t="s">
        <v>60</v>
      </c>
      <c r="BA5" s="38" t="s">
        <v>61</v>
      </c>
      <c r="BB5" s="38" t="s">
        <v>62</v>
      </c>
      <c r="BC5" s="38" t="s">
        <v>62</v>
      </c>
      <c r="BD5" s="39">
        <v>45657</v>
      </c>
    </row>
    <row r="6" spans="1:56" ht="12" customHeight="1">
      <c r="A6" s="23">
        <v>2</v>
      </c>
      <c r="B6" s="24" t="s">
        <v>2</v>
      </c>
      <c r="C6" s="24" t="s">
        <v>45</v>
      </c>
      <c r="D6" s="24" t="s">
        <v>2</v>
      </c>
      <c r="E6" s="25" t="s">
        <v>46</v>
      </c>
      <c r="F6" s="24" t="s">
        <v>45</v>
      </c>
      <c r="G6" s="25" t="s">
        <v>63</v>
      </c>
      <c r="H6" s="25" t="s">
        <v>64</v>
      </c>
      <c r="I6" s="26" t="s">
        <v>65</v>
      </c>
      <c r="J6" s="27" t="s">
        <v>66</v>
      </c>
      <c r="K6" s="28" t="s">
        <v>50</v>
      </c>
      <c r="L6" s="29" t="s">
        <v>51</v>
      </c>
      <c r="M6" s="30" t="s">
        <v>52</v>
      </c>
      <c r="N6" s="31" t="s">
        <v>53</v>
      </c>
      <c r="O6" s="40" t="s">
        <v>67</v>
      </c>
      <c r="P6" s="40" t="s">
        <v>68</v>
      </c>
      <c r="Q6" s="40" t="s">
        <v>69</v>
      </c>
      <c r="R6" s="33" t="s">
        <v>57</v>
      </c>
      <c r="S6" s="33" t="s">
        <v>57</v>
      </c>
      <c r="T6" s="33" t="s">
        <v>57</v>
      </c>
      <c r="U6" s="34">
        <f t="shared" si="0"/>
        <v>0</v>
      </c>
      <c r="V6" s="35">
        <v>10000</v>
      </c>
      <c r="W6" s="35">
        <v>6000</v>
      </c>
      <c r="X6" s="35">
        <v>5000</v>
      </c>
      <c r="Y6" s="35">
        <v>4000</v>
      </c>
      <c r="Z6" s="35">
        <v>500</v>
      </c>
      <c r="AA6" s="35">
        <v>500</v>
      </c>
      <c r="AB6" s="35">
        <v>500</v>
      </c>
      <c r="AC6" s="35">
        <v>500</v>
      </c>
      <c r="AD6" s="35">
        <v>2500</v>
      </c>
      <c r="AE6" s="35">
        <v>4000</v>
      </c>
      <c r="AF6" s="35">
        <v>6000</v>
      </c>
      <c r="AG6" s="35">
        <v>10000</v>
      </c>
      <c r="AH6" s="34">
        <f t="shared" si="1"/>
        <v>49500</v>
      </c>
      <c r="AI6" s="35">
        <f t="shared" si="2"/>
        <v>10000</v>
      </c>
      <c r="AJ6" s="35">
        <f t="shared" si="2"/>
        <v>6000</v>
      </c>
      <c r="AK6" s="35">
        <f t="shared" si="2"/>
        <v>5000</v>
      </c>
      <c r="AL6" s="35">
        <f t="shared" si="2"/>
        <v>4000</v>
      </c>
      <c r="AM6" s="35">
        <f t="shared" si="2"/>
        <v>500</v>
      </c>
      <c r="AN6" s="35">
        <f t="shared" si="2"/>
        <v>500</v>
      </c>
      <c r="AO6" s="35">
        <f t="shared" si="2"/>
        <v>500</v>
      </c>
      <c r="AP6" s="35">
        <f t="shared" si="2"/>
        <v>500</v>
      </c>
      <c r="AQ6" s="35">
        <f t="shared" si="2"/>
        <v>2500</v>
      </c>
      <c r="AR6" s="35">
        <f t="shared" si="2"/>
        <v>4000</v>
      </c>
      <c r="AS6" s="35">
        <f t="shared" si="2"/>
        <v>6000</v>
      </c>
      <c r="AT6" s="35">
        <f t="shared" si="2"/>
        <v>10000</v>
      </c>
      <c r="AU6" s="34">
        <f t="shared" si="3"/>
        <v>49500</v>
      </c>
      <c r="AV6" s="36" t="s">
        <v>58</v>
      </c>
      <c r="AW6" s="37">
        <v>46387</v>
      </c>
      <c r="AX6" s="34">
        <f t="shared" si="4"/>
        <v>99000</v>
      </c>
      <c r="AY6" s="38" t="s">
        <v>59</v>
      </c>
      <c r="AZ6" s="38" t="s">
        <v>60</v>
      </c>
      <c r="BA6" s="38" t="s">
        <v>61</v>
      </c>
      <c r="BB6" s="38" t="s">
        <v>62</v>
      </c>
      <c r="BC6" s="38" t="s">
        <v>62</v>
      </c>
      <c r="BD6" s="39">
        <v>45657</v>
      </c>
    </row>
    <row r="7" spans="1:56" ht="12" customHeight="1">
      <c r="A7" s="23">
        <v>3</v>
      </c>
      <c r="B7" s="24" t="s">
        <v>2</v>
      </c>
      <c r="C7" s="24" t="s">
        <v>45</v>
      </c>
      <c r="D7" s="24" t="s">
        <v>70</v>
      </c>
      <c r="E7" s="25" t="s">
        <v>46</v>
      </c>
      <c r="F7" s="24" t="s">
        <v>71</v>
      </c>
      <c r="G7" s="24" t="s">
        <v>72</v>
      </c>
      <c r="H7" s="24" t="s">
        <v>71</v>
      </c>
      <c r="I7" s="26" t="s">
        <v>73</v>
      </c>
      <c r="J7" s="27" t="s">
        <v>57</v>
      </c>
      <c r="K7" s="28" t="s">
        <v>74</v>
      </c>
      <c r="L7" s="29">
        <v>200</v>
      </c>
      <c r="M7" s="30" t="s">
        <v>52</v>
      </c>
      <c r="N7" s="31" t="s">
        <v>53</v>
      </c>
      <c r="O7" s="40" t="s">
        <v>67</v>
      </c>
      <c r="P7" s="40" t="s">
        <v>56</v>
      </c>
      <c r="Q7" s="40" t="s">
        <v>55</v>
      </c>
      <c r="R7" s="33" t="s">
        <v>57</v>
      </c>
      <c r="S7" s="33" t="s">
        <v>57</v>
      </c>
      <c r="T7" s="33" t="s">
        <v>57</v>
      </c>
      <c r="U7" s="34">
        <f t="shared" si="0"/>
        <v>0</v>
      </c>
      <c r="V7" s="35">
        <v>45000</v>
      </c>
      <c r="W7" s="35">
        <v>30000</v>
      </c>
      <c r="X7" s="35">
        <v>20000</v>
      </c>
      <c r="Y7" s="35">
        <v>10000</v>
      </c>
      <c r="Z7" s="35">
        <v>5000</v>
      </c>
      <c r="AA7" s="35">
        <v>1500</v>
      </c>
      <c r="AB7" s="35">
        <v>550</v>
      </c>
      <c r="AC7" s="35">
        <v>500</v>
      </c>
      <c r="AD7" s="35">
        <v>5000</v>
      </c>
      <c r="AE7" s="35">
        <v>10000</v>
      </c>
      <c r="AF7" s="35">
        <v>30000</v>
      </c>
      <c r="AG7" s="35">
        <v>45000</v>
      </c>
      <c r="AH7" s="34">
        <f t="shared" si="1"/>
        <v>202550</v>
      </c>
      <c r="AI7" s="35">
        <f t="shared" si="2"/>
        <v>45000</v>
      </c>
      <c r="AJ7" s="35">
        <f t="shared" si="2"/>
        <v>30000</v>
      </c>
      <c r="AK7" s="35">
        <f t="shared" si="2"/>
        <v>20000</v>
      </c>
      <c r="AL7" s="35">
        <f t="shared" si="2"/>
        <v>10000</v>
      </c>
      <c r="AM7" s="35">
        <f t="shared" si="2"/>
        <v>5000</v>
      </c>
      <c r="AN7" s="35">
        <f t="shared" si="2"/>
        <v>1500</v>
      </c>
      <c r="AO7" s="35">
        <f t="shared" si="2"/>
        <v>550</v>
      </c>
      <c r="AP7" s="35">
        <f t="shared" si="2"/>
        <v>500</v>
      </c>
      <c r="AQ7" s="35">
        <f t="shared" si="2"/>
        <v>5000</v>
      </c>
      <c r="AR7" s="35">
        <f t="shared" si="2"/>
        <v>10000</v>
      </c>
      <c r="AS7" s="35">
        <f t="shared" si="2"/>
        <v>30000</v>
      </c>
      <c r="AT7" s="35">
        <f t="shared" si="2"/>
        <v>45000</v>
      </c>
      <c r="AU7" s="34">
        <f t="shared" si="3"/>
        <v>202550</v>
      </c>
      <c r="AV7" s="36" t="s">
        <v>58</v>
      </c>
      <c r="AW7" s="37">
        <v>46387</v>
      </c>
      <c r="AX7" s="34">
        <f t="shared" si="4"/>
        <v>405100</v>
      </c>
      <c r="AY7" s="38" t="s">
        <v>59</v>
      </c>
      <c r="AZ7" s="38" t="s">
        <v>60</v>
      </c>
      <c r="BA7" s="38" t="s">
        <v>61</v>
      </c>
      <c r="BB7" s="38" t="s">
        <v>62</v>
      </c>
      <c r="BC7" s="38" t="s">
        <v>62</v>
      </c>
      <c r="BD7" s="39">
        <v>45657</v>
      </c>
    </row>
    <row r="8" spans="1:56" ht="12" customHeight="1">
      <c r="A8" s="23">
        <v>4</v>
      </c>
      <c r="B8" s="24" t="s">
        <v>2</v>
      </c>
      <c r="C8" s="24" t="s">
        <v>45</v>
      </c>
      <c r="D8" s="24" t="s">
        <v>75</v>
      </c>
      <c r="E8" s="25" t="s">
        <v>46</v>
      </c>
      <c r="F8" s="24" t="s">
        <v>76</v>
      </c>
      <c r="G8" s="25" t="s">
        <v>77</v>
      </c>
      <c r="H8" s="24" t="s">
        <v>76</v>
      </c>
      <c r="I8" s="26" t="s">
        <v>78</v>
      </c>
      <c r="J8" s="27" t="s">
        <v>79</v>
      </c>
      <c r="K8" s="28" t="s">
        <v>80</v>
      </c>
      <c r="L8" s="29" t="s">
        <v>51</v>
      </c>
      <c r="M8" s="30" t="s">
        <v>52</v>
      </c>
      <c r="N8" s="31" t="s">
        <v>53</v>
      </c>
      <c r="O8" s="40" t="s">
        <v>67</v>
      </c>
      <c r="P8" s="40" t="s">
        <v>56</v>
      </c>
      <c r="Q8" s="40" t="s">
        <v>55</v>
      </c>
      <c r="R8" s="33" t="s">
        <v>57</v>
      </c>
      <c r="S8" s="33" t="s">
        <v>57</v>
      </c>
      <c r="T8" s="33" t="s">
        <v>57</v>
      </c>
      <c r="U8" s="34">
        <f t="shared" si="0"/>
        <v>0</v>
      </c>
      <c r="V8" s="33">
        <v>46000</v>
      </c>
      <c r="W8" s="33">
        <v>35000</v>
      </c>
      <c r="X8" s="33">
        <v>20000</v>
      </c>
      <c r="Y8" s="33">
        <v>15000</v>
      </c>
      <c r="Z8" s="33">
        <v>10000</v>
      </c>
      <c r="AA8" s="33">
        <v>10000</v>
      </c>
      <c r="AB8" s="33">
        <v>5000</v>
      </c>
      <c r="AC8" s="33">
        <v>5000</v>
      </c>
      <c r="AD8" s="33">
        <v>6000</v>
      </c>
      <c r="AE8" s="33">
        <v>13961</v>
      </c>
      <c r="AF8" s="33">
        <v>32000</v>
      </c>
      <c r="AG8" s="33">
        <v>46000</v>
      </c>
      <c r="AH8" s="34">
        <f t="shared" si="1"/>
        <v>243961</v>
      </c>
      <c r="AI8" s="35">
        <f t="shared" si="2"/>
        <v>46000</v>
      </c>
      <c r="AJ8" s="35">
        <f t="shared" si="2"/>
        <v>35000</v>
      </c>
      <c r="AK8" s="35">
        <f t="shared" si="2"/>
        <v>20000</v>
      </c>
      <c r="AL8" s="35">
        <f t="shared" si="2"/>
        <v>15000</v>
      </c>
      <c r="AM8" s="35">
        <f t="shared" si="2"/>
        <v>10000</v>
      </c>
      <c r="AN8" s="35">
        <f t="shared" si="2"/>
        <v>10000</v>
      </c>
      <c r="AO8" s="35">
        <f t="shared" si="2"/>
        <v>5000</v>
      </c>
      <c r="AP8" s="35">
        <f t="shared" si="2"/>
        <v>5000</v>
      </c>
      <c r="AQ8" s="35">
        <f t="shared" si="2"/>
        <v>6000</v>
      </c>
      <c r="AR8" s="35">
        <f t="shared" si="2"/>
        <v>13961</v>
      </c>
      <c r="AS8" s="35">
        <f t="shared" si="2"/>
        <v>32000</v>
      </c>
      <c r="AT8" s="35">
        <f t="shared" si="2"/>
        <v>46000</v>
      </c>
      <c r="AU8" s="34">
        <f t="shared" si="3"/>
        <v>243961</v>
      </c>
      <c r="AV8" s="36" t="s">
        <v>58</v>
      </c>
      <c r="AW8" s="37">
        <v>46387</v>
      </c>
      <c r="AX8" s="34">
        <f t="shared" si="4"/>
        <v>487922</v>
      </c>
      <c r="AY8" s="38" t="s">
        <v>59</v>
      </c>
      <c r="AZ8" s="38" t="s">
        <v>60</v>
      </c>
      <c r="BA8" s="38" t="s">
        <v>61</v>
      </c>
      <c r="BB8" s="38" t="s">
        <v>62</v>
      </c>
      <c r="BC8" s="38" t="s">
        <v>62</v>
      </c>
      <c r="BD8" s="39">
        <v>45657</v>
      </c>
    </row>
    <row r="9" spans="1:56" ht="12" customHeight="1">
      <c r="A9" s="23">
        <v>5</v>
      </c>
      <c r="B9" s="24" t="s">
        <v>2</v>
      </c>
      <c r="C9" s="24" t="s">
        <v>45</v>
      </c>
      <c r="D9" s="24" t="s">
        <v>81</v>
      </c>
      <c r="E9" s="25" t="s">
        <v>46</v>
      </c>
      <c r="F9" s="24" t="s">
        <v>82</v>
      </c>
      <c r="G9" s="25" t="s">
        <v>72</v>
      </c>
      <c r="H9" s="24" t="s">
        <v>82</v>
      </c>
      <c r="I9" s="26" t="s">
        <v>83</v>
      </c>
      <c r="J9" s="27" t="s">
        <v>57</v>
      </c>
      <c r="K9" s="28" t="s">
        <v>74</v>
      </c>
      <c r="L9" s="29">
        <v>241</v>
      </c>
      <c r="M9" s="30" t="s">
        <v>52</v>
      </c>
      <c r="N9" s="31" t="s">
        <v>53</v>
      </c>
      <c r="O9" s="40" t="s">
        <v>67</v>
      </c>
      <c r="P9" s="40" t="s">
        <v>56</v>
      </c>
      <c r="Q9" s="40" t="s">
        <v>55</v>
      </c>
      <c r="R9" s="33" t="s">
        <v>57</v>
      </c>
      <c r="S9" s="33" t="s">
        <v>57</v>
      </c>
      <c r="T9" s="33" t="s">
        <v>57</v>
      </c>
      <c r="U9" s="34">
        <f t="shared" si="0"/>
        <v>0</v>
      </c>
      <c r="V9" s="35">
        <v>55918</v>
      </c>
      <c r="W9" s="35">
        <v>50000</v>
      </c>
      <c r="X9" s="35">
        <v>40000</v>
      </c>
      <c r="Y9" s="35">
        <v>30000</v>
      </c>
      <c r="Z9" s="35">
        <v>30000</v>
      </c>
      <c r="AA9" s="35">
        <v>2000</v>
      </c>
      <c r="AB9" s="35">
        <v>1000</v>
      </c>
      <c r="AC9" s="35">
        <v>1000</v>
      </c>
      <c r="AD9" s="35">
        <v>2000</v>
      </c>
      <c r="AE9" s="35">
        <v>39000</v>
      </c>
      <c r="AF9" s="35">
        <v>50000</v>
      </c>
      <c r="AG9" s="35">
        <v>55000</v>
      </c>
      <c r="AH9" s="34">
        <f t="shared" si="1"/>
        <v>355918</v>
      </c>
      <c r="AI9" s="35">
        <f t="shared" si="2"/>
        <v>55918</v>
      </c>
      <c r="AJ9" s="35">
        <f t="shared" si="2"/>
        <v>50000</v>
      </c>
      <c r="AK9" s="35">
        <f t="shared" si="2"/>
        <v>40000</v>
      </c>
      <c r="AL9" s="35">
        <f t="shared" si="2"/>
        <v>30000</v>
      </c>
      <c r="AM9" s="35">
        <f t="shared" si="2"/>
        <v>30000</v>
      </c>
      <c r="AN9" s="35">
        <f t="shared" si="2"/>
        <v>2000</v>
      </c>
      <c r="AO9" s="35">
        <f t="shared" si="2"/>
        <v>1000</v>
      </c>
      <c r="AP9" s="35">
        <f t="shared" si="2"/>
        <v>1000</v>
      </c>
      <c r="AQ9" s="35">
        <f t="shared" si="2"/>
        <v>2000</v>
      </c>
      <c r="AR9" s="35">
        <f t="shared" si="2"/>
        <v>39000</v>
      </c>
      <c r="AS9" s="35">
        <f t="shared" si="2"/>
        <v>50000</v>
      </c>
      <c r="AT9" s="35">
        <f t="shared" si="2"/>
        <v>55000</v>
      </c>
      <c r="AU9" s="34">
        <f t="shared" si="3"/>
        <v>355918</v>
      </c>
      <c r="AV9" s="36" t="s">
        <v>58</v>
      </c>
      <c r="AW9" s="37">
        <v>46387</v>
      </c>
      <c r="AX9" s="34">
        <f t="shared" si="4"/>
        <v>711836</v>
      </c>
      <c r="AY9" s="38" t="s">
        <v>59</v>
      </c>
      <c r="AZ9" s="38" t="s">
        <v>60</v>
      </c>
      <c r="BA9" s="38" t="s">
        <v>61</v>
      </c>
      <c r="BB9" s="38" t="s">
        <v>62</v>
      </c>
      <c r="BC9" s="38" t="s">
        <v>62</v>
      </c>
      <c r="BD9" s="39">
        <v>45657</v>
      </c>
    </row>
    <row r="10" spans="1:56" ht="12" customHeight="1">
      <c r="A10" s="23">
        <v>6</v>
      </c>
      <c r="B10" s="24" t="s">
        <v>2</v>
      </c>
      <c r="C10" s="24" t="s">
        <v>45</v>
      </c>
      <c r="D10" s="24" t="s">
        <v>84</v>
      </c>
      <c r="E10" s="25" t="s">
        <v>46</v>
      </c>
      <c r="F10" s="24" t="s">
        <v>85</v>
      </c>
      <c r="G10" s="25" t="s">
        <v>86</v>
      </c>
      <c r="H10" s="24" t="s">
        <v>85</v>
      </c>
      <c r="I10" s="26" t="s">
        <v>87</v>
      </c>
      <c r="J10" s="27" t="s">
        <v>57</v>
      </c>
      <c r="K10" s="28" t="s">
        <v>88</v>
      </c>
      <c r="L10" s="29">
        <v>250</v>
      </c>
      <c r="M10" s="30" t="s">
        <v>52</v>
      </c>
      <c r="N10" s="31" t="s">
        <v>53</v>
      </c>
      <c r="O10" s="40" t="s">
        <v>67</v>
      </c>
      <c r="P10" s="40" t="s">
        <v>56</v>
      </c>
      <c r="Q10" s="40" t="s">
        <v>55</v>
      </c>
      <c r="R10" s="33" t="s">
        <v>57</v>
      </c>
      <c r="S10" s="33" t="s">
        <v>57</v>
      </c>
      <c r="T10" s="33" t="s">
        <v>57</v>
      </c>
      <c r="U10" s="34">
        <f t="shared" si="0"/>
        <v>0</v>
      </c>
      <c r="V10" s="35">
        <v>50000</v>
      </c>
      <c r="W10" s="35">
        <v>40000</v>
      </c>
      <c r="X10" s="35">
        <v>3000</v>
      </c>
      <c r="Y10" s="35">
        <v>20000</v>
      </c>
      <c r="Z10" s="35">
        <v>10000</v>
      </c>
      <c r="AA10" s="35">
        <v>3000</v>
      </c>
      <c r="AB10" s="35">
        <v>2000</v>
      </c>
      <c r="AC10" s="35">
        <v>2000</v>
      </c>
      <c r="AD10" s="35">
        <v>20000</v>
      </c>
      <c r="AE10" s="35">
        <v>30000</v>
      </c>
      <c r="AF10" s="35">
        <v>40000</v>
      </c>
      <c r="AG10" s="35">
        <v>50000</v>
      </c>
      <c r="AH10" s="34">
        <f t="shared" si="1"/>
        <v>270000</v>
      </c>
      <c r="AI10" s="35">
        <f t="shared" si="2"/>
        <v>50000</v>
      </c>
      <c r="AJ10" s="35">
        <f t="shared" si="2"/>
        <v>40000</v>
      </c>
      <c r="AK10" s="35">
        <f t="shared" si="2"/>
        <v>3000</v>
      </c>
      <c r="AL10" s="35">
        <f t="shared" si="2"/>
        <v>20000</v>
      </c>
      <c r="AM10" s="35">
        <f t="shared" si="2"/>
        <v>10000</v>
      </c>
      <c r="AN10" s="35">
        <f t="shared" si="2"/>
        <v>3000</v>
      </c>
      <c r="AO10" s="35">
        <f t="shared" si="2"/>
        <v>2000</v>
      </c>
      <c r="AP10" s="35">
        <f t="shared" si="2"/>
        <v>2000</v>
      </c>
      <c r="AQ10" s="35">
        <f t="shared" si="2"/>
        <v>20000</v>
      </c>
      <c r="AR10" s="35">
        <f t="shared" si="2"/>
        <v>30000</v>
      </c>
      <c r="AS10" s="35">
        <f t="shared" si="2"/>
        <v>40000</v>
      </c>
      <c r="AT10" s="35">
        <f t="shared" si="2"/>
        <v>50000</v>
      </c>
      <c r="AU10" s="34">
        <f t="shared" si="3"/>
        <v>270000</v>
      </c>
      <c r="AV10" s="36" t="s">
        <v>58</v>
      </c>
      <c r="AW10" s="37">
        <v>46387</v>
      </c>
      <c r="AX10" s="34">
        <f t="shared" si="4"/>
        <v>540000</v>
      </c>
      <c r="AY10" s="38" t="s">
        <v>59</v>
      </c>
      <c r="AZ10" s="38" t="s">
        <v>60</v>
      </c>
      <c r="BA10" s="38" t="s">
        <v>61</v>
      </c>
      <c r="BB10" s="38" t="s">
        <v>62</v>
      </c>
      <c r="BC10" s="38" t="s">
        <v>62</v>
      </c>
      <c r="BD10" s="39">
        <v>45657</v>
      </c>
    </row>
    <row r="11" spans="1:56" ht="12" customHeight="1">
      <c r="A11" s="23">
        <v>7</v>
      </c>
      <c r="B11" s="24" t="s">
        <v>2</v>
      </c>
      <c r="C11" s="24" t="s">
        <v>45</v>
      </c>
      <c r="D11" s="24" t="s">
        <v>89</v>
      </c>
      <c r="E11" s="25" t="s">
        <v>46</v>
      </c>
      <c r="F11" s="24" t="s">
        <v>90</v>
      </c>
      <c r="G11" s="25" t="s">
        <v>91</v>
      </c>
      <c r="H11" s="24" t="s">
        <v>90</v>
      </c>
      <c r="I11" s="26" t="s">
        <v>92</v>
      </c>
      <c r="J11" s="27"/>
      <c r="K11" s="28" t="s">
        <v>74</v>
      </c>
      <c r="L11" s="29">
        <v>600</v>
      </c>
      <c r="M11" s="30" t="s">
        <v>52</v>
      </c>
      <c r="N11" s="31" t="s">
        <v>53</v>
      </c>
      <c r="O11" s="32" t="s">
        <v>54</v>
      </c>
      <c r="P11" s="32" t="s">
        <v>55</v>
      </c>
      <c r="Q11" s="32" t="s">
        <v>56</v>
      </c>
      <c r="R11" s="33" t="s">
        <v>57</v>
      </c>
      <c r="S11" s="33" t="s">
        <v>57</v>
      </c>
      <c r="T11" s="33">
        <f>AG11</f>
        <v>200000</v>
      </c>
      <c r="U11" s="34">
        <f t="shared" si="0"/>
        <v>200000</v>
      </c>
      <c r="V11" s="35">
        <v>300000</v>
      </c>
      <c r="W11" s="35">
        <v>200000</v>
      </c>
      <c r="X11" s="35">
        <v>50000</v>
      </c>
      <c r="Y11" s="35">
        <v>50000</v>
      </c>
      <c r="Z11" s="35">
        <v>50000</v>
      </c>
      <c r="AA11" s="35">
        <v>10000</v>
      </c>
      <c r="AB11" s="35">
        <v>10000</v>
      </c>
      <c r="AC11" s="35">
        <v>20000</v>
      </c>
      <c r="AD11" s="35">
        <v>20000</v>
      </c>
      <c r="AE11" s="35">
        <v>100000</v>
      </c>
      <c r="AF11" s="35">
        <v>200000</v>
      </c>
      <c r="AG11" s="35">
        <v>200000</v>
      </c>
      <c r="AH11" s="34">
        <f t="shared" si="1"/>
        <v>1210000</v>
      </c>
      <c r="AI11" s="35">
        <f t="shared" si="2"/>
        <v>300000</v>
      </c>
      <c r="AJ11" s="35">
        <f t="shared" si="2"/>
        <v>200000</v>
      </c>
      <c r="AK11" s="35">
        <f t="shared" si="2"/>
        <v>50000</v>
      </c>
      <c r="AL11" s="35">
        <f t="shared" si="2"/>
        <v>50000</v>
      </c>
      <c r="AM11" s="35">
        <f t="shared" si="2"/>
        <v>50000</v>
      </c>
      <c r="AN11" s="35">
        <f t="shared" si="2"/>
        <v>10000</v>
      </c>
      <c r="AO11" s="35">
        <f t="shared" si="2"/>
        <v>10000</v>
      </c>
      <c r="AP11" s="35">
        <f t="shared" si="2"/>
        <v>20000</v>
      </c>
      <c r="AQ11" s="35">
        <f t="shared" si="2"/>
        <v>20000</v>
      </c>
      <c r="AR11" s="35">
        <f t="shared" si="2"/>
        <v>100000</v>
      </c>
      <c r="AS11" s="35">
        <f t="shared" si="2"/>
        <v>200000</v>
      </c>
      <c r="AT11" s="35">
        <f t="shared" si="2"/>
        <v>200000</v>
      </c>
      <c r="AU11" s="34">
        <f t="shared" si="3"/>
        <v>1210000</v>
      </c>
      <c r="AV11" s="36" t="s">
        <v>93</v>
      </c>
      <c r="AW11" s="37">
        <v>46387</v>
      </c>
      <c r="AX11" s="34">
        <f t="shared" si="4"/>
        <v>2620000</v>
      </c>
      <c r="AY11" s="38" t="s">
        <v>94</v>
      </c>
      <c r="AZ11" s="38" t="s">
        <v>60</v>
      </c>
      <c r="BA11" s="38" t="s">
        <v>61</v>
      </c>
      <c r="BB11" s="38" t="s">
        <v>62</v>
      </c>
      <c r="BC11" s="38" t="s">
        <v>62</v>
      </c>
      <c r="BD11" s="39" t="s">
        <v>483</v>
      </c>
    </row>
    <row r="12" spans="1:56" ht="12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10" t="s">
        <v>95</v>
      </c>
      <c r="U12" s="11">
        <f>SUM(U5:U11)</f>
        <v>200000</v>
      </c>
      <c r="V12" s="21"/>
      <c r="W12" s="21"/>
      <c r="X12" s="5"/>
      <c r="Y12" s="12"/>
      <c r="Z12" s="9"/>
      <c r="AA12" s="5"/>
      <c r="AB12" s="12"/>
      <c r="AC12" s="9"/>
      <c r="AD12" s="9"/>
      <c r="AE12" s="9"/>
      <c r="AF12" s="9"/>
      <c r="AG12" s="10" t="s">
        <v>95</v>
      </c>
      <c r="AH12" s="11">
        <f>SUM(AH5:AH11)</f>
        <v>2453629</v>
      </c>
      <c r="AI12" s="21"/>
      <c r="AJ12" s="21"/>
      <c r="AK12" s="5"/>
      <c r="AL12" s="12"/>
      <c r="AM12" s="9"/>
      <c r="AN12" s="5"/>
      <c r="AO12" s="12"/>
      <c r="AP12" s="9"/>
      <c r="AQ12" s="9"/>
      <c r="AR12" s="9"/>
      <c r="AS12" s="9"/>
      <c r="AT12" s="10" t="s">
        <v>95</v>
      </c>
      <c r="AU12" s="11">
        <f>SUM(AU5:AU11)</f>
        <v>2453629</v>
      </c>
      <c r="AV12" s="9"/>
      <c r="AW12" s="10" t="s">
        <v>95</v>
      </c>
      <c r="AX12" s="11">
        <f>SUM(AX5:AX11)</f>
        <v>5107258</v>
      </c>
      <c r="AY12" s="9"/>
      <c r="AZ12" s="9"/>
      <c r="BA12" s="9"/>
      <c r="BB12" s="9"/>
      <c r="BC12" s="9"/>
      <c r="BD12" s="9"/>
    </row>
    <row r="13" spans="1:56" ht="24.75" customHeight="1">
      <c r="A13" s="18" t="s">
        <v>0</v>
      </c>
      <c r="B13" s="19" t="s">
        <v>1</v>
      </c>
      <c r="C13" s="58" t="s">
        <v>96</v>
      </c>
      <c r="D13" s="58"/>
      <c r="E13" s="58"/>
      <c r="F13" s="58"/>
      <c r="G13" s="58"/>
      <c r="H13" s="18"/>
      <c r="I13" s="20"/>
      <c r="J13" s="20"/>
      <c r="K13" s="20"/>
      <c r="L13" s="20"/>
      <c r="M13" s="20"/>
      <c r="N13" s="20"/>
      <c r="O13" s="59" t="s">
        <v>3</v>
      </c>
      <c r="P13" s="60" t="s">
        <v>4</v>
      </c>
      <c r="Q13" s="60"/>
      <c r="R13" s="21"/>
      <c r="S13" s="21"/>
      <c r="T13" s="21"/>
      <c r="U13" s="21"/>
    </row>
    <row r="14" spans="1:56" ht="23.25" customHeight="1">
      <c r="A14" s="61" t="s">
        <v>5</v>
      </c>
      <c r="B14" s="61" t="s">
        <v>6</v>
      </c>
      <c r="C14" s="61" t="s">
        <v>7</v>
      </c>
      <c r="D14" s="61" t="s">
        <v>8</v>
      </c>
      <c r="E14" s="61" t="s">
        <v>9</v>
      </c>
      <c r="F14" s="61" t="s">
        <v>10</v>
      </c>
      <c r="G14" s="61" t="s">
        <v>11</v>
      </c>
      <c r="H14" s="62" t="s">
        <v>12</v>
      </c>
      <c r="I14" s="63" t="s">
        <v>13</v>
      </c>
      <c r="J14" s="63" t="s">
        <v>14</v>
      </c>
      <c r="K14" s="61" t="s">
        <v>15</v>
      </c>
      <c r="L14" s="61" t="s">
        <v>16</v>
      </c>
      <c r="M14" s="61" t="s">
        <v>17</v>
      </c>
      <c r="N14" s="64" t="s">
        <v>18</v>
      </c>
      <c r="O14" s="59"/>
      <c r="P14" s="60"/>
      <c r="Q14" s="60"/>
      <c r="R14" s="3"/>
      <c r="S14" s="3"/>
      <c r="T14" s="3"/>
      <c r="U14" s="3"/>
      <c r="V14" s="57" t="s">
        <v>19</v>
      </c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 t="s">
        <v>20</v>
      </c>
      <c r="AJ14" s="57"/>
      <c r="AK14" s="57"/>
      <c r="AL14" s="57"/>
      <c r="AM14" s="57"/>
      <c r="AN14" s="57"/>
      <c r="AO14" s="57"/>
      <c r="AP14" s="57"/>
      <c r="AQ14" s="57"/>
      <c r="AR14" s="57"/>
      <c r="AS14" s="57"/>
      <c r="AT14" s="57"/>
      <c r="AU14" s="57"/>
      <c r="AV14" s="4" t="s">
        <v>21</v>
      </c>
      <c r="AW14" s="4"/>
      <c r="AX14" s="4"/>
      <c r="AY14" s="5"/>
      <c r="AZ14" s="5"/>
      <c r="BA14" s="5"/>
      <c r="BB14" s="5"/>
      <c r="BC14" s="5"/>
      <c r="BD14" s="5"/>
    </row>
    <row r="15" spans="1:56" ht="36" customHeight="1">
      <c r="A15" s="61"/>
      <c r="B15" s="61"/>
      <c r="C15" s="61"/>
      <c r="D15" s="61"/>
      <c r="E15" s="61"/>
      <c r="F15" s="61"/>
      <c r="G15" s="61"/>
      <c r="H15" s="62"/>
      <c r="I15" s="63"/>
      <c r="J15" s="63"/>
      <c r="K15" s="61"/>
      <c r="L15" s="61"/>
      <c r="M15" s="61"/>
      <c r="N15" s="64"/>
      <c r="O15" s="59"/>
      <c r="P15" s="22" t="s">
        <v>22</v>
      </c>
      <c r="Q15" s="22" t="s">
        <v>23</v>
      </c>
      <c r="R15" s="4" t="s">
        <v>24</v>
      </c>
      <c r="S15" s="4" t="s">
        <v>25</v>
      </c>
      <c r="T15" s="4" t="s">
        <v>26</v>
      </c>
      <c r="U15" s="6" t="s">
        <v>27</v>
      </c>
      <c r="V15" s="4" t="s">
        <v>28</v>
      </c>
      <c r="W15" s="4" t="s">
        <v>29</v>
      </c>
      <c r="X15" s="4" t="s">
        <v>30</v>
      </c>
      <c r="Y15" s="4" t="s">
        <v>31</v>
      </c>
      <c r="Z15" s="4" t="s">
        <v>32</v>
      </c>
      <c r="AA15" s="4" t="s">
        <v>33</v>
      </c>
      <c r="AB15" s="4" t="s">
        <v>34</v>
      </c>
      <c r="AC15" s="4" t="s">
        <v>35</v>
      </c>
      <c r="AD15" s="4" t="s">
        <v>36</v>
      </c>
      <c r="AE15" s="4" t="s">
        <v>24</v>
      </c>
      <c r="AF15" s="4" t="s">
        <v>25</v>
      </c>
      <c r="AG15" s="4" t="s">
        <v>26</v>
      </c>
      <c r="AH15" s="6" t="s">
        <v>27</v>
      </c>
      <c r="AI15" s="4" t="s">
        <v>28</v>
      </c>
      <c r="AJ15" s="4" t="s">
        <v>29</v>
      </c>
      <c r="AK15" s="4" t="s">
        <v>30</v>
      </c>
      <c r="AL15" s="4" t="s">
        <v>31</v>
      </c>
      <c r="AM15" s="4" t="s">
        <v>32</v>
      </c>
      <c r="AN15" s="4" t="s">
        <v>33</v>
      </c>
      <c r="AO15" s="4" t="s">
        <v>34</v>
      </c>
      <c r="AP15" s="4" t="s">
        <v>35</v>
      </c>
      <c r="AQ15" s="4" t="s">
        <v>36</v>
      </c>
      <c r="AR15" s="4" t="s">
        <v>24</v>
      </c>
      <c r="AS15" s="4" t="s">
        <v>25</v>
      </c>
      <c r="AT15" s="4" t="s">
        <v>26</v>
      </c>
      <c r="AU15" s="6" t="s">
        <v>27</v>
      </c>
      <c r="AV15" s="4" t="s">
        <v>37</v>
      </c>
      <c r="AW15" s="4" t="s">
        <v>38</v>
      </c>
      <c r="AX15" s="7" t="s">
        <v>27</v>
      </c>
      <c r="AY15" s="8" t="s">
        <v>39</v>
      </c>
      <c r="AZ15" s="8" t="s">
        <v>40</v>
      </c>
      <c r="BA15" s="8" t="s">
        <v>41</v>
      </c>
      <c r="BB15" s="8" t="s">
        <v>42</v>
      </c>
      <c r="BC15" s="8" t="s">
        <v>43</v>
      </c>
      <c r="BD15" s="8" t="s">
        <v>44</v>
      </c>
    </row>
    <row r="16" spans="1:56" ht="12" customHeight="1">
      <c r="A16" s="23">
        <v>1</v>
      </c>
      <c r="B16" s="24" t="s">
        <v>96</v>
      </c>
      <c r="C16" s="24" t="s">
        <v>97</v>
      </c>
      <c r="D16" s="24" t="s">
        <v>96</v>
      </c>
      <c r="E16" s="25" t="s">
        <v>98</v>
      </c>
      <c r="F16" s="24" t="s">
        <v>97</v>
      </c>
      <c r="G16" s="25" t="s">
        <v>99</v>
      </c>
      <c r="H16" s="24" t="s">
        <v>100</v>
      </c>
      <c r="I16" s="26" t="s">
        <v>101</v>
      </c>
      <c r="J16" s="27" t="s">
        <v>102</v>
      </c>
      <c r="K16" s="28" t="s">
        <v>50</v>
      </c>
      <c r="L16" s="29" t="s">
        <v>51</v>
      </c>
      <c r="M16" s="30" t="s">
        <v>52</v>
      </c>
      <c r="N16" s="31" t="s">
        <v>53</v>
      </c>
      <c r="O16" s="40" t="s">
        <v>67</v>
      </c>
      <c r="P16" s="40" t="s">
        <v>56</v>
      </c>
      <c r="Q16" s="40" t="s">
        <v>55</v>
      </c>
      <c r="R16" s="33" t="s">
        <v>57</v>
      </c>
      <c r="S16" s="33" t="s">
        <v>57</v>
      </c>
      <c r="T16" s="33" t="s">
        <v>57</v>
      </c>
      <c r="U16" s="34">
        <f>SUM(R16:T16)</f>
        <v>0</v>
      </c>
      <c r="V16" s="35">
        <v>4000</v>
      </c>
      <c r="W16" s="35">
        <v>3000</v>
      </c>
      <c r="X16" s="35">
        <v>2000</v>
      </c>
      <c r="Y16" s="35">
        <v>1000</v>
      </c>
      <c r="Z16" s="35">
        <v>2000</v>
      </c>
      <c r="AA16" s="35">
        <v>1000</v>
      </c>
      <c r="AB16" s="35">
        <v>1000</v>
      </c>
      <c r="AC16" s="35">
        <v>1000</v>
      </c>
      <c r="AD16" s="35">
        <v>2000</v>
      </c>
      <c r="AE16" s="35">
        <v>2000</v>
      </c>
      <c r="AF16" s="35">
        <v>4000</v>
      </c>
      <c r="AG16" s="35">
        <v>4000</v>
      </c>
      <c r="AH16" s="34">
        <f>SUM(V16:AG16)</f>
        <v>27000</v>
      </c>
      <c r="AI16" s="35">
        <f t="shared" ref="AI16:AT16" si="5">V16</f>
        <v>4000</v>
      </c>
      <c r="AJ16" s="35">
        <f t="shared" si="5"/>
        <v>3000</v>
      </c>
      <c r="AK16" s="35">
        <f t="shared" si="5"/>
        <v>2000</v>
      </c>
      <c r="AL16" s="35">
        <f t="shared" si="5"/>
        <v>1000</v>
      </c>
      <c r="AM16" s="35">
        <f t="shared" si="5"/>
        <v>2000</v>
      </c>
      <c r="AN16" s="35">
        <f t="shared" si="5"/>
        <v>1000</v>
      </c>
      <c r="AO16" s="35">
        <f t="shared" si="5"/>
        <v>1000</v>
      </c>
      <c r="AP16" s="35">
        <f t="shared" si="5"/>
        <v>1000</v>
      </c>
      <c r="AQ16" s="35">
        <f t="shared" si="5"/>
        <v>2000</v>
      </c>
      <c r="AR16" s="35">
        <f t="shared" si="5"/>
        <v>2000</v>
      </c>
      <c r="AS16" s="35">
        <f t="shared" si="5"/>
        <v>4000</v>
      </c>
      <c r="AT16" s="35">
        <f t="shared" si="5"/>
        <v>4000</v>
      </c>
      <c r="AU16" s="34">
        <f>SUM(AI16:AT16)</f>
        <v>27000</v>
      </c>
      <c r="AV16" s="36" t="s">
        <v>58</v>
      </c>
      <c r="AW16" s="37">
        <v>46387</v>
      </c>
      <c r="AX16" s="34">
        <f>U16+AH16+AU16</f>
        <v>54000</v>
      </c>
      <c r="AY16" s="38" t="s">
        <v>59</v>
      </c>
      <c r="AZ16" s="38" t="s">
        <v>60</v>
      </c>
      <c r="BA16" s="38" t="s">
        <v>61</v>
      </c>
      <c r="BB16" s="38" t="s">
        <v>62</v>
      </c>
      <c r="BC16" s="38" t="s">
        <v>62</v>
      </c>
      <c r="BD16" s="39">
        <v>45657</v>
      </c>
    </row>
    <row r="17" spans="1:56" ht="12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0" t="s">
        <v>95</v>
      </c>
      <c r="U17" s="11">
        <f>SUM(U16:U16)</f>
        <v>0</v>
      </c>
      <c r="V17" s="21"/>
      <c r="W17" s="21"/>
      <c r="X17" s="5"/>
      <c r="Y17" s="12"/>
      <c r="Z17" s="9"/>
      <c r="AA17" s="5"/>
      <c r="AB17" s="12"/>
      <c r="AC17" s="9"/>
      <c r="AD17" s="9"/>
      <c r="AE17" s="9"/>
      <c r="AF17" s="9"/>
      <c r="AG17" s="10" t="s">
        <v>95</v>
      </c>
      <c r="AH17" s="11">
        <f>SUM(AH16:AH16)</f>
        <v>27000</v>
      </c>
      <c r="AI17" s="21"/>
      <c r="AJ17" s="21"/>
      <c r="AK17" s="5"/>
      <c r="AL17" s="12"/>
      <c r="AM17" s="9"/>
      <c r="AN17" s="5"/>
      <c r="AO17" s="12"/>
      <c r="AP17" s="9"/>
      <c r="AQ17" s="9"/>
      <c r="AR17" s="9"/>
      <c r="AS17" s="9"/>
      <c r="AT17" s="10" t="s">
        <v>95</v>
      </c>
      <c r="AU17" s="11">
        <f>SUM(AU16:AU16)</f>
        <v>27000</v>
      </c>
      <c r="AV17" s="9"/>
      <c r="AW17" s="10" t="s">
        <v>95</v>
      </c>
      <c r="AX17" s="11">
        <f>SUM(AX16:AX16)</f>
        <v>54000</v>
      </c>
      <c r="AY17" s="9"/>
      <c r="AZ17" s="9"/>
      <c r="BA17" s="9"/>
      <c r="BB17" s="9"/>
      <c r="BC17" s="9"/>
      <c r="BD17" s="9"/>
    </row>
    <row r="18" spans="1:56" s="46" customFormat="1" ht="12" customHeight="1">
      <c r="B18" s="13"/>
      <c r="C18" s="13"/>
      <c r="D18" s="13"/>
      <c r="E18" s="13"/>
      <c r="F18" s="41"/>
      <c r="G18" s="41"/>
      <c r="H18" s="41"/>
      <c r="I18" s="41"/>
      <c r="J18" s="42"/>
    </row>
    <row r="19" spans="1:56" ht="24.75" customHeight="1">
      <c r="A19" s="18" t="s">
        <v>103</v>
      </c>
      <c r="B19" s="19" t="s">
        <v>1</v>
      </c>
      <c r="C19" s="58" t="s">
        <v>104</v>
      </c>
      <c r="D19" s="58"/>
      <c r="E19" s="58"/>
      <c r="F19" s="58"/>
      <c r="G19" s="58"/>
      <c r="H19" s="18"/>
      <c r="I19" s="20"/>
      <c r="J19" s="20"/>
      <c r="K19" s="20"/>
      <c r="L19" s="20"/>
      <c r="M19" s="20"/>
      <c r="N19" s="20"/>
      <c r="O19" s="59" t="s">
        <v>3</v>
      </c>
      <c r="P19" s="60" t="s">
        <v>4</v>
      </c>
      <c r="Q19" s="60"/>
      <c r="R19" s="21"/>
      <c r="S19" s="21"/>
      <c r="T19" s="21"/>
      <c r="U19" s="21"/>
    </row>
    <row r="20" spans="1:56" ht="23.25" customHeight="1">
      <c r="A20" s="61" t="s">
        <v>5</v>
      </c>
      <c r="B20" s="61" t="s">
        <v>6</v>
      </c>
      <c r="C20" s="61" t="s">
        <v>7</v>
      </c>
      <c r="D20" s="61" t="s">
        <v>8</v>
      </c>
      <c r="E20" s="61" t="s">
        <v>9</v>
      </c>
      <c r="F20" s="61" t="s">
        <v>10</v>
      </c>
      <c r="G20" s="61" t="s">
        <v>11</v>
      </c>
      <c r="H20" s="62" t="s">
        <v>12</v>
      </c>
      <c r="I20" s="63" t="s">
        <v>13</v>
      </c>
      <c r="J20" s="63" t="s">
        <v>14</v>
      </c>
      <c r="K20" s="61" t="s">
        <v>15</v>
      </c>
      <c r="L20" s="61" t="s">
        <v>16</v>
      </c>
      <c r="M20" s="61" t="s">
        <v>17</v>
      </c>
      <c r="N20" s="64" t="s">
        <v>18</v>
      </c>
      <c r="O20" s="59"/>
      <c r="P20" s="60"/>
      <c r="Q20" s="60"/>
      <c r="R20" s="3"/>
      <c r="S20" s="3"/>
      <c r="T20" s="3"/>
      <c r="U20" s="3"/>
      <c r="V20" s="57" t="s">
        <v>19</v>
      </c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 t="s">
        <v>20</v>
      </c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4" t="s">
        <v>21</v>
      </c>
      <c r="AW20" s="4"/>
      <c r="AX20" s="4"/>
      <c r="AY20" s="5"/>
      <c r="AZ20" s="5"/>
      <c r="BA20" s="5"/>
      <c r="BB20" s="5"/>
      <c r="BC20" s="5"/>
      <c r="BD20" s="5"/>
    </row>
    <row r="21" spans="1:56" ht="36" customHeight="1">
      <c r="A21" s="61"/>
      <c r="B21" s="61"/>
      <c r="C21" s="61"/>
      <c r="D21" s="61"/>
      <c r="E21" s="61"/>
      <c r="F21" s="61"/>
      <c r="G21" s="61"/>
      <c r="H21" s="62"/>
      <c r="I21" s="63"/>
      <c r="J21" s="63"/>
      <c r="K21" s="61"/>
      <c r="L21" s="61"/>
      <c r="M21" s="61"/>
      <c r="N21" s="64"/>
      <c r="O21" s="59"/>
      <c r="P21" s="22" t="s">
        <v>22</v>
      </c>
      <c r="Q21" s="22" t="s">
        <v>23</v>
      </c>
      <c r="R21" s="4" t="s">
        <v>24</v>
      </c>
      <c r="S21" s="4" t="s">
        <v>25</v>
      </c>
      <c r="T21" s="4" t="s">
        <v>26</v>
      </c>
      <c r="U21" s="6" t="s">
        <v>27</v>
      </c>
      <c r="V21" s="4" t="s">
        <v>28</v>
      </c>
      <c r="W21" s="4" t="s">
        <v>29</v>
      </c>
      <c r="X21" s="4" t="s">
        <v>30</v>
      </c>
      <c r="Y21" s="4" t="s">
        <v>31</v>
      </c>
      <c r="Z21" s="4" t="s">
        <v>32</v>
      </c>
      <c r="AA21" s="4" t="s">
        <v>33</v>
      </c>
      <c r="AB21" s="4" t="s">
        <v>34</v>
      </c>
      <c r="AC21" s="4" t="s">
        <v>35</v>
      </c>
      <c r="AD21" s="4" t="s">
        <v>36</v>
      </c>
      <c r="AE21" s="4" t="s">
        <v>24</v>
      </c>
      <c r="AF21" s="4" t="s">
        <v>25</v>
      </c>
      <c r="AG21" s="4" t="s">
        <v>26</v>
      </c>
      <c r="AH21" s="6" t="s">
        <v>27</v>
      </c>
      <c r="AI21" s="4" t="s">
        <v>28</v>
      </c>
      <c r="AJ21" s="4" t="s">
        <v>29</v>
      </c>
      <c r="AK21" s="4" t="s">
        <v>30</v>
      </c>
      <c r="AL21" s="4" t="s">
        <v>31</v>
      </c>
      <c r="AM21" s="4" t="s">
        <v>32</v>
      </c>
      <c r="AN21" s="4" t="s">
        <v>33</v>
      </c>
      <c r="AO21" s="4" t="s">
        <v>34</v>
      </c>
      <c r="AP21" s="4" t="s">
        <v>35</v>
      </c>
      <c r="AQ21" s="4" t="s">
        <v>36</v>
      </c>
      <c r="AR21" s="4" t="s">
        <v>24</v>
      </c>
      <c r="AS21" s="4" t="s">
        <v>25</v>
      </c>
      <c r="AT21" s="4" t="s">
        <v>26</v>
      </c>
      <c r="AU21" s="6" t="s">
        <v>27</v>
      </c>
      <c r="AV21" s="4" t="s">
        <v>37</v>
      </c>
      <c r="AW21" s="4" t="s">
        <v>38</v>
      </c>
      <c r="AX21" s="7" t="s">
        <v>27</v>
      </c>
      <c r="AY21" s="8" t="s">
        <v>39</v>
      </c>
      <c r="AZ21" s="8" t="s">
        <v>40</v>
      </c>
      <c r="BA21" s="8" t="s">
        <v>41</v>
      </c>
      <c r="BB21" s="8" t="s">
        <v>42</v>
      </c>
      <c r="BC21" s="8" t="s">
        <v>43</v>
      </c>
      <c r="BD21" s="8" t="s">
        <v>44</v>
      </c>
    </row>
    <row r="22" spans="1:56" ht="12" customHeight="1">
      <c r="A22" s="23">
        <v>1</v>
      </c>
      <c r="B22" s="24" t="s">
        <v>104</v>
      </c>
      <c r="C22" s="24" t="s">
        <v>105</v>
      </c>
      <c r="D22" s="24" t="s">
        <v>104</v>
      </c>
      <c r="E22" s="25" t="s">
        <v>106</v>
      </c>
      <c r="F22" s="24" t="s">
        <v>105</v>
      </c>
      <c r="G22" s="25" t="s">
        <v>107</v>
      </c>
      <c r="H22" s="24" t="s">
        <v>108</v>
      </c>
      <c r="I22" s="26" t="s">
        <v>109</v>
      </c>
      <c r="J22" s="27"/>
      <c r="K22" s="28" t="s">
        <v>74</v>
      </c>
      <c r="L22" s="29">
        <v>200</v>
      </c>
      <c r="M22" s="30" t="s">
        <v>52</v>
      </c>
      <c r="N22" s="31" t="s">
        <v>110</v>
      </c>
      <c r="O22" s="40" t="s">
        <v>67</v>
      </c>
      <c r="P22" s="40" t="s">
        <v>56</v>
      </c>
      <c r="Q22" s="40" t="s">
        <v>55</v>
      </c>
      <c r="R22" s="33" t="s">
        <v>57</v>
      </c>
      <c r="S22" s="33" t="s">
        <v>57</v>
      </c>
      <c r="T22" s="33" t="s">
        <v>57</v>
      </c>
      <c r="U22" s="34">
        <f t="shared" ref="U22:U35" si="6">SUM(R22:T22)</f>
        <v>0</v>
      </c>
      <c r="V22" s="35">
        <v>81905</v>
      </c>
      <c r="W22" s="35">
        <v>77778</v>
      </c>
      <c r="X22" s="35">
        <v>72777</v>
      </c>
      <c r="Y22" s="35">
        <v>48885</v>
      </c>
      <c r="Z22" s="35">
        <v>26898</v>
      </c>
      <c r="AA22" s="35">
        <v>8187</v>
      </c>
      <c r="AB22" s="35">
        <v>7207</v>
      </c>
      <c r="AC22" s="35">
        <v>7142</v>
      </c>
      <c r="AD22" s="35">
        <v>8097</v>
      </c>
      <c r="AE22" s="35">
        <v>41503</v>
      </c>
      <c r="AF22" s="35">
        <v>72997</v>
      </c>
      <c r="AG22" s="35">
        <v>80409</v>
      </c>
      <c r="AH22" s="34">
        <f t="shared" ref="AH22:AH35" si="7">SUM(V22:AG22)</f>
        <v>533785</v>
      </c>
      <c r="AI22" s="35">
        <f t="shared" ref="AI22:AI35" si="8">V22</f>
        <v>81905</v>
      </c>
      <c r="AJ22" s="35">
        <f t="shared" ref="AJ22:AJ35" si="9">W22</f>
        <v>77778</v>
      </c>
      <c r="AK22" s="35">
        <f t="shared" ref="AK22:AK35" si="10">X22</f>
        <v>72777</v>
      </c>
      <c r="AL22" s="35">
        <f t="shared" ref="AL22:AL35" si="11">Y22</f>
        <v>48885</v>
      </c>
      <c r="AM22" s="35">
        <f t="shared" ref="AM22:AM35" si="12">Z22</f>
        <v>26898</v>
      </c>
      <c r="AN22" s="35">
        <f t="shared" ref="AN22:AN35" si="13">AA22</f>
        <v>8187</v>
      </c>
      <c r="AO22" s="35">
        <f t="shared" ref="AO22:AO35" si="14">AB22</f>
        <v>7207</v>
      </c>
      <c r="AP22" s="35">
        <f t="shared" ref="AP22:AP35" si="15">AC22</f>
        <v>7142</v>
      </c>
      <c r="AQ22" s="35">
        <f t="shared" ref="AQ22:AQ35" si="16">AD22</f>
        <v>8097</v>
      </c>
      <c r="AR22" s="35">
        <f t="shared" ref="AR22:AR35" si="17">AE22</f>
        <v>41503</v>
      </c>
      <c r="AS22" s="35">
        <f t="shared" ref="AS22:AS35" si="18">AF22</f>
        <v>72997</v>
      </c>
      <c r="AT22" s="35">
        <f t="shared" ref="AT22:AT35" si="19">AG22</f>
        <v>80409</v>
      </c>
      <c r="AU22" s="34">
        <f t="shared" ref="AU22:AU35" si="20">SUM(AI22:AT22)</f>
        <v>533785</v>
      </c>
      <c r="AV22" s="36" t="s">
        <v>58</v>
      </c>
      <c r="AW22" s="37">
        <v>46387</v>
      </c>
      <c r="AX22" s="34">
        <f t="shared" ref="AX22:AX35" si="21">U22+AH22+AU22</f>
        <v>1067570</v>
      </c>
      <c r="AY22" s="38" t="s">
        <v>59</v>
      </c>
      <c r="AZ22" s="38" t="s">
        <v>60</v>
      </c>
      <c r="BA22" s="38" t="s">
        <v>61</v>
      </c>
      <c r="BB22" s="38" t="s">
        <v>62</v>
      </c>
      <c r="BC22" s="38" t="s">
        <v>62</v>
      </c>
      <c r="BD22" s="39">
        <v>45657</v>
      </c>
    </row>
    <row r="23" spans="1:56" ht="12" customHeight="1">
      <c r="A23" s="23">
        <v>2</v>
      </c>
      <c r="B23" s="24" t="s">
        <v>104</v>
      </c>
      <c r="C23" s="24" t="s">
        <v>105</v>
      </c>
      <c r="D23" s="24" t="s">
        <v>104</v>
      </c>
      <c r="E23" s="25" t="s">
        <v>106</v>
      </c>
      <c r="F23" s="24" t="s">
        <v>105</v>
      </c>
      <c r="G23" s="25" t="s">
        <v>111</v>
      </c>
      <c r="H23" s="24" t="s">
        <v>112</v>
      </c>
      <c r="I23" s="26" t="s">
        <v>113</v>
      </c>
      <c r="J23" s="27"/>
      <c r="K23" s="28" t="s">
        <v>74</v>
      </c>
      <c r="L23" s="29">
        <v>360</v>
      </c>
      <c r="M23" s="30" t="s">
        <v>52</v>
      </c>
      <c r="N23" s="31" t="s">
        <v>110</v>
      </c>
      <c r="O23" s="40" t="s">
        <v>67</v>
      </c>
      <c r="P23" s="40" t="s">
        <v>56</v>
      </c>
      <c r="Q23" s="40" t="s">
        <v>55</v>
      </c>
      <c r="R23" s="33" t="s">
        <v>57</v>
      </c>
      <c r="S23" s="33" t="s">
        <v>57</v>
      </c>
      <c r="T23" s="33" t="s">
        <v>57</v>
      </c>
      <c r="U23" s="34">
        <f t="shared" si="6"/>
        <v>0</v>
      </c>
      <c r="V23" s="35">
        <v>122424</v>
      </c>
      <c r="W23" s="35">
        <v>123494</v>
      </c>
      <c r="X23" s="35">
        <v>109148</v>
      </c>
      <c r="Y23" s="35">
        <v>65173</v>
      </c>
      <c r="Z23" s="35">
        <v>29867</v>
      </c>
      <c r="AA23" s="35">
        <v>11512</v>
      </c>
      <c r="AB23" s="35">
        <v>9298</v>
      </c>
      <c r="AC23" s="35">
        <v>8580</v>
      </c>
      <c r="AD23" s="35">
        <v>11528</v>
      </c>
      <c r="AE23" s="35">
        <v>40775</v>
      </c>
      <c r="AF23" s="35">
        <v>97129</v>
      </c>
      <c r="AG23" s="35">
        <v>112838</v>
      </c>
      <c r="AH23" s="34">
        <f t="shared" si="7"/>
        <v>741766</v>
      </c>
      <c r="AI23" s="35">
        <f t="shared" si="8"/>
        <v>122424</v>
      </c>
      <c r="AJ23" s="35">
        <f t="shared" si="9"/>
        <v>123494</v>
      </c>
      <c r="AK23" s="35">
        <f t="shared" si="10"/>
        <v>109148</v>
      </c>
      <c r="AL23" s="35">
        <f t="shared" si="11"/>
        <v>65173</v>
      </c>
      <c r="AM23" s="35">
        <f t="shared" si="12"/>
        <v>29867</v>
      </c>
      <c r="AN23" s="35">
        <f t="shared" si="13"/>
        <v>11512</v>
      </c>
      <c r="AO23" s="35">
        <f t="shared" si="14"/>
        <v>9298</v>
      </c>
      <c r="AP23" s="35">
        <f t="shared" si="15"/>
        <v>8580</v>
      </c>
      <c r="AQ23" s="35">
        <f t="shared" si="16"/>
        <v>11528</v>
      </c>
      <c r="AR23" s="35">
        <f t="shared" si="17"/>
        <v>40775</v>
      </c>
      <c r="AS23" s="35">
        <f t="shared" si="18"/>
        <v>97129</v>
      </c>
      <c r="AT23" s="35">
        <f t="shared" si="19"/>
        <v>112838</v>
      </c>
      <c r="AU23" s="34">
        <f t="shared" si="20"/>
        <v>741766</v>
      </c>
      <c r="AV23" s="36" t="s">
        <v>58</v>
      </c>
      <c r="AW23" s="37">
        <v>46387</v>
      </c>
      <c r="AX23" s="34">
        <f t="shared" si="21"/>
        <v>1483532</v>
      </c>
      <c r="AY23" s="38" t="s">
        <v>59</v>
      </c>
      <c r="AZ23" s="38" t="s">
        <v>60</v>
      </c>
      <c r="BA23" s="38" t="s">
        <v>61</v>
      </c>
      <c r="BB23" s="38" t="s">
        <v>62</v>
      </c>
      <c r="BC23" s="38" t="s">
        <v>62</v>
      </c>
      <c r="BD23" s="39">
        <v>45657</v>
      </c>
    </row>
    <row r="24" spans="1:56" ht="12" customHeight="1">
      <c r="A24" s="23">
        <v>3</v>
      </c>
      <c r="B24" s="24" t="s">
        <v>104</v>
      </c>
      <c r="C24" s="24" t="s">
        <v>105</v>
      </c>
      <c r="D24" s="24" t="s">
        <v>104</v>
      </c>
      <c r="E24" s="25" t="s">
        <v>106</v>
      </c>
      <c r="F24" s="24" t="s">
        <v>105</v>
      </c>
      <c r="G24" s="25" t="s">
        <v>114</v>
      </c>
      <c r="H24" s="24" t="s">
        <v>105</v>
      </c>
      <c r="I24" s="26" t="s">
        <v>115</v>
      </c>
      <c r="J24" s="27"/>
      <c r="K24" s="28" t="s">
        <v>116</v>
      </c>
      <c r="L24" s="29">
        <v>840</v>
      </c>
      <c r="M24" s="30" t="s">
        <v>52</v>
      </c>
      <c r="N24" s="31" t="s">
        <v>110</v>
      </c>
      <c r="O24" s="40" t="s">
        <v>67</v>
      </c>
      <c r="P24" s="40" t="s">
        <v>56</v>
      </c>
      <c r="Q24" s="40" t="s">
        <v>55</v>
      </c>
      <c r="R24" s="33" t="s">
        <v>57</v>
      </c>
      <c r="S24" s="33" t="s">
        <v>57</v>
      </c>
      <c r="T24" s="33" t="s">
        <v>57</v>
      </c>
      <c r="U24" s="34">
        <f t="shared" si="6"/>
        <v>0</v>
      </c>
      <c r="V24" s="35">
        <v>315541</v>
      </c>
      <c r="W24" s="35">
        <v>309472</v>
      </c>
      <c r="X24" s="35">
        <v>260111</v>
      </c>
      <c r="Y24" s="35">
        <v>202296</v>
      </c>
      <c r="Z24" s="35">
        <v>161450</v>
      </c>
      <c r="AA24" s="35">
        <v>121587</v>
      </c>
      <c r="AB24" s="35">
        <v>99254</v>
      </c>
      <c r="AC24" s="35">
        <v>126541</v>
      </c>
      <c r="AD24" s="35">
        <v>143359</v>
      </c>
      <c r="AE24" s="35">
        <v>209083</v>
      </c>
      <c r="AF24" s="35">
        <v>297670</v>
      </c>
      <c r="AG24" s="35">
        <v>336170</v>
      </c>
      <c r="AH24" s="34">
        <f t="shared" si="7"/>
        <v>2582534</v>
      </c>
      <c r="AI24" s="35">
        <f t="shared" si="8"/>
        <v>315541</v>
      </c>
      <c r="AJ24" s="35">
        <f t="shared" si="9"/>
        <v>309472</v>
      </c>
      <c r="AK24" s="35">
        <f t="shared" si="10"/>
        <v>260111</v>
      </c>
      <c r="AL24" s="35">
        <f t="shared" si="11"/>
        <v>202296</v>
      </c>
      <c r="AM24" s="35">
        <f t="shared" si="12"/>
        <v>161450</v>
      </c>
      <c r="AN24" s="35">
        <f t="shared" si="13"/>
        <v>121587</v>
      </c>
      <c r="AO24" s="35">
        <f t="shared" si="14"/>
        <v>99254</v>
      </c>
      <c r="AP24" s="35">
        <f t="shared" si="15"/>
        <v>126541</v>
      </c>
      <c r="AQ24" s="35">
        <f t="shared" si="16"/>
        <v>143359</v>
      </c>
      <c r="AR24" s="35">
        <f t="shared" si="17"/>
        <v>209083</v>
      </c>
      <c r="AS24" s="35">
        <f t="shared" si="18"/>
        <v>297670</v>
      </c>
      <c r="AT24" s="35">
        <f t="shared" si="19"/>
        <v>336170</v>
      </c>
      <c r="AU24" s="34">
        <f t="shared" si="20"/>
        <v>2582534</v>
      </c>
      <c r="AV24" s="36" t="s">
        <v>58</v>
      </c>
      <c r="AW24" s="37">
        <v>46387</v>
      </c>
      <c r="AX24" s="34">
        <f t="shared" si="21"/>
        <v>5165068</v>
      </c>
      <c r="AY24" s="38" t="s">
        <v>59</v>
      </c>
      <c r="AZ24" s="38" t="s">
        <v>60</v>
      </c>
      <c r="BA24" s="38" t="s">
        <v>61</v>
      </c>
      <c r="BB24" s="38" t="s">
        <v>62</v>
      </c>
      <c r="BC24" s="38" t="s">
        <v>62</v>
      </c>
      <c r="BD24" s="39">
        <v>45657</v>
      </c>
    </row>
    <row r="25" spans="1:56" ht="12" customHeight="1">
      <c r="A25" s="23">
        <v>4</v>
      </c>
      <c r="B25" s="24" t="s">
        <v>104</v>
      </c>
      <c r="C25" s="24" t="s">
        <v>105</v>
      </c>
      <c r="D25" s="24" t="s">
        <v>104</v>
      </c>
      <c r="E25" s="25" t="s">
        <v>106</v>
      </c>
      <c r="F25" s="24" t="s">
        <v>105</v>
      </c>
      <c r="G25" s="25" t="s">
        <v>117</v>
      </c>
      <c r="H25" s="24" t="s">
        <v>118</v>
      </c>
      <c r="I25" s="26" t="s">
        <v>119</v>
      </c>
      <c r="J25" s="27"/>
      <c r="K25" s="28" t="s">
        <v>74</v>
      </c>
      <c r="L25" s="29">
        <v>180</v>
      </c>
      <c r="M25" s="30" t="s">
        <v>52</v>
      </c>
      <c r="N25" s="31" t="s">
        <v>110</v>
      </c>
      <c r="O25" s="40" t="s">
        <v>67</v>
      </c>
      <c r="P25" s="40" t="s">
        <v>56</v>
      </c>
      <c r="Q25" s="40" t="s">
        <v>55</v>
      </c>
      <c r="R25" s="33" t="s">
        <v>57</v>
      </c>
      <c r="S25" s="33" t="s">
        <v>57</v>
      </c>
      <c r="T25" s="33" t="s">
        <v>57</v>
      </c>
      <c r="U25" s="34">
        <f t="shared" si="6"/>
        <v>0</v>
      </c>
      <c r="V25" s="35">
        <v>73892</v>
      </c>
      <c r="W25" s="35">
        <v>61724</v>
      </c>
      <c r="X25" s="35">
        <v>56826</v>
      </c>
      <c r="Y25" s="35">
        <v>34786</v>
      </c>
      <c r="Z25" s="35">
        <v>17862</v>
      </c>
      <c r="AA25" s="35">
        <v>5196</v>
      </c>
      <c r="AB25" s="35">
        <v>5429</v>
      </c>
      <c r="AC25" s="35">
        <v>6075</v>
      </c>
      <c r="AD25" s="35">
        <v>7381</v>
      </c>
      <c r="AE25" s="35">
        <v>40348</v>
      </c>
      <c r="AF25" s="35">
        <v>63891</v>
      </c>
      <c r="AG25" s="35">
        <v>74344</v>
      </c>
      <c r="AH25" s="34">
        <f t="shared" si="7"/>
        <v>447754</v>
      </c>
      <c r="AI25" s="35">
        <f t="shared" si="8"/>
        <v>73892</v>
      </c>
      <c r="AJ25" s="35">
        <f t="shared" si="9"/>
        <v>61724</v>
      </c>
      <c r="AK25" s="35">
        <f t="shared" si="10"/>
        <v>56826</v>
      </c>
      <c r="AL25" s="35">
        <f t="shared" si="11"/>
        <v>34786</v>
      </c>
      <c r="AM25" s="35">
        <f t="shared" si="12"/>
        <v>17862</v>
      </c>
      <c r="AN25" s="35">
        <f t="shared" si="13"/>
        <v>5196</v>
      </c>
      <c r="AO25" s="35">
        <f t="shared" si="14"/>
        <v>5429</v>
      </c>
      <c r="AP25" s="35">
        <f t="shared" si="15"/>
        <v>6075</v>
      </c>
      <c r="AQ25" s="35">
        <f t="shared" si="16"/>
        <v>7381</v>
      </c>
      <c r="AR25" s="35">
        <f t="shared" si="17"/>
        <v>40348</v>
      </c>
      <c r="AS25" s="35">
        <f t="shared" si="18"/>
        <v>63891</v>
      </c>
      <c r="AT25" s="35">
        <f t="shared" si="19"/>
        <v>74344</v>
      </c>
      <c r="AU25" s="34">
        <f t="shared" si="20"/>
        <v>447754</v>
      </c>
      <c r="AV25" s="36" t="s">
        <v>58</v>
      </c>
      <c r="AW25" s="37">
        <v>46387</v>
      </c>
      <c r="AX25" s="34">
        <f t="shared" si="21"/>
        <v>895508</v>
      </c>
      <c r="AY25" s="38" t="s">
        <v>59</v>
      </c>
      <c r="AZ25" s="38" t="s">
        <v>60</v>
      </c>
      <c r="BA25" s="38" t="s">
        <v>61</v>
      </c>
      <c r="BB25" s="38" t="s">
        <v>62</v>
      </c>
      <c r="BC25" s="38" t="s">
        <v>62</v>
      </c>
      <c r="BD25" s="39">
        <v>45657</v>
      </c>
    </row>
    <row r="26" spans="1:56" ht="12" customHeight="1">
      <c r="A26" s="23">
        <v>5</v>
      </c>
      <c r="B26" s="24" t="s">
        <v>104</v>
      </c>
      <c r="C26" s="24" t="s">
        <v>105</v>
      </c>
      <c r="D26" s="24" t="s">
        <v>104</v>
      </c>
      <c r="E26" s="25" t="s">
        <v>106</v>
      </c>
      <c r="F26" s="24" t="s">
        <v>105</v>
      </c>
      <c r="G26" s="25" t="s">
        <v>107</v>
      </c>
      <c r="H26" s="24" t="s">
        <v>120</v>
      </c>
      <c r="I26" s="26" t="s">
        <v>121</v>
      </c>
      <c r="J26" s="27"/>
      <c r="K26" s="28" t="s">
        <v>74</v>
      </c>
      <c r="L26" s="29">
        <v>120</v>
      </c>
      <c r="M26" s="30" t="s">
        <v>52</v>
      </c>
      <c r="N26" s="31" t="s">
        <v>110</v>
      </c>
      <c r="O26" s="40" t="s">
        <v>67</v>
      </c>
      <c r="P26" s="40" t="s">
        <v>56</v>
      </c>
      <c r="Q26" s="40" t="s">
        <v>55</v>
      </c>
      <c r="R26" s="33" t="s">
        <v>57</v>
      </c>
      <c r="S26" s="33" t="s">
        <v>57</v>
      </c>
      <c r="T26" s="33" t="s">
        <v>57</v>
      </c>
      <c r="U26" s="34">
        <f t="shared" si="6"/>
        <v>0</v>
      </c>
      <c r="V26" s="35">
        <v>36674</v>
      </c>
      <c r="W26" s="35">
        <v>33860</v>
      </c>
      <c r="X26" s="35">
        <v>33483</v>
      </c>
      <c r="Y26" s="35">
        <v>22029</v>
      </c>
      <c r="Z26" s="35">
        <v>8758</v>
      </c>
      <c r="AA26" s="35">
        <v>2367</v>
      </c>
      <c r="AB26" s="35">
        <v>1964</v>
      </c>
      <c r="AC26" s="35">
        <v>2064</v>
      </c>
      <c r="AD26" s="35">
        <v>3465</v>
      </c>
      <c r="AE26" s="35">
        <v>19152</v>
      </c>
      <c r="AF26" s="35">
        <v>34755</v>
      </c>
      <c r="AG26" s="35">
        <v>43717</v>
      </c>
      <c r="AH26" s="34">
        <f t="shared" si="7"/>
        <v>242288</v>
      </c>
      <c r="AI26" s="35">
        <f t="shared" si="8"/>
        <v>36674</v>
      </c>
      <c r="AJ26" s="35">
        <f t="shared" si="9"/>
        <v>33860</v>
      </c>
      <c r="AK26" s="35">
        <f t="shared" si="10"/>
        <v>33483</v>
      </c>
      <c r="AL26" s="35">
        <f t="shared" si="11"/>
        <v>22029</v>
      </c>
      <c r="AM26" s="35">
        <f t="shared" si="12"/>
        <v>8758</v>
      </c>
      <c r="AN26" s="35">
        <f t="shared" si="13"/>
        <v>2367</v>
      </c>
      <c r="AO26" s="35">
        <f t="shared" si="14"/>
        <v>1964</v>
      </c>
      <c r="AP26" s="35">
        <f t="shared" si="15"/>
        <v>2064</v>
      </c>
      <c r="AQ26" s="35">
        <f t="shared" si="16"/>
        <v>3465</v>
      </c>
      <c r="AR26" s="35">
        <f t="shared" si="17"/>
        <v>19152</v>
      </c>
      <c r="AS26" s="35">
        <f t="shared" si="18"/>
        <v>34755</v>
      </c>
      <c r="AT26" s="35">
        <f t="shared" si="19"/>
        <v>43717</v>
      </c>
      <c r="AU26" s="34">
        <f t="shared" si="20"/>
        <v>242288</v>
      </c>
      <c r="AV26" s="36" t="s">
        <v>58</v>
      </c>
      <c r="AW26" s="37">
        <v>46387</v>
      </c>
      <c r="AX26" s="34">
        <f t="shared" si="21"/>
        <v>484576</v>
      </c>
      <c r="AY26" s="38" t="s">
        <v>59</v>
      </c>
      <c r="AZ26" s="38" t="s">
        <v>60</v>
      </c>
      <c r="BA26" s="38" t="s">
        <v>61</v>
      </c>
      <c r="BB26" s="38" t="s">
        <v>62</v>
      </c>
      <c r="BC26" s="38" t="s">
        <v>62</v>
      </c>
      <c r="BD26" s="39">
        <v>45657</v>
      </c>
    </row>
    <row r="27" spans="1:56" ht="12" customHeight="1">
      <c r="A27" s="23">
        <v>6</v>
      </c>
      <c r="B27" s="24" t="s">
        <v>104</v>
      </c>
      <c r="C27" s="24" t="s">
        <v>105</v>
      </c>
      <c r="D27" s="24" t="s">
        <v>104</v>
      </c>
      <c r="E27" s="25" t="s">
        <v>106</v>
      </c>
      <c r="F27" s="24" t="s">
        <v>105</v>
      </c>
      <c r="G27" s="25" t="s">
        <v>122</v>
      </c>
      <c r="H27" s="24" t="s">
        <v>123</v>
      </c>
      <c r="I27" s="26" t="s">
        <v>124</v>
      </c>
      <c r="J27" s="27"/>
      <c r="K27" s="28" t="s">
        <v>74</v>
      </c>
      <c r="L27" s="29">
        <v>111</v>
      </c>
      <c r="M27" s="30" t="s">
        <v>52</v>
      </c>
      <c r="N27" s="31" t="s">
        <v>110</v>
      </c>
      <c r="O27" s="40" t="s">
        <v>67</v>
      </c>
      <c r="P27" s="40" t="s">
        <v>56</v>
      </c>
      <c r="Q27" s="40" t="s">
        <v>55</v>
      </c>
      <c r="R27" s="33" t="s">
        <v>57</v>
      </c>
      <c r="S27" s="33" t="s">
        <v>57</v>
      </c>
      <c r="T27" s="33" t="s">
        <v>57</v>
      </c>
      <c r="U27" s="34">
        <f t="shared" si="6"/>
        <v>0</v>
      </c>
      <c r="V27" s="35">
        <v>40449</v>
      </c>
      <c r="W27" s="35">
        <v>39823</v>
      </c>
      <c r="X27" s="35">
        <v>38900</v>
      </c>
      <c r="Y27" s="35">
        <v>23441</v>
      </c>
      <c r="Z27" s="35">
        <v>14858</v>
      </c>
      <c r="AA27" s="35">
        <v>4041</v>
      </c>
      <c r="AB27" s="35">
        <v>3465</v>
      </c>
      <c r="AC27" s="35">
        <v>3177</v>
      </c>
      <c r="AD27" s="35">
        <v>3685</v>
      </c>
      <c r="AE27" s="35">
        <v>19348</v>
      </c>
      <c r="AF27" s="35">
        <v>32843</v>
      </c>
      <c r="AG27" s="35">
        <v>39026</v>
      </c>
      <c r="AH27" s="34">
        <f t="shared" si="7"/>
        <v>263056</v>
      </c>
      <c r="AI27" s="35">
        <f t="shared" si="8"/>
        <v>40449</v>
      </c>
      <c r="AJ27" s="35">
        <f t="shared" si="9"/>
        <v>39823</v>
      </c>
      <c r="AK27" s="35">
        <f t="shared" si="10"/>
        <v>38900</v>
      </c>
      <c r="AL27" s="35">
        <f t="shared" si="11"/>
        <v>23441</v>
      </c>
      <c r="AM27" s="35">
        <f t="shared" si="12"/>
        <v>14858</v>
      </c>
      <c r="AN27" s="35">
        <f t="shared" si="13"/>
        <v>4041</v>
      </c>
      <c r="AO27" s="35">
        <f t="shared" si="14"/>
        <v>3465</v>
      </c>
      <c r="AP27" s="35">
        <f t="shared" si="15"/>
        <v>3177</v>
      </c>
      <c r="AQ27" s="35">
        <f t="shared" si="16"/>
        <v>3685</v>
      </c>
      <c r="AR27" s="35">
        <f t="shared" si="17"/>
        <v>19348</v>
      </c>
      <c r="AS27" s="35">
        <f t="shared" si="18"/>
        <v>32843</v>
      </c>
      <c r="AT27" s="35">
        <f t="shared" si="19"/>
        <v>39026</v>
      </c>
      <c r="AU27" s="34">
        <f t="shared" si="20"/>
        <v>263056</v>
      </c>
      <c r="AV27" s="36" t="s">
        <v>58</v>
      </c>
      <c r="AW27" s="37">
        <v>46387</v>
      </c>
      <c r="AX27" s="34">
        <f t="shared" si="21"/>
        <v>526112</v>
      </c>
      <c r="AY27" s="38" t="s">
        <v>59</v>
      </c>
      <c r="AZ27" s="38" t="s">
        <v>60</v>
      </c>
      <c r="BA27" s="38" t="s">
        <v>61</v>
      </c>
      <c r="BB27" s="38" t="s">
        <v>62</v>
      </c>
      <c r="BC27" s="38" t="s">
        <v>62</v>
      </c>
      <c r="BD27" s="39">
        <v>45657</v>
      </c>
    </row>
    <row r="28" spans="1:56" ht="12" customHeight="1">
      <c r="A28" s="23">
        <v>7</v>
      </c>
      <c r="B28" s="24" t="s">
        <v>104</v>
      </c>
      <c r="C28" s="24" t="s">
        <v>105</v>
      </c>
      <c r="D28" s="24" t="s">
        <v>104</v>
      </c>
      <c r="E28" s="25" t="s">
        <v>106</v>
      </c>
      <c r="F28" s="24" t="s">
        <v>105</v>
      </c>
      <c r="G28" s="25" t="s">
        <v>111</v>
      </c>
      <c r="H28" s="24" t="s">
        <v>112</v>
      </c>
      <c r="I28" s="26" t="s">
        <v>125</v>
      </c>
      <c r="J28" s="27" t="s">
        <v>126</v>
      </c>
      <c r="K28" s="28" t="s">
        <v>50</v>
      </c>
      <c r="L28" s="29" t="s">
        <v>51</v>
      </c>
      <c r="M28" s="30" t="s">
        <v>52</v>
      </c>
      <c r="N28" s="31" t="s">
        <v>110</v>
      </c>
      <c r="O28" s="40" t="s">
        <v>67</v>
      </c>
      <c r="P28" s="40" t="s">
        <v>56</v>
      </c>
      <c r="Q28" s="40" t="s">
        <v>55</v>
      </c>
      <c r="R28" s="33" t="s">
        <v>57</v>
      </c>
      <c r="S28" s="33" t="s">
        <v>57</v>
      </c>
      <c r="T28" s="33" t="s">
        <v>57</v>
      </c>
      <c r="U28" s="34">
        <f t="shared" si="6"/>
        <v>0</v>
      </c>
      <c r="V28" s="35"/>
      <c r="W28" s="35">
        <v>1632</v>
      </c>
      <c r="X28" s="35"/>
      <c r="Y28" s="35">
        <v>6852</v>
      </c>
      <c r="Z28" s="35"/>
      <c r="AA28" s="35">
        <v>5614</v>
      </c>
      <c r="AB28" s="35"/>
      <c r="AC28" s="35">
        <v>3868</v>
      </c>
      <c r="AD28" s="35"/>
      <c r="AE28" s="35">
        <v>3113</v>
      </c>
      <c r="AF28" s="35"/>
      <c r="AG28" s="35">
        <v>8340</v>
      </c>
      <c r="AH28" s="34">
        <f t="shared" si="7"/>
        <v>29419</v>
      </c>
      <c r="AI28" s="35">
        <f t="shared" si="8"/>
        <v>0</v>
      </c>
      <c r="AJ28" s="35">
        <f t="shared" si="9"/>
        <v>1632</v>
      </c>
      <c r="AK28" s="35">
        <f t="shared" si="10"/>
        <v>0</v>
      </c>
      <c r="AL28" s="35">
        <f t="shared" si="11"/>
        <v>6852</v>
      </c>
      <c r="AM28" s="35">
        <f t="shared" si="12"/>
        <v>0</v>
      </c>
      <c r="AN28" s="35">
        <f t="shared" si="13"/>
        <v>5614</v>
      </c>
      <c r="AO28" s="35">
        <f t="shared" si="14"/>
        <v>0</v>
      </c>
      <c r="AP28" s="35">
        <f t="shared" si="15"/>
        <v>3868</v>
      </c>
      <c r="AQ28" s="35">
        <f t="shared" si="16"/>
        <v>0</v>
      </c>
      <c r="AR28" s="35">
        <f t="shared" si="17"/>
        <v>3113</v>
      </c>
      <c r="AS28" s="35">
        <f t="shared" si="18"/>
        <v>0</v>
      </c>
      <c r="AT28" s="35">
        <f t="shared" si="19"/>
        <v>8340</v>
      </c>
      <c r="AU28" s="34">
        <f t="shared" si="20"/>
        <v>29419</v>
      </c>
      <c r="AV28" s="36" t="s">
        <v>58</v>
      </c>
      <c r="AW28" s="37">
        <v>46387</v>
      </c>
      <c r="AX28" s="34">
        <f t="shared" si="21"/>
        <v>58838</v>
      </c>
      <c r="AY28" s="38" t="s">
        <v>59</v>
      </c>
      <c r="AZ28" s="38" t="s">
        <v>60</v>
      </c>
      <c r="BA28" s="38" t="s">
        <v>61</v>
      </c>
      <c r="BB28" s="38" t="s">
        <v>62</v>
      </c>
      <c r="BC28" s="38" t="s">
        <v>62</v>
      </c>
      <c r="BD28" s="39">
        <v>45657</v>
      </c>
    </row>
    <row r="29" spans="1:56" ht="12" customHeight="1">
      <c r="A29" s="23">
        <v>8</v>
      </c>
      <c r="B29" s="24" t="s">
        <v>104</v>
      </c>
      <c r="C29" s="24" t="s">
        <v>105</v>
      </c>
      <c r="D29" s="24" t="s">
        <v>104</v>
      </c>
      <c r="E29" s="25" t="s">
        <v>106</v>
      </c>
      <c r="F29" s="24" t="s">
        <v>105</v>
      </c>
      <c r="G29" s="25" t="s">
        <v>117</v>
      </c>
      <c r="H29" s="24" t="s">
        <v>118</v>
      </c>
      <c r="I29" s="26" t="s">
        <v>127</v>
      </c>
      <c r="J29" s="27" t="s">
        <v>128</v>
      </c>
      <c r="K29" s="28" t="s">
        <v>50</v>
      </c>
      <c r="L29" s="29" t="s">
        <v>51</v>
      </c>
      <c r="M29" s="30" t="s">
        <v>52</v>
      </c>
      <c r="N29" s="31" t="s">
        <v>110</v>
      </c>
      <c r="O29" s="40" t="s">
        <v>67</v>
      </c>
      <c r="P29" s="40" t="s">
        <v>56</v>
      </c>
      <c r="Q29" s="40" t="s">
        <v>55</v>
      </c>
      <c r="R29" s="33" t="s">
        <v>57</v>
      </c>
      <c r="S29" s="33" t="s">
        <v>57</v>
      </c>
      <c r="T29" s="33" t="s">
        <v>57</v>
      </c>
      <c r="U29" s="34">
        <f t="shared" si="6"/>
        <v>0</v>
      </c>
      <c r="V29" s="35"/>
      <c r="W29" s="35">
        <v>3694</v>
      </c>
      <c r="X29" s="35"/>
      <c r="Y29" s="35">
        <v>4167</v>
      </c>
      <c r="Z29" s="35"/>
      <c r="AA29" s="35">
        <v>1688</v>
      </c>
      <c r="AB29" s="35"/>
      <c r="AC29" s="35">
        <v>588</v>
      </c>
      <c r="AD29" s="35"/>
      <c r="AE29" s="35">
        <v>1516</v>
      </c>
      <c r="AF29" s="35"/>
      <c r="AG29" s="35">
        <v>5772</v>
      </c>
      <c r="AH29" s="34">
        <f t="shared" si="7"/>
        <v>17425</v>
      </c>
      <c r="AI29" s="35">
        <f t="shared" si="8"/>
        <v>0</v>
      </c>
      <c r="AJ29" s="35">
        <f t="shared" si="9"/>
        <v>3694</v>
      </c>
      <c r="AK29" s="35">
        <f t="shared" si="10"/>
        <v>0</v>
      </c>
      <c r="AL29" s="35">
        <f t="shared" si="11"/>
        <v>4167</v>
      </c>
      <c r="AM29" s="35">
        <f t="shared" si="12"/>
        <v>0</v>
      </c>
      <c r="AN29" s="35">
        <f t="shared" si="13"/>
        <v>1688</v>
      </c>
      <c r="AO29" s="35">
        <f t="shared" si="14"/>
        <v>0</v>
      </c>
      <c r="AP29" s="35">
        <f t="shared" si="15"/>
        <v>588</v>
      </c>
      <c r="AQ29" s="35">
        <f t="shared" si="16"/>
        <v>0</v>
      </c>
      <c r="AR29" s="35">
        <f t="shared" si="17"/>
        <v>1516</v>
      </c>
      <c r="AS29" s="35">
        <f t="shared" si="18"/>
        <v>0</v>
      </c>
      <c r="AT29" s="35">
        <f t="shared" si="19"/>
        <v>5772</v>
      </c>
      <c r="AU29" s="34">
        <f t="shared" si="20"/>
        <v>17425</v>
      </c>
      <c r="AV29" s="36" t="s">
        <v>58</v>
      </c>
      <c r="AW29" s="37">
        <v>46387</v>
      </c>
      <c r="AX29" s="34">
        <f t="shared" si="21"/>
        <v>34850</v>
      </c>
      <c r="AY29" s="38" t="s">
        <v>59</v>
      </c>
      <c r="AZ29" s="38" t="s">
        <v>60</v>
      </c>
      <c r="BA29" s="38" t="s">
        <v>61</v>
      </c>
      <c r="BB29" s="38" t="s">
        <v>62</v>
      </c>
      <c r="BC29" s="38" t="s">
        <v>62</v>
      </c>
      <c r="BD29" s="39">
        <v>45657</v>
      </c>
    </row>
    <row r="30" spans="1:56" ht="12" customHeight="1">
      <c r="A30" s="23">
        <v>9</v>
      </c>
      <c r="B30" s="24" t="s">
        <v>104</v>
      </c>
      <c r="C30" s="24" t="s">
        <v>105</v>
      </c>
      <c r="D30" s="24" t="s">
        <v>104</v>
      </c>
      <c r="E30" s="25" t="s">
        <v>106</v>
      </c>
      <c r="F30" s="24" t="s">
        <v>105</v>
      </c>
      <c r="G30" s="25" t="s">
        <v>86</v>
      </c>
      <c r="H30" s="24" t="s">
        <v>129</v>
      </c>
      <c r="I30" s="26" t="s">
        <v>130</v>
      </c>
      <c r="J30" s="27" t="s">
        <v>131</v>
      </c>
      <c r="K30" s="28" t="s">
        <v>50</v>
      </c>
      <c r="L30" s="29" t="s">
        <v>51</v>
      </c>
      <c r="M30" s="30" t="s">
        <v>52</v>
      </c>
      <c r="N30" s="31" t="s">
        <v>110</v>
      </c>
      <c r="O30" s="40" t="s">
        <v>67</v>
      </c>
      <c r="P30" s="40" t="s">
        <v>56</v>
      </c>
      <c r="Q30" s="40" t="s">
        <v>55</v>
      </c>
      <c r="R30" s="33" t="s">
        <v>57</v>
      </c>
      <c r="S30" s="33" t="s">
        <v>57</v>
      </c>
      <c r="T30" s="33" t="s">
        <v>57</v>
      </c>
      <c r="U30" s="34">
        <f t="shared" si="6"/>
        <v>0</v>
      </c>
      <c r="V30" s="35">
        <v>3816</v>
      </c>
      <c r="W30" s="35"/>
      <c r="X30" s="35">
        <v>11381</v>
      </c>
      <c r="Y30" s="35"/>
      <c r="Z30" s="35">
        <v>6694</v>
      </c>
      <c r="AA30" s="35"/>
      <c r="AB30" s="35">
        <v>496</v>
      </c>
      <c r="AC30" s="35"/>
      <c r="AD30" s="35">
        <v>0</v>
      </c>
      <c r="AE30" s="35"/>
      <c r="AF30" s="35">
        <v>242</v>
      </c>
      <c r="AG30" s="35"/>
      <c r="AH30" s="34">
        <f t="shared" si="7"/>
        <v>22629</v>
      </c>
      <c r="AI30" s="35">
        <f t="shared" si="8"/>
        <v>3816</v>
      </c>
      <c r="AJ30" s="35">
        <f t="shared" si="9"/>
        <v>0</v>
      </c>
      <c r="AK30" s="35">
        <f t="shared" si="10"/>
        <v>11381</v>
      </c>
      <c r="AL30" s="35">
        <f t="shared" si="11"/>
        <v>0</v>
      </c>
      <c r="AM30" s="35">
        <f t="shared" si="12"/>
        <v>6694</v>
      </c>
      <c r="AN30" s="35">
        <f t="shared" si="13"/>
        <v>0</v>
      </c>
      <c r="AO30" s="35">
        <f t="shared" si="14"/>
        <v>496</v>
      </c>
      <c r="AP30" s="35">
        <f t="shared" si="15"/>
        <v>0</v>
      </c>
      <c r="AQ30" s="35">
        <f t="shared" si="16"/>
        <v>0</v>
      </c>
      <c r="AR30" s="35">
        <f t="shared" si="17"/>
        <v>0</v>
      </c>
      <c r="AS30" s="35">
        <f t="shared" si="18"/>
        <v>242</v>
      </c>
      <c r="AT30" s="35">
        <f t="shared" si="19"/>
        <v>0</v>
      </c>
      <c r="AU30" s="34">
        <f t="shared" si="20"/>
        <v>22629</v>
      </c>
      <c r="AV30" s="36" t="s">
        <v>58</v>
      </c>
      <c r="AW30" s="37">
        <v>46387</v>
      </c>
      <c r="AX30" s="34">
        <f t="shared" si="21"/>
        <v>45258</v>
      </c>
      <c r="AY30" s="38" t="s">
        <v>59</v>
      </c>
      <c r="AZ30" s="38" t="s">
        <v>60</v>
      </c>
      <c r="BA30" s="38" t="s">
        <v>61</v>
      </c>
      <c r="BB30" s="38" t="s">
        <v>62</v>
      </c>
      <c r="BC30" s="38" t="s">
        <v>62</v>
      </c>
      <c r="BD30" s="39">
        <v>45657</v>
      </c>
    </row>
    <row r="31" spans="1:56" ht="12" customHeight="1">
      <c r="A31" s="23">
        <v>10</v>
      </c>
      <c r="B31" s="24" t="s">
        <v>104</v>
      </c>
      <c r="C31" s="24" t="s">
        <v>105</v>
      </c>
      <c r="D31" s="24" t="s">
        <v>104</v>
      </c>
      <c r="E31" s="25" t="s">
        <v>106</v>
      </c>
      <c r="F31" s="24" t="s">
        <v>105</v>
      </c>
      <c r="G31" s="25" t="s">
        <v>107</v>
      </c>
      <c r="H31" s="24" t="s">
        <v>132</v>
      </c>
      <c r="I31" s="26" t="s">
        <v>133</v>
      </c>
      <c r="J31" s="27" t="s">
        <v>134</v>
      </c>
      <c r="K31" s="28" t="s">
        <v>50</v>
      </c>
      <c r="L31" s="29" t="s">
        <v>51</v>
      </c>
      <c r="M31" s="30" t="s">
        <v>52</v>
      </c>
      <c r="N31" s="31" t="s">
        <v>110</v>
      </c>
      <c r="O31" s="40" t="s">
        <v>67</v>
      </c>
      <c r="P31" s="40" t="s">
        <v>56</v>
      </c>
      <c r="Q31" s="40" t="s">
        <v>55</v>
      </c>
      <c r="R31" s="33" t="s">
        <v>57</v>
      </c>
      <c r="S31" s="33" t="s">
        <v>57</v>
      </c>
      <c r="T31" s="33" t="s">
        <v>57</v>
      </c>
      <c r="U31" s="34">
        <f t="shared" si="6"/>
        <v>0</v>
      </c>
      <c r="V31" s="35">
        <v>196</v>
      </c>
      <c r="W31" s="35"/>
      <c r="X31" s="35">
        <v>20508</v>
      </c>
      <c r="Y31" s="35"/>
      <c r="Z31" s="35">
        <v>15667</v>
      </c>
      <c r="AA31" s="35"/>
      <c r="AB31" s="35">
        <v>1525</v>
      </c>
      <c r="AC31" s="35"/>
      <c r="AD31" s="35">
        <v>0</v>
      </c>
      <c r="AE31" s="35"/>
      <c r="AF31" s="35">
        <v>6607</v>
      </c>
      <c r="AG31" s="35"/>
      <c r="AH31" s="34">
        <f t="shared" si="7"/>
        <v>44503</v>
      </c>
      <c r="AI31" s="35">
        <f t="shared" si="8"/>
        <v>196</v>
      </c>
      <c r="AJ31" s="35">
        <f t="shared" si="9"/>
        <v>0</v>
      </c>
      <c r="AK31" s="35">
        <f t="shared" si="10"/>
        <v>20508</v>
      </c>
      <c r="AL31" s="35">
        <f t="shared" si="11"/>
        <v>0</v>
      </c>
      <c r="AM31" s="35">
        <f t="shared" si="12"/>
        <v>15667</v>
      </c>
      <c r="AN31" s="35">
        <f t="shared" si="13"/>
        <v>0</v>
      </c>
      <c r="AO31" s="35">
        <f t="shared" si="14"/>
        <v>1525</v>
      </c>
      <c r="AP31" s="35">
        <f t="shared" si="15"/>
        <v>0</v>
      </c>
      <c r="AQ31" s="35">
        <f t="shared" si="16"/>
        <v>0</v>
      </c>
      <c r="AR31" s="35">
        <f t="shared" si="17"/>
        <v>0</v>
      </c>
      <c r="AS31" s="35">
        <f t="shared" si="18"/>
        <v>6607</v>
      </c>
      <c r="AT31" s="35">
        <f t="shared" si="19"/>
        <v>0</v>
      </c>
      <c r="AU31" s="34">
        <f t="shared" si="20"/>
        <v>44503</v>
      </c>
      <c r="AV31" s="36" t="s">
        <v>58</v>
      </c>
      <c r="AW31" s="37">
        <v>46387</v>
      </c>
      <c r="AX31" s="34">
        <f t="shared" si="21"/>
        <v>89006</v>
      </c>
      <c r="AY31" s="38" t="s">
        <v>59</v>
      </c>
      <c r="AZ31" s="38" t="s">
        <v>60</v>
      </c>
      <c r="BA31" s="38" t="s">
        <v>61</v>
      </c>
      <c r="BB31" s="38" t="s">
        <v>62</v>
      </c>
      <c r="BC31" s="38" t="s">
        <v>62</v>
      </c>
      <c r="BD31" s="39">
        <v>45657</v>
      </c>
    </row>
    <row r="32" spans="1:56" ht="12" customHeight="1">
      <c r="A32" s="23">
        <v>11</v>
      </c>
      <c r="B32" s="24" t="s">
        <v>104</v>
      </c>
      <c r="C32" s="24" t="s">
        <v>105</v>
      </c>
      <c r="D32" s="24" t="s">
        <v>104</v>
      </c>
      <c r="E32" s="25" t="s">
        <v>106</v>
      </c>
      <c r="F32" s="24" t="s">
        <v>105</v>
      </c>
      <c r="G32" s="25" t="s">
        <v>135</v>
      </c>
      <c r="H32" s="24" t="s">
        <v>136</v>
      </c>
      <c r="I32" s="26" t="s">
        <v>137</v>
      </c>
      <c r="J32" s="27" t="s">
        <v>138</v>
      </c>
      <c r="K32" s="28" t="s">
        <v>50</v>
      </c>
      <c r="L32" s="29" t="s">
        <v>51</v>
      </c>
      <c r="M32" s="30" t="s">
        <v>52</v>
      </c>
      <c r="N32" s="31" t="s">
        <v>110</v>
      </c>
      <c r="O32" s="40" t="s">
        <v>67</v>
      </c>
      <c r="P32" s="40" t="s">
        <v>56</v>
      </c>
      <c r="Q32" s="40" t="s">
        <v>55</v>
      </c>
      <c r="R32" s="33" t="s">
        <v>57</v>
      </c>
      <c r="S32" s="33" t="s">
        <v>57</v>
      </c>
      <c r="T32" s="33" t="s">
        <v>57</v>
      </c>
      <c r="U32" s="34">
        <f t="shared" si="6"/>
        <v>0</v>
      </c>
      <c r="V32" s="35">
        <v>11621</v>
      </c>
      <c r="W32" s="35">
        <v>18319</v>
      </c>
      <c r="X32" s="35">
        <v>8990</v>
      </c>
      <c r="Y32" s="35">
        <v>9574</v>
      </c>
      <c r="Z32" s="35">
        <v>5290</v>
      </c>
      <c r="AA32" s="35">
        <v>1617</v>
      </c>
      <c r="AB32" s="35">
        <v>727</v>
      </c>
      <c r="AC32" s="35">
        <v>600</v>
      </c>
      <c r="AD32" s="35"/>
      <c r="AE32" s="35">
        <v>10242</v>
      </c>
      <c r="AF32" s="35"/>
      <c r="AG32" s="35">
        <v>27150</v>
      </c>
      <c r="AH32" s="34">
        <f t="shared" si="7"/>
        <v>94130</v>
      </c>
      <c r="AI32" s="35">
        <f t="shared" si="8"/>
        <v>11621</v>
      </c>
      <c r="AJ32" s="35">
        <f t="shared" si="9"/>
        <v>18319</v>
      </c>
      <c r="AK32" s="35">
        <f t="shared" si="10"/>
        <v>8990</v>
      </c>
      <c r="AL32" s="35">
        <f t="shared" si="11"/>
        <v>9574</v>
      </c>
      <c r="AM32" s="35">
        <f t="shared" si="12"/>
        <v>5290</v>
      </c>
      <c r="AN32" s="35">
        <f t="shared" si="13"/>
        <v>1617</v>
      </c>
      <c r="AO32" s="35">
        <f t="shared" si="14"/>
        <v>727</v>
      </c>
      <c r="AP32" s="35">
        <f t="shared" si="15"/>
        <v>600</v>
      </c>
      <c r="AQ32" s="35">
        <f t="shared" si="16"/>
        <v>0</v>
      </c>
      <c r="AR32" s="35">
        <f t="shared" si="17"/>
        <v>10242</v>
      </c>
      <c r="AS32" s="35">
        <f t="shared" si="18"/>
        <v>0</v>
      </c>
      <c r="AT32" s="35">
        <f t="shared" si="19"/>
        <v>27150</v>
      </c>
      <c r="AU32" s="34">
        <f t="shared" si="20"/>
        <v>94130</v>
      </c>
      <c r="AV32" s="36" t="s">
        <v>58</v>
      </c>
      <c r="AW32" s="37">
        <v>46387</v>
      </c>
      <c r="AX32" s="34">
        <f t="shared" si="21"/>
        <v>188260</v>
      </c>
      <c r="AY32" s="38" t="s">
        <v>59</v>
      </c>
      <c r="AZ32" s="38" t="s">
        <v>60</v>
      </c>
      <c r="BA32" s="38" t="s">
        <v>61</v>
      </c>
      <c r="BB32" s="38" t="s">
        <v>62</v>
      </c>
      <c r="BC32" s="38" t="s">
        <v>62</v>
      </c>
      <c r="BD32" s="39">
        <v>45657</v>
      </c>
    </row>
    <row r="33" spans="1:56" ht="12" customHeight="1">
      <c r="A33" s="23">
        <v>12</v>
      </c>
      <c r="B33" s="24" t="s">
        <v>104</v>
      </c>
      <c r="C33" s="24" t="s">
        <v>105</v>
      </c>
      <c r="D33" s="24" t="s">
        <v>104</v>
      </c>
      <c r="E33" s="25" t="s">
        <v>106</v>
      </c>
      <c r="F33" s="24" t="s">
        <v>105</v>
      </c>
      <c r="G33" s="25" t="s">
        <v>135</v>
      </c>
      <c r="H33" s="24" t="s">
        <v>139</v>
      </c>
      <c r="I33" s="26" t="s">
        <v>140</v>
      </c>
      <c r="J33" s="27" t="s">
        <v>141</v>
      </c>
      <c r="K33" s="28" t="s">
        <v>142</v>
      </c>
      <c r="L33" s="29" t="s">
        <v>51</v>
      </c>
      <c r="M33" s="30" t="s">
        <v>52</v>
      </c>
      <c r="N33" s="31" t="s">
        <v>110</v>
      </c>
      <c r="O33" s="40" t="s">
        <v>67</v>
      </c>
      <c r="P33" s="40" t="s">
        <v>56</v>
      </c>
      <c r="Q33" s="40" t="s">
        <v>55</v>
      </c>
      <c r="R33" s="33" t="s">
        <v>57</v>
      </c>
      <c r="S33" s="33" t="s">
        <v>57</v>
      </c>
      <c r="T33" s="33" t="s">
        <v>57</v>
      </c>
      <c r="U33" s="34">
        <f t="shared" si="6"/>
        <v>0</v>
      </c>
      <c r="V33" s="35">
        <v>41031</v>
      </c>
      <c r="W33" s="35"/>
      <c r="X33" s="35"/>
      <c r="Y33" s="35"/>
      <c r="Z33" s="35"/>
      <c r="AA33" s="35"/>
      <c r="AB33" s="35">
        <v>56232</v>
      </c>
      <c r="AC33" s="35"/>
      <c r="AD33" s="35"/>
      <c r="AE33" s="35"/>
      <c r="AF33" s="35"/>
      <c r="AG33" s="35"/>
      <c r="AH33" s="34">
        <f t="shared" si="7"/>
        <v>97263</v>
      </c>
      <c r="AI33" s="35">
        <f t="shared" si="8"/>
        <v>41031</v>
      </c>
      <c r="AJ33" s="35">
        <f t="shared" si="9"/>
        <v>0</v>
      </c>
      <c r="AK33" s="35">
        <f t="shared" si="10"/>
        <v>0</v>
      </c>
      <c r="AL33" s="35">
        <f t="shared" si="11"/>
        <v>0</v>
      </c>
      <c r="AM33" s="35">
        <f t="shared" si="12"/>
        <v>0</v>
      </c>
      <c r="AN33" s="35">
        <f t="shared" si="13"/>
        <v>0</v>
      </c>
      <c r="AO33" s="35">
        <f t="shared" si="14"/>
        <v>56232</v>
      </c>
      <c r="AP33" s="35">
        <f t="shared" si="15"/>
        <v>0</v>
      </c>
      <c r="AQ33" s="35">
        <f t="shared" si="16"/>
        <v>0</v>
      </c>
      <c r="AR33" s="35">
        <f t="shared" si="17"/>
        <v>0</v>
      </c>
      <c r="AS33" s="35">
        <f t="shared" si="18"/>
        <v>0</v>
      </c>
      <c r="AT33" s="35">
        <f t="shared" si="19"/>
        <v>0</v>
      </c>
      <c r="AU33" s="34">
        <f t="shared" si="20"/>
        <v>97263</v>
      </c>
      <c r="AV33" s="36" t="s">
        <v>58</v>
      </c>
      <c r="AW33" s="37">
        <v>46387</v>
      </c>
      <c r="AX33" s="34">
        <f t="shared" si="21"/>
        <v>194526</v>
      </c>
      <c r="AY33" s="38" t="s">
        <v>59</v>
      </c>
      <c r="AZ33" s="38" t="s">
        <v>60</v>
      </c>
      <c r="BA33" s="38" t="s">
        <v>61</v>
      </c>
      <c r="BB33" s="38" t="s">
        <v>62</v>
      </c>
      <c r="BC33" s="38" t="s">
        <v>62</v>
      </c>
      <c r="BD33" s="39">
        <v>45657</v>
      </c>
    </row>
    <row r="34" spans="1:56" ht="12" customHeight="1">
      <c r="A34" s="23">
        <v>13</v>
      </c>
      <c r="B34" s="24" t="s">
        <v>104</v>
      </c>
      <c r="C34" s="24" t="s">
        <v>105</v>
      </c>
      <c r="D34" s="24" t="s">
        <v>104</v>
      </c>
      <c r="E34" s="25" t="s">
        <v>106</v>
      </c>
      <c r="F34" s="24" t="s">
        <v>105</v>
      </c>
      <c r="G34" s="25" t="s">
        <v>135</v>
      </c>
      <c r="H34" s="24" t="s">
        <v>143</v>
      </c>
      <c r="I34" s="26" t="s">
        <v>144</v>
      </c>
      <c r="J34" s="27" t="s">
        <v>145</v>
      </c>
      <c r="K34" s="28" t="s">
        <v>50</v>
      </c>
      <c r="L34" s="29" t="s">
        <v>51</v>
      </c>
      <c r="M34" s="30" t="s">
        <v>52</v>
      </c>
      <c r="N34" s="31" t="s">
        <v>110</v>
      </c>
      <c r="O34" s="40" t="s">
        <v>67</v>
      </c>
      <c r="P34" s="40" t="s">
        <v>56</v>
      </c>
      <c r="Q34" s="40" t="s">
        <v>55</v>
      </c>
      <c r="R34" s="33" t="s">
        <v>57</v>
      </c>
      <c r="S34" s="33" t="s">
        <v>57</v>
      </c>
      <c r="T34" s="33" t="s">
        <v>57</v>
      </c>
      <c r="U34" s="34">
        <f t="shared" si="6"/>
        <v>0</v>
      </c>
      <c r="V34" s="35">
        <v>12601</v>
      </c>
      <c r="W34" s="35">
        <v>12436</v>
      </c>
      <c r="X34" s="35">
        <v>11170</v>
      </c>
      <c r="Y34" s="35">
        <v>7576</v>
      </c>
      <c r="Z34" s="35">
        <v>4908</v>
      </c>
      <c r="AA34" s="35">
        <v>1675</v>
      </c>
      <c r="AB34" s="35">
        <v>1247</v>
      </c>
      <c r="AC34" s="35">
        <v>843</v>
      </c>
      <c r="AD34" s="35">
        <v>799</v>
      </c>
      <c r="AE34" s="35">
        <v>2356</v>
      </c>
      <c r="AF34" s="35">
        <v>9853</v>
      </c>
      <c r="AG34" s="35">
        <v>11620</v>
      </c>
      <c r="AH34" s="34">
        <f t="shared" si="7"/>
        <v>77084</v>
      </c>
      <c r="AI34" s="35">
        <f t="shared" si="8"/>
        <v>12601</v>
      </c>
      <c r="AJ34" s="35">
        <f t="shared" si="9"/>
        <v>12436</v>
      </c>
      <c r="AK34" s="35">
        <f t="shared" si="10"/>
        <v>11170</v>
      </c>
      <c r="AL34" s="35">
        <f t="shared" si="11"/>
        <v>7576</v>
      </c>
      <c r="AM34" s="35">
        <f t="shared" si="12"/>
        <v>4908</v>
      </c>
      <c r="AN34" s="35">
        <f t="shared" si="13"/>
        <v>1675</v>
      </c>
      <c r="AO34" s="35">
        <f t="shared" si="14"/>
        <v>1247</v>
      </c>
      <c r="AP34" s="35">
        <f t="shared" si="15"/>
        <v>843</v>
      </c>
      <c r="AQ34" s="35">
        <f t="shared" si="16"/>
        <v>799</v>
      </c>
      <c r="AR34" s="35">
        <f t="shared" si="17"/>
        <v>2356</v>
      </c>
      <c r="AS34" s="35">
        <f t="shared" si="18"/>
        <v>9853</v>
      </c>
      <c r="AT34" s="35">
        <f t="shared" si="19"/>
        <v>11620</v>
      </c>
      <c r="AU34" s="34">
        <f t="shared" si="20"/>
        <v>77084</v>
      </c>
      <c r="AV34" s="36" t="s">
        <v>58</v>
      </c>
      <c r="AW34" s="37">
        <v>46387</v>
      </c>
      <c r="AX34" s="34">
        <f t="shared" si="21"/>
        <v>154168</v>
      </c>
      <c r="AY34" s="38" t="s">
        <v>59</v>
      </c>
      <c r="AZ34" s="38" t="s">
        <v>60</v>
      </c>
      <c r="BA34" s="38" t="s">
        <v>61</v>
      </c>
      <c r="BB34" s="38" t="s">
        <v>62</v>
      </c>
      <c r="BC34" s="38" t="s">
        <v>62</v>
      </c>
      <c r="BD34" s="39">
        <v>45657</v>
      </c>
    </row>
    <row r="35" spans="1:56" ht="12" customHeight="1">
      <c r="A35" s="23">
        <v>14</v>
      </c>
      <c r="B35" s="24" t="s">
        <v>104</v>
      </c>
      <c r="C35" s="24" t="s">
        <v>105</v>
      </c>
      <c r="D35" s="24" t="s">
        <v>104</v>
      </c>
      <c r="E35" s="25" t="s">
        <v>106</v>
      </c>
      <c r="F35" s="24" t="s">
        <v>105</v>
      </c>
      <c r="G35" s="25" t="s">
        <v>86</v>
      </c>
      <c r="H35" s="24" t="s">
        <v>146</v>
      </c>
      <c r="I35" s="26" t="s">
        <v>147</v>
      </c>
      <c r="J35" s="27"/>
      <c r="K35" s="28" t="s">
        <v>74</v>
      </c>
      <c r="L35" s="29">
        <v>307</v>
      </c>
      <c r="M35" s="30" t="s">
        <v>52</v>
      </c>
      <c r="N35" s="31" t="s">
        <v>110</v>
      </c>
      <c r="O35" s="40" t="s">
        <v>67</v>
      </c>
      <c r="P35" s="40" t="s">
        <v>56</v>
      </c>
      <c r="Q35" s="40" t="s">
        <v>55</v>
      </c>
      <c r="R35" s="33" t="s">
        <v>57</v>
      </c>
      <c r="S35" s="33" t="s">
        <v>57</v>
      </c>
      <c r="T35" s="33" t="s">
        <v>57</v>
      </c>
      <c r="U35" s="34">
        <f t="shared" si="6"/>
        <v>0</v>
      </c>
      <c r="V35" s="35">
        <v>74845</v>
      </c>
      <c r="W35" s="35">
        <v>57604</v>
      </c>
      <c r="X35" s="35">
        <v>46983</v>
      </c>
      <c r="Y35" s="35">
        <v>37325</v>
      </c>
      <c r="Z35" s="35">
        <v>11038</v>
      </c>
      <c r="AA35" s="35">
        <v>3820</v>
      </c>
      <c r="AB35" s="35">
        <v>3032</v>
      </c>
      <c r="AC35" s="35">
        <v>3559</v>
      </c>
      <c r="AD35" s="35">
        <v>43025</v>
      </c>
      <c r="AE35" s="35">
        <v>20263</v>
      </c>
      <c r="AF35" s="35">
        <v>56844</v>
      </c>
      <c r="AG35" s="35">
        <v>78128</v>
      </c>
      <c r="AH35" s="34">
        <f t="shared" si="7"/>
        <v>436466</v>
      </c>
      <c r="AI35" s="35">
        <f t="shared" si="8"/>
        <v>74845</v>
      </c>
      <c r="AJ35" s="35">
        <f t="shared" si="9"/>
        <v>57604</v>
      </c>
      <c r="AK35" s="35">
        <f t="shared" si="10"/>
        <v>46983</v>
      </c>
      <c r="AL35" s="35">
        <f t="shared" si="11"/>
        <v>37325</v>
      </c>
      <c r="AM35" s="35">
        <f t="shared" si="12"/>
        <v>11038</v>
      </c>
      <c r="AN35" s="35">
        <f t="shared" si="13"/>
        <v>3820</v>
      </c>
      <c r="AO35" s="35">
        <f t="shared" si="14"/>
        <v>3032</v>
      </c>
      <c r="AP35" s="35">
        <f t="shared" si="15"/>
        <v>3559</v>
      </c>
      <c r="AQ35" s="35">
        <f t="shared" si="16"/>
        <v>43025</v>
      </c>
      <c r="AR35" s="35">
        <f t="shared" si="17"/>
        <v>20263</v>
      </c>
      <c r="AS35" s="35">
        <f t="shared" si="18"/>
        <v>56844</v>
      </c>
      <c r="AT35" s="35">
        <f t="shared" si="19"/>
        <v>78128</v>
      </c>
      <c r="AU35" s="34">
        <f t="shared" si="20"/>
        <v>436466</v>
      </c>
      <c r="AV35" s="36" t="s">
        <v>58</v>
      </c>
      <c r="AW35" s="37">
        <v>46387</v>
      </c>
      <c r="AX35" s="34">
        <f t="shared" si="21"/>
        <v>872932</v>
      </c>
      <c r="AY35" s="38" t="s">
        <v>59</v>
      </c>
      <c r="AZ35" s="38" t="s">
        <v>60</v>
      </c>
      <c r="BA35" s="38" t="s">
        <v>61</v>
      </c>
      <c r="BB35" s="38" t="s">
        <v>62</v>
      </c>
      <c r="BC35" s="38" t="s">
        <v>62</v>
      </c>
      <c r="BD35" s="39">
        <v>45657</v>
      </c>
    </row>
    <row r="36" spans="1:56" ht="12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10" t="s">
        <v>95</v>
      </c>
      <c r="U36" s="11">
        <f>SUM(U22:U35)</f>
        <v>0</v>
      </c>
      <c r="V36" s="21"/>
      <c r="W36" s="21"/>
      <c r="X36" s="5"/>
      <c r="Y36" s="12"/>
      <c r="Z36" s="9"/>
      <c r="AA36" s="5"/>
      <c r="AB36" s="12"/>
      <c r="AC36" s="9"/>
      <c r="AD36" s="9"/>
      <c r="AE36" s="9"/>
      <c r="AF36" s="9"/>
      <c r="AG36" s="10" t="s">
        <v>95</v>
      </c>
      <c r="AH36" s="11">
        <f>SUM(AH22:AH35)</f>
        <v>5630102</v>
      </c>
      <c r="AI36" s="21"/>
      <c r="AJ36" s="21"/>
      <c r="AK36" s="5"/>
      <c r="AL36" s="12"/>
      <c r="AM36" s="9"/>
      <c r="AN36" s="5"/>
      <c r="AO36" s="12"/>
      <c r="AP36" s="9"/>
      <c r="AQ36" s="9"/>
      <c r="AR36" s="9"/>
      <c r="AS36" s="9"/>
      <c r="AT36" s="10" t="s">
        <v>95</v>
      </c>
      <c r="AU36" s="11">
        <f>SUM(AU22:AU35)</f>
        <v>5630102</v>
      </c>
      <c r="AV36" s="9"/>
      <c r="AW36" s="10" t="s">
        <v>95</v>
      </c>
      <c r="AX36" s="11">
        <f>SUM(AX22:AX35)</f>
        <v>11260204</v>
      </c>
      <c r="AY36" s="9"/>
      <c r="AZ36" s="9"/>
      <c r="BA36" s="9"/>
      <c r="BB36" s="9"/>
      <c r="BC36" s="9"/>
      <c r="BD36" s="9"/>
    </row>
    <row r="37" spans="1:56" s="46" customFormat="1" ht="12" customHeight="1">
      <c r="B37" s="13"/>
      <c r="C37" s="13"/>
      <c r="D37" s="13"/>
      <c r="E37" s="13"/>
      <c r="F37" s="41"/>
      <c r="G37" s="41"/>
      <c r="H37" s="41"/>
      <c r="I37" s="41"/>
      <c r="J37" s="42"/>
    </row>
    <row r="38" spans="1:56" ht="24.75" customHeight="1">
      <c r="A38" s="18" t="s">
        <v>148</v>
      </c>
      <c r="B38" s="19" t="s">
        <v>1</v>
      </c>
      <c r="C38" s="58" t="s">
        <v>149</v>
      </c>
      <c r="D38" s="58"/>
      <c r="E38" s="58"/>
      <c r="F38" s="58"/>
      <c r="G38" s="58"/>
      <c r="H38" s="18"/>
      <c r="I38" s="20"/>
      <c r="J38" s="20"/>
      <c r="K38" s="20"/>
      <c r="L38" s="20"/>
      <c r="M38" s="20"/>
      <c r="N38" s="20"/>
      <c r="O38" s="59" t="s">
        <v>3</v>
      </c>
      <c r="P38" s="60" t="s">
        <v>4</v>
      </c>
      <c r="Q38" s="60"/>
      <c r="R38" s="21"/>
      <c r="S38" s="21"/>
      <c r="T38" s="21"/>
      <c r="U38" s="21"/>
    </row>
    <row r="39" spans="1:56" ht="23.25" customHeight="1">
      <c r="A39" s="61" t="s">
        <v>5</v>
      </c>
      <c r="B39" s="61" t="s">
        <v>6</v>
      </c>
      <c r="C39" s="61" t="s">
        <v>7</v>
      </c>
      <c r="D39" s="61" t="s">
        <v>8</v>
      </c>
      <c r="E39" s="61" t="s">
        <v>9</v>
      </c>
      <c r="F39" s="61" t="s">
        <v>10</v>
      </c>
      <c r="G39" s="61" t="s">
        <v>11</v>
      </c>
      <c r="H39" s="62" t="s">
        <v>12</v>
      </c>
      <c r="I39" s="63" t="s">
        <v>13</v>
      </c>
      <c r="J39" s="63" t="s">
        <v>14</v>
      </c>
      <c r="K39" s="61" t="s">
        <v>15</v>
      </c>
      <c r="L39" s="61" t="s">
        <v>16</v>
      </c>
      <c r="M39" s="61" t="s">
        <v>17</v>
      </c>
      <c r="N39" s="64" t="s">
        <v>18</v>
      </c>
      <c r="O39" s="59"/>
      <c r="P39" s="60"/>
      <c r="Q39" s="60"/>
      <c r="R39" s="3"/>
      <c r="S39" s="3"/>
      <c r="T39" s="3"/>
      <c r="U39" s="3"/>
      <c r="V39" s="57" t="s">
        <v>19</v>
      </c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 t="s">
        <v>20</v>
      </c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4" t="s">
        <v>21</v>
      </c>
      <c r="AW39" s="4"/>
      <c r="AX39" s="4"/>
      <c r="AY39" s="5"/>
      <c r="AZ39" s="5"/>
      <c r="BA39" s="5"/>
      <c r="BB39" s="5"/>
      <c r="BC39" s="5"/>
      <c r="BD39" s="5"/>
    </row>
    <row r="40" spans="1:56" ht="36" customHeight="1">
      <c r="A40" s="61"/>
      <c r="B40" s="61"/>
      <c r="C40" s="61"/>
      <c r="D40" s="61"/>
      <c r="E40" s="61"/>
      <c r="F40" s="61"/>
      <c r="G40" s="61"/>
      <c r="H40" s="62"/>
      <c r="I40" s="63"/>
      <c r="J40" s="63"/>
      <c r="K40" s="61"/>
      <c r="L40" s="61"/>
      <c r="M40" s="61"/>
      <c r="N40" s="64"/>
      <c r="O40" s="59"/>
      <c r="P40" s="22" t="s">
        <v>22</v>
      </c>
      <c r="Q40" s="22" t="s">
        <v>23</v>
      </c>
      <c r="R40" s="4" t="s">
        <v>24</v>
      </c>
      <c r="S40" s="4" t="s">
        <v>25</v>
      </c>
      <c r="T40" s="4" t="s">
        <v>26</v>
      </c>
      <c r="U40" s="6" t="s">
        <v>27</v>
      </c>
      <c r="V40" s="4" t="s">
        <v>28</v>
      </c>
      <c r="W40" s="4" t="s">
        <v>29</v>
      </c>
      <c r="X40" s="4" t="s">
        <v>30</v>
      </c>
      <c r="Y40" s="4" t="s">
        <v>31</v>
      </c>
      <c r="Z40" s="4" t="s">
        <v>32</v>
      </c>
      <c r="AA40" s="4" t="s">
        <v>33</v>
      </c>
      <c r="AB40" s="4" t="s">
        <v>34</v>
      </c>
      <c r="AC40" s="4" t="s">
        <v>35</v>
      </c>
      <c r="AD40" s="4" t="s">
        <v>36</v>
      </c>
      <c r="AE40" s="4" t="s">
        <v>24</v>
      </c>
      <c r="AF40" s="4" t="s">
        <v>25</v>
      </c>
      <c r="AG40" s="4" t="s">
        <v>26</v>
      </c>
      <c r="AH40" s="6" t="s">
        <v>27</v>
      </c>
      <c r="AI40" s="4" t="s">
        <v>28</v>
      </c>
      <c r="AJ40" s="4" t="s">
        <v>29</v>
      </c>
      <c r="AK40" s="4" t="s">
        <v>30</v>
      </c>
      <c r="AL40" s="4" t="s">
        <v>31</v>
      </c>
      <c r="AM40" s="4" t="s">
        <v>32</v>
      </c>
      <c r="AN40" s="4" t="s">
        <v>33</v>
      </c>
      <c r="AO40" s="4" t="s">
        <v>34</v>
      </c>
      <c r="AP40" s="4" t="s">
        <v>35</v>
      </c>
      <c r="AQ40" s="4" t="s">
        <v>36</v>
      </c>
      <c r="AR40" s="4" t="s">
        <v>24</v>
      </c>
      <c r="AS40" s="4" t="s">
        <v>25</v>
      </c>
      <c r="AT40" s="4" t="s">
        <v>26</v>
      </c>
      <c r="AU40" s="6" t="s">
        <v>27</v>
      </c>
      <c r="AV40" s="4" t="s">
        <v>37</v>
      </c>
      <c r="AW40" s="4" t="s">
        <v>38</v>
      </c>
      <c r="AX40" s="7" t="s">
        <v>27</v>
      </c>
      <c r="AY40" s="8" t="s">
        <v>39</v>
      </c>
      <c r="AZ40" s="8" t="s">
        <v>40</v>
      </c>
      <c r="BA40" s="8" t="s">
        <v>41</v>
      </c>
      <c r="BB40" s="8" t="s">
        <v>42</v>
      </c>
      <c r="BC40" s="8" t="s">
        <v>43</v>
      </c>
      <c r="BD40" s="8" t="s">
        <v>44</v>
      </c>
    </row>
    <row r="41" spans="1:56" ht="12" customHeight="1">
      <c r="A41" s="23">
        <v>1</v>
      </c>
      <c r="B41" s="24" t="s">
        <v>149</v>
      </c>
      <c r="C41" s="24" t="s">
        <v>150</v>
      </c>
      <c r="D41" s="24" t="s">
        <v>149</v>
      </c>
      <c r="E41" s="25" t="s">
        <v>151</v>
      </c>
      <c r="F41" s="24" t="s">
        <v>150</v>
      </c>
      <c r="G41" s="25" t="s">
        <v>152</v>
      </c>
      <c r="H41" s="24" t="s">
        <v>153</v>
      </c>
      <c r="I41" s="26" t="s">
        <v>154</v>
      </c>
      <c r="J41" s="27"/>
      <c r="K41" s="28" t="s">
        <v>74</v>
      </c>
      <c r="L41" s="29">
        <v>549</v>
      </c>
      <c r="M41" s="30" t="s">
        <v>52</v>
      </c>
      <c r="N41" s="31" t="s">
        <v>155</v>
      </c>
      <c r="O41" s="32" t="s">
        <v>54</v>
      </c>
      <c r="P41" s="32" t="s">
        <v>55</v>
      </c>
      <c r="Q41" s="32" t="s">
        <v>56</v>
      </c>
      <c r="R41" s="33" t="s">
        <v>57</v>
      </c>
      <c r="S41" s="33" t="s">
        <v>57</v>
      </c>
      <c r="T41" s="33" t="s">
        <v>57</v>
      </c>
      <c r="U41" s="34">
        <f t="shared" ref="U41:U48" si="22">SUM(R41:T41)</f>
        <v>0</v>
      </c>
      <c r="V41" s="35">
        <v>59177</v>
      </c>
      <c r="W41" s="35">
        <v>68801</v>
      </c>
      <c r="X41" s="35">
        <v>58557</v>
      </c>
      <c r="Y41" s="35">
        <v>44555</v>
      </c>
      <c r="Z41" s="35">
        <v>35100</v>
      </c>
      <c r="AA41" s="35">
        <v>20460</v>
      </c>
      <c r="AB41" s="35">
        <v>17014</v>
      </c>
      <c r="AC41" s="35">
        <v>14490</v>
      </c>
      <c r="AD41" s="35">
        <v>25984</v>
      </c>
      <c r="AE41" s="35">
        <v>35368</v>
      </c>
      <c r="AF41" s="35">
        <v>61102</v>
      </c>
      <c r="AG41" s="35">
        <v>70604</v>
      </c>
      <c r="AH41" s="34">
        <f t="shared" ref="AH41:AH48" si="23">SUM(V41:AG41)</f>
        <v>511212</v>
      </c>
      <c r="AI41" s="35">
        <f t="shared" ref="AI41:AT48" si="24">V41</f>
        <v>59177</v>
      </c>
      <c r="AJ41" s="35">
        <f t="shared" si="24"/>
        <v>68801</v>
      </c>
      <c r="AK41" s="35">
        <f t="shared" si="24"/>
        <v>58557</v>
      </c>
      <c r="AL41" s="35">
        <f t="shared" si="24"/>
        <v>44555</v>
      </c>
      <c r="AM41" s="35">
        <f t="shared" si="24"/>
        <v>35100</v>
      </c>
      <c r="AN41" s="35">
        <f t="shared" si="24"/>
        <v>20460</v>
      </c>
      <c r="AO41" s="35">
        <f t="shared" si="24"/>
        <v>17014</v>
      </c>
      <c r="AP41" s="35">
        <f t="shared" si="24"/>
        <v>14490</v>
      </c>
      <c r="AQ41" s="35">
        <f t="shared" si="24"/>
        <v>25984</v>
      </c>
      <c r="AR41" s="35">
        <f t="shared" si="24"/>
        <v>35368</v>
      </c>
      <c r="AS41" s="35">
        <f t="shared" si="24"/>
        <v>61102</v>
      </c>
      <c r="AT41" s="35">
        <f t="shared" si="24"/>
        <v>70604</v>
      </c>
      <c r="AU41" s="34">
        <f t="shared" ref="AU41:AU48" si="25">SUM(AI41:AT41)</f>
        <v>511212</v>
      </c>
      <c r="AV41" s="36" t="s">
        <v>58</v>
      </c>
      <c r="AW41" s="37">
        <v>46387</v>
      </c>
      <c r="AX41" s="34">
        <f t="shared" ref="AX41:AX48" si="26">U41+AH41+AU41</f>
        <v>1022424</v>
      </c>
      <c r="AY41" s="38" t="s">
        <v>59</v>
      </c>
      <c r="AZ41" s="38" t="s">
        <v>60</v>
      </c>
      <c r="BA41" s="38" t="s">
        <v>61</v>
      </c>
      <c r="BB41" s="38" t="s">
        <v>62</v>
      </c>
      <c r="BC41" s="38" t="s">
        <v>62</v>
      </c>
      <c r="BD41" s="39">
        <v>45657</v>
      </c>
    </row>
    <row r="42" spans="1:56" ht="12" customHeight="1">
      <c r="A42" s="23">
        <v>2</v>
      </c>
      <c r="B42" s="24" t="s">
        <v>149</v>
      </c>
      <c r="C42" s="24" t="s">
        <v>150</v>
      </c>
      <c r="D42" s="24" t="s">
        <v>149</v>
      </c>
      <c r="E42" s="25" t="s">
        <v>151</v>
      </c>
      <c r="F42" s="24" t="s">
        <v>150</v>
      </c>
      <c r="G42" s="25" t="s">
        <v>156</v>
      </c>
      <c r="H42" s="24" t="s">
        <v>157</v>
      </c>
      <c r="I42" s="26" t="s">
        <v>158</v>
      </c>
      <c r="J42" s="27"/>
      <c r="K42" s="28" t="s">
        <v>74</v>
      </c>
      <c r="L42" s="29">
        <v>165</v>
      </c>
      <c r="M42" s="30" t="s">
        <v>52</v>
      </c>
      <c r="N42" s="31" t="s">
        <v>155</v>
      </c>
      <c r="O42" s="32" t="s">
        <v>54</v>
      </c>
      <c r="P42" s="32" t="s">
        <v>55</v>
      </c>
      <c r="Q42" s="32" t="s">
        <v>56</v>
      </c>
      <c r="R42" s="33" t="s">
        <v>57</v>
      </c>
      <c r="S42" s="33" t="s">
        <v>57</v>
      </c>
      <c r="T42" s="33" t="s">
        <v>57</v>
      </c>
      <c r="U42" s="34">
        <f t="shared" si="22"/>
        <v>0</v>
      </c>
      <c r="V42" s="35">
        <v>26644</v>
      </c>
      <c r="W42" s="35">
        <v>20470</v>
      </c>
      <c r="X42" s="35">
        <v>16045</v>
      </c>
      <c r="Y42" s="35">
        <v>8794</v>
      </c>
      <c r="Z42" s="35">
        <v>2833</v>
      </c>
      <c r="AA42" s="35">
        <v>1928</v>
      </c>
      <c r="AB42" s="35">
        <v>1325</v>
      </c>
      <c r="AC42" s="35">
        <v>808</v>
      </c>
      <c r="AD42" s="35">
        <v>4936</v>
      </c>
      <c r="AE42" s="35">
        <v>7525</v>
      </c>
      <c r="AF42" s="35">
        <v>17948</v>
      </c>
      <c r="AG42" s="35">
        <v>28094</v>
      </c>
      <c r="AH42" s="34">
        <f t="shared" si="23"/>
        <v>137350</v>
      </c>
      <c r="AI42" s="35">
        <f t="shared" si="24"/>
        <v>26644</v>
      </c>
      <c r="AJ42" s="35">
        <f t="shared" si="24"/>
        <v>20470</v>
      </c>
      <c r="AK42" s="35">
        <f t="shared" si="24"/>
        <v>16045</v>
      </c>
      <c r="AL42" s="35">
        <f t="shared" si="24"/>
        <v>8794</v>
      </c>
      <c r="AM42" s="35">
        <f t="shared" si="24"/>
        <v>2833</v>
      </c>
      <c r="AN42" s="35">
        <f t="shared" si="24"/>
        <v>1928</v>
      </c>
      <c r="AO42" s="35">
        <f t="shared" si="24"/>
        <v>1325</v>
      </c>
      <c r="AP42" s="35">
        <f t="shared" si="24"/>
        <v>808</v>
      </c>
      <c r="AQ42" s="35">
        <f t="shared" si="24"/>
        <v>4936</v>
      </c>
      <c r="AR42" s="35">
        <f t="shared" si="24"/>
        <v>7525</v>
      </c>
      <c r="AS42" s="35">
        <f t="shared" si="24"/>
        <v>17948</v>
      </c>
      <c r="AT42" s="35">
        <f t="shared" si="24"/>
        <v>28094</v>
      </c>
      <c r="AU42" s="34">
        <f t="shared" si="25"/>
        <v>137350</v>
      </c>
      <c r="AV42" s="36" t="s">
        <v>58</v>
      </c>
      <c r="AW42" s="37">
        <v>46387</v>
      </c>
      <c r="AX42" s="34">
        <f t="shared" si="26"/>
        <v>274700</v>
      </c>
      <c r="AY42" s="38" t="s">
        <v>59</v>
      </c>
      <c r="AZ42" s="38" t="s">
        <v>60</v>
      </c>
      <c r="BA42" s="38" t="s">
        <v>61</v>
      </c>
      <c r="BB42" s="38" t="s">
        <v>62</v>
      </c>
      <c r="BC42" s="38" t="s">
        <v>62</v>
      </c>
      <c r="BD42" s="39">
        <v>45657</v>
      </c>
    </row>
    <row r="43" spans="1:56" ht="12" customHeight="1">
      <c r="A43" s="23">
        <v>3</v>
      </c>
      <c r="B43" s="24" t="s">
        <v>149</v>
      </c>
      <c r="C43" s="24" t="s">
        <v>150</v>
      </c>
      <c r="D43" s="24" t="s">
        <v>149</v>
      </c>
      <c r="E43" s="25" t="s">
        <v>151</v>
      </c>
      <c r="F43" s="24" t="s">
        <v>150</v>
      </c>
      <c r="G43" s="25" t="s">
        <v>159</v>
      </c>
      <c r="H43" s="24" t="s">
        <v>160</v>
      </c>
      <c r="I43" s="26" t="s">
        <v>161</v>
      </c>
      <c r="J43" s="27" t="s">
        <v>162</v>
      </c>
      <c r="K43" s="28" t="s">
        <v>163</v>
      </c>
      <c r="L43" s="29" t="s">
        <v>51</v>
      </c>
      <c r="M43" s="30" t="s">
        <v>52</v>
      </c>
      <c r="N43" s="31" t="s">
        <v>155</v>
      </c>
      <c r="O43" s="32" t="s">
        <v>54</v>
      </c>
      <c r="P43" s="32" t="s">
        <v>55</v>
      </c>
      <c r="Q43" s="32" t="s">
        <v>56</v>
      </c>
      <c r="R43" s="33" t="s">
        <v>57</v>
      </c>
      <c r="S43" s="33" t="s">
        <v>57</v>
      </c>
      <c r="T43" s="33" t="s">
        <v>57</v>
      </c>
      <c r="U43" s="34">
        <f t="shared" si="22"/>
        <v>0</v>
      </c>
      <c r="V43" s="35">
        <v>16802</v>
      </c>
      <c r="W43" s="35">
        <v>8043</v>
      </c>
      <c r="X43" s="35">
        <v>7781</v>
      </c>
      <c r="Y43" s="35">
        <v>5981</v>
      </c>
      <c r="Z43" s="35">
        <v>6035</v>
      </c>
      <c r="AA43" s="35">
        <v>2130</v>
      </c>
      <c r="AB43" s="35">
        <v>4793</v>
      </c>
      <c r="AC43" s="35">
        <v>4734</v>
      </c>
      <c r="AD43" s="35">
        <v>7146</v>
      </c>
      <c r="AE43" s="35">
        <v>9980</v>
      </c>
      <c r="AF43" s="35">
        <v>15953</v>
      </c>
      <c r="AG43" s="35">
        <v>19970</v>
      </c>
      <c r="AH43" s="34">
        <f t="shared" si="23"/>
        <v>109348</v>
      </c>
      <c r="AI43" s="35">
        <f t="shared" si="24"/>
        <v>16802</v>
      </c>
      <c r="AJ43" s="35">
        <f t="shared" si="24"/>
        <v>8043</v>
      </c>
      <c r="AK43" s="35">
        <f t="shared" si="24"/>
        <v>7781</v>
      </c>
      <c r="AL43" s="35">
        <f t="shared" si="24"/>
        <v>5981</v>
      </c>
      <c r="AM43" s="35">
        <f t="shared" si="24"/>
        <v>6035</v>
      </c>
      <c r="AN43" s="35">
        <f t="shared" si="24"/>
        <v>2130</v>
      </c>
      <c r="AO43" s="35">
        <f t="shared" si="24"/>
        <v>4793</v>
      </c>
      <c r="AP43" s="35">
        <f t="shared" si="24"/>
        <v>4734</v>
      </c>
      <c r="AQ43" s="35">
        <f t="shared" si="24"/>
        <v>7146</v>
      </c>
      <c r="AR43" s="35">
        <f t="shared" si="24"/>
        <v>9980</v>
      </c>
      <c r="AS43" s="35">
        <f t="shared" si="24"/>
        <v>15953</v>
      </c>
      <c r="AT43" s="35">
        <f t="shared" si="24"/>
        <v>19970</v>
      </c>
      <c r="AU43" s="34">
        <f t="shared" si="25"/>
        <v>109348</v>
      </c>
      <c r="AV43" s="36" t="s">
        <v>58</v>
      </c>
      <c r="AW43" s="37">
        <v>46387</v>
      </c>
      <c r="AX43" s="34">
        <f t="shared" si="26"/>
        <v>218696</v>
      </c>
      <c r="AY43" s="38" t="s">
        <v>59</v>
      </c>
      <c r="AZ43" s="38" t="s">
        <v>60</v>
      </c>
      <c r="BA43" s="38" t="s">
        <v>61</v>
      </c>
      <c r="BB43" s="38" t="s">
        <v>62</v>
      </c>
      <c r="BC43" s="38" t="s">
        <v>62</v>
      </c>
      <c r="BD43" s="39">
        <v>45657</v>
      </c>
    </row>
    <row r="44" spans="1:56" ht="12" customHeight="1">
      <c r="A44" s="23">
        <v>4</v>
      </c>
      <c r="B44" s="24" t="s">
        <v>149</v>
      </c>
      <c r="C44" s="24" t="s">
        <v>150</v>
      </c>
      <c r="D44" s="24" t="s">
        <v>149</v>
      </c>
      <c r="E44" s="25" t="s">
        <v>151</v>
      </c>
      <c r="F44" s="24" t="s">
        <v>150</v>
      </c>
      <c r="G44" s="25" t="s">
        <v>164</v>
      </c>
      <c r="H44" s="24" t="s">
        <v>165</v>
      </c>
      <c r="I44" s="26" t="s">
        <v>166</v>
      </c>
      <c r="J44" s="27"/>
      <c r="K44" s="28" t="s">
        <v>74</v>
      </c>
      <c r="L44" s="29">
        <v>165</v>
      </c>
      <c r="M44" s="30" t="s">
        <v>52</v>
      </c>
      <c r="N44" s="31" t="s">
        <v>155</v>
      </c>
      <c r="O44" s="32" t="s">
        <v>54</v>
      </c>
      <c r="P44" s="32" t="s">
        <v>55</v>
      </c>
      <c r="Q44" s="32" t="s">
        <v>56</v>
      </c>
      <c r="R44" s="33" t="s">
        <v>57</v>
      </c>
      <c r="S44" s="33" t="s">
        <v>57</v>
      </c>
      <c r="T44" s="33" t="s">
        <v>57</v>
      </c>
      <c r="U44" s="34">
        <f t="shared" si="22"/>
        <v>0</v>
      </c>
      <c r="V44" s="35">
        <v>41176</v>
      </c>
      <c r="W44" s="35">
        <v>30499</v>
      </c>
      <c r="X44" s="35">
        <v>26288</v>
      </c>
      <c r="Y44" s="35">
        <v>16104</v>
      </c>
      <c r="Z44" s="35">
        <v>1094</v>
      </c>
      <c r="AA44" s="35">
        <v>0</v>
      </c>
      <c r="AB44" s="35">
        <v>0</v>
      </c>
      <c r="AC44" s="35">
        <v>0</v>
      </c>
      <c r="AD44" s="35">
        <v>6138</v>
      </c>
      <c r="AE44" s="35">
        <v>13290</v>
      </c>
      <c r="AF44" s="35">
        <v>28326</v>
      </c>
      <c r="AG44" s="35">
        <v>35855</v>
      </c>
      <c r="AH44" s="34">
        <f t="shared" si="23"/>
        <v>198770</v>
      </c>
      <c r="AI44" s="35">
        <f t="shared" si="24"/>
        <v>41176</v>
      </c>
      <c r="AJ44" s="35">
        <f t="shared" si="24"/>
        <v>30499</v>
      </c>
      <c r="AK44" s="35">
        <f t="shared" si="24"/>
        <v>26288</v>
      </c>
      <c r="AL44" s="35">
        <f t="shared" si="24"/>
        <v>16104</v>
      </c>
      <c r="AM44" s="35">
        <f t="shared" si="24"/>
        <v>1094</v>
      </c>
      <c r="AN44" s="35">
        <f t="shared" si="24"/>
        <v>0</v>
      </c>
      <c r="AO44" s="35">
        <f t="shared" si="24"/>
        <v>0</v>
      </c>
      <c r="AP44" s="35">
        <f t="shared" si="24"/>
        <v>0</v>
      </c>
      <c r="AQ44" s="35">
        <f t="shared" si="24"/>
        <v>6138</v>
      </c>
      <c r="AR44" s="35">
        <f t="shared" si="24"/>
        <v>13290</v>
      </c>
      <c r="AS44" s="35">
        <f t="shared" si="24"/>
        <v>28326</v>
      </c>
      <c r="AT44" s="35">
        <f t="shared" si="24"/>
        <v>35855</v>
      </c>
      <c r="AU44" s="34">
        <f t="shared" si="25"/>
        <v>198770</v>
      </c>
      <c r="AV44" s="36" t="s">
        <v>58</v>
      </c>
      <c r="AW44" s="37">
        <v>46387</v>
      </c>
      <c r="AX44" s="34">
        <f t="shared" si="26"/>
        <v>397540</v>
      </c>
      <c r="AY44" s="38" t="s">
        <v>59</v>
      </c>
      <c r="AZ44" s="38" t="s">
        <v>60</v>
      </c>
      <c r="BA44" s="38" t="s">
        <v>61</v>
      </c>
      <c r="BB44" s="38" t="s">
        <v>62</v>
      </c>
      <c r="BC44" s="38" t="s">
        <v>62</v>
      </c>
      <c r="BD44" s="39">
        <v>45657</v>
      </c>
    </row>
    <row r="45" spans="1:56" ht="12" customHeight="1">
      <c r="A45" s="23">
        <v>5</v>
      </c>
      <c r="B45" s="24" t="s">
        <v>149</v>
      </c>
      <c r="C45" s="24" t="s">
        <v>150</v>
      </c>
      <c r="D45" s="24" t="s">
        <v>149</v>
      </c>
      <c r="E45" s="25" t="s">
        <v>151</v>
      </c>
      <c r="F45" s="24" t="s">
        <v>150</v>
      </c>
      <c r="G45" s="25" t="s">
        <v>167</v>
      </c>
      <c r="H45" s="24" t="s">
        <v>168</v>
      </c>
      <c r="I45" s="26" t="s">
        <v>169</v>
      </c>
      <c r="J45" s="27" t="s">
        <v>170</v>
      </c>
      <c r="K45" s="28" t="s">
        <v>74</v>
      </c>
      <c r="L45" s="29">
        <v>263</v>
      </c>
      <c r="M45" s="30" t="s">
        <v>52</v>
      </c>
      <c r="N45" s="31" t="s">
        <v>155</v>
      </c>
      <c r="O45" s="32" t="s">
        <v>54</v>
      </c>
      <c r="P45" s="32" t="s">
        <v>55</v>
      </c>
      <c r="Q45" s="32" t="s">
        <v>56</v>
      </c>
      <c r="R45" s="33" t="s">
        <v>57</v>
      </c>
      <c r="S45" s="33" t="s">
        <v>57</v>
      </c>
      <c r="T45" s="33" t="s">
        <v>57</v>
      </c>
      <c r="U45" s="34">
        <f t="shared" si="22"/>
        <v>0</v>
      </c>
      <c r="V45" s="35">
        <v>23980</v>
      </c>
      <c r="W45" s="35">
        <v>18481</v>
      </c>
      <c r="X45" s="35">
        <v>17306</v>
      </c>
      <c r="Y45" s="35">
        <v>13760</v>
      </c>
      <c r="Z45" s="35">
        <v>7405</v>
      </c>
      <c r="AA45" s="35">
        <v>5531</v>
      </c>
      <c r="AB45" s="35">
        <v>4988</v>
      </c>
      <c r="AC45" s="35">
        <v>5230</v>
      </c>
      <c r="AD45" s="35">
        <v>6980</v>
      </c>
      <c r="AE45" s="35">
        <v>8891</v>
      </c>
      <c r="AF45" s="35">
        <v>14377</v>
      </c>
      <c r="AG45" s="35">
        <v>16511</v>
      </c>
      <c r="AH45" s="34">
        <f t="shared" si="23"/>
        <v>143440</v>
      </c>
      <c r="AI45" s="35">
        <f t="shared" si="24"/>
        <v>23980</v>
      </c>
      <c r="AJ45" s="35">
        <f t="shared" si="24"/>
        <v>18481</v>
      </c>
      <c r="AK45" s="35">
        <f t="shared" si="24"/>
        <v>17306</v>
      </c>
      <c r="AL45" s="35">
        <f t="shared" si="24"/>
        <v>13760</v>
      </c>
      <c r="AM45" s="35">
        <f t="shared" si="24"/>
        <v>7405</v>
      </c>
      <c r="AN45" s="35">
        <f t="shared" si="24"/>
        <v>5531</v>
      </c>
      <c r="AO45" s="35">
        <f t="shared" si="24"/>
        <v>4988</v>
      </c>
      <c r="AP45" s="35">
        <f t="shared" si="24"/>
        <v>5230</v>
      </c>
      <c r="AQ45" s="35">
        <f t="shared" si="24"/>
        <v>6980</v>
      </c>
      <c r="AR45" s="35">
        <f t="shared" si="24"/>
        <v>8891</v>
      </c>
      <c r="AS45" s="35">
        <f t="shared" si="24"/>
        <v>14377</v>
      </c>
      <c r="AT45" s="35">
        <f t="shared" si="24"/>
        <v>16511</v>
      </c>
      <c r="AU45" s="34">
        <f t="shared" si="25"/>
        <v>143440</v>
      </c>
      <c r="AV45" s="36" t="s">
        <v>58</v>
      </c>
      <c r="AW45" s="37">
        <v>46387</v>
      </c>
      <c r="AX45" s="34">
        <f t="shared" si="26"/>
        <v>286880</v>
      </c>
      <c r="AY45" s="38" t="s">
        <v>59</v>
      </c>
      <c r="AZ45" s="38" t="s">
        <v>60</v>
      </c>
      <c r="BA45" s="38" t="s">
        <v>61</v>
      </c>
      <c r="BB45" s="38" t="s">
        <v>62</v>
      </c>
      <c r="BC45" s="38" t="s">
        <v>62</v>
      </c>
      <c r="BD45" s="39">
        <v>45657</v>
      </c>
    </row>
    <row r="46" spans="1:56" ht="12" customHeight="1">
      <c r="A46" s="23">
        <v>6</v>
      </c>
      <c r="B46" s="24" t="s">
        <v>149</v>
      </c>
      <c r="C46" s="24" t="s">
        <v>150</v>
      </c>
      <c r="D46" s="24" t="s">
        <v>149</v>
      </c>
      <c r="E46" s="25" t="s">
        <v>151</v>
      </c>
      <c r="F46" s="24" t="s">
        <v>150</v>
      </c>
      <c r="G46" s="25" t="s">
        <v>171</v>
      </c>
      <c r="H46" s="24" t="s">
        <v>160</v>
      </c>
      <c r="I46" s="26" t="s">
        <v>172</v>
      </c>
      <c r="J46" s="27" t="s">
        <v>173</v>
      </c>
      <c r="K46" s="28" t="s">
        <v>50</v>
      </c>
      <c r="L46" s="29" t="s">
        <v>51</v>
      </c>
      <c r="M46" s="30" t="s">
        <v>52</v>
      </c>
      <c r="N46" s="31" t="s">
        <v>155</v>
      </c>
      <c r="O46" s="32" t="s">
        <v>54</v>
      </c>
      <c r="P46" s="32" t="s">
        <v>55</v>
      </c>
      <c r="Q46" s="32" t="s">
        <v>56</v>
      </c>
      <c r="R46" s="33" t="s">
        <v>57</v>
      </c>
      <c r="S46" s="33" t="s">
        <v>57</v>
      </c>
      <c r="T46" s="33" t="s">
        <v>57</v>
      </c>
      <c r="U46" s="34">
        <f t="shared" si="22"/>
        <v>0</v>
      </c>
      <c r="V46" s="35">
        <v>625</v>
      </c>
      <c r="W46" s="35">
        <v>432</v>
      </c>
      <c r="X46" s="35">
        <v>359</v>
      </c>
      <c r="Y46" s="35">
        <v>450</v>
      </c>
      <c r="Z46" s="35">
        <v>650</v>
      </c>
      <c r="AA46" s="35">
        <v>357</v>
      </c>
      <c r="AB46" s="35">
        <v>450</v>
      </c>
      <c r="AC46" s="35">
        <v>550</v>
      </c>
      <c r="AD46" s="35">
        <v>550</v>
      </c>
      <c r="AE46" s="35">
        <v>600</v>
      </c>
      <c r="AF46" s="35">
        <v>450</v>
      </c>
      <c r="AG46" s="35">
        <v>650</v>
      </c>
      <c r="AH46" s="34">
        <f t="shared" si="23"/>
        <v>6123</v>
      </c>
      <c r="AI46" s="35">
        <f t="shared" si="24"/>
        <v>625</v>
      </c>
      <c r="AJ46" s="35">
        <f t="shared" si="24"/>
        <v>432</v>
      </c>
      <c r="AK46" s="35">
        <f t="shared" si="24"/>
        <v>359</v>
      </c>
      <c r="AL46" s="35">
        <f t="shared" si="24"/>
        <v>450</v>
      </c>
      <c r="AM46" s="35">
        <f t="shared" si="24"/>
        <v>650</v>
      </c>
      <c r="AN46" s="35">
        <f t="shared" si="24"/>
        <v>357</v>
      </c>
      <c r="AO46" s="35">
        <f t="shared" si="24"/>
        <v>450</v>
      </c>
      <c r="AP46" s="35">
        <f t="shared" si="24"/>
        <v>550</v>
      </c>
      <c r="AQ46" s="35">
        <f t="shared" si="24"/>
        <v>550</v>
      </c>
      <c r="AR46" s="35">
        <f t="shared" si="24"/>
        <v>600</v>
      </c>
      <c r="AS46" s="35">
        <f t="shared" si="24"/>
        <v>450</v>
      </c>
      <c r="AT46" s="35">
        <f t="shared" si="24"/>
        <v>650</v>
      </c>
      <c r="AU46" s="34">
        <f t="shared" si="25"/>
        <v>6123</v>
      </c>
      <c r="AV46" s="36" t="s">
        <v>58</v>
      </c>
      <c r="AW46" s="37">
        <v>46387</v>
      </c>
      <c r="AX46" s="34">
        <f t="shared" si="26"/>
        <v>12246</v>
      </c>
      <c r="AY46" s="38" t="s">
        <v>59</v>
      </c>
      <c r="AZ46" s="38" t="s">
        <v>60</v>
      </c>
      <c r="BA46" s="38" t="s">
        <v>61</v>
      </c>
      <c r="BB46" s="38" t="s">
        <v>62</v>
      </c>
      <c r="BC46" s="38" t="s">
        <v>62</v>
      </c>
      <c r="BD46" s="39">
        <v>45657</v>
      </c>
    </row>
    <row r="47" spans="1:56" ht="12" customHeight="1">
      <c r="A47" s="23">
        <v>7</v>
      </c>
      <c r="B47" s="24" t="s">
        <v>149</v>
      </c>
      <c r="C47" s="24" t="s">
        <v>150</v>
      </c>
      <c r="D47" s="24" t="s">
        <v>149</v>
      </c>
      <c r="E47" s="25" t="s">
        <v>151</v>
      </c>
      <c r="F47" s="24" t="s">
        <v>150</v>
      </c>
      <c r="G47" s="25" t="s">
        <v>174</v>
      </c>
      <c r="H47" s="24" t="s">
        <v>175</v>
      </c>
      <c r="I47" s="26" t="s">
        <v>176</v>
      </c>
      <c r="J47" s="27" t="s">
        <v>177</v>
      </c>
      <c r="K47" s="28" t="s">
        <v>50</v>
      </c>
      <c r="L47" s="29" t="s">
        <v>51</v>
      </c>
      <c r="M47" s="30" t="s">
        <v>52</v>
      </c>
      <c r="N47" s="31" t="s">
        <v>155</v>
      </c>
      <c r="O47" s="32" t="s">
        <v>54</v>
      </c>
      <c r="P47" s="32" t="s">
        <v>55</v>
      </c>
      <c r="Q47" s="32" t="s">
        <v>56</v>
      </c>
      <c r="R47" s="33" t="s">
        <v>57</v>
      </c>
      <c r="S47" s="33" t="s">
        <v>57</v>
      </c>
      <c r="T47" s="33" t="s">
        <v>57</v>
      </c>
      <c r="U47" s="34">
        <f t="shared" si="22"/>
        <v>0</v>
      </c>
      <c r="V47" s="35">
        <v>11043</v>
      </c>
      <c r="W47" s="35">
        <v>7997</v>
      </c>
      <c r="X47" s="35">
        <v>5032</v>
      </c>
      <c r="Y47" s="35">
        <v>3100</v>
      </c>
      <c r="Z47" s="35">
        <v>483</v>
      </c>
      <c r="AA47" s="35">
        <v>449</v>
      </c>
      <c r="AB47" s="35">
        <v>449</v>
      </c>
      <c r="AC47" s="35">
        <v>645</v>
      </c>
      <c r="AD47" s="35">
        <v>1500</v>
      </c>
      <c r="AE47" s="35">
        <v>3922</v>
      </c>
      <c r="AF47" s="35">
        <v>8500</v>
      </c>
      <c r="AG47" s="35">
        <v>11556</v>
      </c>
      <c r="AH47" s="34">
        <f t="shared" si="23"/>
        <v>54676</v>
      </c>
      <c r="AI47" s="35">
        <f t="shared" si="24"/>
        <v>11043</v>
      </c>
      <c r="AJ47" s="35">
        <f t="shared" si="24"/>
        <v>7997</v>
      </c>
      <c r="AK47" s="35">
        <f t="shared" si="24"/>
        <v>5032</v>
      </c>
      <c r="AL47" s="35">
        <f t="shared" si="24"/>
        <v>3100</v>
      </c>
      <c r="AM47" s="35">
        <f t="shared" si="24"/>
        <v>483</v>
      </c>
      <c r="AN47" s="35">
        <f t="shared" si="24"/>
        <v>449</v>
      </c>
      <c r="AO47" s="35">
        <f t="shared" si="24"/>
        <v>449</v>
      </c>
      <c r="AP47" s="35">
        <f t="shared" si="24"/>
        <v>645</v>
      </c>
      <c r="AQ47" s="35">
        <f t="shared" si="24"/>
        <v>1500</v>
      </c>
      <c r="AR47" s="35">
        <f t="shared" si="24"/>
        <v>3922</v>
      </c>
      <c r="AS47" s="35">
        <f t="shared" si="24"/>
        <v>8500</v>
      </c>
      <c r="AT47" s="35">
        <f t="shared" si="24"/>
        <v>11556</v>
      </c>
      <c r="AU47" s="34">
        <f t="shared" si="25"/>
        <v>54676</v>
      </c>
      <c r="AV47" s="36" t="s">
        <v>58</v>
      </c>
      <c r="AW47" s="37">
        <v>46387</v>
      </c>
      <c r="AX47" s="34">
        <f t="shared" si="26"/>
        <v>109352</v>
      </c>
      <c r="AY47" s="38" t="s">
        <v>59</v>
      </c>
      <c r="AZ47" s="38" t="s">
        <v>60</v>
      </c>
      <c r="BA47" s="38" t="s">
        <v>61</v>
      </c>
      <c r="BB47" s="38" t="s">
        <v>62</v>
      </c>
      <c r="BC47" s="38" t="s">
        <v>62</v>
      </c>
      <c r="BD47" s="39">
        <v>45657</v>
      </c>
    </row>
    <row r="48" spans="1:56" ht="12" customHeight="1">
      <c r="A48" s="23">
        <v>8</v>
      </c>
      <c r="B48" s="24" t="s">
        <v>149</v>
      </c>
      <c r="C48" s="24" t="s">
        <v>150</v>
      </c>
      <c r="D48" s="24" t="s">
        <v>149</v>
      </c>
      <c r="E48" s="25" t="s">
        <v>151</v>
      </c>
      <c r="F48" s="24" t="s">
        <v>150</v>
      </c>
      <c r="G48" s="25" t="s">
        <v>167</v>
      </c>
      <c r="H48" s="24" t="s">
        <v>168</v>
      </c>
      <c r="I48" s="26" t="s">
        <v>178</v>
      </c>
      <c r="J48" s="27" t="s">
        <v>179</v>
      </c>
      <c r="K48" s="28" t="s">
        <v>142</v>
      </c>
      <c r="L48" s="29" t="s">
        <v>51</v>
      </c>
      <c r="M48" s="30" t="s">
        <v>52</v>
      </c>
      <c r="N48" s="31" t="s">
        <v>155</v>
      </c>
      <c r="O48" s="32" t="s">
        <v>54</v>
      </c>
      <c r="P48" s="32" t="s">
        <v>55</v>
      </c>
      <c r="Q48" s="32" t="s">
        <v>56</v>
      </c>
      <c r="R48" s="33" t="s">
        <v>57</v>
      </c>
      <c r="S48" s="33" t="s">
        <v>57</v>
      </c>
      <c r="T48" s="33" t="s">
        <v>57</v>
      </c>
      <c r="U48" s="34">
        <f t="shared" si="22"/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34">
        <f t="shared" si="23"/>
        <v>0</v>
      </c>
      <c r="AI48" s="35">
        <f t="shared" si="24"/>
        <v>0</v>
      </c>
      <c r="AJ48" s="35">
        <f t="shared" si="24"/>
        <v>0</v>
      </c>
      <c r="AK48" s="35">
        <f t="shared" si="24"/>
        <v>0</v>
      </c>
      <c r="AL48" s="35">
        <f t="shared" si="24"/>
        <v>0</v>
      </c>
      <c r="AM48" s="35">
        <f t="shared" si="24"/>
        <v>0</v>
      </c>
      <c r="AN48" s="35">
        <f t="shared" si="24"/>
        <v>0</v>
      </c>
      <c r="AO48" s="35">
        <f t="shared" si="24"/>
        <v>0</v>
      </c>
      <c r="AP48" s="35">
        <f t="shared" si="24"/>
        <v>0</v>
      </c>
      <c r="AQ48" s="35">
        <f t="shared" si="24"/>
        <v>0</v>
      </c>
      <c r="AR48" s="35">
        <f t="shared" si="24"/>
        <v>0</v>
      </c>
      <c r="AS48" s="35">
        <f t="shared" si="24"/>
        <v>0</v>
      </c>
      <c r="AT48" s="35">
        <f t="shared" si="24"/>
        <v>0</v>
      </c>
      <c r="AU48" s="34">
        <f t="shared" si="25"/>
        <v>0</v>
      </c>
      <c r="AV48" s="36" t="s">
        <v>58</v>
      </c>
      <c r="AW48" s="37">
        <v>46387</v>
      </c>
      <c r="AX48" s="34">
        <f t="shared" si="26"/>
        <v>0</v>
      </c>
      <c r="AY48" s="38" t="s">
        <v>59</v>
      </c>
      <c r="AZ48" s="38" t="s">
        <v>60</v>
      </c>
      <c r="BA48" s="38" t="s">
        <v>61</v>
      </c>
      <c r="BB48" s="38" t="s">
        <v>62</v>
      </c>
      <c r="BC48" s="38" t="s">
        <v>62</v>
      </c>
      <c r="BD48" s="39">
        <v>45657</v>
      </c>
    </row>
    <row r="49" spans="1:56" ht="12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10" t="s">
        <v>95</v>
      </c>
      <c r="U49" s="11">
        <f>SUM(U41:U48)</f>
        <v>0</v>
      </c>
      <c r="V49" s="21"/>
      <c r="W49" s="21"/>
      <c r="X49" s="5"/>
      <c r="Y49" s="12"/>
      <c r="Z49" s="9"/>
      <c r="AA49" s="5"/>
      <c r="AB49" s="12"/>
      <c r="AC49" s="9"/>
      <c r="AD49" s="9"/>
      <c r="AE49" s="9"/>
      <c r="AF49" s="9"/>
      <c r="AG49" s="10" t="s">
        <v>95</v>
      </c>
      <c r="AH49" s="11">
        <f>SUM(AH41:AH48)</f>
        <v>1160919</v>
      </c>
      <c r="AI49" s="21"/>
      <c r="AJ49" s="21"/>
      <c r="AK49" s="5"/>
      <c r="AL49" s="12"/>
      <c r="AM49" s="9"/>
      <c r="AN49" s="5"/>
      <c r="AO49" s="12"/>
      <c r="AP49" s="9"/>
      <c r="AQ49" s="9"/>
      <c r="AR49" s="9"/>
      <c r="AS49" s="9"/>
      <c r="AT49" s="10" t="s">
        <v>95</v>
      </c>
      <c r="AU49" s="11">
        <f>SUM(AU41:AU48)</f>
        <v>1160919</v>
      </c>
      <c r="AV49" s="9"/>
      <c r="AW49" s="10" t="s">
        <v>95</v>
      </c>
      <c r="AX49" s="11">
        <f>SUM(AX41:AX48)</f>
        <v>2321838</v>
      </c>
      <c r="AY49" s="9"/>
      <c r="AZ49" s="9"/>
      <c r="BA49" s="9"/>
      <c r="BB49" s="9"/>
      <c r="BC49" s="9"/>
      <c r="BD49" s="9"/>
    </row>
    <row r="50" spans="1:56" s="46" customFormat="1" ht="12" customHeight="1">
      <c r="B50" s="13"/>
      <c r="C50" s="13"/>
      <c r="D50" s="13"/>
      <c r="E50" s="13"/>
      <c r="F50" s="41"/>
      <c r="G50" s="41"/>
      <c r="H50" s="41"/>
      <c r="I50" s="41"/>
      <c r="J50" s="42"/>
    </row>
    <row r="51" spans="1:56" ht="24.75" customHeight="1">
      <c r="A51" s="18" t="s">
        <v>180</v>
      </c>
      <c r="B51" s="19" t="s">
        <v>1</v>
      </c>
      <c r="C51" s="58" t="s">
        <v>181</v>
      </c>
      <c r="D51" s="58"/>
      <c r="E51" s="58"/>
      <c r="F51" s="58"/>
      <c r="G51" s="58"/>
      <c r="H51" s="18"/>
      <c r="I51" s="20"/>
      <c r="J51" s="20"/>
      <c r="K51" s="20"/>
      <c r="L51" s="20"/>
      <c r="M51" s="20"/>
      <c r="N51" s="20"/>
      <c r="O51" s="59" t="s">
        <v>3</v>
      </c>
      <c r="P51" s="60" t="s">
        <v>4</v>
      </c>
      <c r="Q51" s="60"/>
      <c r="R51" s="21"/>
      <c r="S51" s="21"/>
      <c r="T51" s="21"/>
      <c r="U51" s="21"/>
    </row>
    <row r="52" spans="1:56" ht="23.25" customHeight="1">
      <c r="A52" s="61" t="s">
        <v>5</v>
      </c>
      <c r="B52" s="61" t="s">
        <v>6</v>
      </c>
      <c r="C52" s="61" t="s">
        <v>7</v>
      </c>
      <c r="D52" s="61" t="s">
        <v>8</v>
      </c>
      <c r="E52" s="61" t="s">
        <v>9</v>
      </c>
      <c r="F52" s="61" t="s">
        <v>10</v>
      </c>
      <c r="G52" s="61" t="s">
        <v>11</v>
      </c>
      <c r="H52" s="62" t="s">
        <v>12</v>
      </c>
      <c r="I52" s="63" t="s">
        <v>13</v>
      </c>
      <c r="J52" s="63" t="s">
        <v>14</v>
      </c>
      <c r="K52" s="61" t="s">
        <v>15</v>
      </c>
      <c r="L52" s="61" t="s">
        <v>16</v>
      </c>
      <c r="M52" s="61" t="s">
        <v>17</v>
      </c>
      <c r="N52" s="64" t="s">
        <v>18</v>
      </c>
      <c r="O52" s="59"/>
      <c r="P52" s="60"/>
      <c r="Q52" s="60"/>
      <c r="R52" s="3"/>
      <c r="S52" s="3"/>
      <c r="T52" s="3"/>
      <c r="U52" s="3"/>
      <c r="V52" s="57" t="s">
        <v>19</v>
      </c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 t="s">
        <v>20</v>
      </c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4" t="s">
        <v>21</v>
      </c>
      <c r="AW52" s="4"/>
      <c r="AX52" s="4"/>
      <c r="AY52" s="5"/>
      <c r="AZ52" s="5"/>
      <c r="BA52" s="5"/>
      <c r="BB52" s="5"/>
      <c r="BC52" s="5"/>
      <c r="BD52" s="5"/>
    </row>
    <row r="53" spans="1:56" ht="36" customHeight="1">
      <c r="A53" s="61"/>
      <c r="B53" s="61"/>
      <c r="C53" s="61"/>
      <c r="D53" s="61"/>
      <c r="E53" s="61"/>
      <c r="F53" s="61"/>
      <c r="G53" s="61"/>
      <c r="H53" s="62"/>
      <c r="I53" s="63"/>
      <c r="J53" s="63"/>
      <c r="K53" s="61"/>
      <c r="L53" s="61"/>
      <c r="M53" s="61"/>
      <c r="N53" s="64"/>
      <c r="O53" s="59"/>
      <c r="P53" s="22" t="s">
        <v>22</v>
      </c>
      <c r="Q53" s="22" t="s">
        <v>23</v>
      </c>
      <c r="R53" s="4" t="s">
        <v>24</v>
      </c>
      <c r="S53" s="4" t="s">
        <v>25</v>
      </c>
      <c r="T53" s="4" t="s">
        <v>26</v>
      </c>
      <c r="U53" s="6" t="s">
        <v>27</v>
      </c>
      <c r="V53" s="4" t="s">
        <v>28</v>
      </c>
      <c r="W53" s="4" t="s">
        <v>29</v>
      </c>
      <c r="X53" s="4" t="s">
        <v>30</v>
      </c>
      <c r="Y53" s="4" t="s">
        <v>31</v>
      </c>
      <c r="Z53" s="4" t="s">
        <v>32</v>
      </c>
      <c r="AA53" s="4" t="s">
        <v>33</v>
      </c>
      <c r="AB53" s="4" t="s">
        <v>34</v>
      </c>
      <c r="AC53" s="4" t="s">
        <v>35</v>
      </c>
      <c r="AD53" s="4" t="s">
        <v>36</v>
      </c>
      <c r="AE53" s="4" t="s">
        <v>24</v>
      </c>
      <c r="AF53" s="4" t="s">
        <v>25</v>
      </c>
      <c r="AG53" s="4" t="s">
        <v>26</v>
      </c>
      <c r="AH53" s="6" t="s">
        <v>27</v>
      </c>
      <c r="AI53" s="4" t="s">
        <v>28</v>
      </c>
      <c r="AJ53" s="4" t="s">
        <v>29</v>
      </c>
      <c r="AK53" s="4" t="s">
        <v>30</v>
      </c>
      <c r="AL53" s="4" t="s">
        <v>31</v>
      </c>
      <c r="AM53" s="4" t="s">
        <v>32</v>
      </c>
      <c r="AN53" s="4" t="s">
        <v>33</v>
      </c>
      <c r="AO53" s="4" t="s">
        <v>34</v>
      </c>
      <c r="AP53" s="4" t="s">
        <v>35</v>
      </c>
      <c r="AQ53" s="4" t="s">
        <v>36</v>
      </c>
      <c r="AR53" s="4" t="s">
        <v>24</v>
      </c>
      <c r="AS53" s="4" t="s">
        <v>25</v>
      </c>
      <c r="AT53" s="4" t="s">
        <v>26</v>
      </c>
      <c r="AU53" s="6" t="s">
        <v>27</v>
      </c>
      <c r="AV53" s="4" t="s">
        <v>37</v>
      </c>
      <c r="AW53" s="4" t="s">
        <v>38</v>
      </c>
      <c r="AX53" s="7" t="s">
        <v>27</v>
      </c>
      <c r="AY53" s="8" t="s">
        <v>39</v>
      </c>
      <c r="AZ53" s="8" t="s">
        <v>40</v>
      </c>
      <c r="BA53" s="8" t="s">
        <v>41</v>
      </c>
      <c r="BB53" s="8" t="s">
        <v>42</v>
      </c>
      <c r="BC53" s="8" t="s">
        <v>43</v>
      </c>
      <c r="BD53" s="8" t="s">
        <v>44</v>
      </c>
    </row>
    <row r="54" spans="1:56" ht="12" customHeight="1">
      <c r="A54" s="23">
        <v>1</v>
      </c>
      <c r="B54" s="24" t="s">
        <v>181</v>
      </c>
      <c r="C54" s="25" t="s">
        <v>182</v>
      </c>
      <c r="D54" s="24" t="s">
        <v>181</v>
      </c>
      <c r="E54" s="25" t="s">
        <v>183</v>
      </c>
      <c r="F54" s="25" t="s">
        <v>182</v>
      </c>
      <c r="G54" s="25" t="s">
        <v>184</v>
      </c>
      <c r="H54" s="24" t="s">
        <v>185</v>
      </c>
      <c r="I54" s="26" t="s">
        <v>186</v>
      </c>
      <c r="J54" s="27" t="s">
        <v>187</v>
      </c>
      <c r="K54" s="28" t="s">
        <v>163</v>
      </c>
      <c r="L54" s="29" t="s">
        <v>51</v>
      </c>
      <c r="M54" s="30" t="s">
        <v>52</v>
      </c>
      <c r="N54" s="31" t="s">
        <v>155</v>
      </c>
      <c r="O54" s="32" t="s">
        <v>67</v>
      </c>
      <c r="P54" s="32" t="s">
        <v>56</v>
      </c>
      <c r="Q54" s="32" t="s">
        <v>55</v>
      </c>
      <c r="R54" s="33" t="s">
        <v>57</v>
      </c>
      <c r="S54" s="33" t="s">
        <v>57</v>
      </c>
      <c r="T54" s="33" t="s">
        <v>57</v>
      </c>
      <c r="U54" s="34">
        <f t="shared" ref="U54:U66" si="27">SUM(R54:T54)</f>
        <v>0</v>
      </c>
      <c r="V54" s="35">
        <v>19075</v>
      </c>
      <c r="W54" s="35">
        <v>12460</v>
      </c>
      <c r="X54" s="35">
        <v>13795</v>
      </c>
      <c r="Y54" s="35">
        <v>6840</v>
      </c>
      <c r="Z54" s="35">
        <v>7068</v>
      </c>
      <c r="AA54" s="35">
        <v>1890</v>
      </c>
      <c r="AB54" s="35">
        <v>1953</v>
      </c>
      <c r="AC54" s="35">
        <v>3472</v>
      </c>
      <c r="AD54" s="35">
        <v>3360</v>
      </c>
      <c r="AE54" s="35">
        <v>9810</v>
      </c>
      <c r="AF54" s="35">
        <v>10137</v>
      </c>
      <c r="AG54" s="35">
        <v>16306</v>
      </c>
      <c r="AH54" s="34">
        <f t="shared" ref="AH54:AH66" si="28">SUM(V54:AG54)</f>
        <v>106166</v>
      </c>
      <c r="AI54" s="35">
        <f t="shared" ref="AI54:AI66" si="29">V54</f>
        <v>19075</v>
      </c>
      <c r="AJ54" s="35">
        <f t="shared" ref="AJ54:AJ66" si="30">W54</f>
        <v>12460</v>
      </c>
      <c r="AK54" s="35">
        <f t="shared" ref="AK54:AK66" si="31">X54</f>
        <v>13795</v>
      </c>
      <c r="AL54" s="35">
        <f t="shared" ref="AL54:AL66" si="32">Y54</f>
        <v>6840</v>
      </c>
      <c r="AM54" s="35">
        <f t="shared" ref="AM54:AM66" si="33">Z54</f>
        <v>7068</v>
      </c>
      <c r="AN54" s="35">
        <f t="shared" ref="AN54:AN66" si="34">AA54</f>
        <v>1890</v>
      </c>
      <c r="AO54" s="35">
        <f t="shared" ref="AO54:AO66" si="35">AB54</f>
        <v>1953</v>
      </c>
      <c r="AP54" s="35">
        <f t="shared" ref="AP54:AP66" si="36">AC54</f>
        <v>3472</v>
      </c>
      <c r="AQ54" s="35">
        <f t="shared" ref="AQ54:AQ66" si="37">AD54</f>
        <v>3360</v>
      </c>
      <c r="AR54" s="35">
        <f t="shared" ref="AR54:AR66" si="38">AE54</f>
        <v>9810</v>
      </c>
      <c r="AS54" s="35">
        <f t="shared" ref="AS54:AS66" si="39">AF54</f>
        <v>10137</v>
      </c>
      <c r="AT54" s="35">
        <f t="shared" ref="AT54:AT66" si="40">AG54</f>
        <v>16306</v>
      </c>
      <c r="AU54" s="34">
        <f t="shared" ref="AU54:AU66" si="41">SUM(AI54:AT54)</f>
        <v>106166</v>
      </c>
      <c r="AV54" s="36" t="s">
        <v>58</v>
      </c>
      <c r="AW54" s="37">
        <v>46387</v>
      </c>
      <c r="AX54" s="34">
        <f t="shared" ref="AX54:AX66" si="42">U54+AH54+AU54</f>
        <v>212332</v>
      </c>
      <c r="AY54" s="38" t="s">
        <v>59</v>
      </c>
      <c r="AZ54" s="38" t="s">
        <v>60</v>
      </c>
      <c r="BA54" s="38" t="s">
        <v>61</v>
      </c>
      <c r="BB54" s="38" t="s">
        <v>62</v>
      </c>
      <c r="BC54" s="38" t="s">
        <v>62</v>
      </c>
      <c r="BD54" s="39">
        <v>45657</v>
      </c>
    </row>
    <row r="55" spans="1:56" ht="12" customHeight="1">
      <c r="A55" s="23">
        <v>2</v>
      </c>
      <c r="B55" s="24" t="s">
        <v>181</v>
      </c>
      <c r="C55" s="25" t="s">
        <v>182</v>
      </c>
      <c r="D55" s="24" t="s">
        <v>181</v>
      </c>
      <c r="E55" s="25" t="s">
        <v>183</v>
      </c>
      <c r="F55" s="25" t="s">
        <v>182</v>
      </c>
      <c r="G55" s="25" t="s">
        <v>188</v>
      </c>
      <c r="H55" s="24" t="s">
        <v>189</v>
      </c>
      <c r="I55" s="26" t="s">
        <v>190</v>
      </c>
      <c r="J55" s="27" t="s">
        <v>191</v>
      </c>
      <c r="K55" s="28" t="s">
        <v>50</v>
      </c>
      <c r="L55" s="29" t="s">
        <v>51</v>
      </c>
      <c r="M55" s="30" t="s">
        <v>52</v>
      </c>
      <c r="N55" s="31" t="s">
        <v>155</v>
      </c>
      <c r="O55" s="32" t="s">
        <v>67</v>
      </c>
      <c r="P55" s="32" t="s">
        <v>56</v>
      </c>
      <c r="Q55" s="32" t="s">
        <v>55</v>
      </c>
      <c r="R55" s="33" t="s">
        <v>57</v>
      </c>
      <c r="S55" s="33" t="s">
        <v>57</v>
      </c>
      <c r="T55" s="33" t="s">
        <v>57</v>
      </c>
      <c r="U55" s="34">
        <f t="shared" si="27"/>
        <v>0</v>
      </c>
      <c r="V55" s="35">
        <v>6724</v>
      </c>
      <c r="W55" s="35">
        <v>2744</v>
      </c>
      <c r="X55" s="35">
        <v>3038</v>
      </c>
      <c r="Y55" s="35">
        <v>300</v>
      </c>
      <c r="Z55" s="35">
        <v>310</v>
      </c>
      <c r="AA55" s="35">
        <v>60</v>
      </c>
      <c r="AB55" s="35">
        <v>62</v>
      </c>
      <c r="AC55" s="35">
        <v>93</v>
      </c>
      <c r="AD55" s="35">
        <v>90</v>
      </c>
      <c r="AE55" s="35">
        <v>1290</v>
      </c>
      <c r="AF55" s="35">
        <v>1333</v>
      </c>
      <c r="AG55" s="35">
        <v>5115</v>
      </c>
      <c r="AH55" s="34">
        <f t="shared" si="28"/>
        <v>21159</v>
      </c>
      <c r="AI55" s="35">
        <f t="shared" si="29"/>
        <v>6724</v>
      </c>
      <c r="AJ55" s="35">
        <f t="shared" si="30"/>
        <v>2744</v>
      </c>
      <c r="AK55" s="35">
        <f t="shared" si="31"/>
        <v>3038</v>
      </c>
      <c r="AL55" s="35">
        <f t="shared" si="32"/>
        <v>300</v>
      </c>
      <c r="AM55" s="35">
        <f t="shared" si="33"/>
        <v>310</v>
      </c>
      <c r="AN55" s="35">
        <f t="shared" si="34"/>
        <v>60</v>
      </c>
      <c r="AO55" s="35">
        <f t="shared" si="35"/>
        <v>62</v>
      </c>
      <c r="AP55" s="35">
        <f t="shared" si="36"/>
        <v>93</v>
      </c>
      <c r="AQ55" s="35">
        <f t="shared" si="37"/>
        <v>90</v>
      </c>
      <c r="AR55" s="35">
        <f t="shared" si="38"/>
        <v>1290</v>
      </c>
      <c r="AS55" s="35">
        <f t="shared" si="39"/>
        <v>1333</v>
      </c>
      <c r="AT55" s="35">
        <f t="shared" si="40"/>
        <v>5115</v>
      </c>
      <c r="AU55" s="34">
        <f t="shared" si="41"/>
        <v>21159</v>
      </c>
      <c r="AV55" s="36" t="s">
        <v>58</v>
      </c>
      <c r="AW55" s="37">
        <v>46387</v>
      </c>
      <c r="AX55" s="34">
        <f t="shared" si="42"/>
        <v>42318</v>
      </c>
      <c r="AY55" s="38" t="s">
        <v>59</v>
      </c>
      <c r="AZ55" s="38" t="s">
        <v>60</v>
      </c>
      <c r="BA55" s="38" t="s">
        <v>61</v>
      </c>
      <c r="BB55" s="38" t="s">
        <v>62</v>
      </c>
      <c r="BC55" s="38" t="s">
        <v>62</v>
      </c>
      <c r="BD55" s="39">
        <v>45657</v>
      </c>
    </row>
    <row r="56" spans="1:56" ht="12" customHeight="1">
      <c r="A56" s="23">
        <v>3</v>
      </c>
      <c r="B56" s="24" t="s">
        <v>181</v>
      </c>
      <c r="C56" s="25" t="s">
        <v>182</v>
      </c>
      <c r="D56" s="24" t="s">
        <v>181</v>
      </c>
      <c r="E56" s="25" t="s">
        <v>183</v>
      </c>
      <c r="F56" s="25" t="s">
        <v>182</v>
      </c>
      <c r="G56" s="25" t="s">
        <v>184</v>
      </c>
      <c r="H56" s="24" t="s">
        <v>192</v>
      </c>
      <c r="I56" s="26" t="s">
        <v>193</v>
      </c>
      <c r="J56" s="27" t="s">
        <v>194</v>
      </c>
      <c r="K56" s="28" t="s">
        <v>163</v>
      </c>
      <c r="L56" s="29" t="s">
        <v>51</v>
      </c>
      <c r="M56" s="30" t="s">
        <v>52</v>
      </c>
      <c r="N56" s="31" t="s">
        <v>155</v>
      </c>
      <c r="O56" s="32" t="s">
        <v>67</v>
      </c>
      <c r="P56" s="32" t="s">
        <v>56</v>
      </c>
      <c r="Q56" s="32" t="s">
        <v>55</v>
      </c>
      <c r="R56" s="33" t="s">
        <v>57</v>
      </c>
      <c r="S56" s="33" t="s">
        <v>57</v>
      </c>
      <c r="T56" s="33" t="s">
        <v>57</v>
      </c>
      <c r="U56" s="34">
        <f t="shared" si="27"/>
        <v>0</v>
      </c>
      <c r="V56" s="35">
        <v>26873</v>
      </c>
      <c r="W56" s="35">
        <v>25338</v>
      </c>
      <c r="X56" s="35">
        <v>22712</v>
      </c>
      <c r="Y56" s="35">
        <v>18692</v>
      </c>
      <c r="Z56" s="35">
        <v>7556</v>
      </c>
      <c r="AA56" s="35">
        <v>3048</v>
      </c>
      <c r="AB56" s="35">
        <v>2826</v>
      </c>
      <c r="AC56" s="35">
        <v>2948</v>
      </c>
      <c r="AD56" s="35">
        <v>3622</v>
      </c>
      <c r="AE56" s="35">
        <v>14490</v>
      </c>
      <c r="AF56" s="35">
        <v>22832</v>
      </c>
      <c r="AG56" s="35">
        <v>28820</v>
      </c>
      <c r="AH56" s="34">
        <f t="shared" si="28"/>
        <v>179757</v>
      </c>
      <c r="AI56" s="35">
        <f t="shared" si="29"/>
        <v>26873</v>
      </c>
      <c r="AJ56" s="35">
        <f t="shared" si="30"/>
        <v>25338</v>
      </c>
      <c r="AK56" s="35">
        <f t="shared" si="31"/>
        <v>22712</v>
      </c>
      <c r="AL56" s="35">
        <f t="shared" si="32"/>
        <v>18692</v>
      </c>
      <c r="AM56" s="35">
        <f t="shared" si="33"/>
        <v>7556</v>
      </c>
      <c r="AN56" s="35">
        <f t="shared" si="34"/>
        <v>3048</v>
      </c>
      <c r="AO56" s="35">
        <f t="shared" si="35"/>
        <v>2826</v>
      </c>
      <c r="AP56" s="35">
        <f t="shared" si="36"/>
        <v>2948</v>
      </c>
      <c r="AQ56" s="35">
        <f t="shared" si="37"/>
        <v>3622</v>
      </c>
      <c r="AR56" s="35">
        <f t="shared" si="38"/>
        <v>14490</v>
      </c>
      <c r="AS56" s="35">
        <f t="shared" si="39"/>
        <v>22832</v>
      </c>
      <c r="AT56" s="35">
        <f t="shared" si="40"/>
        <v>28820</v>
      </c>
      <c r="AU56" s="34">
        <f t="shared" si="41"/>
        <v>179757</v>
      </c>
      <c r="AV56" s="36" t="s">
        <v>58</v>
      </c>
      <c r="AW56" s="37">
        <v>46387</v>
      </c>
      <c r="AX56" s="34">
        <f t="shared" si="42"/>
        <v>359514</v>
      </c>
      <c r="AY56" s="38" t="s">
        <v>59</v>
      </c>
      <c r="AZ56" s="38" t="s">
        <v>60</v>
      </c>
      <c r="BA56" s="38" t="s">
        <v>61</v>
      </c>
      <c r="BB56" s="38" t="s">
        <v>62</v>
      </c>
      <c r="BC56" s="38" t="s">
        <v>62</v>
      </c>
      <c r="BD56" s="39">
        <v>45657</v>
      </c>
    </row>
    <row r="57" spans="1:56" ht="12" customHeight="1">
      <c r="A57" s="23">
        <v>4</v>
      </c>
      <c r="B57" s="24" t="s">
        <v>181</v>
      </c>
      <c r="C57" s="25" t="s">
        <v>182</v>
      </c>
      <c r="D57" s="24" t="s">
        <v>181</v>
      </c>
      <c r="E57" s="25" t="s">
        <v>183</v>
      </c>
      <c r="F57" s="25" t="s">
        <v>182</v>
      </c>
      <c r="G57" s="25" t="s">
        <v>184</v>
      </c>
      <c r="H57" s="24" t="s">
        <v>192</v>
      </c>
      <c r="I57" s="26" t="s">
        <v>195</v>
      </c>
      <c r="J57" s="27" t="s">
        <v>196</v>
      </c>
      <c r="K57" s="28" t="s">
        <v>142</v>
      </c>
      <c r="L57" s="29" t="s">
        <v>51</v>
      </c>
      <c r="M57" s="30" t="s">
        <v>52</v>
      </c>
      <c r="N57" s="31" t="s">
        <v>155</v>
      </c>
      <c r="O57" s="32" t="s">
        <v>67</v>
      </c>
      <c r="P57" s="32" t="s">
        <v>56</v>
      </c>
      <c r="Q57" s="32" t="s">
        <v>55</v>
      </c>
      <c r="R57" s="33" t="s">
        <v>57</v>
      </c>
      <c r="S57" s="33" t="s">
        <v>57</v>
      </c>
      <c r="T57" s="33" t="s">
        <v>57</v>
      </c>
      <c r="U57" s="34">
        <f t="shared" si="27"/>
        <v>0</v>
      </c>
      <c r="V57" s="35">
        <v>93</v>
      </c>
      <c r="W57" s="35">
        <v>84</v>
      </c>
      <c r="X57" s="35">
        <v>93</v>
      </c>
      <c r="Y57" s="35">
        <v>90</v>
      </c>
      <c r="Z57" s="35">
        <v>93</v>
      </c>
      <c r="AA57" s="35">
        <v>90</v>
      </c>
      <c r="AB57" s="35">
        <v>93</v>
      </c>
      <c r="AC57" s="35">
        <v>93</v>
      </c>
      <c r="AD57" s="35">
        <v>810</v>
      </c>
      <c r="AE57" s="35">
        <v>837</v>
      </c>
      <c r="AF57" s="35">
        <v>120</v>
      </c>
      <c r="AG57" s="35">
        <v>124</v>
      </c>
      <c r="AH57" s="34">
        <f t="shared" si="28"/>
        <v>2620</v>
      </c>
      <c r="AI57" s="35">
        <f t="shared" si="29"/>
        <v>93</v>
      </c>
      <c r="AJ57" s="35">
        <f t="shared" si="30"/>
        <v>84</v>
      </c>
      <c r="AK57" s="35">
        <f t="shared" si="31"/>
        <v>93</v>
      </c>
      <c r="AL57" s="35">
        <f t="shared" si="32"/>
        <v>90</v>
      </c>
      <c r="AM57" s="35">
        <f t="shared" si="33"/>
        <v>93</v>
      </c>
      <c r="AN57" s="35">
        <f t="shared" si="34"/>
        <v>90</v>
      </c>
      <c r="AO57" s="35">
        <f t="shared" si="35"/>
        <v>93</v>
      </c>
      <c r="AP57" s="35">
        <f t="shared" si="36"/>
        <v>93</v>
      </c>
      <c r="AQ57" s="35">
        <f t="shared" si="37"/>
        <v>810</v>
      </c>
      <c r="AR57" s="35">
        <f t="shared" si="38"/>
        <v>837</v>
      </c>
      <c r="AS57" s="35">
        <f t="shared" si="39"/>
        <v>120</v>
      </c>
      <c r="AT57" s="35">
        <f t="shared" si="40"/>
        <v>124</v>
      </c>
      <c r="AU57" s="34">
        <f t="shared" si="41"/>
        <v>2620</v>
      </c>
      <c r="AV57" s="36" t="s">
        <v>58</v>
      </c>
      <c r="AW57" s="37">
        <v>46387</v>
      </c>
      <c r="AX57" s="34">
        <f t="shared" si="42"/>
        <v>5240</v>
      </c>
      <c r="AY57" s="38" t="s">
        <v>59</v>
      </c>
      <c r="AZ57" s="38" t="s">
        <v>60</v>
      </c>
      <c r="BA57" s="38" t="s">
        <v>61</v>
      </c>
      <c r="BB57" s="38" t="s">
        <v>62</v>
      </c>
      <c r="BC57" s="38" t="s">
        <v>62</v>
      </c>
      <c r="BD57" s="39">
        <v>45657</v>
      </c>
    </row>
    <row r="58" spans="1:56" ht="12" customHeight="1">
      <c r="A58" s="23">
        <v>5</v>
      </c>
      <c r="B58" s="24" t="s">
        <v>181</v>
      </c>
      <c r="C58" s="25" t="s">
        <v>182</v>
      </c>
      <c r="D58" s="24" t="s">
        <v>181</v>
      </c>
      <c r="E58" s="25" t="s">
        <v>183</v>
      </c>
      <c r="F58" s="25" t="s">
        <v>182</v>
      </c>
      <c r="G58" s="25" t="s">
        <v>197</v>
      </c>
      <c r="H58" s="24" t="s">
        <v>198</v>
      </c>
      <c r="I58" s="26" t="s">
        <v>199</v>
      </c>
      <c r="J58" s="27" t="s">
        <v>200</v>
      </c>
      <c r="K58" s="28" t="s">
        <v>50</v>
      </c>
      <c r="L58" s="29" t="s">
        <v>51</v>
      </c>
      <c r="M58" s="30" t="s">
        <v>52</v>
      </c>
      <c r="N58" s="31" t="s">
        <v>155</v>
      </c>
      <c r="O58" s="32" t="s">
        <v>67</v>
      </c>
      <c r="P58" s="32" t="s">
        <v>56</v>
      </c>
      <c r="Q58" s="32" t="s">
        <v>55</v>
      </c>
      <c r="R58" s="33" t="s">
        <v>57</v>
      </c>
      <c r="S58" s="33" t="s">
        <v>57</v>
      </c>
      <c r="T58" s="33" t="s">
        <v>57</v>
      </c>
      <c r="U58" s="34">
        <f t="shared" si="27"/>
        <v>0</v>
      </c>
      <c r="V58" s="35">
        <v>1240</v>
      </c>
      <c r="W58" s="35">
        <v>1120</v>
      </c>
      <c r="X58" s="35">
        <v>2139</v>
      </c>
      <c r="Y58" s="35">
        <v>2070</v>
      </c>
      <c r="Z58" s="35">
        <v>713</v>
      </c>
      <c r="AA58" s="35">
        <v>690</v>
      </c>
      <c r="AB58" s="35">
        <v>248</v>
      </c>
      <c r="AC58" s="35">
        <v>248</v>
      </c>
      <c r="AD58" s="35">
        <v>100</v>
      </c>
      <c r="AE58" s="35">
        <v>100</v>
      </c>
      <c r="AF58" s="35">
        <v>2220</v>
      </c>
      <c r="AG58" s="35">
        <v>2294</v>
      </c>
      <c r="AH58" s="34">
        <f t="shared" si="28"/>
        <v>13182</v>
      </c>
      <c r="AI58" s="35">
        <f t="shared" si="29"/>
        <v>1240</v>
      </c>
      <c r="AJ58" s="35">
        <f t="shared" si="30"/>
        <v>1120</v>
      </c>
      <c r="AK58" s="35">
        <f t="shared" si="31"/>
        <v>2139</v>
      </c>
      <c r="AL58" s="35">
        <f t="shared" si="32"/>
        <v>2070</v>
      </c>
      <c r="AM58" s="35">
        <f t="shared" si="33"/>
        <v>713</v>
      </c>
      <c r="AN58" s="35">
        <f t="shared" si="34"/>
        <v>690</v>
      </c>
      <c r="AO58" s="35">
        <f t="shared" si="35"/>
        <v>248</v>
      </c>
      <c r="AP58" s="35">
        <f t="shared" si="36"/>
        <v>248</v>
      </c>
      <c r="AQ58" s="35">
        <f t="shared" si="37"/>
        <v>100</v>
      </c>
      <c r="AR58" s="35">
        <f t="shared" si="38"/>
        <v>100</v>
      </c>
      <c r="AS58" s="35">
        <f t="shared" si="39"/>
        <v>2220</v>
      </c>
      <c r="AT58" s="35">
        <f t="shared" si="40"/>
        <v>2294</v>
      </c>
      <c r="AU58" s="34">
        <f t="shared" si="41"/>
        <v>13182</v>
      </c>
      <c r="AV58" s="36" t="s">
        <v>58</v>
      </c>
      <c r="AW58" s="37">
        <v>46387</v>
      </c>
      <c r="AX58" s="34">
        <f t="shared" si="42"/>
        <v>26364</v>
      </c>
      <c r="AY58" s="38" t="s">
        <v>59</v>
      </c>
      <c r="AZ58" s="38" t="s">
        <v>60</v>
      </c>
      <c r="BA58" s="38" t="s">
        <v>61</v>
      </c>
      <c r="BB58" s="38" t="s">
        <v>62</v>
      </c>
      <c r="BC58" s="38" t="s">
        <v>62</v>
      </c>
      <c r="BD58" s="39">
        <v>45657</v>
      </c>
    </row>
    <row r="59" spans="1:56" ht="12" customHeight="1">
      <c r="A59" s="23">
        <v>6</v>
      </c>
      <c r="B59" s="24" t="s">
        <v>181</v>
      </c>
      <c r="C59" s="25" t="s">
        <v>182</v>
      </c>
      <c r="D59" s="24" t="s">
        <v>181</v>
      </c>
      <c r="E59" s="25" t="s">
        <v>183</v>
      </c>
      <c r="F59" s="25" t="s">
        <v>182</v>
      </c>
      <c r="G59" s="25" t="s">
        <v>201</v>
      </c>
      <c r="H59" s="24" t="s">
        <v>202</v>
      </c>
      <c r="I59" s="26" t="s">
        <v>203</v>
      </c>
      <c r="J59" s="27" t="s">
        <v>204</v>
      </c>
      <c r="K59" s="28" t="s">
        <v>50</v>
      </c>
      <c r="L59" s="29" t="s">
        <v>51</v>
      </c>
      <c r="M59" s="30" t="s">
        <v>52</v>
      </c>
      <c r="N59" s="31" t="s">
        <v>155</v>
      </c>
      <c r="O59" s="32" t="s">
        <v>67</v>
      </c>
      <c r="P59" s="32" t="s">
        <v>56</v>
      </c>
      <c r="Q59" s="32" t="s">
        <v>55</v>
      </c>
      <c r="R59" s="33" t="s">
        <v>57</v>
      </c>
      <c r="S59" s="33" t="s">
        <v>57</v>
      </c>
      <c r="T59" s="33" t="s">
        <v>57</v>
      </c>
      <c r="U59" s="34">
        <f t="shared" si="27"/>
        <v>0</v>
      </c>
      <c r="V59" s="35">
        <v>4557</v>
      </c>
      <c r="W59" s="35">
        <v>4116</v>
      </c>
      <c r="X59" s="35">
        <v>2821</v>
      </c>
      <c r="Y59" s="35">
        <v>2730</v>
      </c>
      <c r="Z59" s="35">
        <v>837</v>
      </c>
      <c r="AA59" s="35">
        <v>810</v>
      </c>
      <c r="AB59" s="35">
        <v>3689</v>
      </c>
      <c r="AC59" s="35">
        <v>3689</v>
      </c>
      <c r="AD59" s="35">
        <v>1590</v>
      </c>
      <c r="AE59" s="35">
        <v>1643</v>
      </c>
      <c r="AF59" s="35">
        <v>7710</v>
      </c>
      <c r="AG59" s="35">
        <v>7967</v>
      </c>
      <c r="AH59" s="34">
        <f t="shared" si="28"/>
        <v>42159</v>
      </c>
      <c r="AI59" s="35">
        <f t="shared" si="29"/>
        <v>4557</v>
      </c>
      <c r="AJ59" s="35">
        <f t="shared" si="30"/>
        <v>4116</v>
      </c>
      <c r="AK59" s="35">
        <f t="shared" si="31"/>
        <v>2821</v>
      </c>
      <c r="AL59" s="35">
        <f t="shared" si="32"/>
        <v>2730</v>
      </c>
      <c r="AM59" s="35">
        <f t="shared" si="33"/>
        <v>837</v>
      </c>
      <c r="AN59" s="35">
        <f t="shared" si="34"/>
        <v>810</v>
      </c>
      <c r="AO59" s="35">
        <f t="shared" si="35"/>
        <v>3689</v>
      </c>
      <c r="AP59" s="35">
        <f t="shared" si="36"/>
        <v>3689</v>
      </c>
      <c r="AQ59" s="35">
        <f t="shared" si="37"/>
        <v>1590</v>
      </c>
      <c r="AR59" s="35">
        <f t="shared" si="38"/>
        <v>1643</v>
      </c>
      <c r="AS59" s="35">
        <f t="shared" si="39"/>
        <v>7710</v>
      </c>
      <c r="AT59" s="35">
        <f t="shared" si="40"/>
        <v>7967</v>
      </c>
      <c r="AU59" s="34">
        <f t="shared" si="41"/>
        <v>42159</v>
      </c>
      <c r="AV59" s="36" t="s">
        <v>58</v>
      </c>
      <c r="AW59" s="37">
        <v>46387</v>
      </c>
      <c r="AX59" s="34">
        <f t="shared" si="42"/>
        <v>84318</v>
      </c>
      <c r="AY59" s="38" t="s">
        <v>59</v>
      </c>
      <c r="AZ59" s="38" t="s">
        <v>60</v>
      </c>
      <c r="BA59" s="38" t="s">
        <v>61</v>
      </c>
      <c r="BB59" s="38" t="s">
        <v>62</v>
      </c>
      <c r="BC59" s="38" t="s">
        <v>62</v>
      </c>
      <c r="BD59" s="39">
        <v>45657</v>
      </c>
    </row>
    <row r="60" spans="1:56" ht="12" customHeight="1">
      <c r="A60" s="23">
        <v>7</v>
      </c>
      <c r="B60" s="24" t="s">
        <v>181</v>
      </c>
      <c r="C60" s="25" t="s">
        <v>182</v>
      </c>
      <c r="D60" s="24" t="s">
        <v>181</v>
      </c>
      <c r="E60" s="25" t="s">
        <v>183</v>
      </c>
      <c r="F60" s="25" t="s">
        <v>182</v>
      </c>
      <c r="G60" s="25" t="s">
        <v>205</v>
      </c>
      <c r="H60" s="24" t="s">
        <v>206</v>
      </c>
      <c r="I60" s="26" t="s">
        <v>207</v>
      </c>
      <c r="J60" s="27" t="s">
        <v>208</v>
      </c>
      <c r="K60" s="28" t="s">
        <v>74</v>
      </c>
      <c r="L60" s="29">
        <v>200</v>
      </c>
      <c r="M60" s="30" t="s">
        <v>52</v>
      </c>
      <c r="N60" s="31" t="s">
        <v>155</v>
      </c>
      <c r="O60" s="32" t="s">
        <v>54</v>
      </c>
      <c r="P60" s="32" t="s">
        <v>55</v>
      </c>
      <c r="Q60" s="32" t="s">
        <v>56</v>
      </c>
      <c r="R60" s="33" t="s">
        <v>57</v>
      </c>
      <c r="S60" s="33" t="s">
        <v>57</v>
      </c>
      <c r="T60" s="33" t="s">
        <v>57</v>
      </c>
      <c r="U60" s="34">
        <f t="shared" si="27"/>
        <v>0</v>
      </c>
      <c r="V60" s="35">
        <v>44216</v>
      </c>
      <c r="W60" s="35">
        <v>34899</v>
      </c>
      <c r="X60" s="35">
        <v>16748</v>
      </c>
      <c r="Y60" s="35">
        <v>100</v>
      </c>
      <c r="Z60" s="35">
        <v>100</v>
      </c>
      <c r="AA60" s="35">
        <v>100</v>
      </c>
      <c r="AB60" s="35">
        <v>100</v>
      </c>
      <c r="AC60" s="35">
        <v>100</v>
      </c>
      <c r="AD60" s="35">
        <v>100</v>
      </c>
      <c r="AE60" s="35">
        <v>100</v>
      </c>
      <c r="AF60" s="35">
        <v>16434</v>
      </c>
      <c r="AG60" s="35">
        <v>44686</v>
      </c>
      <c r="AH60" s="34">
        <f t="shared" si="28"/>
        <v>157683</v>
      </c>
      <c r="AI60" s="35">
        <f t="shared" si="29"/>
        <v>44216</v>
      </c>
      <c r="AJ60" s="35">
        <f t="shared" si="30"/>
        <v>34899</v>
      </c>
      <c r="AK60" s="35">
        <f t="shared" si="31"/>
        <v>16748</v>
      </c>
      <c r="AL60" s="35">
        <f t="shared" si="32"/>
        <v>100</v>
      </c>
      <c r="AM60" s="35">
        <f t="shared" si="33"/>
        <v>100</v>
      </c>
      <c r="AN60" s="35">
        <f t="shared" si="34"/>
        <v>100</v>
      </c>
      <c r="AO60" s="35">
        <f t="shared" si="35"/>
        <v>100</v>
      </c>
      <c r="AP60" s="35">
        <f t="shared" si="36"/>
        <v>100</v>
      </c>
      <c r="AQ60" s="35">
        <f t="shared" si="37"/>
        <v>100</v>
      </c>
      <c r="AR60" s="35">
        <f t="shared" si="38"/>
        <v>100</v>
      </c>
      <c r="AS60" s="35">
        <f t="shared" si="39"/>
        <v>16434</v>
      </c>
      <c r="AT60" s="35">
        <f t="shared" si="40"/>
        <v>44686</v>
      </c>
      <c r="AU60" s="34">
        <f t="shared" si="41"/>
        <v>157683</v>
      </c>
      <c r="AV60" s="36" t="s">
        <v>58</v>
      </c>
      <c r="AW60" s="37">
        <v>46387</v>
      </c>
      <c r="AX60" s="34">
        <f t="shared" si="42"/>
        <v>315366</v>
      </c>
      <c r="AY60" s="38" t="s">
        <v>209</v>
      </c>
      <c r="AZ60" s="38" t="s">
        <v>60</v>
      </c>
      <c r="BA60" s="38" t="s">
        <v>61</v>
      </c>
      <c r="BB60" s="38" t="s">
        <v>210</v>
      </c>
      <c r="BC60" s="38" t="s">
        <v>211</v>
      </c>
      <c r="BD60" s="39">
        <v>45657</v>
      </c>
    </row>
    <row r="61" spans="1:56" ht="12" customHeight="1">
      <c r="A61" s="23">
        <v>8</v>
      </c>
      <c r="B61" s="24" t="s">
        <v>181</v>
      </c>
      <c r="C61" s="25" t="s">
        <v>182</v>
      </c>
      <c r="D61" s="24" t="s">
        <v>212</v>
      </c>
      <c r="E61" s="25" t="s">
        <v>183</v>
      </c>
      <c r="F61" s="25" t="s">
        <v>213</v>
      </c>
      <c r="G61" s="25" t="s">
        <v>212</v>
      </c>
      <c r="H61" s="24" t="s">
        <v>213</v>
      </c>
      <c r="I61" s="26" t="s">
        <v>214</v>
      </c>
      <c r="J61" s="27" t="s">
        <v>215</v>
      </c>
      <c r="K61" s="28" t="s">
        <v>163</v>
      </c>
      <c r="L61" s="29" t="s">
        <v>51</v>
      </c>
      <c r="M61" s="30" t="s">
        <v>52</v>
      </c>
      <c r="N61" s="31" t="s">
        <v>155</v>
      </c>
      <c r="O61" s="32" t="s">
        <v>67</v>
      </c>
      <c r="P61" s="32" t="s">
        <v>56</v>
      </c>
      <c r="Q61" s="32" t="s">
        <v>55</v>
      </c>
      <c r="R61" s="33" t="s">
        <v>57</v>
      </c>
      <c r="S61" s="33" t="s">
        <v>57</v>
      </c>
      <c r="T61" s="33" t="s">
        <v>57</v>
      </c>
      <c r="U61" s="34">
        <f t="shared" si="27"/>
        <v>0</v>
      </c>
      <c r="V61" s="35">
        <v>22686</v>
      </c>
      <c r="W61" s="35">
        <v>16327</v>
      </c>
      <c r="X61" s="35">
        <v>14392</v>
      </c>
      <c r="Y61" s="35">
        <v>10779</v>
      </c>
      <c r="Z61" s="35">
        <v>5851</v>
      </c>
      <c r="AA61" s="35">
        <v>4787</v>
      </c>
      <c r="AB61" s="35">
        <v>2988</v>
      </c>
      <c r="AC61" s="35">
        <v>1653</v>
      </c>
      <c r="AD61" s="35">
        <v>3552</v>
      </c>
      <c r="AE61" s="35">
        <v>9660</v>
      </c>
      <c r="AF61" s="35">
        <v>18852</v>
      </c>
      <c r="AG61" s="35">
        <v>22101</v>
      </c>
      <c r="AH61" s="34">
        <f t="shared" si="28"/>
        <v>133628</v>
      </c>
      <c r="AI61" s="35">
        <f t="shared" si="29"/>
        <v>22686</v>
      </c>
      <c r="AJ61" s="35">
        <f t="shared" si="30"/>
        <v>16327</v>
      </c>
      <c r="AK61" s="35">
        <f t="shared" si="31"/>
        <v>14392</v>
      </c>
      <c r="AL61" s="35">
        <f t="shared" si="32"/>
        <v>10779</v>
      </c>
      <c r="AM61" s="35">
        <f t="shared" si="33"/>
        <v>5851</v>
      </c>
      <c r="AN61" s="35">
        <f t="shared" si="34"/>
        <v>4787</v>
      </c>
      <c r="AO61" s="35">
        <f t="shared" si="35"/>
        <v>2988</v>
      </c>
      <c r="AP61" s="35">
        <f t="shared" si="36"/>
        <v>1653</v>
      </c>
      <c r="AQ61" s="35">
        <f t="shared" si="37"/>
        <v>3552</v>
      </c>
      <c r="AR61" s="35">
        <f t="shared" si="38"/>
        <v>9660</v>
      </c>
      <c r="AS61" s="35">
        <f t="shared" si="39"/>
        <v>18852</v>
      </c>
      <c r="AT61" s="35">
        <f t="shared" si="40"/>
        <v>22101</v>
      </c>
      <c r="AU61" s="34">
        <f t="shared" si="41"/>
        <v>133628</v>
      </c>
      <c r="AV61" s="36" t="s">
        <v>58</v>
      </c>
      <c r="AW61" s="37">
        <v>46387</v>
      </c>
      <c r="AX61" s="34">
        <f t="shared" si="42"/>
        <v>267256</v>
      </c>
      <c r="AY61" s="38" t="s">
        <v>59</v>
      </c>
      <c r="AZ61" s="38" t="s">
        <v>60</v>
      </c>
      <c r="BA61" s="38" t="s">
        <v>61</v>
      </c>
      <c r="BB61" s="38" t="s">
        <v>62</v>
      </c>
      <c r="BC61" s="38" t="s">
        <v>62</v>
      </c>
      <c r="BD61" s="39">
        <v>45657</v>
      </c>
    </row>
    <row r="62" spans="1:56" ht="12" customHeight="1">
      <c r="A62" s="23">
        <v>9</v>
      </c>
      <c r="B62" s="24" t="s">
        <v>181</v>
      </c>
      <c r="C62" s="25" t="s">
        <v>182</v>
      </c>
      <c r="D62" s="24" t="s">
        <v>216</v>
      </c>
      <c r="E62" s="25" t="s">
        <v>183</v>
      </c>
      <c r="F62" s="25" t="s">
        <v>217</v>
      </c>
      <c r="G62" s="25" t="s">
        <v>216</v>
      </c>
      <c r="H62" s="24" t="s">
        <v>218</v>
      </c>
      <c r="I62" s="26" t="s">
        <v>219</v>
      </c>
      <c r="J62" s="27" t="s">
        <v>220</v>
      </c>
      <c r="K62" s="28" t="s">
        <v>74</v>
      </c>
      <c r="L62" s="29">
        <v>121</v>
      </c>
      <c r="M62" s="30" t="s">
        <v>52</v>
      </c>
      <c r="N62" s="31" t="s">
        <v>155</v>
      </c>
      <c r="O62" s="32" t="s">
        <v>67</v>
      </c>
      <c r="P62" s="32" t="s">
        <v>56</v>
      </c>
      <c r="Q62" s="32" t="s">
        <v>55</v>
      </c>
      <c r="R62" s="33" t="s">
        <v>57</v>
      </c>
      <c r="S62" s="33" t="s">
        <v>57</v>
      </c>
      <c r="T62" s="33" t="s">
        <v>57</v>
      </c>
      <c r="U62" s="34">
        <f t="shared" si="27"/>
        <v>0</v>
      </c>
      <c r="V62" s="35">
        <v>22199</v>
      </c>
      <c r="W62" s="35">
        <v>13335</v>
      </c>
      <c r="X62" s="35">
        <v>11058</v>
      </c>
      <c r="Y62" s="35">
        <v>7840</v>
      </c>
      <c r="Z62" s="35">
        <v>2833</v>
      </c>
      <c r="AA62" s="35">
        <v>2609</v>
      </c>
      <c r="AB62" s="35">
        <v>2301</v>
      </c>
      <c r="AC62" s="35">
        <v>2187</v>
      </c>
      <c r="AD62" s="35">
        <v>2589</v>
      </c>
      <c r="AE62" s="35">
        <v>6060</v>
      </c>
      <c r="AF62" s="35">
        <v>15385</v>
      </c>
      <c r="AG62" s="35">
        <v>19559</v>
      </c>
      <c r="AH62" s="34">
        <f t="shared" si="28"/>
        <v>107955</v>
      </c>
      <c r="AI62" s="35">
        <f t="shared" si="29"/>
        <v>22199</v>
      </c>
      <c r="AJ62" s="35">
        <f t="shared" si="30"/>
        <v>13335</v>
      </c>
      <c r="AK62" s="35">
        <f t="shared" si="31"/>
        <v>11058</v>
      </c>
      <c r="AL62" s="35">
        <f t="shared" si="32"/>
        <v>7840</v>
      </c>
      <c r="AM62" s="35">
        <f t="shared" si="33"/>
        <v>2833</v>
      </c>
      <c r="AN62" s="35">
        <f t="shared" si="34"/>
        <v>2609</v>
      </c>
      <c r="AO62" s="35">
        <f t="shared" si="35"/>
        <v>2301</v>
      </c>
      <c r="AP62" s="35">
        <f t="shared" si="36"/>
        <v>2187</v>
      </c>
      <c r="AQ62" s="35">
        <f t="shared" si="37"/>
        <v>2589</v>
      </c>
      <c r="AR62" s="35">
        <f t="shared" si="38"/>
        <v>6060</v>
      </c>
      <c r="AS62" s="35">
        <f t="shared" si="39"/>
        <v>15385</v>
      </c>
      <c r="AT62" s="35">
        <f t="shared" si="40"/>
        <v>19559</v>
      </c>
      <c r="AU62" s="34">
        <f t="shared" si="41"/>
        <v>107955</v>
      </c>
      <c r="AV62" s="36" t="s">
        <v>58</v>
      </c>
      <c r="AW62" s="37">
        <v>46387</v>
      </c>
      <c r="AX62" s="34">
        <f t="shared" si="42"/>
        <v>215910</v>
      </c>
      <c r="AY62" s="38" t="s">
        <v>59</v>
      </c>
      <c r="AZ62" s="38" t="s">
        <v>60</v>
      </c>
      <c r="BA62" s="38" t="s">
        <v>61</v>
      </c>
      <c r="BB62" s="38" t="s">
        <v>62</v>
      </c>
      <c r="BC62" s="38" t="s">
        <v>62</v>
      </c>
      <c r="BD62" s="39">
        <v>45657</v>
      </c>
    </row>
    <row r="63" spans="1:56" ht="12" customHeight="1">
      <c r="A63" s="23">
        <v>10</v>
      </c>
      <c r="B63" s="24" t="s">
        <v>181</v>
      </c>
      <c r="C63" s="25" t="s">
        <v>182</v>
      </c>
      <c r="D63" s="24" t="s">
        <v>216</v>
      </c>
      <c r="E63" s="25" t="s">
        <v>183</v>
      </c>
      <c r="F63" s="25" t="s">
        <v>217</v>
      </c>
      <c r="G63" s="25" t="s">
        <v>216</v>
      </c>
      <c r="H63" s="24" t="s">
        <v>217</v>
      </c>
      <c r="I63" s="26" t="s">
        <v>221</v>
      </c>
      <c r="J63" s="27">
        <v>31462949</v>
      </c>
      <c r="K63" s="28" t="s">
        <v>74</v>
      </c>
      <c r="L63" s="29">
        <v>318</v>
      </c>
      <c r="M63" s="30" t="s">
        <v>52</v>
      </c>
      <c r="N63" s="31" t="s">
        <v>155</v>
      </c>
      <c r="O63" s="32" t="s">
        <v>67</v>
      </c>
      <c r="P63" s="32" t="s">
        <v>56</v>
      </c>
      <c r="Q63" s="32" t="s">
        <v>55</v>
      </c>
      <c r="R63" s="33" t="s">
        <v>57</v>
      </c>
      <c r="S63" s="33" t="s">
        <v>57</v>
      </c>
      <c r="T63" s="33" t="s">
        <v>57</v>
      </c>
      <c r="U63" s="34">
        <f t="shared" si="27"/>
        <v>0</v>
      </c>
      <c r="V63" s="35">
        <v>57439</v>
      </c>
      <c r="W63" s="35">
        <v>38984</v>
      </c>
      <c r="X63" s="35">
        <v>31778</v>
      </c>
      <c r="Y63" s="35">
        <v>21783</v>
      </c>
      <c r="Z63" s="35">
        <v>8349</v>
      </c>
      <c r="AA63" s="35">
        <v>5311</v>
      </c>
      <c r="AB63" s="35">
        <v>2474</v>
      </c>
      <c r="AC63" s="35">
        <v>2176</v>
      </c>
      <c r="AD63" s="35">
        <v>2438</v>
      </c>
      <c r="AE63" s="35">
        <v>11670</v>
      </c>
      <c r="AF63" s="35">
        <v>38781</v>
      </c>
      <c r="AG63" s="35">
        <v>46514</v>
      </c>
      <c r="AH63" s="34">
        <f t="shared" si="28"/>
        <v>267697</v>
      </c>
      <c r="AI63" s="35">
        <f t="shared" si="29"/>
        <v>57439</v>
      </c>
      <c r="AJ63" s="35">
        <f t="shared" si="30"/>
        <v>38984</v>
      </c>
      <c r="AK63" s="35">
        <f t="shared" si="31"/>
        <v>31778</v>
      </c>
      <c r="AL63" s="35">
        <f t="shared" si="32"/>
        <v>21783</v>
      </c>
      <c r="AM63" s="35">
        <f t="shared" si="33"/>
        <v>8349</v>
      </c>
      <c r="AN63" s="35">
        <f t="shared" si="34"/>
        <v>5311</v>
      </c>
      <c r="AO63" s="35">
        <f t="shared" si="35"/>
        <v>2474</v>
      </c>
      <c r="AP63" s="35">
        <f t="shared" si="36"/>
        <v>2176</v>
      </c>
      <c r="AQ63" s="35">
        <f t="shared" si="37"/>
        <v>2438</v>
      </c>
      <c r="AR63" s="35">
        <f t="shared" si="38"/>
        <v>11670</v>
      </c>
      <c r="AS63" s="35">
        <f t="shared" si="39"/>
        <v>38781</v>
      </c>
      <c r="AT63" s="35">
        <f t="shared" si="40"/>
        <v>46514</v>
      </c>
      <c r="AU63" s="34">
        <f t="shared" si="41"/>
        <v>267697</v>
      </c>
      <c r="AV63" s="36" t="s">
        <v>58</v>
      </c>
      <c r="AW63" s="37">
        <v>46387</v>
      </c>
      <c r="AX63" s="34">
        <f t="shared" si="42"/>
        <v>535394</v>
      </c>
      <c r="AY63" s="38" t="s">
        <v>59</v>
      </c>
      <c r="AZ63" s="38" t="s">
        <v>60</v>
      </c>
      <c r="BA63" s="38" t="s">
        <v>61</v>
      </c>
      <c r="BB63" s="38" t="s">
        <v>62</v>
      </c>
      <c r="BC63" s="38" t="s">
        <v>62</v>
      </c>
      <c r="BD63" s="39">
        <v>45657</v>
      </c>
    </row>
    <row r="64" spans="1:56" ht="12" customHeight="1">
      <c r="A64" s="23">
        <v>11</v>
      </c>
      <c r="B64" s="24" t="s">
        <v>181</v>
      </c>
      <c r="C64" s="25" t="s">
        <v>182</v>
      </c>
      <c r="D64" s="24" t="s">
        <v>216</v>
      </c>
      <c r="E64" s="25" t="s">
        <v>183</v>
      </c>
      <c r="F64" s="25" t="s">
        <v>217</v>
      </c>
      <c r="G64" s="25" t="s">
        <v>216</v>
      </c>
      <c r="H64" s="24" t="s">
        <v>222</v>
      </c>
      <c r="I64" s="26" t="s">
        <v>223</v>
      </c>
      <c r="J64" s="27">
        <v>23190616</v>
      </c>
      <c r="K64" s="28" t="s">
        <v>74</v>
      </c>
      <c r="L64" s="29">
        <v>176</v>
      </c>
      <c r="M64" s="30" t="s">
        <v>52</v>
      </c>
      <c r="N64" s="31" t="s">
        <v>155</v>
      </c>
      <c r="O64" s="32" t="s">
        <v>67</v>
      </c>
      <c r="P64" s="32" t="s">
        <v>56</v>
      </c>
      <c r="Q64" s="32" t="s">
        <v>55</v>
      </c>
      <c r="R64" s="33" t="s">
        <v>57</v>
      </c>
      <c r="S64" s="33" t="s">
        <v>57</v>
      </c>
      <c r="T64" s="33" t="s">
        <v>57</v>
      </c>
      <c r="U64" s="34">
        <f t="shared" si="27"/>
        <v>0</v>
      </c>
      <c r="V64" s="35">
        <v>21291</v>
      </c>
      <c r="W64" s="35">
        <v>13086</v>
      </c>
      <c r="X64" s="35">
        <v>9417</v>
      </c>
      <c r="Y64" s="35">
        <v>6403</v>
      </c>
      <c r="Z64" s="35">
        <v>2280</v>
      </c>
      <c r="AA64" s="35">
        <v>2138</v>
      </c>
      <c r="AB64" s="35">
        <v>2104</v>
      </c>
      <c r="AC64" s="35">
        <v>2083</v>
      </c>
      <c r="AD64" s="35">
        <v>2171</v>
      </c>
      <c r="AE64" s="35">
        <v>6108</v>
      </c>
      <c r="AF64" s="35">
        <v>12454</v>
      </c>
      <c r="AG64" s="35">
        <v>17874</v>
      </c>
      <c r="AH64" s="34">
        <f t="shared" si="28"/>
        <v>97409</v>
      </c>
      <c r="AI64" s="35">
        <f t="shared" si="29"/>
        <v>21291</v>
      </c>
      <c r="AJ64" s="35">
        <f t="shared" si="30"/>
        <v>13086</v>
      </c>
      <c r="AK64" s="35">
        <f t="shared" si="31"/>
        <v>9417</v>
      </c>
      <c r="AL64" s="35">
        <f t="shared" si="32"/>
        <v>6403</v>
      </c>
      <c r="AM64" s="35">
        <f t="shared" si="33"/>
        <v>2280</v>
      </c>
      <c r="AN64" s="35">
        <f t="shared" si="34"/>
        <v>2138</v>
      </c>
      <c r="AO64" s="35">
        <f t="shared" si="35"/>
        <v>2104</v>
      </c>
      <c r="AP64" s="35">
        <f t="shared" si="36"/>
        <v>2083</v>
      </c>
      <c r="AQ64" s="35">
        <f t="shared" si="37"/>
        <v>2171</v>
      </c>
      <c r="AR64" s="35">
        <f t="shared" si="38"/>
        <v>6108</v>
      </c>
      <c r="AS64" s="35">
        <f t="shared" si="39"/>
        <v>12454</v>
      </c>
      <c r="AT64" s="35">
        <f t="shared" si="40"/>
        <v>17874</v>
      </c>
      <c r="AU64" s="34">
        <f t="shared" si="41"/>
        <v>97409</v>
      </c>
      <c r="AV64" s="36" t="s">
        <v>58</v>
      </c>
      <c r="AW64" s="37">
        <v>46387</v>
      </c>
      <c r="AX64" s="34">
        <f t="shared" si="42"/>
        <v>194818</v>
      </c>
      <c r="AY64" s="38" t="s">
        <v>59</v>
      </c>
      <c r="AZ64" s="38" t="s">
        <v>60</v>
      </c>
      <c r="BA64" s="38" t="s">
        <v>61</v>
      </c>
      <c r="BB64" s="38" t="s">
        <v>62</v>
      </c>
      <c r="BC64" s="38" t="s">
        <v>62</v>
      </c>
      <c r="BD64" s="39">
        <v>45657</v>
      </c>
    </row>
    <row r="65" spans="1:56" ht="12" customHeight="1">
      <c r="A65" s="23">
        <v>12</v>
      </c>
      <c r="B65" s="24" t="s">
        <v>181</v>
      </c>
      <c r="C65" s="25" t="s">
        <v>182</v>
      </c>
      <c r="D65" s="24" t="s">
        <v>224</v>
      </c>
      <c r="E65" s="25" t="s">
        <v>183</v>
      </c>
      <c r="F65" s="25" t="s">
        <v>225</v>
      </c>
      <c r="G65" s="25" t="s">
        <v>226</v>
      </c>
      <c r="H65" s="24" t="s">
        <v>225</v>
      </c>
      <c r="I65" s="26" t="s">
        <v>227</v>
      </c>
      <c r="J65" s="27" t="s">
        <v>228</v>
      </c>
      <c r="K65" s="28" t="s">
        <v>74</v>
      </c>
      <c r="L65" s="29">
        <v>120</v>
      </c>
      <c r="M65" s="30" t="s">
        <v>52</v>
      </c>
      <c r="N65" s="31" t="s">
        <v>155</v>
      </c>
      <c r="O65" s="32" t="s">
        <v>67</v>
      </c>
      <c r="P65" s="32" t="s">
        <v>56</v>
      </c>
      <c r="Q65" s="32" t="s">
        <v>55</v>
      </c>
      <c r="R65" s="33" t="s">
        <v>57</v>
      </c>
      <c r="S65" s="33" t="s">
        <v>57</v>
      </c>
      <c r="T65" s="33" t="s">
        <v>57</v>
      </c>
      <c r="U65" s="34">
        <f t="shared" si="27"/>
        <v>0</v>
      </c>
      <c r="V65" s="35">
        <v>15649</v>
      </c>
      <c r="W65" s="35">
        <v>8110</v>
      </c>
      <c r="X65" s="35">
        <v>7253</v>
      </c>
      <c r="Y65" s="35">
        <v>4989</v>
      </c>
      <c r="Z65" s="35">
        <v>1877</v>
      </c>
      <c r="AA65" s="35">
        <v>1651</v>
      </c>
      <c r="AB65" s="35">
        <v>1353</v>
      </c>
      <c r="AC65" s="35">
        <v>1447</v>
      </c>
      <c r="AD65" s="35">
        <v>1672</v>
      </c>
      <c r="AE65" s="35">
        <v>3440</v>
      </c>
      <c r="AF65" s="35">
        <v>9453</v>
      </c>
      <c r="AG65" s="35">
        <v>11874</v>
      </c>
      <c r="AH65" s="34">
        <f t="shared" si="28"/>
        <v>68768</v>
      </c>
      <c r="AI65" s="35">
        <f t="shared" si="29"/>
        <v>15649</v>
      </c>
      <c r="AJ65" s="35">
        <f t="shared" si="30"/>
        <v>8110</v>
      </c>
      <c r="AK65" s="35">
        <f t="shared" si="31"/>
        <v>7253</v>
      </c>
      <c r="AL65" s="35">
        <f t="shared" si="32"/>
        <v>4989</v>
      </c>
      <c r="AM65" s="35">
        <f t="shared" si="33"/>
        <v>1877</v>
      </c>
      <c r="AN65" s="35">
        <f t="shared" si="34"/>
        <v>1651</v>
      </c>
      <c r="AO65" s="35">
        <f t="shared" si="35"/>
        <v>1353</v>
      </c>
      <c r="AP65" s="35">
        <f t="shared" si="36"/>
        <v>1447</v>
      </c>
      <c r="AQ65" s="35">
        <f t="shared" si="37"/>
        <v>1672</v>
      </c>
      <c r="AR65" s="35">
        <f t="shared" si="38"/>
        <v>3440</v>
      </c>
      <c r="AS65" s="35">
        <f t="shared" si="39"/>
        <v>9453</v>
      </c>
      <c r="AT65" s="35">
        <f t="shared" si="40"/>
        <v>11874</v>
      </c>
      <c r="AU65" s="34">
        <f t="shared" si="41"/>
        <v>68768</v>
      </c>
      <c r="AV65" s="36" t="s">
        <v>58</v>
      </c>
      <c r="AW65" s="37">
        <v>46387</v>
      </c>
      <c r="AX65" s="34">
        <f t="shared" si="42"/>
        <v>137536</v>
      </c>
      <c r="AY65" s="38" t="s">
        <v>59</v>
      </c>
      <c r="AZ65" s="38" t="s">
        <v>60</v>
      </c>
      <c r="BA65" s="38" t="s">
        <v>61</v>
      </c>
      <c r="BB65" s="38" t="s">
        <v>62</v>
      </c>
      <c r="BC65" s="38" t="s">
        <v>62</v>
      </c>
      <c r="BD65" s="39">
        <v>45657</v>
      </c>
    </row>
    <row r="66" spans="1:56" ht="12" customHeight="1">
      <c r="A66" s="23">
        <v>13</v>
      </c>
      <c r="B66" s="24" t="s">
        <v>181</v>
      </c>
      <c r="C66" s="25" t="s">
        <v>182</v>
      </c>
      <c r="D66" s="24" t="s">
        <v>229</v>
      </c>
      <c r="E66" s="25" t="s">
        <v>183</v>
      </c>
      <c r="F66" s="25" t="s">
        <v>230</v>
      </c>
      <c r="G66" s="25" t="s">
        <v>229</v>
      </c>
      <c r="H66" s="24" t="s">
        <v>230</v>
      </c>
      <c r="I66" s="26" t="s">
        <v>231</v>
      </c>
      <c r="J66" s="27" t="s">
        <v>232</v>
      </c>
      <c r="K66" s="28" t="s">
        <v>163</v>
      </c>
      <c r="L66" s="29" t="s">
        <v>51</v>
      </c>
      <c r="M66" s="30" t="s">
        <v>52</v>
      </c>
      <c r="N66" s="31" t="s">
        <v>155</v>
      </c>
      <c r="O66" s="32" t="s">
        <v>67</v>
      </c>
      <c r="P66" s="32" t="s">
        <v>56</v>
      </c>
      <c r="Q66" s="32" t="s">
        <v>55</v>
      </c>
      <c r="R66" s="33" t="s">
        <v>57</v>
      </c>
      <c r="S66" s="33" t="s">
        <v>57</v>
      </c>
      <c r="T66" s="33" t="s">
        <v>57</v>
      </c>
      <c r="U66" s="34">
        <f t="shared" si="27"/>
        <v>0</v>
      </c>
      <c r="V66" s="35">
        <v>16997</v>
      </c>
      <c r="W66" s="35">
        <v>11685</v>
      </c>
      <c r="X66" s="35">
        <v>10144</v>
      </c>
      <c r="Y66" s="35">
        <v>6617</v>
      </c>
      <c r="Z66" s="35">
        <v>3081</v>
      </c>
      <c r="AA66" s="35">
        <v>1877</v>
      </c>
      <c r="AB66" s="35">
        <v>1700</v>
      </c>
      <c r="AC66" s="35">
        <v>1800</v>
      </c>
      <c r="AD66" s="35">
        <v>2000</v>
      </c>
      <c r="AE66" s="35">
        <v>8500</v>
      </c>
      <c r="AF66" s="35">
        <v>12000</v>
      </c>
      <c r="AG66" s="35">
        <v>16000</v>
      </c>
      <c r="AH66" s="34">
        <f t="shared" si="28"/>
        <v>92401</v>
      </c>
      <c r="AI66" s="35">
        <f t="shared" si="29"/>
        <v>16997</v>
      </c>
      <c r="AJ66" s="35">
        <f t="shared" si="30"/>
        <v>11685</v>
      </c>
      <c r="AK66" s="35">
        <f t="shared" si="31"/>
        <v>10144</v>
      </c>
      <c r="AL66" s="35">
        <f t="shared" si="32"/>
        <v>6617</v>
      </c>
      <c r="AM66" s="35">
        <f t="shared" si="33"/>
        <v>3081</v>
      </c>
      <c r="AN66" s="35">
        <f t="shared" si="34"/>
        <v>1877</v>
      </c>
      <c r="AO66" s="35">
        <f t="shared" si="35"/>
        <v>1700</v>
      </c>
      <c r="AP66" s="35">
        <f t="shared" si="36"/>
        <v>1800</v>
      </c>
      <c r="AQ66" s="35">
        <f t="shared" si="37"/>
        <v>2000</v>
      </c>
      <c r="AR66" s="35">
        <f t="shared" si="38"/>
        <v>8500</v>
      </c>
      <c r="AS66" s="35">
        <f t="shared" si="39"/>
        <v>12000</v>
      </c>
      <c r="AT66" s="35">
        <f t="shared" si="40"/>
        <v>16000</v>
      </c>
      <c r="AU66" s="34">
        <f t="shared" si="41"/>
        <v>92401</v>
      </c>
      <c r="AV66" s="36" t="s">
        <v>58</v>
      </c>
      <c r="AW66" s="37">
        <v>46387</v>
      </c>
      <c r="AX66" s="34">
        <f t="shared" si="42"/>
        <v>184802</v>
      </c>
      <c r="AY66" s="38" t="s">
        <v>59</v>
      </c>
      <c r="AZ66" s="38" t="s">
        <v>60</v>
      </c>
      <c r="BA66" s="38" t="s">
        <v>61</v>
      </c>
      <c r="BB66" s="38" t="s">
        <v>62</v>
      </c>
      <c r="BC66" s="38" t="s">
        <v>62</v>
      </c>
      <c r="BD66" s="39">
        <v>45657</v>
      </c>
    </row>
    <row r="67" spans="1:56" ht="12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10" t="s">
        <v>95</v>
      </c>
      <c r="U67" s="11">
        <f>SUM(U54:U66)</f>
        <v>0</v>
      </c>
      <c r="V67" s="21"/>
      <c r="W67" s="21"/>
      <c r="X67" s="5"/>
      <c r="Y67" s="12"/>
      <c r="Z67" s="9"/>
      <c r="AA67" s="5"/>
      <c r="AB67" s="12"/>
      <c r="AC67" s="9"/>
      <c r="AD67" s="9"/>
      <c r="AE67" s="9"/>
      <c r="AF67" s="9"/>
      <c r="AG67" s="10" t="s">
        <v>95</v>
      </c>
      <c r="AH67" s="11">
        <f>SUM(AH54:AH66)</f>
        <v>1290584</v>
      </c>
      <c r="AI67" s="21"/>
      <c r="AJ67" s="21"/>
      <c r="AK67" s="5"/>
      <c r="AL67" s="12"/>
      <c r="AM67" s="9"/>
      <c r="AN67" s="5"/>
      <c r="AO67" s="12"/>
      <c r="AP67" s="9"/>
      <c r="AQ67" s="9"/>
      <c r="AR67" s="9"/>
      <c r="AS67" s="9"/>
      <c r="AT67" s="10" t="s">
        <v>95</v>
      </c>
      <c r="AU67" s="11">
        <f>SUM(AU54:AU66)</f>
        <v>1290584</v>
      </c>
      <c r="AV67" s="9"/>
      <c r="AW67" s="10" t="s">
        <v>95</v>
      </c>
      <c r="AX67" s="11">
        <f>SUM(AX54:AX66)</f>
        <v>2581168</v>
      </c>
      <c r="AY67" s="9"/>
      <c r="AZ67" s="9"/>
      <c r="BA67" s="9"/>
      <c r="BB67" s="9"/>
      <c r="BC67" s="9"/>
      <c r="BD67" s="9"/>
    </row>
    <row r="68" spans="1:56" ht="24.75" customHeight="1">
      <c r="A68" s="18" t="s">
        <v>233</v>
      </c>
      <c r="B68" s="19" t="s">
        <v>1</v>
      </c>
      <c r="C68" s="58" t="s">
        <v>234</v>
      </c>
      <c r="D68" s="58"/>
      <c r="E68" s="58"/>
      <c r="F68" s="58"/>
      <c r="G68" s="58"/>
      <c r="H68" s="18"/>
      <c r="I68" s="20"/>
      <c r="J68" s="20"/>
      <c r="K68" s="20"/>
      <c r="L68" s="20"/>
      <c r="M68" s="20"/>
      <c r="N68" s="20"/>
      <c r="O68" s="59" t="s">
        <v>3</v>
      </c>
      <c r="P68" s="60" t="s">
        <v>4</v>
      </c>
      <c r="Q68" s="60"/>
      <c r="R68" s="21"/>
      <c r="S68" s="21"/>
      <c r="T68" s="21"/>
      <c r="U68" s="21"/>
    </row>
    <row r="69" spans="1:56" ht="23.25" customHeight="1">
      <c r="A69" s="61" t="s">
        <v>5</v>
      </c>
      <c r="B69" s="61" t="s">
        <v>6</v>
      </c>
      <c r="C69" s="61" t="s">
        <v>7</v>
      </c>
      <c r="D69" s="61" t="s">
        <v>8</v>
      </c>
      <c r="E69" s="61" t="s">
        <v>9</v>
      </c>
      <c r="F69" s="61" t="s">
        <v>10</v>
      </c>
      <c r="G69" s="61" t="s">
        <v>11</v>
      </c>
      <c r="H69" s="62" t="s">
        <v>12</v>
      </c>
      <c r="I69" s="63" t="s">
        <v>13</v>
      </c>
      <c r="J69" s="63" t="s">
        <v>14</v>
      </c>
      <c r="K69" s="61" t="s">
        <v>15</v>
      </c>
      <c r="L69" s="61" t="s">
        <v>16</v>
      </c>
      <c r="M69" s="61" t="s">
        <v>17</v>
      </c>
      <c r="N69" s="64" t="s">
        <v>18</v>
      </c>
      <c r="O69" s="59"/>
      <c r="P69" s="60"/>
      <c r="Q69" s="60"/>
      <c r="R69" s="3"/>
      <c r="S69" s="3"/>
      <c r="T69" s="3"/>
      <c r="U69" s="3"/>
      <c r="V69" s="57" t="s">
        <v>19</v>
      </c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 t="s">
        <v>20</v>
      </c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4" t="s">
        <v>21</v>
      </c>
      <c r="AW69" s="4"/>
      <c r="AX69" s="4"/>
      <c r="AY69" s="5"/>
      <c r="AZ69" s="5"/>
      <c r="BA69" s="5"/>
      <c r="BB69" s="5"/>
      <c r="BC69" s="5"/>
      <c r="BD69" s="5"/>
    </row>
    <row r="70" spans="1:56" ht="36" customHeight="1">
      <c r="A70" s="61"/>
      <c r="B70" s="61"/>
      <c r="C70" s="61"/>
      <c r="D70" s="61"/>
      <c r="E70" s="61"/>
      <c r="F70" s="61"/>
      <c r="G70" s="61"/>
      <c r="H70" s="62"/>
      <c r="I70" s="63"/>
      <c r="J70" s="63"/>
      <c r="K70" s="61"/>
      <c r="L70" s="61"/>
      <c r="M70" s="61"/>
      <c r="N70" s="64"/>
      <c r="O70" s="59"/>
      <c r="P70" s="22" t="s">
        <v>22</v>
      </c>
      <c r="Q70" s="22" t="s">
        <v>23</v>
      </c>
      <c r="R70" s="4" t="s">
        <v>24</v>
      </c>
      <c r="S70" s="4" t="s">
        <v>25</v>
      </c>
      <c r="T70" s="4" t="s">
        <v>26</v>
      </c>
      <c r="U70" s="6" t="s">
        <v>27</v>
      </c>
      <c r="V70" s="4" t="s">
        <v>28</v>
      </c>
      <c r="W70" s="4" t="s">
        <v>29</v>
      </c>
      <c r="X70" s="4" t="s">
        <v>30</v>
      </c>
      <c r="Y70" s="4" t="s">
        <v>31</v>
      </c>
      <c r="Z70" s="4" t="s">
        <v>32</v>
      </c>
      <c r="AA70" s="4" t="s">
        <v>33</v>
      </c>
      <c r="AB70" s="4" t="s">
        <v>34</v>
      </c>
      <c r="AC70" s="4" t="s">
        <v>35</v>
      </c>
      <c r="AD70" s="4" t="s">
        <v>36</v>
      </c>
      <c r="AE70" s="4" t="s">
        <v>24</v>
      </c>
      <c r="AF70" s="4" t="s">
        <v>25</v>
      </c>
      <c r="AG70" s="4" t="s">
        <v>26</v>
      </c>
      <c r="AH70" s="6" t="s">
        <v>27</v>
      </c>
      <c r="AI70" s="4" t="s">
        <v>28</v>
      </c>
      <c r="AJ70" s="4" t="s">
        <v>29</v>
      </c>
      <c r="AK70" s="4" t="s">
        <v>30</v>
      </c>
      <c r="AL70" s="4" t="s">
        <v>31</v>
      </c>
      <c r="AM70" s="4" t="s">
        <v>32</v>
      </c>
      <c r="AN70" s="4" t="s">
        <v>33</v>
      </c>
      <c r="AO70" s="4" t="s">
        <v>34</v>
      </c>
      <c r="AP70" s="4" t="s">
        <v>35</v>
      </c>
      <c r="AQ70" s="4" t="s">
        <v>36</v>
      </c>
      <c r="AR70" s="4" t="s">
        <v>24</v>
      </c>
      <c r="AS70" s="4" t="s">
        <v>25</v>
      </c>
      <c r="AT70" s="4" t="s">
        <v>26</v>
      </c>
      <c r="AU70" s="6" t="s">
        <v>27</v>
      </c>
      <c r="AV70" s="4" t="s">
        <v>37</v>
      </c>
      <c r="AW70" s="4" t="s">
        <v>38</v>
      </c>
      <c r="AX70" s="7" t="s">
        <v>27</v>
      </c>
      <c r="AY70" s="8" t="s">
        <v>39</v>
      </c>
      <c r="AZ70" s="8" t="s">
        <v>40</v>
      </c>
      <c r="BA70" s="8" t="s">
        <v>41</v>
      </c>
      <c r="BB70" s="8" t="s">
        <v>42</v>
      </c>
      <c r="BC70" s="8" t="s">
        <v>43</v>
      </c>
      <c r="BD70" s="8" t="s">
        <v>44</v>
      </c>
    </row>
    <row r="71" spans="1:56" ht="12" customHeight="1">
      <c r="A71" s="23">
        <v>1</v>
      </c>
      <c r="B71" s="24" t="s">
        <v>234</v>
      </c>
      <c r="C71" s="25" t="s">
        <v>235</v>
      </c>
      <c r="D71" s="24" t="s">
        <v>234</v>
      </c>
      <c r="E71" s="25" t="s">
        <v>236</v>
      </c>
      <c r="F71" s="25" t="s">
        <v>235</v>
      </c>
      <c r="G71" s="25" t="s">
        <v>234</v>
      </c>
      <c r="H71" s="24" t="s">
        <v>235</v>
      </c>
      <c r="I71" s="26" t="s">
        <v>237</v>
      </c>
      <c r="J71" s="27" t="s">
        <v>238</v>
      </c>
      <c r="K71" s="28" t="s">
        <v>50</v>
      </c>
      <c r="L71" s="29" t="s">
        <v>51</v>
      </c>
      <c r="M71" s="30" t="s">
        <v>52</v>
      </c>
      <c r="N71" s="31" t="s">
        <v>155</v>
      </c>
      <c r="O71" s="32" t="s">
        <v>67</v>
      </c>
      <c r="P71" s="32" t="s">
        <v>56</v>
      </c>
      <c r="Q71" s="32" t="s">
        <v>55</v>
      </c>
      <c r="R71" s="33" t="s">
        <v>57</v>
      </c>
      <c r="S71" s="33" t="s">
        <v>57</v>
      </c>
      <c r="T71" s="33" t="s">
        <v>57</v>
      </c>
      <c r="U71" s="34">
        <f>SUM(R71:T71)</f>
        <v>0</v>
      </c>
      <c r="V71" s="35">
        <v>7854.5</v>
      </c>
      <c r="W71" s="35">
        <v>7854.5</v>
      </c>
      <c r="X71" s="35">
        <v>3177</v>
      </c>
      <c r="Y71" s="35">
        <v>3177</v>
      </c>
      <c r="Z71" s="35">
        <v>115.5</v>
      </c>
      <c r="AA71" s="35">
        <v>115.5</v>
      </c>
      <c r="AB71" s="35">
        <v>57.5</v>
      </c>
      <c r="AC71" s="35">
        <v>57.5</v>
      </c>
      <c r="AD71" s="35">
        <v>1311.5</v>
      </c>
      <c r="AE71" s="35">
        <v>1311.5</v>
      </c>
      <c r="AF71" s="35">
        <v>5332</v>
      </c>
      <c r="AG71" s="35">
        <v>5332</v>
      </c>
      <c r="AH71" s="34">
        <f>SUM(V71:AG71)</f>
        <v>35696</v>
      </c>
      <c r="AI71" s="35">
        <f t="shared" ref="AI71:AT72" si="43">V71</f>
        <v>7854.5</v>
      </c>
      <c r="AJ71" s="35">
        <f t="shared" si="43"/>
        <v>7854.5</v>
      </c>
      <c r="AK71" s="35">
        <f t="shared" si="43"/>
        <v>3177</v>
      </c>
      <c r="AL71" s="35">
        <f t="shared" si="43"/>
        <v>3177</v>
      </c>
      <c r="AM71" s="35">
        <f t="shared" si="43"/>
        <v>115.5</v>
      </c>
      <c r="AN71" s="35">
        <f t="shared" si="43"/>
        <v>115.5</v>
      </c>
      <c r="AO71" s="35">
        <f t="shared" si="43"/>
        <v>57.5</v>
      </c>
      <c r="AP71" s="35">
        <f t="shared" si="43"/>
        <v>57.5</v>
      </c>
      <c r="AQ71" s="35">
        <f t="shared" si="43"/>
        <v>1311.5</v>
      </c>
      <c r="AR71" s="35">
        <f t="shared" si="43"/>
        <v>1311.5</v>
      </c>
      <c r="AS71" s="35">
        <f t="shared" si="43"/>
        <v>5332</v>
      </c>
      <c r="AT71" s="35">
        <f t="shared" si="43"/>
        <v>5332</v>
      </c>
      <c r="AU71" s="34">
        <f>SUM(AI71:AT71)</f>
        <v>35696</v>
      </c>
      <c r="AV71" s="36" t="s">
        <v>58</v>
      </c>
      <c r="AW71" s="37">
        <v>46387</v>
      </c>
      <c r="AX71" s="34">
        <f>U71+AH71+AU71</f>
        <v>71392</v>
      </c>
      <c r="AY71" s="38" t="s">
        <v>59</v>
      </c>
      <c r="AZ71" s="38" t="s">
        <v>60</v>
      </c>
      <c r="BA71" s="38" t="s">
        <v>61</v>
      </c>
      <c r="BB71" s="38" t="s">
        <v>62</v>
      </c>
      <c r="BC71" s="38" t="s">
        <v>62</v>
      </c>
      <c r="BD71" s="39">
        <v>45657</v>
      </c>
    </row>
    <row r="72" spans="1:56" ht="12" customHeight="1">
      <c r="A72" s="23">
        <v>2</v>
      </c>
      <c r="B72" s="24" t="s">
        <v>234</v>
      </c>
      <c r="C72" s="25" t="s">
        <v>235</v>
      </c>
      <c r="D72" s="24" t="s">
        <v>234</v>
      </c>
      <c r="E72" s="25" t="s">
        <v>236</v>
      </c>
      <c r="F72" s="25" t="s">
        <v>235</v>
      </c>
      <c r="G72" s="25" t="s">
        <v>239</v>
      </c>
      <c r="H72" s="24" t="s">
        <v>240</v>
      </c>
      <c r="I72" s="26" t="s">
        <v>241</v>
      </c>
      <c r="J72" s="27" t="s">
        <v>242</v>
      </c>
      <c r="K72" s="28" t="s">
        <v>50</v>
      </c>
      <c r="L72" s="29" t="s">
        <v>51</v>
      </c>
      <c r="M72" s="30" t="s">
        <v>52</v>
      </c>
      <c r="N72" s="31" t="s">
        <v>155</v>
      </c>
      <c r="O72" s="32" t="s">
        <v>67</v>
      </c>
      <c r="P72" s="32" t="s">
        <v>56</v>
      </c>
      <c r="Q72" s="32" t="s">
        <v>55</v>
      </c>
      <c r="R72" s="33" t="s">
        <v>57</v>
      </c>
      <c r="S72" s="33" t="s">
        <v>57</v>
      </c>
      <c r="T72" s="33" t="s">
        <v>57</v>
      </c>
      <c r="U72" s="34">
        <f>SUM(R72:T72)</f>
        <v>0</v>
      </c>
      <c r="V72" s="35">
        <v>7870.5</v>
      </c>
      <c r="W72" s="35">
        <v>5021.5</v>
      </c>
      <c r="X72" s="35">
        <v>5021.5</v>
      </c>
      <c r="Y72" s="35">
        <v>1409.5</v>
      </c>
      <c r="Z72" s="35">
        <v>1409.5</v>
      </c>
      <c r="AA72" s="35">
        <v>0</v>
      </c>
      <c r="AB72" s="35">
        <v>0</v>
      </c>
      <c r="AC72" s="35">
        <v>370.5</v>
      </c>
      <c r="AD72" s="35">
        <v>370.5</v>
      </c>
      <c r="AE72" s="35">
        <v>4703.5</v>
      </c>
      <c r="AF72" s="35">
        <v>4703.5</v>
      </c>
      <c r="AG72" s="35">
        <v>7870.5</v>
      </c>
      <c r="AH72" s="34">
        <f>SUM(V72:AG72)</f>
        <v>38751</v>
      </c>
      <c r="AI72" s="35">
        <f t="shared" si="43"/>
        <v>7870.5</v>
      </c>
      <c r="AJ72" s="35">
        <f t="shared" si="43"/>
        <v>5021.5</v>
      </c>
      <c r="AK72" s="35">
        <f t="shared" si="43"/>
        <v>5021.5</v>
      </c>
      <c r="AL72" s="35">
        <f t="shared" si="43"/>
        <v>1409.5</v>
      </c>
      <c r="AM72" s="35">
        <f t="shared" si="43"/>
        <v>1409.5</v>
      </c>
      <c r="AN72" s="35">
        <f t="shared" si="43"/>
        <v>0</v>
      </c>
      <c r="AO72" s="35">
        <f t="shared" si="43"/>
        <v>0</v>
      </c>
      <c r="AP72" s="35">
        <f t="shared" si="43"/>
        <v>370.5</v>
      </c>
      <c r="AQ72" s="35">
        <f t="shared" si="43"/>
        <v>370.5</v>
      </c>
      <c r="AR72" s="35">
        <f t="shared" si="43"/>
        <v>4703.5</v>
      </c>
      <c r="AS72" s="35">
        <f t="shared" si="43"/>
        <v>4703.5</v>
      </c>
      <c r="AT72" s="35">
        <f t="shared" si="43"/>
        <v>7870.5</v>
      </c>
      <c r="AU72" s="34">
        <f>SUM(AI72:AT72)</f>
        <v>38751</v>
      </c>
      <c r="AV72" s="36" t="s">
        <v>58</v>
      </c>
      <c r="AW72" s="37">
        <v>46387</v>
      </c>
      <c r="AX72" s="34">
        <f>U72+AH72+AU72</f>
        <v>77502</v>
      </c>
      <c r="AY72" s="38" t="s">
        <v>59</v>
      </c>
      <c r="AZ72" s="38" t="s">
        <v>60</v>
      </c>
      <c r="BA72" s="38" t="s">
        <v>61</v>
      </c>
      <c r="BB72" s="38" t="s">
        <v>62</v>
      </c>
      <c r="BC72" s="38" t="s">
        <v>62</v>
      </c>
      <c r="BD72" s="39">
        <v>45657</v>
      </c>
    </row>
    <row r="73" spans="1:56" ht="12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10" t="s">
        <v>95</v>
      </c>
      <c r="U73" s="11">
        <f>SUM(U71:U72)</f>
        <v>0</v>
      </c>
      <c r="V73" s="21"/>
      <c r="W73" s="21"/>
      <c r="X73" s="5"/>
      <c r="Y73" s="12"/>
      <c r="Z73" s="9"/>
      <c r="AA73" s="5"/>
      <c r="AB73" s="12"/>
      <c r="AC73" s="9"/>
      <c r="AD73" s="9"/>
      <c r="AE73" s="9"/>
      <c r="AF73" s="9"/>
      <c r="AG73" s="10" t="s">
        <v>95</v>
      </c>
      <c r="AH73" s="11">
        <f>SUM(AH71:AH72)</f>
        <v>74447</v>
      </c>
      <c r="AI73" s="21"/>
      <c r="AJ73" s="21"/>
      <c r="AK73" s="5"/>
      <c r="AL73" s="12"/>
      <c r="AM73" s="9"/>
      <c r="AN73" s="5"/>
      <c r="AO73" s="12"/>
      <c r="AP73" s="9"/>
      <c r="AQ73" s="9"/>
      <c r="AR73" s="9"/>
      <c r="AS73" s="9"/>
      <c r="AT73" s="10" t="s">
        <v>95</v>
      </c>
      <c r="AU73" s="11">
        <f>SUM(AU71:AU72)</f>
        <v>74447</v>
      </c>
      <c r="AV73" s="9"/>
      <c r="AW73" s="10" t="s">
        <v>95</v>
      </c>
      <c r="AX73" s="11">
        <f>SUM(AX71:AX72)</f>
        <v>148894</v>
      </c>
      <c r="AY73" s="9"/>
      <c r="AZ73" s="9"/>
      <c r="BA73" s="9"/>
      <c r="BB73" s="9"/>
      <c r="BC73" s="9"/>
      <c r="BD73" s="9"/>
    </row>
    <row r="74" spans="1:56" ht="24.75" customHeight="1">
      <c r="A74" s="18" t="s">
        <v>243</v>
      </c>
      <c r="B74" s="19" t="s">
        <v>1</v>
      </c>
      <c r="C74" s="58" t="s">
        <v>244</v>
      </c>
      <c r="D74" s="58"/>
      <c r="E74" s="58"/>
      <c r="F74" s="58"/>
      <c r="G74" s="58"/>
      <c r="H74" s="18"/>
      <c r="I74" s="20"/>
      <c r="J74" s="20"/>
      <c r="K74" s="20"/>
      <c r="L74" s="20"/>
      <c r="M74" s="20"/>
      <c r="N74" s="20"/>
      <c r="O74" s="59" t="s">
        <v>3</v>
      </c>
      <c r="P74" s="60" t="s">
        <v>4</v>
      </c>
      <c r="Q74" s="60"/>
      <c r="R74" s="21"/>
      <c r="S74" s="21"/>
      <c r="T74" s="21"/>
      <c r="U74" s="21"/>
    </row>
    <row r="75" spans="1:56" ht="23.25" customHeight="1">
      <c r="A75" s="61" t="s">
        <v>5</v>
      </c>
      <c r="B75" s="61" t="s">
        <v>6</v>
      </c>
      <c r="C75" s="61" t="s">
        <v>7</v>
      </c>
      <c r="D75" s="61" t="s">
        <v>8</v>
      </c>
      <c r="E75" s="61" t="s">
        <v>9</v>
      </c>
      <c r="F75" s="61" t="s">
        <v>10</v>
      </c>
      <c r="G75" s="61" t="s">
        <v>11</v>
      </c>
      <c r="H75" s="62" t="s">
        <v>12</v>
      </c>
      <c r="I75" s="63" t="s">
        <v>13</v>
      </c>
      <c r="J75" s="63" t="s">
        <v>14</v>
      </c>
      <c r="K75" s="61" t="s">
        <v>15</v>
      </c>
      <c r="L75" s="61" t="s">
        <v>16</v>
      </c>
      <c r="M75" s="61" t="s">
        <v>17</v>
      </c>
      <c r="N75" s="64" t="s">
        <v>18</v>
      </c>
      <c r="O75" s="59"/>
      <c r="P75" s="60"/>
      <c r="Q75" s="60"/>
      <c r="R75" s="3"/>
      <c r="S75" s="3"/>
      <c r="T75" s="3"/>
      <c r="U75" s="3"/>
      <c r="V75" s="57" t="s">
        <v>19</v>
      </c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 t="s">
        <v>20</v>
      </c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4" t="s">
        <v>21</v>
      </c>
      <c r="AW75" s="4"/>
      <c r="AX75" s="4"/>
      <c r="AY75" s="5"/>
      <c r="AZ75" s="5"/>
      <c r="BA75" s="5"/>
      <c r="BB75" s="5"/>
      <c r="BC75" s="5"/>
      <c r="BD75" s="5"/>
    </row>
    <row r="76" spans="1:56" ht="36" customHeight="1">
      <c r="A76" s="61"/>
      <c r="B76" s="61"/>
      <c r="C76" s="61"/>
      <c r="D76" s="61"/>
      <c r="E76" s="61"/>
      <c r="F76" s="61"/>
      <c r="G76" s="61"/>
      <c r="H76" s="62"/>
      <c r="I76" s="63"/>
      <c r="J76" s="63"/>
      <c r="K76" s="61"/>
      <c r="L76" s="61"/>
      <c r="M76" s="61"/>
      <c r="N76" s="64"/>
      <c r="O76" s="59"/>
      <c r="P76" s="22" t="s">
        <v>22</v>
      </c>
      <c r="Q76" s="22" t="s">
        <v>23</v>
      </c>
      <c r="R76" s="4" t="s">
        <v>24</v>
      </c>
      <c r="S76" s="4" t="s">
        <v>25</v>
      </c>
      <c r="T76" s="4" t="s">
        <v>26</v>
      </c>
      <c r="U76" s="6" t="s">
        <v>27</v>
      </c>
      <c r="V76" s="4" t="s">
        <v>28</v>
      </c>
      <c r="W76" s="4" t="s">
        <v>29</v>
      </c>
      <c r="X76" s="4" t="s">
        <v>30</v>
      </c>
      <c r="Y76" s="4" t="s">
        <v>31</v>
      </c>
      <c r="Z76" s="4" t="s">
        <v>32</v>
      </c>
      <c r="AA76" s="4" t="s">
        <v>33</v>
      </c>
      <c r="AB76" s="4" t="s">
        <v>34</v>
      </c>
      <c r="AC76" s="4" t="s">
        <v>35</v>
      </c>
      <c r="AD76" s="4" t="s">
        <v>36</v>
      </c>
      <c r="AE76" s="4" t="s">
        <v>24</v>
      </c>
      <c r="AF76" s="4" t="s">
        <v>25</v>
      </c>
      <c r="AG76" s="4" t="s">
        <v>26</v>
      </c>
      <c r="AH76" s="6" t="s">
        <v>27</v>
      </c>
      <c r="AI76" s="4" t="s">
        <v>28</v>
      </c>
      <c r="AJ76" s="4" t="s">
        <v>29</v>
      </c>
      <c r="AK76" s="4" t="s">
        <v>30</v>
      </c>
      <c r="AL76" s="4" t="s">
        <v>31</v>
      </c>
      <c r="AM76" s="4" t="s">
        <v>32</v>
      </c>
      <c r="AN76" s="4" t="s">
        <v>33</v>
      </c>
      <c r="AO76" s="4" t="s">
        <v>34</v>
      </c>
      <c r="AP76" s="4" t="s">
        <v>35</v>
      </c>
      <c r="AQ76" s="4" t="s">
        <v>36</v>
      </c>
      <c r="AR76" s="4" t="s">
        <v>24</v>
      </c>
      <c r="AS76" s="4" t="s">
        <v>25</v>
      </c>
      <c r="AT76" s="4" t="s">
        <v>26</v>
      </c>
      <c r="AU76" s="6" t="s">
        <v>27</v>
      </c>
      <c r="AV76" s="4" t="s">
        <v>37</v>
      </c>
      <c r="AW76" s="4" t="s">
        <v>38</v>
      </c>
      <c r="AX76" s="7" t="s">
        <v>27</v>
      </c>
      <c r="AY76" s="8" t="s">
        <v>39</v>
      </c>
      <c r="AZ76" s="8" t="s">
        <v>40</v>
      </c>
      <c r="BA76" s="8" t="s">
        <v>41</v>
      </c>
      <c r="BB76" s="8" t="s">
        <v>42</v>
      </c>
      <c r="BC76" s="8" t="s">
        <v>43</v>
      </c>
      <c r="BD76" s="8" t="s">
        <v>44</v>
      </c>
    </row>
    <row r="77" spans="1:56" ht="12" customHeight="1">
      <c r="A77" s="23">
        <v>1</v>
      </c>
      <c r="B77" s="24" t="s">
        <v>244</v>
      </c>
      <c r="C77" s="25" t="s">
        <v>245</v>
      </c>
      <c r="D77" s="24" t="s">
        <v>244</v>
      </c>
      <c r="E77" s="25" t="s">
        <v>246</v>
      </c>
      <c r="F77" s="25" t="s">
        <v>245</v>
      </c>
      <c r="G77" s="25" t="s">
        <v>244</v>
      </c>
      <c r="H77" s="24" t="s">
        <v>245</v>
      </c>
      <c r="I77" s="26" t="s">
        <v>247</v>
      </c>
      <c r="J77" s="27" t="s">
        <v>248</v>
      </c>
      <c r="K77" s="28" t="s">
        <v>74</v>
      </c>
      <c r="L77" s="29">
        <v>130</v>
      </c>
      <c r="M77" s="30" t="s">
        <v>52</v>
      </c>
      <c r="N77" s="31" t="s">
        <v>155</v>
      </c>
      <c r="O77" s="32" t="s">
        <v>67</v>
      </c>
      <c r="P77" s="32" t="s">
        <v>56</v>
      </c>
      <c r="Q77" s="32" t="s">
        <v>55</v>
      </c>
      <c r="R77" s="33" t="s">
        <v>57</v>
      </c>
      <c r="S77" s="33" t="s">
        <v>57</v>
      </c>
      <c r="T77" s="33" t="s">
        <v>57</v>
      </c>
      <c r="U77" s="34">
        <f>SUM(R77:T77)</f>
        <v>0</v>
      </c>
      <c r="V77" s="35">
        <v>24026</v>
      </c>
      <c r="W77" s="35">
        <v>16402</v>
      </c>
      <c r="X77" s="35">
        <v>19582</v>
      </c>
      <c r="Y77" s="35">
        <v>9909</v>
      </c>
      <c r="Z77" s="35">
        <v>760</v>
      </c>
      <c r="AA77" s="35">
        <v>750</v>
      </c>
      <c r="AB77" s="35">
        <v>100</v>
      </c>
      <c r="AC77" s="35">
        <v>100</v>
      </c>
      <c r="AD77" s="35">
        <v>100</v>
      </c>
      <c r="AE77" s="35">
        <v>8230</v>
      </c>
      <c r="AF77" s="35">
        <v>21283</v>
      </c>
      <c r="AG77" s="35">
        <v>19166</v>
      </c>
      <c r="AH77" s="34">
        <f>SUM(V77:AG77)</f>
        <v>120408</v>
      </c>
      <c r="AI77" s="35">
        <f t="shared" ref="AI77:AT77" si="44">V77</f>
        <v>24026</v>
      </c>
      <c r="AJ77" s="35">
        <f t="shared" si="44"/>
        <v>16402</v>
      </c>
      <c r="AK77" s="35">
        <f t="shared" si="44"/>
        <v>19582</v>
      </c>
      <c r="AL77" s="35">
        <f t="shared" si="44"/>
        <v>9909</v>
      </c>
      <c r="AM77" s="35">
        <f t="shared" si="44"/>
        <v>760</v>
      </c>
      <c r="AN77" s="35">
        <f t="shared" si="44"/>
        <v>750</v>
      </c>
      <c r="AO77" s="35">
        <f t="shared" si="44"/>
        <v>100</v>
      </c>
      <c r="AP77" s="35">
        <f t="shared" si="44"/>
        <v>100</v>
      </c>
      <c r="AQ77" s="35">
        <f t="shared" si="44"/>
        <v>100</v>
      </c>
      <c r="AR77" s="35">
        <f t="shared" si="44"/>
        <v>8230</v>
      </c>
      <c r="AS77" s="35">
        <f t="shared" si="44"/>
        <v>21283</v>
      </c>
      <c r="AT77" s="35">
        <f t="shared" si="44"/>
        <v>19166</v>
      </c>
      <c r="AU77" s="34">
        <f>SUM(AI77:AT77)</f>
        <v>120408</v>
      </c>
      <c r="AV77" s="36" t="s">
        <v>58</v>
      </c>
      <c r="AW77" s="37">
        <v>46387</v>
      </c>
      <c r="AX77" s="34">
        <f>U77+AH77+AU77</f>
        <v>240816</v>
      </c>
      <c r="AY77" s="38" t="s">
        <v>59</v>
      </c>
      <c r="AZ77" s="38" t="s">
        <v>60</v>
      </c>
      <c r="BA77" s="38" t="s">
        <v>61</v>
      </c>
      <c r="BB77" s="38" t="s">
        <v>62</v>
      </c>
      <c r="BC77" s="38" t="s">
        <v>62</v>
      </c>
      <c r="BD77" s="39">
        <v>45657</v>
      </c>
    </row>
    <row r="78" spans="1:56" ht="12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10" t="s">
        <v>95</v>
      </c>
      <c r="U78" s="11">
        <f>SUM(U77:U77)</f>
        <v>0</v>
      </c>
      <c r="V78" s="21"/>
      <c r="W78" s="21"/>
      <c r="X78" s="5"/>
      <c r="Y78" s="12"/>
      <c r="Z78" s="9"/>
      <c r="AA78" s="5"/>
      <c r="AB78" s="12"/>
      <c r="AC78" s="9"/>
      <c r="AD78" s="9"/>
      <c r="AE78" s="9"/>
      <c r="AF78" s="9"/>
      <c r="AG78" s="10" t="s">
        <v>95</v>
      </c>
      <c r="AH78" s="11">
        <f>SUM(AH77:AH77)</f>
        <v>120408</v>
      </c>
      <c r="AI78" s="21"/>
      <c r="AJ78" s="21"/>
      <c r="AK78" s="5"/>
      <c r="AL78" s="12"/>
      <c r="AM78" s="9"/>
      <c r="AN78" s="5"/>
      <c r="AO78" s="12"/>
      <c r="AP78" s="9"/>
      <c r="AQ78" s="9"/>
      <c r="AR78" s="9"/>
      <c r="AS78" s="9"/>
      <c r="AT78" s="10" t="s">
        <v>95</v>
      </c>
      <c r="AU78" s="11">
        <f>SUM(AU77:AU77)</f>
        <v>120408</v>
      </c>
      <c r="AV78" s="9"/>
      <c r="AW78" s="10" t="s">
        <v>95</v>
      </c>
      <c r="AX78" s="11">
        <f>SUM(AX77:AX77)</f>
        <v>240816</v>
      </c>
      <c r="AY78" s="9"/>
      <c r="AZ78" s="9"/>
      <c r="BA78" s="9"/>
      <c r="BB78" s="9"/>
      <c r="BC78" s="9"/>
      <c r="BD78" s="9"/>
    </row>
    <row r="79" spans="1:56" s="46" customFormat="1" ht="12" customHeight="1">
      <c r="B79" s="13"/>
      <c r="C79" s="13"/>
      <c r="D79" s="13"/>
      <c r="E79" s="13"/>
      <c r="F79" s="41"/>
      <c r="G79" s="41"/>
      <c r="H79" s="41"/>
      <c r="I79" s="41"/>
      <c r="J79" s="42"/>
    </row>
    <row r="80" spans="1:56" ht="24.75" customHeight="1">
      <c r="A80" s="18" t="s">
        <v>249</v>
      </c>
      <c r="B80" s="19" t="s">
        <v>1</v>
      </c>
      <c r="C80" s="58" t="s">
        <v>250</v>
      </c>
      <c r="D80" s="58"/>
      <c r="E80" s="58"/>
      <c r="F80" s="58"/>
      <c r="G80" s="58"/>
      <c r="H80" s="18"/>
      <c r="I80" s="20"/>
      <c r="J80" s="20"/>
      <c r="K80" s="20"/>
      <c r="L80" s="20"/>
      <c r="M80" s="20"/>
      <c r="N80" s="20"/>
      <c r="O80" s="59" t="s">
        <v>3</v>
      </c>
      <c r="P80" s="60" t="s">
        <v>4</v>
      </c>
      <c r="Q80" s="60"/>
      <c r="R80" s="21"/>
      <c r="S80" s="21"/>
      <c r="T80" s="21"/>
      <c r="U80" s="21"/>
    </row>
    <row r="81" spans="1:56" ht="23.25" customHeight="1">
      <c r="A81" s="61" t="s">
        <v>5</v>
      </c>
      <c r="B81" s="61" t="s">
        <v>6</v>
      </c>
      <c r="C81" s="61" t="s">
        <v>7</v>
      </c>
      <c r="D81" s="61" t="s">
        <v>8</v>
      </c>
      <c r="E81" s="61" t="s">
        <v>9</v>
      </c>
      <c r="F81" s="61" t="s">
        <v>10</v>
      </c>
      <c r="G81" s="61" t="s">
        <v>11</v>
      </c>
      <c r="H81" s="62" t="s">
        <v>12</v>
      </c>
      <c r="I81" s="63" t="s">
        <v>13</v>
      </c>
      <c r="J81" s="63" t="s">
        <v>14</v>
      </c>
      <c r="K81" s="61" t="s">
        <v>15</v>
      </c>
      <c r="L81" s="61" t="s">
        <v>16</v>
      </c>
      <c r="M81" s="61" t="s">
        <v>17</v>
      </c>
      <c r="N81" s="64" t="s">
        <v>18</v>
      </c>
      <c r="O81" s="59"/>
      <c r="P81" s="60"/>
      <c r="Q81" s="60"/>
      <c r="R81" s="3"/>
      <c r="S81" s="3"/>
      <c r="T81" s="3"/>
      <c r="U81" s="3"/>
      <c r="V81" s="57" t="s">
        <v>19</v>
      </c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 t="s">
        <v>20</v>
      </c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4" t="s">
        <v>21</v>
      </c>
      <c r="AW81" s="4"/>
      <c r="AX81" s="4"/>
      <c r="AY81" s="5"/>
      <c r="AZ81" s="5"/>
      <c r="BA81" s="5"/>
      <c r="BB81" s="5"/>
      <c r="BC81" s="5"/>
      <c r="BD81" s="5"/>
    </row>
    <row r="82" spans="1:56" ht="36" customHeight="1">
      <c r="A82" s="61"/>
      <c r="B82" s="61"/>
      <c r="C82" s="61"/>
      <c r="D82" s="61"/>
      <c r="E82" s="61"/>
      <c r="F82" s="61"/>
      <c r="G82" s="61"/>
      <c r="H82" s="62"/>
      <c r="I82" s="63"/>
      <c r="J82" s="63"/>
      <c r="K82" s="61"/>
      <c r="L82" s="61"/>
      <c r="M82" s="61"/>
      <c r="N82" s="64"/>
      <c r="O82" s="59"/>
      <c r="P82" s="22" t="s">
        <v>22</v>
      </c>
      <c r="Q82" s="22" t="s">
        <v>23</v>
      </c>
      <c r="R82" s="4" t="s">
        <v>24</v>
      </c>
      <c r="S82" s="4" t="s">
        <v>25</v>
      </c>
      <c r="T82" s="4" t="s">
        <v>26</v>
      </c>
      <c r="U82" s="6" t="s">
        <v>27</v>
      </c>
      <c r="V82" s="4" t="s">
        <v>28</v>
      </c>
      <c r="W82" s="4" t="s">
        <v>29</v>
      </c>
      <c r="X82" s="4" t="s">
        <v>30</v>
      </c>
      <c r="Y82" s="4" t="s">
        <v>31</v>
      </c>
      <c r="Z82" s="4" t="s">
        <v>32</v>
      </c>
      <c r="AA82" s="4" t="s">
        <v>33</v>
      </c>
      <c r="AB82" s="4" t="s">
        <v>34</v>
      </c>
      <c r="AC82" s="4" t="s">
        <v>35</v>
      </c>
      <c r="AD82" s="4" t="s">
        <v>36</v>
      </c>
      <c r="AE82" s="4" t="s">
        <v>24</v>
      </c>
      <c r="AF82" s="4" t="s">
        <v>25</v>
      </c>
      <c r="AG82" s="4" t="s">
        <v>26</v>
      </c>
      <c r="AH82" s="6" t="s">
        <v>27</v>
      </c>
      <c r="AI82" s="4" t="s">
        <v>28</v>
      </c>
      <c r="AJ82" s="4" t="s">
        <v>29</v>
      </c>
      <c r="AK82" s="4" t="s">
        <v>30</v>
      </c>
      <c r="AL82" s="4" t="s">
        <v>31</v>
      </c>
      <c r="AM82" s="4" t="s">
        <v>32</v>
      </c>
      <c r="AN82" s="4" t="s">
        <v>33</v>
      </c>
      <c r="AO82" s="4" t="s">
        <v>34</v>
      </c>
      <c r="AP82" s="4" t="s">
        <v>35</v>
      </c>
      <c r="AQ82" s="4" t="s">
        <v>36</v>
      </c>
      <c r="AR82" s="4" t="s">
        <v>24</v>
      </c>
      <c r="AS82" s="4" t="s">
        <v>25</v>
      </c>
      <c r="AT82" s="4" t="s">
        <v>26</v>
      </c>
      <c r="AU82" s="6" t="s">
        <v>27</v>
      </c>
      <c r="AV82" s="4" t="s">
        <v>37</v>
      </c>
      <c r="AW82" s="4" t="s">
        <v>38</v>
      </c>
      <c r="AX82" s="7" t="s">
        <v>27</v>
      </c>
      <c r="AY82" s="8" t="s">
        <v>39</v>
      </c>
      <c r="AZ82" s="8" t="s">
        <v>40</v>
      </c>
      <c r="BA82" s="8" t="s">
        <v>41</v>
      </c>
      <c r="BB82" s="8" t="s">
        <v>42</v>
      </c>
      <c r="BC82" s="8" t="s">
        <v>43</v>
      </c>
      <c r="BD82" s="8" t="s">
        <v>44</v>
      </c>
    </row>
    <row r="83" spans="1:56" ht="12" customHeight="1">
      <c r="A83" s="23">
        <v>1</v>
      </c>
      <c r="B83" s="24" t="s">
        <v>250</v>
      </c>
      <c r="C83" s="24" t="s">
        <v>251</v>
      </c>
      <c r="D83" s="24" t="s">
        <v>252</v>
      </c>
      <c r="E83" s="25" t="s">
        <v>253</v>
      </c>
      <c r="F83" s="24" t="s">
        <v>251</v>
      </c>
      <c r="G83" s="25" t="s">
        <v>252</v>
      </c>
      <c r="H83" s="24" t="s">
        <v>251</v>
      </c>
      <c r="I83" s="26" t="s">
        <v>254</v>
      </c>
      <c r="J83" s="27" t="s">
        <v>255</v>
      </c>
      <c r="K83" s="28" t="s">
        <v>163</v>
      </c>
      <c r="L83" s="29" t="s">
        <v>51</v>
      </c>
      <c r="M83" s="30" t="s">
        <v>52</v>
      </c>
      <c r="N83" s="31" t="s">
        <v>256</v>
      </c>
      <c r="O83" s="32" t="s">
        <v>54</v>
      </c>
      <c r="P83" s="32" t="s">
        <v>55</v>
      </c>
      <c r="Q83" s="32" t="s">
        <v>56</v>
      </c>
      <c r="R83" s="33" t="s">
        <v>57</v>
      </c>
      <c r="S83" s="33" t="s">
        <v>57</v>
      </c>
      <c r="T83" s="33" t="s">
        <v>57</v>
      </c>
      <c r="U83" s="34">
        <f>SUM(R83:T83)</f>
        <v>0</v>
      </c>
      <c r="V83" s="35">
        <v>15000</v>
      </c>
      <c r="W83" s="35">
        <v>15000</v>
      </c>
      <c r="X83" s="35">
        <v>15000</v>
      </c>
      <c r="Y83" s="35">
        <v>10000</v>
      </c>
      <c r="Z83" s="35">
        <v>10000</v>
      </c>
      <c r="AA83" s="35">
        <v>0</v>
      </c>
      <c r="AB83" s="35">
        <v>0</v>
      </c>
      <c r="AC83" s="35">
        <v>0</v>
      </c>
      <c r="AD83" s="35">
        <v>1000</v>
      </c>
      <c r="AE83" s="35">
        <v>20000</v>
      </c>
      <c r="AF83" s="35">
        <v>25000</v>
      </c>
      <c r="AG83" s="35">
        <v>30000</v>
      </c>
      <c r="AH83" s="34">
        <f>SUM(V83:AG83)</f>
        <v>141000</v>
      </c>
      <c r="AI83" s="35">
        <f t="shared" ref="AI83:AT85" si="45">V83</f>
        <v>15000</v>
      </c>
      <c r="AJ83" s="35">
        <f t="shared" si="45"/>
        <v>15000</v>
      </c>
      <c r="AK83" s="35">
        <f t="shared" si="45"/>
        <v>15000</v>
      </c>
      <c r="AL83" s="35">
        <f t="shared" si="45"/>
        <v>10000</v>
      </c>
      <c r="AM83" s="35">
        <f t="shared" si="45"/>
        <v>10000</v>
      </c>
      <c r="AN83" s="35">
        <f t="shared" si="45"/>
        <v>0</v>
      </c>
      <c r="AO83" s="35">
        <f t="shared" si="45"/>
        <v>0</v>
      </c>
      <c r="AP83" s="35">
        <f t="shared" si="45"/>
        <v>0</v>
      </c>
      <c r="AQ83" s="35">
        <f t="shared" si="45"/>
        <v>1000</v>
      </c>
      <c r="AR83" s="35">
        <f t="shared" si="45"/>
        <v>20000</v>
      </c>
      <c r="AS83" s="35">
        <f t="shared" si="45"/>
        <v>25000</v>
      </c>
      <c r="AT83" s="35">
        <f t="shared" si="45"/>
        <v>30000</v>
      </c>
      <c r="AU83" s="34">
        <f>SUM(AI83:AT83)</f>
        <v>141000</v>
      </c>
      <c r="AV83" s="36" t="s">
        <v>58</v>
      </c>
      <c r="AW83" s="37">
        <v>46387</v>
      </c>
      <c r="AX83" s="34">
        <f>U83+AH83+AU83</f>
        <v>282000</v>
      </c>
      <c r="AY83" s="38" t="s">
        <v>59</v>
      </c>
      <c r="AZ83" s="38" t="s">
        <v>60</v>
      </c>
      <c r="BA83" s="38" t="s">
        <v>61</v>
      </c>
      <c r="BB83" s="38" t="s">
        <v>62</v>
      </c>
      <c r="BC83" s="38" t="s">
        <v>62</v>
      </c>
      <c r="BD83" s="39">
        <v>45657</v>
      </c>
    </row>
    <row r="84" spans="1:56" ht="12" customHeight="1">
      <c r="A84" s="23">
        <v>2</v>
      </c>
      <c r="B84" s="24" t="s">
        <v>250</v>
      </c>
      <c r="C84" s="24" t="s">
        <v>251</v>
      </c>
      <c r="D84" s="24" t="s">
        <v>252</v>
      </c>
      <c r="E84" s="25" t="s">
        <v>253</v>
      </c>
      <c r="F84" s="24" t="s">
        <v>251</v>
      </c>
      <c r="G84" s="25" t="s">
        <v>252</v>
      </c>
      <c r="H84" s="25" t="s">
        <v>257</v>
      </c>
      <c r="I84" s="26" t="s">
        <v>258</v>
      </c>
      <c r="J84" s="27" t="s">
        <v>259</v>
      </c>
      <c r="K84" s="28" t="s">
        <v>50</v>
      </c>
      <c r="L84" s="29" t="s">
        <v>51</v>
      </c>
      <c r="M84" s="30" t="s">
        <v>52</v>
      </c>
      <c r="N84" s="31" t="s">
        <v>256</v>
      </c>
      <c r="O84" s="32" t="s">
        <v>54</v>
      </c>
      <c r="P84" s="32" t="s">
        <v>55</v>
      </c>
      <c r="Q84" s="32" t="s">
        <v>56</v>
      </c>
      <c r="R84" s="33" t="s">
        <v>57</v>
      </c>
      <c r="S84" s="33" t="s">
        <v>57</v>
      </c>
      <c r="T84" s="33" t="s">
        <v>57</v>
      </c>
      <c r="U84" s="34">
        <f>SUM(R84:T84)</f>
        <v>0</v>
      </c>
      <c r="V84" s="35">
        <v>14000</v>
      </c>
      <c r="W84" s="35">
        <v>9000</v>
      </c>
      <c r="X84" s="35">
        <v>7000</v>
      </c>
      <c r="Y84" s="35">
        <v>5000</v>
      </c>
      <c r="Z84" s="35">
        <v>2000</v>
      </c>
      <c r="AA84" s="35">
        <v>0</v>
      </c>
      <c r="AB84" s="35">
        <v>0</v>
      </c>
      <c r="AC84" s="35">
        <v>0</v>
      </c>
      <c r="AD84" s="35">
        <v>4000</v>
      </c>
      <c r="AE84" s="35">
        <v>5000</v>
      </c>
      <c r="AF84" s="35">
        <v>10000</v>
      </c>
      <c r="AG84" s="35">
        <v>14000</v>
      </c>
      <c r="AH84" s="34">
        <f>SUM(V84:AG84)</f>
        <v>70000</v>
      </c>
      <c r="AI84" s="35">
        <f t="shared" si="45"/>
        <v>14000</v>
      </c>
      <c r="AJ84" s="35">
        <f t="shared" si="45"/>
        <v>9000</v>
      </c>
      <c r="AK84" s="35">
        <f t="shared" si="45"/>
        <v>7000</v>
      </c>
      <c r="AL84" s="35">
        <f t="shared" si="45"/>
        <v>5000</v>
      </c>
      <c r="AM84" s="35">
        <f t="shared" si="45"/>
        <v>2000</v>
      </c>
      <c r="AN84" s="35">
        <f t="shared" si="45"/>
        <v>0</v>
      </c>
      <c r="AO84" s="35">
        <f t="shared" si="45"/>
        <v>0</v>
      </c>
      <c r="AP84" s="35">
        <f t="shared" si="45"/>
        <v>0</v>
      </c>
      <c r="AQ84" s="35">
        <f t="shared" si="45"/>
        <v>4000</v>
      </c>
      <c r="AR84" s="35">
        <f t="shared" si="45"/>
        <v>5000</v>
      </c>
      <c r="AS84" s="35">
        <f t="shared" si="45"/>
        <v>10000</v>
      </c>
      <c r="AT84" s="35">
        <f t="shared" si="45"/>
        <v>14000</v>
      </c>
      <c r="AU84" s="34">
        <f>SUM(AI84:AT84)</f>
        <v>70000</v>
      </c>
      <c r="AV84" s="36" t="s">
        <v>58</v>
      </c>
      <c r="AW84" s="37">
        <v>46387</v>
      </c>
      <c r="AX84" s="34">
        <f>U84+AH84+AU84</f>
        <v>140000</v>
      </c>
      <c r="AY84" s="38" t="s">
        <v>59</v>
      </c>
      <c r="AZ84" s="38" t="s">
        <v>60</v>
      </c>
      <c r="BA84" s="38" t="s">
        <v>61</v>
      </c>
      <c r="BB84" s="38" t="s">
        <v>62</v>
      </c>
      <c r="BC84" s="38" t="s">
        <v>62</v>
      </c>
      <c r="BD84" s="39">
        <v>45657</v>
      </c>
    </row>
    <row r="85" spans="1:56" ht="12" customHeight="1">
      <c r="A85" s="23">
        <v>3</v>
      </c>
      <c r="B85" s="24" t="s">
        <v>250</v>
      </c>
      <c r="C85" s="24" t="s">
        <v>251</v>
      </c>
      <c r="D85" s="24" t="s">
        <v>252</v>
      </c>
      <c r="E85" s="25" t="s">
        <v>253</v>
      </c>
      <c r="F85" s="24" t="s">
        <v>251</v>
      </c>
      <c r="G85" s="24" t="s">
        <v>260</v>
      </c>
      <c r="H85" s="24" t="s">
        <v>261</v>
      </c>
      <c r="I85" s="26" t="s">
        <v>262</v>
      </c>
      <c r="J85" s="27" t="s">
        <v>263</v>
      </c>
      <c r="K85" s="28" t="s">
        <v>163</v>
      </c>
      <c r="L85" s="29" t="s">
        <v>51</v>
      </c>
      <c r="M85" s="30" t="s">
        <v>52</v>
      </c>
      <c r="N85" s="31" t="s">
        <v>256</v>
      </c>
      <c r="O85" s="40" t="s">
        <v>67</v>
      </c>
      <c r="P85" s="40" t="s">
        <v>264</v>
      </c>
      <c r="Q85" s="40" t="s">
        <v>265</v>
      </c>
      <c r="R85" s="33" t="s">
        <v>57</v>
      </c>
      <c r="S85" s="33" t="s">
        <v>57</v>
      </c>
      <c r="T85" s="33" t="s">
        <v>57</v>
      </c>
      <c r="U85" s="34">
        <f>SUM(R85:T85)</f>
        <v>0</v>
      </c>
      <c r="V85" s="35">
        <v>20000</v>
      </c>
      <c r="W85" s="35">
        <v>2000</v>
      </c>
      <c r="X85" s="35">
        <v>15000</v>
      </c>
      <c r="Y85" s="35">
        <v>10000</v>
      </c>
      <c r="Z85" s="35">
        <v>5000</v>
      </c>
      <c r="AA85" s="35">
        <v>0</v>
      </c>
      <c r="AB85" s="35">
        <v>0</v>
      </c>
      <c r="AC85" s="35">
        <v>0</v>
      </c>
      <c r="AD85" s="35">
        <v>10000</v>
      </c>
      <c r="AE85" s="35">
        <v>15000</v>
      </c>
      <c r="AF85" s="35">
        <v>15000</v>
      </c>
      <c r="AG85" s="35">
        <v>20000</v>
      </c>
      <c r="AH85" s="34">
        <f>SUM(V85:AG85)</f>
        <v>112000</v>
      </c>
      <c r="AI85" s="35">
        <f t="shared" si="45"/>
        <v>20000</v>
      </c>
      <c r="AJ85" s="35">
        <f t="shared" si="45"/>
        <v>2000</v>
      </c>
      <c r="AK85" s="35">
        <f t="shared" si="45"/>
        <v>15000</v>
      </c>
      <c r="AL85" s="35">
        <f t="shared" si="45"/>
        <v>10000</v>
      </c>
      <c r="AM85" s="35">
        <f t="shared" si="45"/>
        <v>5000</v>
      </c>
      <c r="AN85" s="35">
        <f t="shared" si="45"/>
        <v>0</v>
      </c>
      <c r="AO85" s="35">
        <f t="shared" si="45"/>
        <v>0</v>
      </c>
      <c r="AP85" s="35">
        <f t="shared" si="45"/>
        <v>0</v>
      </c>
      <c r="AQ85" s="35">
        <f t="shared" si="45"/>
        <v>10000</v>
      </c>
      <c r="AR85" s="35">
        <f t="shared" si="45"/>
        <v>15000</v>
      </c>
      <c r="AS85" s="35">
        <f t="shared" si="45"/>
        <v>15000</v>
      </c>
      <c r="AT85" s="35">
        <f t="shared" si="45"/>
        <v>20000</v>
      </c>
      <c r="AU85" s="34">
        <f>SUM(AI85:AT85)</f>
        <v>112000</v>
      </c>
      <c r="AV85" s="36" t="s">
        <v>58</v>
      </c>
      <c r="AW85" s="37">
        <v>46387</v>
      </c>
      <c r="AX85" s="34">
        <f>U85+AH85+AU85</f>
        <v>224000</v>
      </c>
      <c r="AY85" s="38" t="s">
        <v>59</v>
      </c>
      <c r="AZ85" s="38" t="s">
        <v>60</v>
      </c>
      <c r="BA85" s="38" t="s">
        <v>61</v>
      </c>
      <c r="BB85" s="38" t="s">
        <v>62</v>
      </c>
      <c r="BC85" s="38" t="s">
        <v>62</v>
      </c>
      <c r="BD85" s="39">
        <v>45657</v>
      </c>
    </row>
    <row r="86" spans="1:56" ht="12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10" t="s">
        <v>95</v>
      </c>
      <c r="U86" s="11">
        <f>SUM(U83:U85)</f>
        <v>0</v>
      </c>
      <c r="V86" s="21"/>
      <c r="W86" s="21"/>
      <c r="X86" s="5"/>
      <c r="Y86" s="12"/>
      <c r="Z86" s="9"/>
      <c r="AA86" s="5"/>
      <c r="AB86" s="12"/>
      <c r="AC86" s="9"/>
      <c r="AD86" s="9"/>
      <c r="AE86" s="9"/>
      <c r="AF86" s="9"/>
      <c r="AG86" s="10" t="s">
        <v>95</v>
      </c>
      <c r="AH86" s="11">
        <f>SUM(AH83:AH85)</f>
        <v>323000</v>
      </c>
      <c r="AI86" s="21"/>
      <c r="AJ86" s="21"/>
      <c r="AK86" s="5"/>
      <c r="AL86" s="12"/>
      <c r="AM86" s="9"/>
      <c r="AN86" s="5"/>
      <c r="AO86" s="12"/>
      <c r="AP86" s="9"/>
      <c r="AQ86" s="9"/>
      <c r="AR86" s="9"/>
      <c r="AS86" s="9"/>
      <c r="AT86" s="10" t="s">
        <v>95</v>
      </c>
      <c r="AU86" s="11">
        <f>SUM(AU83:AU85)</f>
        <v>323000</v>
      </c>
      <c r="AV86" s="9"/>
      <c r="AW86" s="10" t="s">
        <v>95</v>
      </c>
      <c r="AX86" s="11">
        <f>SUM(AX83:AX85)</f>
        <v>646000</v>
      </c>
      <c r="AY86" s="9"/>
      <c r="AZ86" s="9"/>
      <c r="BA86" s="9"/>
      <c r="BB86" s="9"/>
      <c r="BC86" s="9"/>
      <c r="BD86" s="9"/>
    </row>
    <row r="87" spans="1:56" s="46" customFormat="1" ht="12" customHeight="1">
      <c r="B87" s="13"/>
      <c r="C87" s="13"/>
      <c r="D87" s="13"/>
      <c r="E87" s="13"/>
      <c r="F87" s="41"/>
      <c r="G87" s="41"/>
      <c r="H87" s="41"/>
      <c r="I87" s="41"/>
      <c r="J87" s="42"/>
    </row>
    <row r="88" spans="1:56" ht="24.75" customHeight="1">
      <c r="A88" s="18" t="s">
        <v>266</v>
      </c>
      <c r="B88" s="19" t="s">
        <v>1</v>
      </c>
      <c r="C88" s="58" t="s">
        <v>267</v>
      </c>
      <c r="D88" s="58"/>
      <c r="E88" s="58"/>
      <c r="F88" s="58"/>
      <c r="G88" s="58"/>
      <c r="H88" s="18"/>
      <c r="I88" s="20"/>
      <c r="J88" s="20"/>
      <c r="K88" s="20"/>
      <c r="L88" s="20"/>
      <c r="M88" s="20"/>
      <c r="N88" s="20"/>
      <c r="O88" s="59" t="s">
        <v>3</v>
      </c>
      <c r="P88" s="60" t="s">
        <v>4</v>
      </c>
      <c r="Q88" s="60"/>
      <c r="R88" s="21"/>
      <c r="S88" s="21"/>
      <c r="T88" s="21"/>
      <c r="U88" s="21"/>
    </row>
    <row r="89" spans="1:56" ht="23.25" customHeight="1">
      <c r="A89" s="61" t="s">
        <v>5</v>
      </c>
      <c r="B89" s="61" t="s">
        <v>6</v>
      </c>
      <c r="C89" s="61" t="s">
        <v>7</v>
      </c>
      <c r="D89" s="61" t="s">
        <v>8</v>
      </c>
      <c r="E89" s="61" t="s">
        <v>9</v>
      </c>
      <c r="F89" s="61" t="s">
        <v>10</v>
      </c>
      <c r="G89" s="61" t="s">
        <v>11</v>
      </c>
      <c r="H89" s="62" t="s">
        <v>12</v>
      </c>
      <c r="I89" s="63" t="s">
        <v>13</v>
      </c>
      <c r="J89" s="63" t="s">
        <v>14</v>
      </c>
      <c r="K89" s="61" t="s">
        <v>15</v>
      </c>
      <c r="L89" s="61" t="s">
        <v>16</v>
      </c>
      <c r="M89" s="61" t="s">
        <v>17</v>
      </c>
      <c r="N89" s="64" t="s">
        <v>18</v>
      </c>
      <c r="O89" s="59"/>
      <c r="P89" s="60"/>
      <c r="Q89" s="60"/>
      <c r="R89" s="3"/>
      <c r="S89" s="3"/>
      <c r="T89" s="3"/>
      <c r="U89" s="3"/>
      <c r="V89" s="57" t="s">
        <v>19</v>
      </c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 t="s">
        <v>20</v>
      </c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4" t="s">
        <v>21</v>
      </c>
      <c r="AW89" s="4"/>
      <c r="AX89" s="4"/>
      <c r="AY89" s="5"/>
      <c r="AZ89" s="5"/>
      <c r="BA89" s="5"/>
      <c r="BB89" s="5"/>
      <c r="BC89" s="5"/>
      <c r="BD89" s="5"/>
    </row>
    <row r="90" spans="1:56" ht="36" customHeight="1">
      <c r="A90" s="61"/>
      <c r="B90" s="61"/>
      <c r="C90" s="61"/>
      <c r="D90" s="61"/>
      <c r="E90" s="61"/>
      <c r="F90" s="61"/>
      <c r="G90" s="61"/>
      <c r="H90" s="62"/>
      <c r="I90" s="63"/>
      <c r="J90" s="63"/>
      <c r="K90" s="61"/>
      <c r="L90" s="61"/>
      <c r="M90" s="61"/>
      <c r="N90" s="64"/>
      <c r="O90" s="59"/>
      <c r="P90" s="22" t="s">
        <v>22</v>
      </c>
      <c r="Q90" s="22" t="s">
        <v>23</v>
      </c>
      <c r="R90" s="4" t="s">
        <v>24</v>
      </c>
      <c r="S90" s="4" t="s">
        <v>25</v>
      </c>
      <c r="T90" s="4" t="s">
        <v>26</v>
      </c>
      <c r="U90" s="6" t="s">
        <v>27</v>
      </c>
      <c r="V90" s="4" t="s">
        <v>28</v>
      </c>
      <c r="W90" s="4" t="s">
        <v>29</v>
      </c>
      <c r="X90" s="4" t="s">
        <v>30</v>
      </c>
      <c r="Y90" s="4" t="s">
        <v>31</v>
      </c>
      <c r="Z90" s="4" t="s">
        <v>32</v>
      </c>
      <c r="AA90" s="4" t="s">
        <v>33</v>
      </c>
      <c r="AB90" s="4" t="s">
        <v>34</v>
      </c>
      <c r="AC90" s="4" t="s">
        <v>35</v>
      </c>
      <c r="AD90" s="4" t="s">
        <v>36</v>
      </c>
      <c r="AE90" s="4" t="s">
        <v>24</v>
      </c>
      <c r="AF90" s="4" t="s">
        <v>25</v>
      </c>
      <c r="AG90" s="4" t="s">
        <v>26</v>
      </c>
      <c r="AH90" s="6" t="s">
        <v>27</v>
      </c>
      <c r="AI90" s="4" t="s">
        <v>28</v>
      </c>
      <c r="AJ90" s="4" t="s">
        <v>29</v>
      </c>
      <c r="AK90" s="4" t="s">
        <v>30</v>
      </c>
      <c r="AL90" s="4" t="s">
        <v>31</v>
      </c>
      <c r="AM90" s="4" t="s">
        <v>32</v>
      </c>
      <c r="AN90" s="4" t="s">
        <v>33</v>
      </c>
      <c r="AO90" s="4" t="s">
        <v>34</v>
      </c>
      <c r="AP90" s="4" t="s">
        <v>35</v>
      </c>
      <c r="AQ90" s="4" t="s">
        <v>36</v>
      </c>
      <c r="AR90" s="4" t="s">
        <v>24</v>
      </c>
      <c r="AS90" s="4" t="s">
        <v>25</v>
      </c>
      <c r="AT90" s="4" t="s">
        <v>26</v>
      </c>
      <c r="AU90" s="6" t="s">
        <v>27</v>
      </c>
      <c r="AV90" s="4" t="s">
        <v>37</v>
      </c>
      <c r="AW90" s="4" t="s">
        <v>38</v>
      </c>
      <c r="AX90" s="7" t="s">
        <v>27</v>
      </c>
      <c r="AY90" s="8" t="s">
        <v>39</v>
      </c>
      <c r="AZ90" s="8" t="s">
        <v>40</v>
      </c>
      <c r="BA90" s="8" t="s">
        <v>41</v>
      </c>
      <c r="BB90" s="8" t="s">
        <v>42</v>
      </c>
      <c r="BC90" s="8" t="s">
        <v>43</v>
      </c>
      <c r="BD90" s="8" t="s">
        <v>44</v>
      </c>
    </row>
    <row r="91" spans="1:56" ht="12" customHeight="1">
      <c r="A91" s="23">
        <v>1</v>
      </c>
      <c r="B91" s="24" t="s">
        <v>267</v>
      </c>
      <c r="C91" s="25" t="s">
        <v>268</v>
      </c>
      <c r="D91" s="24" t="s">
        <v>267</v>
      </c>
      <c r="E91" s="25" t="s">
        <v>269</v>
      </c>
      <c r="F91" s="25" t="s">
        <v>268</v>
      </c>
      <c r="G91" s="25" t="s">
        <v>270</v>
      </c>
      <c r="H91" s="24" t="s">
        <v>271</v>
      </c>
      <c r="I91" s="26" t="s">
        <v>272</v>
      </c>
      <c r="J91" s="27" t="s">
        <v>57</v>
      </c>
      <c r="K91" s="28" t="s">
        <v>116</v>
      </c>
      <c r="L91" s="29">
        <v>1097</v>
      </c>
      <c r="M91" s="30" t="s">
        <v>52</v>
      </c>
      <c r="N91" s="31" t="s">
        <v>110</v>
      </c>
      <c r="O91" s="32" t="s">
        <v>67</v>
      </c>
      <c r="P91" s="32" t="s">
        <v>56</v>
      </c>
      <c r="Q91" s="32" t="s">
        <v>55</v>
      </c>
      <c r="R91" s="33" t="s">
        <v>57</v>
      </c>
      <c r="S91" s="33" t="s">
        <v>57</v>
      </c>
      <c r="T91" s="33" t="s">
        <v>57</v>
      </c>
      <c r="U91" s="34">
        <f t="shared" ref="U91:U116" si="46">SUM(R91:T91)</f>
        <v>0</v>
      </c>
      <c r="V91" s="35">
        <v>130000</v>
      </c>
      <c r="W91" s="35">
        <v>100000</v>
      </c>
      <c r="X91" s="35">
        <v>80000</v>
      </c>
      <c r="Y91" s="35">
        <v>50000</v>
      </c>
      <c r="Z91" s="35">
        <v>30000</v>
      </c>
      <c r="AA91" s="35">
        <v>10000</v>
      </c>
      <c r="AB91" s="35">
        <v>3000</v>
      </c>
      <c r="AC91" s="35">
        <v>3000</v>
      </c>
      <c r="AD91" s="35">
        <v>5000</v>
      </c>
      <c r="AE91" s="35">
        <v>10000</v>
      </c>
      <c r="AF91" s="35">
        <v>60000</v>
      </c>
      <c r="AG91" s="35">
        <v>130000</v>
      </c>
      <c r="AH91" s="34">
        <f t="shared" ref="AH91:AH116" si="47">SUM(V91:AG91)</f>
        <v>611000</v>
      </c>
      <c r="AI91" s="35">
        <f t="shared" ref="AI91:AI116" si="48">V91</f>
        <v>130000</v>
      </c>
      <c r="AJ91" s="35">
        <f t="shared" ref="AJ91:AJ116" si="49">W91</f>
        <v>100000</v>
      </c>
      <c r="AK91" s="35">
        <f t="shared" ref="AK91:AK116" si="50">X91</f>
        <v>80000</v>
      </c>
      <c r="AL91" s="35">
        <f t="shared" ref="AL91:AL116" si="51">Y91</f>
        <v>50000</v>
      </c>
      <c r="AM91" s="35">
        <f t="shared" ref="AM91:AM116" si="52">Z91</f>
        <v>30000</v>
      </c>
      <c r="AN91" s="35">
        <f t="shared" ref="AN91:AN116" si="53">AA91</f>
        <v>10000</v>
      </c>
      <c r="AO91" s="35">
        <f t="shared" ref="AO91:AO116" si="54">AB91</f>
        <v>3000</v>
      </c>
      <c r="AP91" s="35">
        <f t="shared" ref="AP91:AP116" si="55">AC91</f>
        <v>3000</v>
      </c>
      <c r="AQ91" s="35">
        <f t="shared" ref="AQ91:AQ116" si="56">AD91</f>
        <v>5000</v>
      </c>
      <c r="AR91" s="35">
        <f t="shared" ref="AR91:AR116" si="57">AE91</f>
        <v>10000</v>
      </c>
      <c r="AS91" s="35">
        <f t="shared" ref="AS91:AS116" si="58">AF91</f>
        <v>60000</v>
      </c>
      <c r="AT91" s="35">
        <f t="shared" ref="AT91:AT116" si="59">AG91</f>
        <v>130000</v>
      </c>
      <c r="AU91" s="34">
        <f t="shared" ref="AU91:AU116" si="60">SUM(AI91:AT91)</f>
        <v>611000</v>
      </c>
      <c r="AV91" s="36" t="s">
        <v>58</v>
      </c>
      <c r="AW91" s="37">
        <v>46387</v>
      </c>
      <c r="AX91" s="34">
        <f t="shared" ref="AX91:AX116" si="61">U91+AH91+AU91</f>
        <v>1222000</v>
      </c>
      <c r="AY91" s="38" t="s">
        <v>59</v>
      </c>
      <c r="AZ91" s="38" t="s">
        <v>60</v>
      </c>
      <c r="BA91" s="38" t="s">
        <v>61</v>
      </c>
      <c r="BB91" s="38" t="s">
        <v>62</v>
      </c>
      <c r="BC91" s="38" t="s">
        <v>62</v>
      </c>
      <c r="BD91" s="39">
        <v>45657</v>
      </c>
    </row>
    <row r="92" spans="1:56" ht="12" customHeight="1">
      <c r="A92" s="23">
        <v>2</v>
      </c>
      <c r="B92" s="24" t="s">
        <v>267</v>
      </c>
      <c r="C92" s="25" t="s">
        <v>268</v>
      </c>
      <c r="D92" s="24" t="s">
        <v>267</v>
      </c>
      <c r="E92" s="25" t="s">
        <v>269</v>
      </c>
      <c r="F92" s="25" t="s">
        <v>268</v>
      </c>
      <c r="G92" s="25" t="s">
        <v>270</v>
      </c>
      <c r="H92" s="24" t="s">
        <v>271</v>
      </c>
      <c r="I92" s="26" t="s">
        <v>273</v>
      </c>
      <c r="J92" s="27" t="s">
        <v>274</v>
      </c>
      <c r="K92" s="28" t="s">
        <v>50</v>
      </c>
      <c r="L92" s="29" t="s">
        <v>51</v>
      </c>
      <c r="M92" s="30" t="s">
        <v>52</v>
      </c>
      <c r="N92" s="31" t="s">
        <v>110</v>
      </c>
      <c r="O92" s="32" t="s">
        <v>67</v>
      </c>
      <c r="P92" s="32" t="s">
        <v>56</v>
      </c>
      <c r="Q92" s="32" t="s">
        <v>55</v>
      </c>
      <c r="R92" s="33" t="s">
        <v>57</v>
      </c>
      <c r="S92" s="33" t="s">
        <v>57</v>
      </c>
      <c r="T92" s="33" t="s">
        <v>57</v>
      </c>
      <c r="U92" s="34">
        <f t="shared" si="46"/>
        <v>0</v>
      </c>
      <c r="V92" s="35">
        <v>2000</v>
      </c>
      <c r="W92" s="35">
        <v>1600</v>
      </c>
      <c r="X92" s="35">
        <v>1000</v>
      </c>
      <c r="Y92" s="35">
        <v>1000</v>
      </c>
      <c r="Z92" s="35">
        <v>500</v>
      </c>
      <c r="AA92" s="35">
        <v>500</v>
      </c>
      <c r="AB92" s="35">
        <v>500</v>
      </c>
      <c r="AC92" s="35">
        <v>500</v>
      </c>
      <c r="AD92" s="35">
        <v>1000</v>
      </c>
      <c r="AE92" s="35">
        <v>1600</v>
      </c>
      <c r="AF92" s="35">
        <v>1600</v>
      </c>
      <c r="AG92" s="35">
        <v>2000</v>
      </c>
      <c r="AH92" s="34">
        <f t="shared" si="47"/>
        <v>13800</v>
      </c>
      <c r="AI92" s="35">
        <f t="shared" si="48"/>
        <v>2000</v>
      </c>
      <c r="AJ92" s="35">
        <f t="shared" si="49"/>
        <v>1600</v>
      </c>
      <c r="AK92" s="35">
        <f t="shared" si="50"/>
        <v>1000</v>
      </c>
      <c r="AL92" s="35">
        <f t="shared" si="51"/>
        <v>1000</v>
      </c>
      <c r="AM92" s="35">
        <f t="shared" si="52"/>
        <v>500</v>
      </c>
      <c r="AN92" s="35">
        <f t="shared" si="53"/>
        <v>500</v>
      </c>
      <c r="AO92" s="35">
        <f t="shared" si="54"/>
        <v>500</v>
      </c>
      <c r="AP92" s="35">
        <f t="shared" si="55"/>
        <v>500</v>
      </c>
      <c r="AQ92" s="35">
        <f t="shared" si="56"/>
        <v>1000</v>
      </c>
      <c r="AR92" s="35">
        <f t="shared" si="57"/>
        <v>1600</v>
      </c>
      <c r="AS92" s="35">
        <f t="shared" si="58"/>
        <v>1600</v>
      </c>
      <c r="AT92" s="35">
        <f t="shared" si="59"/>
        <v>2000</v>
      </c>
      <c r="AU92" s="34">
        <f t="shared" si="60"/>
        <v>13800</v>
      </c>
      <c r="AV92" s="36" t="s">
        <v>58</v>
      </c>
      <c r="AW92" s="37">
        <v>46387</v>
      </c>
      <c r="AX92" s="34">
        <f t="shared" si="61"/>
        <v>27600</v>
      </c>
      <c r="AY92" s="38" t="s">
        <v>59</v>
      </c>
      <c r="AZ92" s="38" t="s">
        <v>60</v>
      </c>
      <c r="BA92" s="38" t="s">
        <v>61</v>
      </c>
      <c r="BB92" s="38" t="s">
        <v>62</v>
      </c>
      <c r="BC92" s="38" t="s">
        <v>62</v>
      </c>
      <c r="BD92" s="39">
        <v>45657</v>
      </c>
    </row>
    <row r="93" spans="1:56" ht="12" customHeight="1">
      <c r="A93" s="23">
        <v>3</v>
      </c>
      <c r="B93" s="24" t="s">
        <v>267</v>
      </c>
      <c r="C93" s="25" t="s">
        <v>268</v>
      </c>
      <c r="D93" s="24" t="s">
        <v>267</v>
      </c>
      <c r="E93" s="25" t="s">
        <v>269</v>
      </c>
      <c r="F93" s="25" t="s">
        <v>268</v>
      </c>
      <c r="G93" s="25" t="s">
        <v>275</v>
      </c>
      <c r="H93" s="24" t="s">
        <v>276</v>
      </c>
      <c r="I93" s="26" t="s">
        <v>277</v>
      </c>
      <c r="J93" s="27" t="s">
        <v>278</v>
      </c>
      <c r="K93" s="28" t="s">
        <v>163</v>
      </c>
      <c r="L93" s="29" t="s">
        <v>51</v>
      </c>
      <c r="M93" s="30" t="s">
        <v>52</v>
      </c>
      <c r="N93" s="31" t="s">
        <v>110</v>
      </c>
      <c r="O93" s="32" t="s">
        <v>67</v>
      </c>
      <c r="P93" s="32" t="s">
        <v>56</v>
      </c>
      <c r="Q93" s="32" t="s">
        <v>55</v>
      </c>
      <c r="R93" s="33" t="s">
        <v>57</v>
      </c>
      <c r="S93" s="33" t="s">
        <v>57</v>
      </c>
      <c r="T93" s="33" t="s">
        <v>57</v>
      </c>
      <c r="U93" s="34">
        <f t="shared" si="46"/>
        <v>0</v>
      </c>
      <c r="V93" s="35">
        <v>18000</v>
      </c>
      <c r="W93" s="35">
        <v>12000</v>
      </c>
      <c r="X93" s="35">
        <v>10000</v>
      </c>
      <c r="Y93" s="35">
        <v>5000</v>
      </c>
      <c r="Z93" s="35">
        <v>4000</v>
      </c>
      <c r="AA93" s="35">
        <v>3000</v>
      </c>
      <c r="AB93" s="35">
        <v>1000</v>
      </c>
      <c r="AC93" s="35">
        <v>500</v>
      </c>
      <c r="AD93" s="35">
        <v>1000</v>
      </c>
      <c r="AE93" s="35">
        <v>3000</v>
      </c>
      <c r="AF93" s="35">
        <v>5000</v>
      </c>
      <c r="AG93" s="35">
        <v>18000</v>
      </c>
      <c r="AH93" s="34">
        <f t="shared" si="47"/>
        <v>80500</v>
      </c>
      <c r="AI93" s="35">
        <f t="shared" si="48"/>
        <v>18000</v>
      </c>
      <c r="AJ93" s="35">
        <f t="shared" si="49"/>
        <v>12000</v>
      </c>
      <c r="AK93" s="35">
        <f t="shared" si="50"/>
        <v>10000</v>
      </c>
      <c r="AL93" s="35">
        <f t="shared" si="51"/>
        <v>5000</v>
      </c>
      <c r="AM93" s="35">
        <f t="shared" si="52"/>
        <v>4000</v>
      </c>
      <c r="AN93" s="35">
        <f t="shared" si="53"/>
        <v>3000</v>
      </c>
      <c r="AO93" s="35">
        <f t="shared" si="54"/>
        <v>1000</v>
      </c>
      <c r="AP93" s="35">
        <f t="shared" si="55"/>
        <v>500</v>
      </c>
      <c r="AQ93" s="35">
        <f t="shared" si="56"/>
        <v>1000</v>
      </c>
      <c r="AR93" s="35">
        <f t="shared" si="57"/>
        <v>3000</v>
      </c>
      <c r="AS93" s="35">
        <f t="shared" si="58"/>
        <v>5000</v>
      </c>
      <c r="AT93" s="35">
        <f t="shared" si="59"/>
        <v>18000</v>
      </c>
      <c r="AU93" s="34">
        <f t="shared" si="60"/>
        <v>80500</v>
      </c>
      <c r="AV93" s="36" t="s">
        <v>58</v>
      </c>
      <c r="AW93" s="37">
        <v>46387</v>
      </c>
      <c r="AX93" s="34">
        <f t="shared" si="61"/>
        <v>161000</v>
      </c>
      <c r="AY93" s="38" t="s">
        <v>59</v>
      </c>
      <c r="AZ93" s="38" t="s">
        <v>60</v>
      </c>
      <c r="BA93" s="38" t="s">
        <v>61</v>
      </c>
      <c r="BB93" s="38" t="s">
        <v>62</v>
      </c>
      <c r="BC93" s="38" t="s">
        <v>62</v>
      </c>
      <c r="BD93" s="39">
        <v>45657</v>
      </c>
    </row>
    <row r="94" spans="1:56" ht="12" customHeight="1">
      <c r="A94" s="23">
        <v>4</v>
      </c>
      <c r="B94" s="24" t="s">
        <v>267</v>
      </c>
      <c r="C94" s="25" t="s">
        <v>268</v>
      </c>
      <c r="D94" s="24" t="s">
        <v>267</v>
      </c>
      <c r="E94" s="25" t="s">
        <v>269</v>
      </c>
      <c r="F94" s="25" t="s">
        <v>268</v>
      </c>
      <c r="G94" s="25" t="s">
        <v>279</v>
      </c>
      <c r="H94" s="24" t="s">
        <v>280</v>
      </c>
      <c r="I94" s="26" t="s">
        <v>281</v>
      </c>
      <c r="J94" s="27" t="s">
        <v>282</v>
      </c>
      <c r="K94" s="28" t="s">
        <v>50</v>
      </c>
      <c r="L94" s="29" t="s">
        <v>51</v>
      </c>
      <c r="M94" s="30" t="s">
        <v>52</v>
      </c>
      <c r="N94" s="31" t="s">
        <v>110</v>
      </c>
      <c r="O94" s="32" t="s">
        <v>67</v>
      </c>
      <c r="P94" s="32" t="s">
        <v>56</v>
      </c>
      <c r="Q94" s="32" t="s">
        <v>55</v>
      </c>
      <c r="R94" s="33" t="s">
        <v>57</v>
      </c>
      <c r="S94" s="33" t="s">
        <v>57</v>
      </c>
      <c r="T94" s="33" t="s">
        <v>57</v>
      </c>
      <c r="U94" s="34">
        <f t="shared" si="46"/>
        <v>0</v>
      </c>
      <c r="V94" s="35">
        <v>15000</v>
      </c>
      <c r="W94" s="35">
        <v>10000</v>
      </c>
      <c r="X94" s="35">
        <v>5000</v>
      </c>
      <c r="Y94" s="35">
        <v>3000</v>
      </c>
      <c r="Z94" s="35">
        <v>2000</v>
      </c>
      <c r="AA94" s="35">
        <v>1000</v>
      </c>
      <c r="AB94" s="35">
        <v>1000</v>
      </c>
      <c r="AC94" s="35">
        <v>1000</v>
      </c>
      <c r="AD94" s="35">
        <v>3000</v>
      </c>
      <c r="AE94" s="35">
        <v>5000</v>
      </c>
      <c r="AF94" s="35">
        <v>10000</v>
      </c>
      <c r="AG94" s="35">
        <v>10000</v>
      </c>
      <c r="AH94" s="34">
        <f t="shared" si="47"/>
        <v>66000</v>
      </c>
      <c r="AI94" s="35">
        <f t="shared" si="48"/>
        <v>15000</v>
      </c>
      <c r="AJ94" s="35">
        <f t="shared" si="49"/>
        <v>10000</v>
      </c>
      <c r="AK94" s="35">
        <f t="shared" si="50"/>
        <v>5000</v>
      </c>
      <c r="AL94" s="35">
        <f t="shared" si="51"/>
        <v>3000</v>
      </c>
      <c r="AM94" s="35">
        <f t="shared" si="52"/>
        <v>2000</v>
      </c>
      <c r="AN94" s="35">
        <f t="shared" si="53"/>
        <v>1000</v>
      </c>
      <c r="AO94" s="35">
        <f t="shared" si="54"/>
        <v>1000</v>
      </c>
      <c r="AP94" s="35">
        <f t="shared" si="55"/>
        <v>1000</v>
      </c>
      <c r="AQ94" s="35">
        <f t="shared" si="56"/>
        <v>3000</v>
      </c>
      <c r="AR94" s="35">
        <f t="shared" si="57"/>
        <v>5000</v>
      </c>
      <c r="AS94" s="35">
        <f t="shared" si="58"/>
        <v>10000</v>
      </c>
      <c r="AT94" s="35">
        <f t="shared" si="59"/>
        <v>10000</v>
      </c>
      <c r="AU94" s="34">
        <f t="shared" si="60"/>
        <v>66000</v>
      </c>
      <c r="AV94" s="36" t="s">
        <v>58</v>
      </c>
      <c r="AW94" s="37">
        <v>46387</v>
      </c>
      <c r="AX94" s="34">
        <f t="shared" si="61"/>
        <v>132000</v>
      </c>
      <c r="AY94" s="38" t="s">
        <v>59</v>
      </c>
      <c r="AZ94" s="38" t="s">
        <v>60</v>
      </c>
      <c r="BA94" s="38" t="s">
        <v>61</v>
      </c>
      <c r="BB94" s="38" t="s">
        <v>62</v>
      </c>
      <c r="BC94" s="38" t="s">
        <v>62</v>
      </c>
      <c r="BD94" s="39">
        <v>45657</v>
      </c>
    </row>
    <row r="95" spans="1:56" ht="12" customHeight="1">
      <c r="A95" s="23">
        <v>5</v>
      </c>
      <c r="B95" s="24" t="s">
        <v>267</v>
      </c>
      <c r="C95" s="25" t="s">
        <v>268</v>
      </c>
      <c r="D95" s="24" t="s">
        <v>267</v>
      </c>
      <c r="E95" s="25" t="s">
        <v>269</v>
      </c>
      <c r="F95" s="25" t="s">
        <v>268</v>
      </c>
      <c r="G95" s="25" t="s">
        <v>283</v>
      </c>
      <c r="H95" s="24" t="s">
        <v>284</v>
      </c>
      <c r="I95" s="26" t="s">
        <v>285</v>
      </c>
      <c r="J95" s="27" t="s">
        <v>286</v>
      </c>
      <c r="K95" s="28" t="s">
        <v>50</v>
      </c>
      <c r="L95" s="29" t="s">
        <v>51</v>
      </c>
      <c r="M95" s="30" t="s">
        <v>52</v>
      </c>
      <c r="N95" s="31" t="s">
        <v>110</v>
      </c>
      <c r="O95" s="32" t="s">
        <v>67</v>
      </c>
      <c r="P95" s="32" t="s">
        <v>287</v>
      </c>
      <c r="Q95" s="32" t="s">
        <v>288</v>
      </c>
      <c r="R95" s="33" t="s">
        <v>57</v>
      </c>
      <c r="S95" s="33" t="s">
        <v>57</v>
      </c>
      <c r="T95" s="33" t="s">
        <v>57</v>
      </c>
      <c r="U95" s="34">
        <f t="shared" si="46"/>
        <v>0</v>
      </c>
      <c r="V95" s="35">
        <v>20000</v>
      </c>
      <c r="W95" s="35">
        <v>20000</v>
      </c>
      <c r="X95" s="35">
        <v>12000</v>
      </c>
      <c r="Y95" s="35">
        <v>12000</v>
      </c>
      <c r="Z95" s="35">
        <v>5000</v>
      </c>
      <c r="AA95" s="35">
        <v>2000</v>
      </c>
      <c r="AB95" s="35">
        <v>500</v>
      </c>
      <c r="AC95" s="35">
        <v>500</v>
      </c>
      <c r="AD95" s="35">
        <v>1000</v>
      </c>
      <c r="AE95" s="35">
        <v>3000</v>
      </c>
      <c r="AF95" s="35">
        <v>5000</v>
      </c>
      <c r="AG95" s="35">
        <v>9000</v>
      </c>
      <c r="AH95" s="34">
        <f t="shared" si="47"/>
        <v>90000</v>
      </c>
      <c r="AI95" s="35">
        <f t="shared" si="48"/>
        <v>20000</v>
      </c>
      <c r="AJ95" s="35">
        <f t="shared" si="49"/>
        <v>20000</v>
      </c>
      <c r="AK95" s="35">
        <f t="shared" si="50"/>
        <v>12000</v>
      </c>
      <c r="AL95" s="35">
        <f t="shared" si="51"/>
        <v>12000</v>
      </c>
      <c r="AM95" s="35">
        <f t="shared" si="52"/>
        <v>5000</v>
      </c>
      <c r="AN95" s="35">
        <f t="shared" si="53"/>
        <v>2000</v>
      </c>
      <c r="AO95" s="35">
        <f t="shared" si="54"/>
        <v>500</v>
      </c>
      <c r="AP95" s="35">
        <f t="shared" si="55"/>
        <v>500</v>
      </c>
      <c r="AQ95" s="35">
        <f t="shared" si="56"/>
        <v>1000</v>
      </c>
      <c r="AR95" s="35">
        <f t="shared" si="57"/>
        <v>3000</v>
      </c>
      <c r="AS95" s="35">
        <f t="shared" si="58"/>
        <v>5000</v>
      </c>
      <c r="AT95" s="33">
        <f t="shared" si="59"/>
        <v>9000</v>
      </c>
      <c r="AU95" s="34">
        <f t="shared" si="60"/>
        <v>90000</v>
      </c>
      <c r="AV95" s="36" t="s">
        <v>58</v>
      </c>
      <c r="AW95" s="37">
        <v>46387</v>
      </c>
      <c r="AX95" s="34">
        <f t="shared" si="61"/>
        <v>180000</v>
      </c>
      <c r="AY95" s="38" t="s">
        <v>59</v>
      </c>
      <c r="AZ95" s="38" t="s">
        <v>60</v>
      </c>
      <c r="BA95" s="38" t="s">
        <v>61</v>
      </c>
      <c r="BB95" s="38" t="s">
        <v>62</v>
      </c>
      <c r="BC95" s="38" t="s">
        <v>62</v>
      </c>
      <c r="BD95" s="39">
        <v>45657</v>
      </c>
    </row>
    <row r="96" spans="1:56" ht="12" customHeight="1">
      <c r="A96" s="23">
        <v>6</v>
      </c>
      <c r="B96" s="24" t="s">
        <v>267</v>
      </c>
      <c r="C96" s="25" t="s">
        <v>268</v>
      </c>
      <c r="D96" s="24" t="s">
        <v>267</v>
      </c>
      <c r="E96" s="25" t="s">
        <v>269</v>
      </c>
      <c r="F96" s="25" t="s">
        <v>268</v>
      </c>
      <c r="G96" s="25" t="s">
        <v>289</v>
      </c>
      <c r="H96" s="24" t="s">
        <v>290</v>
      </c>
      <c r="I96" s="26" t="s">
        <v>291</v>
      </c>
      <c r="J96" s="27" t="s">
        <v>292</v>
      </c>
      <c r="K96" s="28" t="s">
        <v>163</v>
      </c>
      <c r="L96" s="29" t="s">
        <v>51</v>
      </c>
      <c r="M96" s="30" t="s">
        <v>52</v>
      </c>
      <c r="N96" s="31" t="s">
        <v>110</v>
      </c>
      <c r="O96" s="32" t="s">
        <v>67</v>
      </c>
      <c r="P96" s="32" t="s">
        <v>56</v>
      </c>
      <c r="Q96" s="32" t="s">
        <v>55</v>
      </c>
      <c r="R96" s="33" t="s">
        <v>57</v>
      </c>
      <c r="S96" s="33" t="s">
        <v>57</v>
      </c>
      <c r="T96" s="33" t="s">
        <v>57</v>
      </c>
      <c r="U96" s="34">
        <f t="shared" si="46"/>
        <v>0</v>
      </c>
      <c r="V96" s="35">
        <v>30000</v>
      </c>
      <c r="W96" s="35">
        <v>15000</v>
      </c>
      <c r="X96" s="35">
        <v>5000</v>
      </c>
      <c r="Y96" s="35">
        <v>2000</v>
      </c>
      <c r="Z96" s="35">
        <v>1000</v>
      </c>
      <c r="AA96" s="35">
        <v>500</v>
      </c>
      <c r="AB96" s="35">
        <v>500</v>
      </c>
      <c r="AC96" s="35">
        <v>500</v>
      </c>
      <c r="AD96" s="35">
        <v>500</v>
      </c>
      <c r="AE96" s="35">
        <v>3000</v>
      </c>
      <c r="AF96" s="35">
        <v>5000</v>
      </c>
      <c r="AG96" s="35">
        <v>10000</v>
      </c>
      <c r="AH96" s="34">
        <f t="shared" si="47"/>
        <v>73000</v>
      </c>
      <c r="AI96" s="35">
        <f t="shared" si="48"/>
        <v>30000</v>
      </c>
      <c r="AJ96" s="35">
        <f t="shared" si="49"/>
        <v>15000</v>
      </c>
      <c r="AK96" s="35">
        <f t="shared" si="50"/>
        <v>5000</v>
      </c>
      <c r="AL96" s="35">
        <f t="shared" si="51"/>
        <v>2000</v>
      </c>
      <c r="AM96" s="35">
        <f t="shared" si="52"/>
        <v>1000</v>
      </c>
      <c r="AN96" s="35">
        <f t="shared" si="53"/>
        <v>500</v>
      </c>
      <c r="AO96" s="35">
        <f t="shared" si="54"/>
        <v>500</v>
      </c>
      <c r="AP96" s="35">
        <f t="shared" si="55"/>
        <v>500</v>
      </c>
      <c r="AQ96" s="35">
        <f t="shared" si="56"/>
        <v>500</v>
      </c>
      <c r="AR96" s="35">
        <f t="shared" si="57"/>
        <v>3000</v>
      </c>
      <c r="AS96" s="35">
        <f t="shared" si="58"/>
        <v>5000</v>
      </c>
      <c r="AT96" s="35">
        <f t="shared" si="59"/>
        <v>10000</v>
      </c>
      <c r="AU96" s="34">
        <f t="shared" si="60"/>
        <v>73000</v>
      </c>
      <c r="AV96" s="36" t="s">
        <v>58</v>
      </c>
      <c r="AW96" s="37">
        <v>46387</v>
      </c>
      <c r="AX96" s="34">
        <f t="shared" si="61"/>
        <v>146000</v>
      </c>
      <c r="AY96" s="38" t="s">
        <v>59</v>
      </c>
      <c r="AZ96" s="38" t="s">
        <v>60</v>
      </c>
      <c r="BA96" s="38" t="s">
        <v>61</v>
      </c>
      <c r="BB96" s="38" t="s">
        <v>62</v>
      </c>
      <c r="BC96" s="38" t="s">
        <v>62</v>
      </c>
      <c r="BD96" s="39">
        <v>45657</v>
      </c>
    </row>
    <row r="97" spans="1:56" ht="12" customHeight="1">
      <c r="A97" s="23">
        <v>7</v>
      </c>
      <c r="B97" s="24" t="s">
        <v>267</v>
      </c>
      <c r="C97" s="25" t="s">
        <v>268</v>
      </c>
      <c r="D97" s="24" t="s">
        <v>267</v>
      </c>
      <c r="E97" s="25" t="s">
        <v>269</v>
      </c>
      <c r="F97" s="25" t="s">
        <v>268</v>
      </c>
      <c r="G97" s="25" t="s">
        <v>293</v>
      </c>
      <c r="H97" s="24" t="s">
        <v>294</v>
      </c>
      <c r="I97" s="26" t="s">
        <v>295</v>
      </c>
      <c r="J97" s="27" t="s">
        <v>296</v>
      </c>
      <c r="K97" s="28" t="s">
        <v>50</v>
      </c>
      <c r="L97" s="29" t="s">
        <v>51</v>
      </c>
      <c r="M97" s="30" t="s">
        <v>52</v>
      </c>
      <c r="N97" s="31" t="s">
        <v>110</v>
      </c>
      <c r="O97" s="32" t="s">
        <v>67</v>
      </c>
      <c r="P97" s="32" t="s">
        <v>56</v>
      </c>
      <c r="Q97" s="32" t="s">
        <v>55</v>
      </c>
      <c r="R97" s="33" t="s">
        <v>57</v>
      </c>
      <c r="S97" s="33" t="s">
        <v>57</v>
      </c>
      <c r="T97" s="33" t="s">
        <v>57</v>
      </c>
      <c r="U97" s="34">
        <f t="shared" si="46"/>
        <v>0</v>
      </c>
      <c r="V97" s="35">
        <v>16500</v>
      </c>
      <c r="W97" s="35">
        <v>10000</v>
      </c>
      <c r="X97" s="35">
        <v>5000</v>
      </c>
      <c r="Y97" s="35">
        <v>3000</v>
      </c>
      <c r="Z97" s="35">
        <v>1000</v>
      </c>
      <c r="AA97" s="35">
        <v>500</v>
      </c>
      <c r="AB97" s="35">
        <v>500</v>
      </c>
      <c r="AC97" s="35">
        <v>500</v>
      </c>
      <c r="AD97" s="35">
        <v>1000</v>
      </c>
      <c r="AE97" s="35">
        <v>3000</v>
      </c>
      <c r="AF97" s="35">
        <v>5000</v>
      </c>
      <c r="AG97" s="35">
        <v>10000</v>
      </c>
      <c r="AH97" s="34">
        <f t="shared" si="47"/>
        <v>56000</v>
      </c>
      <c r="AI97" s="35">
        <f t="shared" si="48"/>
        <v>16500</v>
      </c>
      <c r="AJ97" s="35">
        <f t="shared" si="49"/>
        <v>10000</v>
      </c>
      <c r="AK97" s="35">
        <f t="shared" si="50"/>
        <v>5000</v>
      </c>
      <c r="AL97" s="35">
        <f t="shared" si="51"/>
        <v>3000</v>
      </c>
      <c r="AM97" s="35">
        <f t="shared" si="52"/>
        <v>1000</v>
      </c>
      <c r="AN97" s="35">
        <f t="shared" si="53"/>
        <v>500</v>
      </c>
      <c r="AO97" s="35">
        <f t="shared" si="54"/>
        <v>500</v>
      </c>
      <c r="AP97" s="35">
        <f t="shared" si="55"/>
        <v>500</v>
      </c>
      <c r="AQ97" s="35">
        <f t="shared" si="56"/>
        <v>1000</v>
      </c>
      <c r="AR97" s="35">
        <f t="shared" si="57"/>
        <v>3000</v>
      </c>
      <c r="AS97" s="35">
        <f t="shared" si="58"/>
        <v>5000</v>
      </c>
      <c r="AT97" s="35">
        <f t="shared" si="59"/>
        <v>10000</v>
      </c>
      <c r="AU97" s="34">
        <f t="shared" si="60"/>
        <v>56000</v>
      </c>
      <c r="AV97" s="36" t="s">
        <v>58</v>
      </c>
      <c r="AW97" s="37">
        <v>46387</v>
      </c>
      <c r="AX97" s="34">
        <f t="shared" si="61"/>
        <v>112000</v>
      </c>
      <c r="AY97" s="38" t="s">
        <v>59</v>
      </c>
      <c r="AZ97" s="38" t="s">
        <v>60</v>
      </c>
      <c r="BA97" s="38" t="s">
        <v>61</v>
      </c>
      <c r="BB97" s="38" t="s">
        <v>62</v>
      </c>
      <c r="BC97" s="38" t="s">
        <v>62</v>
      </c>
      <c r="BD97" s="39">
        <v>45657</v>
      </c>
    </row>
    <row r="98" spans="1:56" ht="12" customHeight="1">
      <c r="A98" s="23">
        <v>8</v>
      </c>
      <c r="B98" s="24" t="s">
        <v>267</v>
      </c>
      <c r="C98" s="25" t="s">
        <v>268</v>
      </c>
      <c r="D98" s="24" t="s">
        <v>267</v>
      </c>
      <c r="E98" s="25" t="s">
        <v>269</v>
      </c>
      <c r="F98" s="25" t="s">
        <v>268</v>
      </c>
      <c r="G98" s="25" t="s">
        <v>297</v>
      </c>
      <c r="H98" s="24" t="s">
        <v>298</v>
      </c>
      <c r="I98" s="26" t="s">
        <v>299</v>
      </c>
      <c r="J98" s="27" t="s">
        <v>57</v>
      </c>
      <c r="K98" s="28" t="s">
        <v>74</v>
      </c>
      <c r="L98" s="29">
        <v>274</v>
      </c>
      <c r="M98" s="30" t="s">
        <v>52</v>
      </c>
      <c r="N98" s="31" t="s">
        <v>110</v>
      </c>
      <c r="O98" s="32" t="s">
        <v>67</v>
      </c>
      <c r="P98" s="32" t="s">
        <v>56</v>
      </c>
      <c r="Q98" s="32" t="s">
        <v>55</v>
      </c>
      <c r="R98" s="33" t="s">
        <v>57</v>
      </c>
      <c r="S98" s="33" t="s">
        <v>57</v>
      </c>
      <c r="T98" s="33" t="s">
        <v>57</v>
      </c>
      <c r="U98" s="34">
        <f t="shared" si="46"/>
        <v>0</v>
      </c>
      <c r="V98" s="35">
        <v>20000</v>
      </c>
      <c r="W98" s="35">
        <v>15000</v>
      </c>
      <c r="X98" s="35">
        <v>10000</v>
      </c>
      <c r="Y98" s="35">
        <v>5000</v>
      </c>
      <c r="Z98" s="35">
        <v>3000</v>
      </c>
      <c r="AA98" s="35">
        <v>1000</v>
      </c>
      <c r="AB98" s="35">
        <v>500</v>
      </c>
      <c r="AC98" s="35">
        <v>500</v>
      </c>
      <c r="AD98" s="35">
        <v>3000</v>
      </c>
      <c r="AE98" s="35">
        <v>7000</v>
      </c>
      <c r="AF98" s="35">
        <v>10000</v>
      </c>
      <c r="AG98" s="35">
        <v>20000</v>
      </c>
      <c r="AH98" s="34">
        <f t="shared" si="47"/>
        <v>95000</v>
      </c>
      <c r="AI98" s="35">
        <f t="shared" si="48"/>
        <v>20000</v>
      </c>
      <c r="AJ98" s="35">
        <f t="shared" si="49"/>
        <v>15000</v>
      </c>
      <c r="AK98" s="35">
        <f t="shared" si="50"/>
        <v>10000</v>
      </c>
      <c r="AL98" s="35">
        <f t="shared" si="51"/>
        <v>5000</v>
      </c>
      <c r="AM98" s="35">
        <f t="shared" si="52"/>
        <v>3000</v>
      </c>
      <c r="AN98" s="35">
        <f t="shared" si="53"/>
        <v>1000</v>
      </c>
      <c r="AO98" s="35">
        <f t="shared" si="54"/>
        <v>500</v>
      </c>
      <c r="AP98" s="35">
        <f t="shared" si="55"/>
        <v>500</v>
      </c>
      <c r="AQ98" s="35">
        <f t="shared" si="56"/>
        <v>3000</v>
      </c>
      <c r="AR98" s="35">
        <f t="shared" si="57"/>
        <v>7000</v>
      </c>
      <c r="AS98" s="35">
        <f t="shared" si="58"/>
        <v>10000</v>
      </c>
      <c r="AT98" s="35">
        <f t="shared" si="59"/>
        <v>20000</v>
      </c>
      <c r="AU98" s="34">
        <f t="shared" si="60"/>
        <v>95000</v>
      </c>
      <c r="AV98" s="36" t="s">
        <v>58</v>
      </c>
      <c r="AW98" s="37">
        <v>46387</v>
      </c>
      <c r="AX98" s="34">
        <f t="shared" si="61"/>
        <v>190000</v>
      </c>
      <c r="AY98" s="38" t="s">
        <v>59</v>
      </c>
      <c r="AZ98" s="38" t="s">
        <v>60</v>
      </c>
      <c r="BA98" s="38" t="s">
        <v>61</v>
      </c>
      <c r="BB98" s="38" t="s">
        <v>62</v>
      </c>
      <c r="BC98" s="38" t="s">
        <v>62</v>
      </c>
      <c r="BD98" s="39">
        <v>45657</v>
      </c>
    </row>
    <row r="99" spans="1:56" ht="12" customHeight="1">
      <c r="A99" s="23">
        <v>9</v>
      </c>
      <c r="B99" s="24" t="s">
        <v>267</v>
      </c>
      <c r="C99" s="25" t="s">
        <v>268</v>
      </c>
      <c r="D99" s="24" t="s">
        <v>267</v>
      </c>
      <c r="E99" s="25" t="s">
        <v>269</v>
      </c>
      <c r="F99" s="25" t="s">
        <v>268</v>
      </c>
      <c r="G99" s="25" t="s">
        <v>283</v>
      </c>
      <c r="H99" s="24" t="s">
        <v>294</v>
      </c>
      <c r="I99" s="26" t="s">
        <v>300</v>
      </c>
      <c r="J99" s="27" t="s">
        <v>57</v>
      </c>
      <c r="K99" s="28" t="s">
        <v>142</v>
      </c>
      <c r="L99" s="29" t="s">
        <v>51</v>
      </c>
      <c r="M99" s="30" t="s">
        <v>52</v>
      </c>
      <c r="N99" s="31" t="s">
        <v>110</v>
      </c>
      <c r="O99" s="32" t="s">
        <v>67</v>
      </c>
      <c r="P99" s="32" t="s">
        <v>56</v>
      </c>
      <c r="Q99" s="32" t="s">
        <v>55</v>
      </c>
      <c r="R99" s="33" t="s">
        <v>57</v>
      </c>
      <c r="S99" s="33" t="s">
        <v>57</v>
      </c>
      <c r="T99" s="33" t="s">
        <v>57</v>
      </c>
      <c r="U99" s="34">
        <f t="shared" si="46"/>
        <v>0</v>
      </c>
      <c r="V99" s="35">
        <v>100</v>
      </c>
      <c r="W99" s="35">
        <v>100</v>
      </c>
      <c r="X99" s="35">
        <v>100</v>
      </c>
      <c r="Y99" s="35">
        <v>100</v>
      </c>
      <c r="Z99" s="35">
        <v>100</v>
      </c>
      <c r="AA99" s="35">
        <v>100</v>
      </c>
      <c r="AB99" s="35">
        <v>100</v>
      </c>
      <c r="AC99" s="35">
        <v>100</v>
      </c>
      <c r="AD99" s="35">
        <v>100</v>
      </c>
      <c r="AE99" s="35">
        <v>100</v>
      </c>
      <c r="AF99" s="35">
        <v>100</v>
      </c>
      <c r="AG99" s="35">
        <v>100</v>
      </c>
      <c r="AH99" s="34">
        <f t="shared" si="47"/>
        <v>1200</v>
      </c>
      <c r="AI99" s="35">
        <f t="shared" si="48"/>
        <v>100</v>
      </c>
      <c r="AJ99" s="35">
        <f t="shared" si="49"/>
        <v>100</v>
      </c>
      <c r="AK99" s="35">
        <f t="shared" si="50"/>
        <v>100</v>
      </c>
      <c r="AL99" s="35">
        <f t="shared" si="51"/>
        <v>100</v>
      </c>
      <c r="AM99" s="35">
        <f t="shared" si="52"/>
        <v>100</v>
      </c>
      <c r="AN99" s="35">
        <f t="shared" si="53"/>
        <v>100</v>
      </c>
      <c r="AO99" s="35">
        <f t="shared" si="54"/>
        <v>100</v>
      </c>
      <c r="AP99" s="35">
        <f t="shared" si="55"/>
        <v>100</v>
      </c>
      <c r="AQ99" s="35">
        <f t="shared" si="56"/>
        <v>100</v>
      </c>
      <c r="AR99" s="35">
        <f t="shared" si="57"/>
        <v>100</v>
      </c>
      <c r="AS99" s="35">
        <f t="shared" si="58"/>
        <v>100</v>
      </c>
      <c r="AT99" s="35">
        <f t="shared" si="59"/>
        <v>100</v>
      </c>
      <c r="AU99" s="34">
        <f t="shared" si="60"/>
        <v>1200</v>
      </c>
      <c r="AV99" s="36" t="s">
        <v>58</v>
      </c>
      <c r="AW99" s="37">
        <v>46387</v>
      </c>
      <c r="AX99" s="34">
        <f t="shared" si="61"/>
        <v>2400</v>
      </c>
      <c r="AY99" s="38" t="s">
        <v>59</v>
      </c>
      <c r="AZ99" s="38" t="s">
        <v>60</v>
      </c>
      <c r="BA99" s="38" t="s">
        <v>61</v>
      </c>
      <c r="BB99" s="38" t="s">
        <v>62</v>
      </c>
      <c r="BC99" s="38" t="s">
        <v>62</v>
      </c>
      <c r="BD99" s="39">
        <v>45657</v>
      </c>
    </row>
    <row r="100" spans="1:56" ht="12" customHeight="1">
      <c r="A100" s="23">
        <v>10</v>
      </c>
      <c r="B100" s="24" t="s">
        <v>267</v>
      </c>
      <c r="C100" s="25" t="s">
        <v>268</v>
      </c>
      <c r="D100" s="24" t="s">
        <v>267</v>
      </c>
      <c r="E100" s="25" t="s">
        <v>269</v>
      </c>
      <c r="F100" s="25" t="s">
        <v>268</v>
      </c>
      <c r="G100" s="25" t="s">
        <v>283</v>
      </c>
      <c r="H100" s="24" t="s">
        <v>294</v>
      </c>
      <c r="I100" s="26" t="s">
        <v>301</v>
      </c>
      <c r="J100" s="27"/>
      <c r="K100" s="28" t="s">
        <v>142</v>
      </c>
      <c r="L100" s="29" t="s">
        <v>51</v>
      </c>
      <c r="M100" s="30" t="s">
        <v>52</v>
      </c>
      <c r="N100" s="31" t="s">
        <v>110</v>
      </c>
      <c r="O100" s="32" t="s">
        <v>67</v>
      </c>
      <c r="P100" s="32" t="s">
        <v>56</v>
      </c>
      <c r="Q100" s="32" t="s">
        <v>55</v>
      </c>
      <c r="R100" s="33" t="s">
        <v>57</v>
      </c>
      <c r="S100" s="33" t="s">
        <v>57</v>
      </c>
      <c r="T100" s="33" t="s">
        <v>57</v>
      </c>
      <c r="U100" s="34">
        <f t="shared" si="46"/>
        <v>0</v>
      </c>
      <c r="V100" s="35">
        <v>100</v>
      </c>
      <c r="W100" s="35">
        <v>100</v>
      </c>
      <c r="X100" s="35">
        <v>100</v>
      </c>
      <c r="Y100" s="35">
        <v>100</v>
      </c>
      <c r="Z100" s="35">
        <v>100</v>
      </c>
      <c r="AA100" s="35">
        <v>100</v>
      </c>
      <c r="AB100" s="35">
        <v>100</v>
      </c>
      <c r="AC100" s="35">
        <v>100</v>
      </c>
      <c r="AD100" s="35">
        <v>100</v>
      </c>
      <c r="AE100" s="35">
        <v>100</v>
      </c>
      <c r="AF100" s="35">
        <v>100</v>
      </c>
      <c r="AG100" s="35">
        <v>100</v>
      </c>
      <c r="AH100" s="34">
        <f t="shared" si="47"/>
        <v>1200</v>
      </c>
      <c r="AI100" s="35">
        <f t="shared" si="48"/>
        <v>100</v>
      </c>
      <c r="AJ100" s="35">
        <f t="shared" si="49"/>
        <v>100</v>
      </c>
      <c r="AK100" s="35">
        <f t="shared" si="50"/>
        <v>100</v>
      </c>
      <c r="AL100" s="35">
        <f t="shared" si="51"/>
        <v>100</v>
      </c>
      <c r="AM100" s="35">
        <f t="shared" si="52"/>
        <v>100</v>
      </c>
      <c r="AN100" s="35">
        <f t="shared" si="53"/>
        <v>100</v>
      </c>
      <c r="AO100" s="35">
        <f t="shared" si="54"/>
        <v>100</v>
      </c>
      <c r="AP100" s="35">
        <f t="shared" si="55"/>
        <v>100</v>
      </c>
      <c r="AQ100" s="35">
        <f t="shared" si="56"/>
        <v>100</v>
      </c>
      <c r="AR100" s="35">
        <f t="shared" si="57"/>
        <v>100</v>
      </c>
      <c r="AS100" s="35">
        <f t="shared" si="58"/>
        <v>100</v>
      </c>
      <c r="AT100" s="35">
        <f t="shared" si="59"/>
        <v>100</v>
      </c>
      <c r="AU100" s="34">
        <f t="shared" si="60"/>
        <v>1200</v>
      </c>
      <c r="AV100" s="36" t="s">
        <v>58</v>
      </c>
      <c r="AW100" s="37">
        <v>46387</v>
      </c>
      <c r="AX100" s="34">
        <f t="shared" si="61"/>
        <v>2400</v>
      </c>
      <c r="AY100" s="38" t="s">
        <v>59</v>
      </c>
      <c r="AZ100" s="38" t="s">
        <v>60</v>
      </c>
      <c r="BA100" s="38" t="s">
        <v>61</v>
      </c>
      <c r="BB100" s="38" t="s">
        <v>62</v>
      </c>
      <c r="BC100" s="38" t="s">
        <v>62</v>
      </c>
      <c r="BD100" s="39">
        <v>45657</v>
      </c>
    </row>
    <row r="101" spans="1:56" ht="12" customHeight="1">
      <c r="A101" s="23">
        <v>11</v>
      </c>
      <c r="B101" s="24" t="s">
        <v>267</v>
      </c>
      <c r="C101" s="25" t="s">
        <v>268</v>
      </c>
      <c r="D101" s="24" t="s">
        <v>267</v>
      </c>
      <c r="E101" s="25" t="s">
        <v>269</v>
      </c>
      <c r="F101" s="25" t="s">
        <v>268</v>
      </c>
      <c r="G101" s="25" t="s">
        <v>297</v>
      </c>
      <c r="H101" s="24" t="s">
        <v>298</v>
      </c>
      <c r="I101" s="26" t="s">
        <v>302</v>
      </c>
      <c r="J101" s="27" t="s">
        <v>303</v>
      </c>
      <c r="K101" s="28" t="s">
        <v>142</v>
      </c>
      <c r="L101" s="29" t="s">
        <v>51</v>
      </c>
      <c r="M101" s="30" t="s">
        <v>52</v>
      </c>
      <c r="N101" s="31" t="s">
        <v>110</v>
      </c>
      <c r="O101" s="32" t="s">
        <v>67</v>
      </c>
      <c r="P101" s="32" t="s">
        <v>56</v>
      </c>
      <c r="Q101" s="32" t="s">
        <v>55</v>
      </c>
      <c r="R101" s="33" t="s">
        <v>57</v>
      </c>
      <c r="S101" s="33" t="s">
        <v>57</v>
      </c>
      <c r="T101" s="33" t="s">
        <v>57</v>
      </c>
      <c r="U101" s="34">
        <f t="shared" si="46"/>
        <v>0</v>
      </c>
      <c r="V101" s="35">
        <v>550</v>
      </c>
      <c r="W101" s="35">
        <v>450</v>
      </c>
      <c r="X101" s="35">
        <v>200</v>
      </c>
      <c r="Y101" s="35">
        <v>100</v>
      </c>
      <c r="Z101" s="35">
        <v>76</v>
      </c>
      <c r="AA101" s="35">
        <v>76</v>
      </c>
      <c r="AB101" s="35">
        <v>76</v>
      </c>
      <c r="AC101" s="35">
        <v>76</v>
      </c>
      <c r="AD101" s="35">
        <v>100</v>
      </c>
      <c r="AE101" s="35">
        <v>200</v>
      </c>
      <c r="AF101" s="35">
        <v>300</v>
      </c>
      <c r="AG101" s="35">
        <v>500</v>
      </c>
      <c r="AH101" s="34">
        <f t="shared" si="47"/>
        <v>2704</v>
      </c>
      <c r="AI101" s="35">
        <f t="shared" si="48"/>
        <v>550</v>
      </c>
      <c r="AJ101" s="35">
        <f t="shared" si="49"/>
        <v>450</v>
      </c>
      <c r="AK101" s="35">
        <f t="shared" si="50"/>
        <v>200</v>
      </c>
      <c r="AL101" s="35">
        <f t="shared" si="51"/>
        <v>100</v>
      </c>
      <c r="AM101" s="35">
        <f t="shared" si="52"/>
        <v>76</v>
      </c>
      <c r="AN101" s="35">
        <f t="shared" si="53"/>
        <v>76</v>
      </c>
      <c r="AO101" s="35">
        <f t="shared" si="54"/>
        <v>76</v>
      </c>
      <c r="AP101" s="35">
        <f t="shared" si="55"/>
        <v>76</v>
      </c>
      <c r="AQ101" s="35">
        <f t="shared" si="56"/>
        <v>100</v>
      </c>
      <c r="AR101" s="35">
        <f t="shared" si="57"/>
        <v>200</v>
      </c>
      <c r="AS101" s="35">
        <f t="shared" si="58"/>
        <v>300</v>
      </c>
      <c r="AT101" s="35">
        <f t="shared" si="59"/>
        <v>500</v>
      </c>
      <c r="AU101" s="34">
        <f t="shared" si="60"/>
        <v>2704</v>
      </c>
      <c r="AV101" s="36" t="s">
        <v>58</v>
      </c>
      <c r="AW101" s="37">
        <v>46387</v>
      </c>
      <c r="AX101" s="34">
        <f t="shared" si="61"/>
        <v>5408</v>
      </c>
      <c r="AY101" s="38" t="s">
        <v>59</v>
      </c>
      <c r="AZ101" s="38" t="s">
        <v>60</v>
      </c>
      <c r="BA101" s="38" t="s">
        <v>61</v>
      </c>
      <c r="BB101" s="38" t="s">
        <v>62</v>
      </c>
      <c r="BC101" s="38" t="s">
        <v>62</v>
      </c>
      <c r="BD101" s="39">
        <v>45657</v>
      </c>
    </row>
    <row r="102" spans="1:56" ht="12" customHeight="1">
      <c r="A102" s="23">
        <v>12</v>
      </c>
      <c r="B102" s="24" t="s">
        <v>267</v>
      </c>
      <c r="C102" s="25" t="s">
        <v>268</v>
      </c>
      <c r="D102" s="24" t="s">
        <v>267</v>
      </c>
      <c r="E102" s="25" t="s">
        <v>269</v>
      </c>
      <c r="F102" s="25" t="s">
        <v>268</v>
      </c>
      <c r="G102" s="25" t="s">
        <v>304</v>
      </c>
      <c r="H102" s="24" t="s">
        <v>305</v>
      </c>
      <c r="I102" s="26" t="s">
        <v>306</v>
      </c>
      <c r="J102" s="27" t="s">
        <v>57</v>
      </c>
      <c r="K102" s="28" t="s">
        <v>74</v>
      </c>
      <c r="L102" s="29">
        <v>154</v>
      </c>
      <c r="M102" s="30" t="s">
        <v>52</v>
      </c>
      <c r="N102" s="31" t="s">
        <v>110</v>
      </c>
      <c r="O102" s="32" t="s">
        <v>67</v>
      </c>
      <c r="P102" s="32" t="s">
        <v>307</v>
      </c>
      <c r="Q102" s="32" t="s">
        <v>308</v>
      </c>
      <c r="R102" s="33" t="s">
        <v>57</v>
      </c>
      <c r="S102" s="33" t="s">
        <v>57</v>
      </c>
      <c r="T102" s="33" t="s">
        <v>57</v>
      </c>
      <c r="U102" s="34">
        <f t="shared" si="46"/>
        <v>0</v>
      </c>
      <c r="V102" s="35">
        <v>15000</v>
      </c>
      <c r="W102" s="35">
        <v>10000</v>
      </c>
      <c r="X102" s="35">
        <v>8000</v>
      </c>
      <c r="Y102" s="35">
        <v>7000</v>
      </c>
      <c r="Z102" s="35">
        <v>5000</v>
      </c>
      <c r="AA102" s="35">
        <v>3000</v>
      </c>
      <c r="AB102" s="35">
        <v>1000</v>
      </c>
      <c r="AC102" s="35">
        <v>1000</v>
      </c>
      <c r="AD102" s="35">
        <v>3000</v>
      </c>
      <c r="AE102" s="35">
        <v>5000</v>
      </c>
      <c r="AF102" s="35">
        <v>9000</v>
      </c>
      <c r="AG102" s="35">
        <v>15000</v>
      </c>
      <c r="AH102" s="34">
        <f t="shared" si="47"/>
        <v>82000</v>
      </c>
      <c r="AI102" s="35">
        <f t="shared" si="48"/>
        <v>15000</v>
      </c>
      <c r="AJ102" s="35">
        <f t="shared" si="49"/>
        <v>10000</v>
      </c>
      <c r="AK102" s="35">
        <f t="shared" si="50"/>
        <v>8000</v>
      </c>
      <c r="AL102" s="35">
        <f t="shared" si="51"/>
        <v>7000</v>
      </c>
      <c r="AM102" s="35">
        <f t="shared" si="52"/>
        <v>5000</v>
      </c>
      <c r="AN102" s="35">
        <f t="shared" si="53"/>
        <v>3000</v>
      </c>
      <c r="AO102" s="35">
        <f t="shared" si="54"/>
        <v>1000</v>
      </c>
      <c r="AP102" s="35">
        <f t="shared" si="55"/>
        <v>1000</v>
      </c>
      <c r="AQ102" s="35">
        <f t="shared" si="56"/>
        <v>3000</v>
      </c>
      <c r="AR102" s="35">
        <f t="shared" si="57"/>
        <v>5000</v>
      </c>
      <c r="AS102" s="35">
        <f t="shared" si="58"/>
        <v>9000</v>
      </c>
      <c r="AT102" s="35">
        <f t="shared" si="59"/>
        <v>15000</v>
      </c>
      <c r="AU102" s="34">
        <f t="shared" si="60"/>
        <v>82000</v>
      </c>
      <c r="AV102" s="36" t="s">
        <v>58</v>
      </c>
      <c r="AW102" s="37">
        <v>46387</v>
      </c>
      <c r="AX102" s="34">
        <f t="shared" si="61"/>
        <v>164000</v>
      </c>
      <c r="AY102" s="38" t="s">
        <v>59</v>
      </c>
      <c r="AZ102" s="38" t="s">
        <v>60</v>
      </c>
      <c r="BA102" s="38" t="s">
        <v>61</v>
      </c>
      <c r="BB102" s="38" t="s">
        <v>62</v>
      </c>
      <c r="BC102" s="38" t="s">
        <v>62</v>
      </c>
      <c r="BD102" s="39">
        <v>45657</v>
      </c>
    </row>
    <row r="103" spans="1:56" ht="12" customHeight="1">
      <c r="A103" s="23">
        <v>13</v>
      </c>
      <c r="B103" s="24" t="s">
        <v>267</v>
      </c>
      <c r="C103" s="25" t="s">
        <v>268</v>
      </c>
      <c r="D103" s="24" t="s">
        <v>267</v>
      </c>
      <c r="E103" s="25" t="s">
        <v>269</v>
      </c>
      <c r="F103" s="25" t="s">
        <v>268</v>
      </c>
      <c r="G103" s="25" t="s">
        <v>309</v>
      </c>
      <c r="H103" s="24" t="s">
        <v>310</v>
      </c>
      <c r="I103" s="26" t="s">
        <v>311</v>
      </c>
      <c r="J103" s="27" t="s">
        <v>57</v>
      </c>
      <c r="K103" s="28" t="s">
        <v>74</v>
      </c>
      <c r="L103" s="29">
        <v>428</v>
      </c>
      <c r="M103" s="30" t="s">
        <v>52</v>
      </c>
      <c r="N103" s="31" t="s">
        <v>110</v>
      </c>
      <c r="O103" s="32" t="s">
        <v>67</v>
      </c>
      <c r="P103" s="32" t="s">
        <v>56</v>
      </c>
      <c r="Q103" s="32" t="s">
        <v>55</v>
      </c>
      <c r="R103" s="33" t="s">
        <v>57</v>
      </c>
      <c r="S103" s="33" t="s">
        <v>57</v>
      </c>
      <c r="T103" s="33" t="s">
        <v>57</v>
      </c>
      <c r="U103" s="34">
        <f t="shared" si="46"/>
        <v>0</v>
      </c>
      <c r="V103" s="35">
        <v>152000</v>
      </c>
      <c r="W103" s="35">
        <v>100000</v>
      </c>
      <c r="X103" s="35">
        <v>50000</v>
      </c>
      <c r="Y103" s="35">
        <v>15000</v>
      </c>
      <c r="Z103" s="35">
        <v>5000</v>
      </c>
      <c r="AA103" s="35">
        <v>2000</v>
      </c>
      <c r="AB103" s="35">
        <v>500</v>
      </c>
      <c r="AC103" s="35">
        <v>500</v>
      </c>
      <c r="AD103" s="35">
        <v>2000</v>
      </c>
      <c r="AE103" s="35">
        <v>10000</v>
      </c>
      <c r="AF103" s="35">
        <v>3000</v>
      </c>
      <c r="AG103" s="35">
        <v>100000</v>
      </c>
      <c r="AH103" s="34">
        <f t="shared" si="47"/>
        <v>440000</v>
      </c>
      <c r="AI103" s="35">
        <f t="shared" si="48"/>
        <v>152000</v>
      </c>
      <c r="AJ103" s="35">
        <f t="shared" si="49"/>
        <v>100000</v>
      </c>
      <c r="AK103" s="35">
        <f t="shared" si="50"/>
        <v>50000</v>
      </c>
      <c r="AL103" s="35">
        <f t="shared" si="51"/>
        <v>15000</v>
      </c>
      <c r="AM103" s="35">
        <f t="shared" si="52"/>
        <v>5000</v>
      </c>
      <c r="AN103" s="35">
        <f t="shared" si="53"/>
        <v>2000</v>
      </c>
      <c r="AO103" s="35">
        <f t="shared" si="54"/>
        <v>500</v>
      </c>
      <c r="AP103" s="35">
        <f t="shared" si="55"/>
        <v>500</v>
      </c>
      <c r="AQ103" s="35">
        <f t="shared" si="56"/>
        <v>2000</v>
      </c>
      <c r="AR103" s="35">
        <f t="shared" si="57"/>
        <v>10000</v>
      </c>
      <c r="AS103" s="35">
        <f t="shared" si="58"/>
        <v>3000</v>
      </c>
      <c r="AT103" s="35">
        <f t="shared" si="59"/>
        <v>100000</v>
      </c>
      <c r="AU103" s="34">
        <f t="shared" si="60"/>
        <v>440000</v>
      </c>
      <c r="AV103" s="36" t="s">
        <v>58</v>
      </c>
      <c r="AW103" s="37">
        <v>46387</v>
      </c>
      <c r="AX103" s="34">
        <f t="shared" si="61"/>
        <v>880000</v>
      </c>
      <c r="AY103" s="38" t="s">
        <v>59</v>
      </c>
      <c r="AZ103" s="38" t="s">
        <v>60</v>
      </c>
      <c r="BA103" s="38" t="s">
        <v>61</v>
      </c>
      <c r="BB103" s="38" t="s">
        <v>62</v>
      </c>
      <c r="BC103" s="38" t="s">
        <v>62</v>
      </c>
      <c r="BD103" s="39">
        <v>45657</v>
      </c>
    </row>
    <row r="104" spans="1:56" ht="12" customHeight="1">
      <c r="A104" s="23">
        <v>14</v>
      </c>
      <c r="B104" s="24" t="s">
        <v>267</v>
      </c>
      <c r="C104" s="25" t="s">
        <v>268</v>
      </c>
      <c r="D104" s="24" t="s">
        <v>267</v>
      </c>
      <c r="E104" s="25" t="s">
        <v>269</v>
      </c>
      <c r="F104" s="25" t="s">
        <v>268</v>
      </c>
      <c r="G104" s="25" t="s">
        <v>309</v>
      </c>
      <c r="H104" s="24" t="s">
        <v>310</v>
      </c>
      <c r="I104" s="26" t="s">
        <v>312</v>
      </c>
      <c r="J104" s="27" t="s">
        <v>313</v>
      </c>
      <c r="K104" s="28" t="s">
        <v>142</v>
      </c>
      <c r="L104" s="29" t="s">
        <v>51</v>
      </c>
      <c r="M104" s="30" t="s">
        <v>52</v>
      </c>
      <c r="N104" s="31" t="s">
        <v>110</v>
      </c>
      <c r="O104" s="32" t="s">
        <v>67</v>
      </c>
      <c r="P104" s="32" t="s">
        <v>56</v>
      </c>
      <c r="Q104" s="32" t="s">
        <v>55</v>
      </c>
      <c r="R104" s="33" t="s">
        <v>57</v>
      </c>
      <c r="S104" s="33" t="s">
        <v>57</v>
      </c>
      <c r="T104" s="33" t="s">
        <v>57</v>
      </c>
      <c r="U104" s="34">
        <f t="shared" si="46"/>
        <v>0</v>
      </c>
      <c r="V104" s="35">
        <v>100</v>
      </c>
      <c r="W104" s="35">
        <v>100</v>
      </c>
      <c r="X104" s="35">
        <v>100</v>
      </c>
      <c r="Y104" s="35">
        <v>100</v>
      </c>
      <c r="Z104" s="35">
        <v>100</v>
      </c>
      <c r="AA104" s="35">
        <v>100</v>
      </c>
      <c r="AB104" s="35">
        <v>100</v>
      </c>
      <c r="AC104" s="35">
        <v>100</v>
      </c>
      <c r="AD104" s="35">
        <v>100</v>
      </c>
      <c r="AE104" s="35">
        <v>100</v>
      </c>
      <c r="AF104" s="35">
        <v>100</v>
      </c>
      <c r="AG104" s="35">
        <v>100</v>
      </c>
      <c r="AH104" s="34">
        <f t="shared" si="47"/>
        <v>1200</v>
      </c>
      <c r="AI104" s="35">
        <f t="shared" si="48"/>
        <v>100</v>
      </c>
      <c r="AJ104" s="35">
        <f t="shared" si="49"/>
        <v>100</v>
      </c>
      <c r="AK104" s="35">
        <f t="shared" si="50"/>
        <v>100</v>
      </c>
      <c r="AL104" s="35">
        <f t="shared" si="51"/>
        <v>100</v>
      </c>
      <c r="AM104" s="35">
        <f t="shared" si="52"/>
        <v>100</v>
      </c>
      <c r="AN104" s="35">
        <f t="shared" si="53"/>
        <v>100</v>
      </c>
      <c r="AO104" s="35">
        <f t="shared" si="54"/>
        <v>100</v>
      </c>
      <c r="AP104" s="35">
        <f t="shared" si="55"/>
        <v>100</v>
      </c>
      <c r="AQ104" s="35">
        <f t="shared" si="56"/>
        <v>100</v>
      </c>
      <c r="AR104" s="35">
        <f t="shared" si="57"/>
        <v>100</v>
      </c>
      <c r="AS104" s="35">
        <f t="shared" si="58"/>
        <v>100</v>
      </c>
      <c r="AT104" s="35">
        <f t="shared" si="59"/>
        <v>100</v>
      </c>
      <c r="AU104" s="34">
        <f t="shared" si="60"/>
        <v>1200</v>
      </c>
      <c r="AV104" s="36" t="s">
        <v>58</v>
      </c>
      <c r="AW104" s="37">
        <v>46387</v>
      </c>
      <c r="AX104" s="34">
        <f t="shared" si="61"/>
        <v>2400</v>
      </c>
      <c r="AY104" s="38" t="s">
        <v>59</v>
      </c>
      <c r="AZ104" s="38" t="s">
        <v>60</v>
      </c>
      <c r="BA104" s="38" t="s">
        <v>61</v>
      </c>
      <c r="BB104" s="38" t="s">
        <v>62</v>
      </c>
      <c r="BC104" s="38" t="s">
        <v>62</v>
      </c>
      <c r="BD104" s="39">
        <v>45657</v>
      </c>
    </row>
    <row r="105" spans="1:56" ht="12" customHeight="1">
      <c r="A105" s="23">
        <v>15</v>
      </c>
      <c r="B105" s="24" t="s">
        <v>267</v>
      </c>
      <c r="C105" s="25" t="s">
        <v>268</v>
      </c>
      <c r="D105" s="24" t="s">
        <v>267</v>
      </c>
      <c r="E105" s="25" t="s">
        <v>269</v>
      </c>
      <c r="F105" s="25" t="s">
        <v>268</v>
      </c>
      <c r="G105" s="25" t="s">
        <v>314</v>
      </c>
      <c r="H105" s="24" t="s">
        <v>315</v>
      </c>
      <c r="I105" s="26" t="s">
        <v>316</v>
      </c>
      <c r="J105" s="27" t="s">
        <v>57</v>
      </c>
      <c r="K105" s="28" t="s">
        <v>116</v>
      </c>
      <c r="L105" s="29">
        <v>878</v>
      </c>
      <c r="M105" s="30" t="s">
        <v>52</v>
      </c>
      <c r="N105" s="31" t="s">
        <v>110</v>
      </c>
      <c r="O105" s="32" t="s">
        <v>67</v>
      </c>
      <c r="P105" s="32" t="s">
        <v>56</v>
      </c>
      <c r="Q105" s="32" t="s">
        <v>55</v>
      </c>
      <c r="R105" s="33" t="s">
        <v>57</v>
      </c>
      <c r="S105" s="33" t="s">
        <v>57</v>
      </c>
      <c r="T105" s="33" t="s">
        <v>57</v>
      </c>
      <c r="U105" s="34">
        <f t="shared" si="46"/>
        <v>0</v>
      </c>
      <c r="V105" s="35">
        <v>160000</v>
      </c>
      <c r="W105" s="35">
        <v>150000</v>
      </c>
      <c r="X105" s="35">
        <v>100000</v>
      </c>
      <c r="Y105" s="35">
        <v>80000</v>
      </c>
      <c r="Z105" s="35">
        <v>70000</v>
      </c>
      <c r="AA105" s="35">
        <v>50000</v>
      </c>
      <c r="AB105" s="35">
        <v>30000</v>
      </c>
      <c r="AC105" s="35">
        <v>30000</v>
      </c>
      <c r="AD105" s="35">
        <v>50000</v>
      </c>
      <c r="AE105" s="35">
        <v>70000</v>
      </c>
      <c r="AF105" s="35">
        <v>100000</v>
      </c>
      <c r="AG105" s="35">
        <v>150000</v>
      </c>
      <c r="AH105" s="34">
        <f t="shared" si="47"/>
        <v>1040000</v>
      </c>
      <c r="AI105" s="35">
        <f t="shared" si="48"/>
        <v>160000</v>
      </c>
      <c r="AJ105" s="35">
        <f t="shared" si="49"/>
        <v>150000</v>
      </c>
      <c r="AK105" s="35">
        <f t="shared" si="50"/>
        <v>100000</v>
      </c>
      <c r="AL105" s="35">
        <f t="shared" si="51"/>
        <v>80000</v>
      </c>
      <c r="AM105" s="35">
        <f t="shared" si="52"/>
        <v>70000</v>
      </c>
      <c r="AN105" s="35">
        <f t="shared" si="53"/>
        <v>50000</v>
      </c>
      <c r="AO105" s="35">
        <f t="shared" si="54"/>
        <v>30000</v>
      </c>
      <c r="AP105" s="35">
        <f t="shared" si="55"/>
        <v>30000</v>
      </c>
      <c r="AQ105" s="35">
        <f t="shared" si="56"/>
        <v>50000</v>
      </c>
      <c r="AR105" s="35">
        <f t="shared" si="57"/>
        <v>70000</v>
      </c>
      <c r="AS105" s="35">
        <f t="shared" si="58"/>
        <v>100000</v>
      </c>
      <c r="AT105" s="35">
        <f t="shared" si="59"/>
        <v>150000</v>
      </c>
      <c r="AU105" s="34">
        <f t="shared" si="60"/>
        <v>1040000</v>
      </c>
      <c r="AV105" s="36" t="s">
        <v>58</v>
      </c>
      <c r="AW105" s="37">
        <v>46387</v>
      </c>
      <c r="AX105" s="34">
        <f t="shared" si="61"/>
        <v>2080000</v>
      </c>
      <c r="AY105" s="38" t="s">
        <v>59</v>
      </c>
      <c r="AZ105" s="38" t="s">
        <v>60</v>
      </c>
      <c r="BA105" s="38" t="s">
        <v>61</v>
      </c>
      <c r="BB105" s="38" t="s">
        <v>62</v>
      </c>
      <c r="BC105" s="38" t="s">
        <v>62</v>
      </c>
      <c r="BD105" s="39">
        <v>45657</v>
      </c>
    </row>
    <row r="106" spans="1:56" ht="12" customHeight="1">
      <c r="A106" s="23">
        <v>16</v>
      </c>
      <c r="B106" s="24" t="s">
        <v>267</v>
      </c>
      <c r="C106" s="25" t="s">
        <v>268</v>
      </c>
      <c r="D106" s="24" t="s">
        <v>267</v>
      </c>
      <c r="E106" s="25" t="s">
        <v>269</v>
      </c>
      <c r="F106" s="25" t="s">
        <v>268</v>
      </c>
      <c r="G106" s="25" t="s">
        <v>317</v>
      </c>
      <c r="H106" s="24" t="s">
        <v>318</v>
      </c>
      <c r="I106" s="26" t="s">
        <v>319</v>
      </c>
      <c r="J106" s="27" t="s">
        <v>320</v>
      </c>
      <c r="K106" s="28" t="s">
        <v>50</v>
      </c>
      <c r="L106" s="29" t="s">
        <v>51</v>
      </c>
      <c r="M106" s="30" t="s">
        <v>52</v>
      </c>
      <c r="N106" s="31" t="s">
        <v>110</v>
      </c>
      <c r="O106" s="32" t="s">
        <v>67</v>
      </c>
      <c r="P106" s="32" t="s">
        <v>56</v>
      </c>
      <c r="Q106" s="32" t="s">
        <v>55</v>
      </c>
      <c r="R106" s="33" t="s">
        <v>57</v>
      </c>
      <c r="S106" s="33" t="s">
        <v>57</v>
      </c>
      <c r="T106" s="33" t="s">
        <v>57</v>
      </c>
      <c r="U106" s="34">
        <f t="shared" si="46"/>
        <v>0</v>
      </c>
      <c r="V106" s="35">
        <v>8200</v>
      </c>
      <c r="W106" s="35">
        <v>6000</v>
      </c>
      <c r="X106" s="35">
        <v>5000</v>
      </c>
      <c r="Y106" s="35">
        <v>3000</v>
      </c>
      <c r="Z106" s="35">
        <v>2000</v>
      </c>
      <c r="AA106" s="35">
        <v>1000</v>
      </c>
      <c r="AB106" s="35">
        <v>500</v>
      </c>
      <c r="AC106" s="35">
        <v>500</v>
      </c>
      <c r="AD106" s="35">
        <v>2000</v>
      </c>
      <c r="AE106" s="35">
        <v>3000</v>
      </c>
      <c r="AF106" s="35">
        <v>5000</v>
      </c>
      <c r="AG106" s="35">
        <v>8200</v>
      </c>
      <c r="AH106" s="34">
        <f t="shared" si="47"/>
        <v>44400</v>
      </c>
      <c r="AI106" s="35">
        <f t="shared" si="48"/>
        <v>8200</v>
      </c>
      <c r="AJ106" s="35">
        <f t="shared" si="49"/>
        <v>6000</v>
      </c>
      <c r="AK106" s="35">
        <f t="shared" si="50"/>
        <v>5000</v>
      </c>
      <c r="AL106" s="35">
        <f t="shared" si="51"/>
        <v>3000</v>
      </c>
      <c r="AM106" s="35">
        <f t="shared" si="52"/>
        <v>2000</v>
      </c>
      <c r="AN106" s="35">
        <f t="shared" si="53"/>
        <v>1000</v>
      </c>
      <c r="AO106" s="35">
        <f t="shared" si="54"/>
        <v>500</v>
      </c>
      <c r="AP106" s="35">
        <f t="shared" si="55"/>
        <v>500</v>
      </c>
      <c r="AQ106" s="35">
        <f t="shared" si="56"/>
        <v>2000</v>
      </c>
      <c r="AR106" s="35">
        <f t="shared" si="57"/>
        <v>3000</v>
      </c>
      <c r="AS106" s="35">
        <f t="shared" si="58"/>
        <v>5000</v>
      </c>
      <c r="AT106" s="35">
        <f t="shared" si="59"/>
        <v>8200</v>
      </c>
      <c r="AU106" s="34">
        <f t="shared" si="60"/>
        <v>44400</v>
      </c>
      <c r="AV106" s="36" t="s">
        <v>58</v>
      </c>
      <c r="AW106" s="37">
        <v>46387</v>
      </c>
      <c r="AX106" s="34">
        <f t="shared" si="61"/>
        <v>88800</v>
      </c>
      <c r="AY106" s="38" t="s">
        <v>59</v>
      </c>
      <c r="AZ106" s="38" t="s">
        <v>60</v>
      </c>
      <c r="BA106" s="38" t="s">
        <v>61</v>
      </c>
      <c r="BB106" s="38" t="s">
        <v>62</v>
      </c>
      <c r="BC106" s="38" t="s">
        <v>62</v>
      </c>
      <c r="BD106" s="39">
        <v>45657</v>
      </c>
    </row>
    <row r="107" spans="1:56" ht="12" customHeight="1">
      <c r="A107" s="23">
        <v>17</v>
      </c>
      <c r="B107" s="24" t="s">
        <v>267</v>
      </c>
      <c r="C107" s="25" t="s">
        <v>268</v>
      </c>
      <c r="D107" s="24" t="s">
        <v>267</v>
      </c>
      <c r="E107" s="25" t="s">
        <v>269</v>
      </c>
      <c r="F107" s="25" t="s">
        <v>268</v>
      </c>
      <c r="G107" s="25" t="s">
        <v>314</v>
      </c>
      <c r="H107" s="24" t="s">
        <v>315</v>
      </c>
      <c r="I107" s="26" t="s">
        <v>321</v>
      </c>
      <c r="J107" s="27" t="s">
        <v>322</v>
      </c>
      <c r="K107" s="28" t="s">
        <v>50</v>
      </c>
      <c r="L107" s="29" t="s">
        <v>51</v>
      </c>
      <c r="M107" s="30" t="s">
        <v>52</v>
      </c>
      <c r="N107" s="31" t="s">
        <v>110</v>
      </c>
      <c r="O107" s="32" t="s">
        <v>67</v>
      </c>
      <c r="P107" s="32" t="s">
        <v>56</v>
      </c>
      <c r="Q107" s="32" t="s">
        <v>55</v>
      </c>
      <c r="R107" s="33" t="s">
        <v>57</v>
      </c>
      <c r="S107" s="33" t="s">
        <v>57</v>
      </c>
      <c r="T107" s="33" t="s">
        <v>57</v>
      </c>
      <c r="U107" s="34">
        <f t="shared" si="46"/>
        <v>0</v>
      </c>
      <c r="V107" s="35">
        <v>2400</v>
      </c>
      <c r="W107" s="35">
        <v>2400</v>
      </c>
      <c r="X107" s="35">
        <v>2400</v>
      </c>
      <c r="Y107" s="35">
        <v>2400</v>
      </c>
      <c r="Z107" s="35">
        <v>2400</v>
      </c>
      <c r="AA107" s="35">
        <v>2400</v>
      </c>
      <c r="AB107" s="35">
        <v>2400</v>
      </c>
      <c r="AC107" s="35">
        <v>2400</v>
      </c>
      <c r="AD107" s="35">
        <v>2400</v>
      </c>
      <c r="AE107" s="35">
        <v>2400</v>
      </c>
      <c r="AF107" s="35">
        <v>2400</v>
      </c>
      <c r="AG107" s="35">
        <v>2400</v>
      </c>
      <c r="AH107" s="34">
        <f t="shared" si="47"/>
        <v>28800</v>
      </c>
      <c r="AI107" s="35">
        <f t="shared" si="48"/>
        <v>2400</v>
      </c>
      <c r="AJ107" s="35">
        <f t="shared" si="49"/>
        <v>2400</v>
      </c>
      <c r="AK107" s="35">
        <f t="shared" si="50"/>
        <v>2400</v>
      </c>
      <c r="AL107" s="35">
        <f t="shared" si="51"/>
        <v>2400</v>
      </c>
      <c r="AM107" s="35">
        <f t="shared" si="52"/>
        <v>2400</v>
      </c>
      <c r="AN107" s="35">
        <f t="shared" si="53"/>
        <v>2400</v>
      </c>
      <c r="AO107" s="35">
        <f t="shared" si="54"/>
        <v>2400</v>
      </c>
      <c r="AP107" s="35">
        <f t="shared" si="55"/>
        <v>2400</v>
      </c>
      <c r="AQ107" s="35">
        <f t="shared" si="56"/>
        <v>2400</v>
      </c>
      <c r="AR107" s="35">
        <f t="shared" si="57"/>
        <v>2400</v>
      </c>
      <c r="AS107" s="35">
        <f t="shared" si="58"/>
        <v>2400</v>
      </c>
      <c r="AT107" s="35">
        <f t="shared" si="59"/>
        <v>2400</v>
      </c>
      <c r="AU107" s="34">
        <f t="shared" si="60"/>
        <v>28800</v>
      </c>
      <c r="AV107" s="36" t="s">
        <v>58</v>
      </c>
      <c r="AW107" s="37">
        <v>46387</v>
      </c>
      <c r="AX107" s="34">
        <f t="shared" si="61"/>
        <v>57600</v>
      </c>
      <c r="AY107" s="38" t="s">
        <v>59</v>
      </c>
      <c r="AZ107" s="38" t="s">
        <v>60</v>
      </c>
      <c r="BA107" s="38" t="s">
        <v>61</v>
      </c>
      <c r="BB107" s="38" t="s">
        <v>62</v>
      </c>
      <c r="BC107" s="38" t="s">
        <v>62</v>
      </c>
      <c r="BD107" s="39">
        <v>45657</v>
      </c>
    </row>
    <row r="108" spans="1:56" ht="12" customHeight="1">
      <c r="A108" s="23">
        <v>18</v>
      </c>
      <c r="B108" s="24" t="s">
        <v>267</v>
      </c>
      <c r="C108" s="25" t="s">
        <v>268</v>
      </c>
      <c r="D108" s="24" t="s">
        <v>267</v>
      </c>
      <c r="E108" s="25" t="s">
        <v>269</v>
      </c>
      <c r="F108" s="25" t="s">
        <v>268</v>
      </c>
      <c r="G108" s="25" t="s">
        <v>323</v>
      </c>
      <c r="H108" s="24" t="s">
        <v>324</v>
      </c>
      <c r="I108" s="26" t="s">
        <v>325</v>
      </c>
      <c r="J108" s="27" t="s">
        <v>57</v>
      </c>
      <c r="K108" s="28" t="s">
        <v>74</v>
      </c>
      <c r="L108" s="29">
        <v>208</v>
      </c>
      <c r="M108" s="30" t="s">
        <v>52</v>
      </c>
      <c r="N108" s="31" t="s">
        <v>110</v>
      </c>
      <c r="O108" s="32" t="s">
        <v>67</v>
      </c>
      <c r="P108" s="32" t="s">
        <v>326</v>
      </c>
      <c r="Q108" s="32" t="s">
        <v>327</v>
      </c>
      <c r="R108" s="33" t="s">
        <v>57</v>
      </c>
      <c r="S108" s="33" t="s">
        <v>57</v>
      </c>
      <c r="T108" s="33" t="s">
        <v>57</v>
      </c>
      <c r="U108" s="34">
        <f t="shared" si="46"/>
        <v>0</v>
      </c>
      <c r="V108" s="35">
        <v>24000</v>
      </c>
      <c r="W108" s="35">
        <v>20000</v>
      </c>
      <c r="X108" s="35">
        <v>15000</v>
      </c>
      <c r="Y108" s="35">
        <v>4500</v>
      </c>
      <c r="Z108" s="35">
        <v>2500</v>
      </c>
      <c r="AA108" s="35">
        <v>1000</v>
      </c>
      <c r="AB108" s="35">
        <v>500</v>
      </c>
      <c r="AC108" s="35">
        <v>500</v>
      </c>
      <c r="AD108" s="35">
        <v>15000</v>
      </c>
      <c r="AE108" s="35">
        <v>4000</v>
      </c>
      <c r="AF108" s="35">
        <v>15000</v>
      </c>
      <c r="AG108" s="35">
        <v>20000</v>
      </c>
      <c r="AH108" s="34">
        <f t="shared" si="47"/>
        <v>122000</v>
      </c>
      <c r="AI108" s="35">
        <f t="shared" si="48"/>
        <v>24000</v>
      </c>
      <c r="AJ108" s="35">
        <f t="shared" si="49"/>
        <v>20000</v>
      </c>
      <c r="AK108" s="35">
        <f t="shared" si="50"/>
        <v>15000</v>
      </c>
      <c r="AL108" s="35">
        <f t="shared" si="51"/>
        <v>4500</v>
      </c>
      <c r="AM108" s="35">
        <f t="shared" si="52"/>
        <v>2500</v>
      </c>
      <c r="AN108" s="35">
        <f t="shared" si="53"/>
        <v>1000</v>
      </c>
      <c r="AO108" s="35">
        <f t="shared" si="54"/>
        <v>500</v>
      </c>
      <c r="AP108" s="35">
        <f t="shared" si="55"/>
        <v>500</v>
      </c>
      <c r="AQ108" s="35">
        <f t="shared" si="56"/>
        <v>15000</v>
      </c>
      <c r="AR108" s="35">
        <f t="shared" si="57"/>
        <v>4000</v>
      </c>
      <c r="AS108" s="35">
        <f t="shared" si="58"/>
        <v>15000</v>
      </c>
      <c r="AT108" s="35">
        <f t="shared" si="59"/>
        <v>20000</v>
      </c>
      <c r="AU108" s="34">
        <f t="shared" si="60"/>
        <v>122000</v>
      </c>
      <c r="AV108" s="36" t="s">
        <v>58</v>
      </c>
      <c r="AW108" s="37">
        <v>46387</v>
      </c>
      <c r="AX108" s="34">
        <f t="shared" si="61"/>
        <v>244000</v>
      </c>
      <c r="AY108" s="38" t="s">
        <v>59</v>
      </c>
      <c r="AZ108" s="38" t="s">
        <v>60</v>
      </c>
      <c r="BA108" s="38" t="s">
        <v>61</v>
      </c>
      <c r="BB108" s="38" t="s">
        <v>62</v>
      </c>
      <c r="BC108" s="38" t="s">
        <v>62</v>
      </c>
      <c r="BD108" s="39">
        <v>45657</v>
      </c>
    </row>
    <row r="109" spans="1:56" ht="12" customHeight="1">
      <c r="A109" s="23">
        <v>19</v>
      </c>
      <c r="B109" s="24" t="s">
        <v>267</v>
      </c>
      <c r="C109" s="25" t="s">
        <v>268</v>
      </c>
      <c r="D109" s="24" t="s">
        <v>267</v>
      </c>
      <c r="E109" s="25" t="s">
        <v>269</v>
      </c>
      <c r="F109" s="25" t="s">
        <v>268</v>
      </c>
      <c r="G109" s="25" t="s">
        <v>328</v>
      </c>
      <c r="H109" s="24" t="s">
        <v>329</v>
      </c>
      <c r="I109" s="26" t="s">
        <v>330</v>
      </c>
      <c r="J109" s="27" t="s">
        <v>331</v>
      </c>
      <c r="K109" s="28" t="s">
        <v>50</v>
      </c>
      <c r="L109" s="29" t="s">
        <v>51</v>
      </c>
      <c r="M109" s="30" t="s">
        <v>52</v>
      </c>
      <c r="N109" s="31" t="s">
        <v>110</v>
      </c>
      <c r="O109" s="32" t="s">
        <v>67</v>
      </c>
      <c r="P109" s="32" t="s">
        <v>56</v>
      </c>
      <c r="Q109" s="32" t="s">
        <v>55</v>
      </c>
      <c r="R109" s="33" t="s">
        <v>57</v>
      </c>
      <c r="S109" s="33" t="s">
        <v>57</v>
      </c>
      <c r="T109" s="33" t="s">
        <v>57</v>
      </c>
      <c r="U109" s="34">
        <f t="shared" si="46"/>
        <v>0</v>
      </c>
      <c r="V109" s="35">
        <v>5000</v>
      </c>
      <c r="W109" s="35">
        <v>3000</v>
      </c>
      <c r="X109" s="35">
        <v>2000</v>
      </c>
      <c r="Y109" s="35">
        <v>1000</v>
      </c>
      <c r="Z109" s="35">
        <v>500</v>
      </c>
      <c r="AA109" s="35">
        <v>500</v>
      </c>
      <c r="AB109" s="35">
        <v>0</v>
      </c>
      <c r="AC109" s="35">
        <v>0</v>
      </c>
      <c r="AD109" s="35">
        <v>1000</v>
      </c>
      <c r="AE109" s="35">
        <v>2000</v>
      </c>
      <c r="AF109" s="35">
        <v>3000</v>
      </c>
      <c r="AG109" s="35">
        <v>5000</v>
      </c>
      <c r="AH109" s="34">
        <f t="shared" si="47"/>
        <v>23000</v>
      </c>
      <c r="AI109" s="35">
        <f t="shared" si="48"/>
        <v>5000</v>
      </c>
      <c r="AJ109" s="35">
        <f t="shared" si="49"/>
        <v>3000</v>
      </c>
      <c r="AK109" s="35">
        <f t="shared" si="50"/>
        <v>2000</v>
      </c>
      <c r="AL109" s="35">
        <f t="shared" si="51"/>
        <v>1000</v>
      </c>
      <c r="AM109" s="35">
        <f t="shared" si="52"/>
        <v>500</v>
      </c>
      <c r="AN109" s="35">
        <f t="shared" si="53"/>
        <v>500</v>
      </c>
      <c r="AO109" s="35">
        <f t="shared" si="54"/>
        <v>0</v>
      </c>
      <c r="AP109" s="35">
        <f t="shared" si="55"/>
        <v>0</v>
      </c>
      <c r="AQ109" s="35">
        <f t="shared" si="56"/>
        <v>1000</v>
      </c>
      <c r="AR109" s="35">
        <f t="shared" si="57"/>
        <v>2000</v>
      </c>
      <c r="AS109" s="35">
        <f t="shared" si="58"/>
        <v>3000</v>
      </c>
      <c r="AT109" s="35">
        <f t="shared" si="59"/>
        <v>5000</v>
      </c>
      <c r="AU109" s="34">
        <f t="shared" si="60"/>
        <v>23000</v>
      </c>
      <c r="AV109" s="36" t="s">
        <v>58</v>
      </c>
      <c r="AW109" s="37">
        <v>46387</v>
      </c>
      <c r="AX109" s="34">
        <f t="shared" si="61"/>
        <v>46000</v>
      </c>
      <c r="AY109" s="38" t="s">
        <v>59</v>
      </c>
      <c r="AZ109" s="38" t="s">
        <v>60</v>
      </c>
      <c r="BA109" s="38" t="s">
        <v>61</v>
      </c>
      <c r="BB109" s="38" t="s">
        <v>62</v>
      </c>
      <c r="BC109" s="38" t="s">
        <v>62</v>
      </c>
      <c r="BD109" s="39">
        <v>45657</v>
      </c>
    </row>
    <row r="110" spans="1:56" ht="12" customHeight="1">
      <c r="A110" s="23">
        <v>20</v>
      </c>
      <c r="B110" s="24" t="s">
        <v>267</v>
      </c>
      <c r="C110" s="25" t="s">
        <v>268</v>
      </c>
      <c r="D110" s="24" t="s">
        <v>267</v>
      </c>
      <c r="E110" s="25" t="s">
        <v>269</v>
      </c>
      <c r="F110" s="25" t="s">
        <v>268</v>
      </c>
      <c r="G110" s="25" t="s">
        <v>332</v>
      </c>
      <c r="H110" s="24" t="s">
        <v>333</v>
      </c>
      <c r="I110" s="26" t="s">
        <v>334</v>
      </c>
      <c r="J110" s="27" t="s">
        <v>335</v>
      </c>
      <c r="K110" s="28" t="s">
        <v>50</v>
      </c>
      <c r="L110" s="29" t="s">
        <v>51</v>
      </c>
      <c r="M110" s="30" t="s">
        <v>52</v>
      </c>
      <c r="N110" s="31" t="s">
        <v>110</v>
      </c>
      <c r="O110" s="32" t="s">
        <v>67</v>
      </c>
      <c r="P110" s="32" t="s">
        <v>56</v>
      </c>
      <c r="Q110" s="32" t="s">
        <v>55</v>
      </c>
      <c r="R110" s="33" t="s">
        <v>57</v>
      </c>
      <c r="S110" s="33" t="s">
        <v>57</v>
      </c>
      <c r="T110" s="33" t="s">
        <v>57</v>
      </c>
      <c r="U110" s="34">
        <f t="shared" si="46"/>
        <v>0</v>
      </c>
      <c r="V110" s="35">
        <v>8500</v>
      </c>
      <c r="W110" s="35">
        <v>5000</v>
      </c>
      <c r="X110" s="35">
        <v>3000</v>
      </c>
      <c r="Y110" s="35">
        <v>2000</v>
      </c>
      <c r="Z110" s="35">
        <v>1000</v>
      </c>
      <c r="AA110" s="35">
        <v>500</v>
      </c>
      <c r="AB110" s="35">
        <v>500</v>
      </c>
      <c r="AC110" s="35">
        <v>500</v>
      </c>
      <c r="AD110" s="35">
        <v>1000</v>
      </c>
      <c r="AE110" s="35">
        <v>5000</v>
      </c>
      <c r="AF110" s="35">
        <v>7000</v>
      </c>
      <c r="AG110" s="35">
        <v>8000</v>
      </c>
      <c r="AH110" s="34">
        <f t="shared" si="47"/>
        <v>42000</v>
      </c>
      <c r="AI110" s="35">
        <f t="shared" si="48"/>
        <v>8500</v>
      </c>
      <c r="AJ110" s="35">
        <f t="shared" si="49"/>
        <v>5000</v>
      </c>
      <c r="AK110" s="35">
        <f t="shared" si="50"/>
        <v>3000</v>
      </c>
      <c r="AL110" s="35">
        <f t="shared" si="51"/>
        <v>2000</v>
      </c>
      <c r="AM110" s="35">
        <f t="shared" si="52"/>
        <v>1000</v>
      </c>
      <c r="AN110" s="35">
        <f t="shared" si="53"/>
        <v>500</v>
      </c>
      <c r="AO110" s="35">
        <f t="shared" si="54"/>
        <v>500</v>
      </c>
      <c r="AP110" s="35">
        <f t="shared" si="55"/>
        <v>500</v>
      </c>
      <c r="AQ110" s="35">
        <f t="shared" si="56"/>
        <v>1000</v>
      </c>
      <c r="AR110" s="35">
        <f t="shared" si="57"/>
        <v>5000</v>
      </c>
      <c r="AS110" s="35">
        <f t="shared" si="58"/>
        <v>7000</v>
      </c>
      <c r="AT110" s="35">
        <f t="shared" si="59"/>
        <v>8000</v>
      </c>
      <c r="AU110" s="34">
        <f t="shared" si="60"/>
        <v>42000</v>
      </c>
      <c r="AV110" s="36" t="s">
        <v>58</v>
      </c>
      <c r="AW110" s="37">
        <v>46387</v>
      </c>
      <c r="AX110" s="34">
        <f t="shared" si="61"/>
        <v>84000</v>
      </c>
      <c r="AY110" s="38" t="s">
        <v>59</v>
      </c>
      <c r="AZ110" s="38" t="s">
        <v>60</v>
      </c>
      <c r="BA110" s="38" t="s">
        <v>61</v>
      </c>
      <c r="BB110" s="38" t="s">
        <v>62</v>
      </c>
      <c r="BC110" s="38" t="s">
        <v>62</v>
      </c>
      <c r="BD110" s="39">
        <v>45657</v>
      </c>
    </row>
    <row r="111" spans="1:56" ht="12" customHeight="1">
      <c r="A111" s="23">
        <v>21</v>
      </c>
      <c r="B111" s="24" t="s">
        <v>267</v>
      </c>
      <c r="C111" s="25" t="s">
        <v>268</v>
      </c>
      <c r="D111" s="24" t="s">
        <v>267</v>
      </c>
      <c r="E111" s="25" t="s">
        <v>269</v>
      </c>
      <c r="F111" s="25" t="s">
        <v>268</v>
      </c>
      <c r="G111" s="25" t="s">
        <v>336</v>
      </c>
      <c r="H111" s="24" t="s">
        <v>337</v>
      </c>
      <c r="I111" s="26" t="s">
        <v>338</v>
      </c>
      <c r="J111" s="27" t="s">
        <v>339</v>
      </c>
      <c r="K111" s="28" t="s">
        <v>50</v>
      </c>
      <c r="L111" s="29" t="s">
        <v>51</v>
      </c>
      <c r="M111" s="30" t="s">
        <v>52</v>
      </c>
      <c r="N111" s="31" t="s">
        <v>110</v>
      </c>
      <c r="O111" s="32" t="s">
        <v>67</v>
      </c>
      <c r="P111" s="32" t="s">
        <v>56</v>
      </c>
      <c r="Q111" s="32" t="s">
        <v>55</v>
      </c>
      <c r="R111" s="33" t="s">
        <v>57</v>
      </c>
      <c r="S111" s="33" t="s">
        <v>57</v>
      </c>
      <c r="T111" s="33" t="s">
        <v>57</v>
      </c>
      <c r="U111" s="34">
        <f t="shared" si="46"/>
        <v>0</v>
      </c>
      <c r="V111" s="35">
        <v>3000</v>
      </c>
      <c r="W111" s="35">
        <v>2000</v>
      </c>
      <c r="X111" s="35">
        <v>2000</v>
      </c>
      <c r="Y111" s="35">
        <v>1000</v>
      </c>
      <c r="Z111" s="35">
        <v>500</v>
      </c>
      <c r="AA111" s="35">
        <v>0</v>
      </c>
      <c r="AB111" s="35">
        <v>0</v>
      </c>
      <c r="AC111" s="35">
        <v>0</v>
      </c>
      <c r="AD111" s="35">
        <v>1000</v>
      </c>
      <c r="AE111" s="35">
        <v>2000</v>
      </c>
      <c r="AF111" s="35">
        <v>3000</v>
      </c>
      <c r="AG111" s="35">
        <v>3000</v>
      </c>
      <c r="AH111" s="34">
        <f t="shared" si="47"/>
        <v>17500</v>
      </c>
      <c r="AI111" s="35">
        <f t="shared" si="48"/>
        <v>3000</v>
      </c>
      <c r="AJ111" s="35">
        <f t="shared" si="49"/>
        <v>2000</v>
      </c>
      <c r="AK111" s="35">
        <f t="shared" si="50"/>
        <v>2000</v>
      </c>
      <c r="AL111" s="35">
        <f t="shared" si="51"/>
        <v>1000</v>
      </c>
      <c r="AM111" s="35">
        <f t="shared" si="52"/>
        <v>500</v>
      </c>
      <c r="AN111" s="35">
        <f t="shared" si="53"/>
        <v>0</v>
      </c>
      <c r="AO111" s="35">
        <f t="shared" si="54"/>
        <v>0</v>
      </c>
      <c r="AP111" s="35">
        <f t="shared" si="55"/>
        <v>0</v>
      </c>
      <c r="AQ111" s="35">
        <f t="shared" si="56"/>
        <v>1000</v>
      </c>
      <c r="AR111" s="35">
        <f t="shared" si="57"/>
        <v>2000</v>
      </c>
      <c r="AS111" s="35">
        <f t="shared" si="58"/>
        <v>3000</v>
      </c>
      <c r="AT111" s="35">
        <f t="shared" si="59"/>
        <v>3000</v>
      </c>
      <c r="AU111" s="34">
        <f t="shared" si="60"/>
        <v>17500</v>
      </c>
      <c r="AV111" s="36" t="s">
        <v>58</v>
      </c>
      <c r="AW111" s="37">
        <v>46387</v>
      </c>
      <c r="AX111" s="34">
        <f t="shared" si="61"/>
        <v>35000</v>
      </c>
      <c r="AY111" s="38" t="s">
        <v>59</v>
      </c>
      <c r="AZ111" s="38" t="s">
        <v>60</v>
      </c>
      <c r="BA111" s="38" t="s">
        <v>61</v>
      </c>
      <c r="BB111" s="38" t="s">
        <v>62</v>
      </c>
      <c r="BC111" s="38" t="s">
        <v>62</v>
      </c>
      <c r="BD111" s="39">
        <v>45657</v>
      </c>
    </row>
    <row r="112" spans="1:56" ht="12" customHeight="1">
      <c r="A112" s="23">
        <v>22</v>
      </c>
      <c r="B112" s="24" t="s">
        <v>267</v>
      </c>
      <c r="C112" s="25" t="s">
        <v>268</v>
      </c>
      <c r="D112" s="24" t="s">
        <v>267</v>
      </c>
      <c r="E112" s="25" t="s">
        <v>269</v>
      </c>
      <c r="F112" s="25" t="s">
        <v>268</v>
      </c>
      <c r="G112" s="25" t="s">
        <v>340</v>
      </c>
      <c r="H112" s="24" t="s">
        <v>341</v>
      </c>
      <c r="I112" s="26" t="s">
        <v>342</v>
      </c>
      <c r="J112" s="27" t="s">
        <v>57</v>
      </c>
      <c r="K112" s="28" t="s">
        <v>74</v>
      </c>
      <c r="L112" s="29">
        <v>208</v>
      </c>
      <c r="M112" s="30" t="s">
        <v>52</v>
      </c>
      <c r="N112" s="31" t="s">
        <v>110</v>
      </c>
      <c r="O112" s="32" t="s">
        <v>67</v>
      </c>
      <c r="P112" s="32" t="s">
        <v>343</v>
      </c>
      <c r="Q112" s="32" t="s">
        <v>344</v>
      </c>
      <c r="R112" s="33" t="s">
        <v>57</v>
      </c>
      <c r="S112" s="33" t="s">
        <v>57</v>
      </c>
      <c r="T112" s="33" t="s">
        <v>57</v>
      </c>
      <c r="U112" s="34">
        <f t="shared" si="46"/>
        <v>0</v>
      </c>
      <c r="V112" s="35">
        <v>52000</v>
      </c>
      <c r="W112" s="35">
        <v>40000</v>
      </c>
      <c r="X112" s="35">
        <v>33576</v>
      </c>
      <c r="Y112" s="35">
        <v>19425</v>
      </c>
      <c r="Z112" s="35">
        <v>6713</v>
      </c>
      <c r="AA112" s="35">
        <v>2725</v>
      </c>
      <c r="AB112" s="35">
        <v>3546</v>
      </c>
      <c r="AC112" s="35">
        <v>2000</v>
      </c>
      <c r="AD112" s="35">
        <v>5526</v>
      </c>
      <c r="AE112" s="35">
        <v>15095</v>
      </c>
      <c r="AF112" s="35">
        <v>33547</v>
      </c>
      <c r="AG112" s="35">
        <v>44675</v>
      </c>
      <c r="AH112" s="34">
        <f t="shared" si="47"/>
        <v>258828</v>
      </c>
      <c r="AI112" s="35">
        <f t="shared" si="48"/>
        <v>52000</v>
      </c>
      <c r="AJ112" s="35">
        <f t="shared" si="49"/>
        <v>40000</v>
      </c>
      <c r="AK112" s="35">
        <f t="shared" si="50"/>
        <v>33576</v>
      </c>
      <c r="AL112" s="35">
        <f t="shared" si="51"/>
        <v>19425</v>
      </c>
      <c r="AM112" s="35">
        <f t="shared" si="52"/>
        <v>6713</v>
      </c>
      <c r="AN112" s="35">
        <f t="shared" si="53"/>
        <v>2725</v>
      </c>
      <c r="AO112" s="35">
        <f t="shared" si="54"/>
        <v>3546</v>
      </c>
      <c r="AP112" s="35">
        <f t="shared" si="55"/>
        <v>2000</v>
      </c>
      <c r="AQ112" s="35">
        <f t="shared" si="56"/>
        <v>5526</v>
      </c>
      <c r="AR112" s="35">
        <f t="shared" si="57"/>
        <v>15095</v>
      </c>
      <c r="AS112" s="35">
        <f t="shared" si="58"/>
        <v>33547</v>
      </c>
      <c r="AT112" s="35">
        <f t="shared" si="59"/>
        <v>44675</v>
      </c>
      <c r="AU112" s="34">
        <f t="shared" si="60"/>
        <v>258828</v>
      </c>
      <c r="AV112" s="36" t="s">
        <v>58</v>
      </c>
      <c r="AW112" s="37">
        <v>46387</v>
      </c>
      <c r="AX112" s="34">
        <f t="shared" si="61"/>
        <v>517656</v>
      </c>
      <c r="AY112" s="38" t="s">
        <v>59</v>
      </c>
      <c r="AZ112" s="38" t="s">
        <v>60</v>
      </c>
      <c r="BA112" s="38" t="s">
        <v>61</v>
      </c>
      <c r="BB112" s="38" t="s">
        <v>62</v>
      </c>
      <c r="BC112" s="38" t="s">
        <v>62</v>
      </c>
      <c r="BD112" s="39">
        <v>45657</v>
      </c>
    </row>
    <row r="113" spans="1:56" ht="12" customHeight="1">
      <c r="A113" s="23">
        <v>23</v>
      </c>
      <c r="B113" s="24" t="s">
        <v>267</v>
      </c>
      <c r="C113" s="25" t="s">
        <v>268</v>
      </c>
      <c r="D113" s="24" t="s">
        <v>267</v>
      </c>
      <c r="E113" s="25" t="s">
        <v>269</v>
      </c>
      <c r="F113" s="25" t="s">
        <v>268</v>
      </c>
      <c r="G113" s="25" t="s">
        <v>345</v>
      </c>
      <c r="H113" s="24" t="s">
        <v>346</v>
      </c>
      <c r="I113" s="26" t="s">
        <v>347</v>
      </c>
      <c r="J113" s="27" t="s">
        <v>57</v>
      </c>
      <c r="K113" s="28" t="s">
        <v>74</v>
      </c>
      <c r="L113" s="29">
        <v>274</v>
      </c>
      <c r="M113" s="30" t="s">
        <v>52</v>
      </c>
      <c r="N113" s="31" t="s">
        <v>110</v>
      </c>
      <c r="O113" s="32" t="s">
        <v>67</v>
      </c>
      <c r="P113" s="32" t="s">
        <v>56</v>
      </c>
      <c r="Q113" s="32" t="s">
        <v>55</v>
      </c>
      <c r="R113" s="33" t="s">
        <v>57</v>
      </c>
      <c r="S113" s="33" t="s">
        <v>57</v>
      </c>
      <c r="T113" s="33" t="s">
        <v>57</v>
      </c>
      <c r="U113" s="34">
        <f t="shared" si="46"/>
        <v>0</v>
      </c>
      <c r="V113" s="35">
        <v>18500</v>
      </c>
      <c r="W113" s="35">
        <v>15000</v>
      </c>
      <c r="X113" s="35">
        <v>10000</v>
      </c>
      <c r="Y113" s="35">
        <v>5000</v>
      </c>
      <c r="Z113" s="35">
        <v>3000</v>
      </c>
      <c r="AA113" s="35">
        <v>1000</v>
      </c>
      <c r="AB113" s="35">
        <v>500</v>
      </c>
      <c r="AC113" s="35">
        <v>500</v>
      </c>
      <c r="AD113" s="35">
        <v>1500</v>
      </c>
      <c r="AE113" s="35">
        <v>5000</v>
      </c>
      <c r="AF113" s="35">
        <v>15000</v>
      </c>
      <c r="AG113" s="35">
        <v>18500</v>
      </c>
      <c r="AH113" s="34">
        <f t="shared" si="47"/>
        <v>93500</v>
      </c>
      <c r="AI113" s="35">
        <f t="shared" si="48"/>
        <v>18500</v>
      </c>
      <c r="AJ113" s="35">
        <f t="shared" si="49"/>
        <v>15000</v>
      </c>
      <c r="AK113" s="35">
        <f t="shared" si="50"/>
        <v>10000</v>
      </c>
      <c r="AL113" s="35">
        <f t="shared" si="51"/>
        <v>5000</v>
      </c>
      <c r="AM113" s="35">
        <f t="shared" si="52"/>
        <v>3000</v>
      </c>
      <c r="AN113" s="35">
        <f t="shared" si="53"/>
        <v>1000</v>
      </c>
      <c r="AO113" s="35">
        <f t="shared" si="54"/>
        <v>500</v>
      </c>
      <c r="AP113" s="35">
        <f t="shared" si="55"/>
        <v>500</v>
      </c>
      <c r="AQ113" s="35">
        <f t="shared" si="56"/>
        <v>1500</v>
      </c>
      <c r="AR113" s="35">
        <f t="shared" si="57"/>
        <v>5000</v>
      </c>
      <c r="AS113" s="35">
        <f t="shared" si="58"/>
        <v>15000</v>
      </c>
      <c r="AT113" s="35">
        <f t="shared" si="59"/>
        <v>18500</v>
      </c>
      <c r="AU113" s="34">
        <f t="shared" si="60"/>
        <v>93500</v>
      </c>
      <c r="AV113" s="36" t="s">
        <v>58</v>
      </c>
      <c r="AW113" s="37">
        <v>46387</v>
      </c>
      <c r="AX113" s="34">
        <f t="shared" si="61"/>
        <v>187000</v>
      </c>
      <c r="AY113" s="38" t="s">
        <v>59</v>
      </c>
      <c r="AZ113" s="38" t="s">
        <v>60</v>
      </c>
      <c r="BA113" s="38" t="s">
        <v>61</v>
      </c>
      <c r="BB113" s="38" t="s">
        <v>62</v>
      </c>
      <c r="BC113" s="38" t="s">
        <v>62</v>
      </c>
      <c r="BD113" s="39">
        <v>45657</v>
      </c>
    </row>
    <row r="114" spans="1:56" ht="12" customHeight="1">
      <c r="A114" s="23">
        <v>24</v>
      </c>
      <c r="B114" s="24" t="s">
        <v>267</v>
      </c>
      <c r="C114" s="25" t="s">
        <v>268</v>
      </c>
      <c r="D114" s="24" t="s">
        <v>267</v>
      </c>
      <c r="E114" s="25" t="s">
        <v>269</v>
      </c>
      <c r="F114" s="25" t="s">
        <v>268</v>
      </c>
      <c r="G114" s="25" t="s">
        <v>348</v>
      </c>
      <c r="H114" s="24" t="s">
        <v>318</v>
      </c>
      <c r="I114" s="26" t="s">
        <v>349</v>
      </c>
      <c r="J114" s="27" t="s">
        <v>350</v>
      </c>
      <c r="K114" s="28" t="s">
        <v>163</v>
      </c>
      <c r="L114" s="29" t="s">
        <v>51</v>
      </c>
      <c r="M114" s="30" t="s">
        <v>52</v>
      </c>
      <c r="N114" s="31" t="s">
        <v>110</v>
      </c>
      <c r="O114" s="32" t="s">
        <v>67</v>
      </c>
      <c r="P114" s="32" t="s">
        <v>56</v>
      </c>
      <c r="Q114" s="32" t="s">
        <v>55</v>
      </c>
      <c r="R114" s="33" t="s">
        <v>57</v>
      </c>
      <c r="S114" s="33" t="s">
        <v>57</v>
      </c>
      <c r="T114" s="33" t="s">
        <v>57</v>
      </c>
      <c r="U114" s="34">
        <f t="shared" si="46"/>
        <v>0</v>
      </c>
      <c r="V114" s="35">
        <v>39000</v>
      </c>
      <c r="W114" s="35">
        <v>20000</v>
      </c>
      <c r="X114" s="35">
        <v>15000</v>
      </c>
      <c r="Y114" s="35">
        <v>5000</v>
      </c>
      <c r="Z114" s="35">
        <v>5000</v>
      </c>
      <c r="AA114" s="35">
        <v>2000</v>
      </c>
      <c r="AB114" s="35">
        <v>1000</v>
      </c>
      <c r="AC114" s="35">
        <v>1000</v>
      </c>
      <c r="AD114" s="35">
        <v>2000</v>
      </c>
      <c r="AE114" s="35">
        <v>5000</v>
      </c>
      <c r="AF114" s="35">
        <v>10000</v>
      </c>
      <c r="AG114" s="35">
        <v>15000</v>
      </c>
      <c r="AH114" s="34">
        <f t="shared" si="47"/>
        <v>120000</v>
      </c>
      <c r="AI114" s="35">
        <f t="shared" si="48"/>
        <v>39000</v>
      </c>
      <c r="AJ114" s="35">
        <f t="shared" si="49"/>
        <v>20000</v>
      </c>
      <c r="AK114" s="35">
        <f t="shared" si="50"/>
        <v>15000</v>
      </c>
      <c r="AL114" s="35">
        <f t="shared" si="51"/>
        <v>5000</v>
      </c>
      <c r="AM114" s="35">
        <f t="shared" si="52"/>
        <v>5000</v>
      </c>
      <c r="AN114" s="35">
        <f t="shared" si="53"/>
        <v>2000</v>
      </c>
      <c r="AO114" s="35">
        <f t="shared" si="54"/>
        <v>1000</v>
      </c>
      <c r="AP114" s="35">
        <f t="shared" si="55"/>
        <v>1000</v>
      </c>
      <c r="AQ114" s="35">
        <f t="shared" si="56"/>
        <v>2000</v>
      </c>
      <c r="AR114" s="35">
        <f t="shared" si="57"/>
        <v>5000</v>
      </c>
      <c r="AS114" s="35">
        <f t="shared" si="58"/>
        <v>10000</v>
      </c>
      <c r="AT114" s="35">
        <f t="shared" si="59"/>
        <v>15000</v>
      </c>
      <c r="AU114" s="34">
        <f t="shared" si="60"/>
        <v>120000</v>
      </c>
      <c r="AV114" s="36" t="s">
        <v>58</v>
      </c>
      <c r="AW114" s="37">
        <v>46387</v>
      </c>
      <c r="AX114" s="34">
        <f t="shared" si="61"/>
        <v>240000</v>
      </c>
      <c r="AY114" s="38" t="s">
        <v>59</v>
      </c>
      <c r="AZ114" s="38" t="s">
        <v>60</v>
      </c>
      <c r="BA114" s="38" t="s">
        <v>61</v>
      </c>
      <c r="BB114" s="38" t="s">
        <v>62</v>
      </c>
      <c r="BC114" s="38" t="s">
        <v>62</v>
      </c>
      <c r="BD114" s="39">
        <v>45657</v>
      </c>
    </row>
    <row r="115" spans="1:56" ht="12" customHeight="1">
      <c r="A115" s="23">
        <v>25</v>
      </c>
      <c r="B115" s="24" t="s">
        <v>267</v>
      </c>
      <c r="C115" s="25" t="s">
        <v>268</v>
      </c>
      <c r="D115" s="24" t="s">
        <v>267</v>
      </c>
      <c r="E115" s="25" t="s">
        <v>269</v>
      </c>
      <c r="F115" s="25" t="s">
        <v>268</v>
      </c>
      <c r="G115" s="25" t="s">
        <v>351</v>
      </c>
      <c r="H115" s="24" t="s">
        <v>352</v>
      </c>
      <c r="I115" s="26" t="s">
        <v>353</v>
      </c>
      <c r="J115" s="27" t="s">
        <v>354</v>
      </c>
      <c r="K115" s="28" t="s">
        <v>50</v>
      </c>
      <c r="L115" s="29" t="s">
        <v>51</v>
      </c>
      <c r="M115" s="30" t="s">
        <v>52</v>
      </c>
      <c r="N115" s="31" t="s">
        <v>110</v>
      </c>
      <c r="O115" s="32" t="s">
        <v>67</v>
      </c>
      <c r="P115" s="32" t="s">
        <v>56</v>
      </c>
      <c r="Q115" s="32" t="s">
        <v>55</v>
      </c>
      <c r="R115" s="33" t="s">
        <v>57</v>
      </c>
      <c r="S115" s="33" t="s">
        <v>57</v>
      </c>
      <c r="T115" s="33" t="s">
        <v>57</v>
      </c>
      <c r="U115" s="34">
        <f t="shared" si="46"/>
        <v>0</v>
      </c>
      <c r="V115" s="35">
        <v>3100</v>
      </c>
      <c r="W115" s="35">
        <v>2500</v>
      </c>
      <c r="X115" s="35">
        <v>2000</v>
      </c>
      <c r="Y115" s="35">
        <v>1500</v>
      </c>
      <c r="Z115" s="35">
        <v>1000</v>
      </c>
      <c r="AA115" s="35">
        <v>500</v>
      </c>
      <c r="AB115" s="35">
        <v>0</v>
      </c>
      <c r="AC115" s="35">
        <v>0</v>
      </c>
      <c r="AD115" s="35">
        <v>500</v>
      </c>
      <c r="AE115" s="35">
        <v>1000</v>
      </c>
      <c r="AF115" s="35">
        <v>2000</v>
      </c>
      <c r="AG115" s="35">
        <v>2500</v>
      </c>
      <c r="AH115" s="34">
        <f t="shared" si="47"/>
        <v>16600</v>
      </c>
      <c r="AI115" s="35">
        <f t="shared" si="48"/>
        <v>3100</v>
      </c>
      <c r="AJ115" s="35">
        <f t="shared" si="49"/>
        <v>2500</v>
      </c>
      <c r="AK115" s="35">
        <f t="shared" si="50"/>
        <v>2000</v>
      </c>
      <c r="AL115" s="35">
        <f t="shared" si="51"/>
        <v>1500</v>
      </c>
      <c r="AM115" s="35">
        <f t="shared" si="52"/>
        <v>1000</v>
      </c>
      <c r="AN115" s="35">
        <f t="shared" si="53"/>
        <v>500</v>
      </c>
      <c r="AO115" s="35">
        <f t="shared" si="54"/>
        <v>0</v>
      </c>
      <c r="AP115" s="35">
        <f t="shared" si="55"/>
        <v>0</v>
      </c>
      <c r="AQ115" s="35">
        <f t="shared" si="56"/>
        <v>500</v>
      </c>
      <c r="AR115" s="35">
        <f t="shared" si="57"/>
        <v>1000</v>
      </c>
      <c r="AS115" s="35">
        <f t="shared" si="58"/>
        <v>2000</v>
      </c>
      <c r="AT115" s="35">
        <f t="shared" si="59"/>
        <v>2500</v>
      </c>
      <c r="AU115" s="34">
        <f t="shared" si="60"/>
        <v>16600</v>
      </c>
      <c r="AV115" s="36" t="s">
        <v>58</v>
      </c>
      <c r="AW115" s="37">
        <v>46387</v>
      </c>
      <c r="AX115" s="34">
        <f t="shared" si="61"/>
        <v>33200</v>
      </c>
      <c r="AY115" s="38" t="s">
        <v>59</v>
      </c>
      <c r="AZ115" s="38" t="s">
        <v>60</v>
      </c>
      <c r="BA115" s="38" t="s">
        <v>61</v>
      </c>
      <c r="BB115" s="38" t="s">
        <v>62</v>
      </c>
      <c r="BC115" s="38" t="s">
        <v>62</v>
      </c>
      <c r="BD115" s="39">
        <v>45657</v>
      </c>
    </row>
    <row r="116" spans="1:56" ht="12" customHeight="1">
      <c r="A116" s="23">
        <v>26</v>
      </c>
      <c r="B116" s="24" t="s">
        <v>267</v>
      </c>
      <c r="C116" s="25" t="s">
        <v>268</v>
      </c>
      <c r="D116" s="24" t="s">
        <v>267</v>
      </c>
      <c r="E116" s="25" t="s">
        <v>269</v>
      </c>
      <c r="F116" s="25" t="s">
        <v>268</v>
      </c>
      <c r="G116" s="25" t="s">
        <v>355</v>
      </c>
      <c r="H116" s="24" t="s">
        <v>356</v>
      </c>
      <c r="I116" s="26" t="s">
        <v>357</v>
      </c>
      <c r="J116" s="27" t="s">
        <v>57</v>
      </c>
      <c r="K116" s="28" t="s">
        <v>74</v>
      </c>
      <c r="L116" s="29">
        <v>114</v>
      </c>
      <c r="M116" s="30" t="s">
        <v>52</v>
      </c>
      <c r="N116" s="31" t="s">
        <v>110</v>
      </c>
      <c r="O116" s="32" t="s">
        <v>67</v>
      </c>
      <c r="P116" s="32" t="s">
        <v>56</v>
      </c>
      <c r="Q116" s="32" t="s">
        <v>55</v>
      </c>
      <c r="R116" s="33" t="s">
        <v>57</v>
      </c>
      <c r="S116" s="33" t="s">
        <v>57</v>
      </c>
      <c r="T116" s="33" t="s">
        <v>57</v>
      </c>
      <c r="U116" s="34">
        <f t="shared" si="46"/>
        <v>0</v>
      </c>
      <c r="V116" s="35">
        <v>20000</v>
      </c>
      <c r="W116" s="35">
        <v>18000</v>
      </c>
      <c r="X116" s="35">
        <v>15000</v>
      </c>
      <c r="Y116" s="35">
        <v>5000</v>
      </c>
      <c r="Z116" s="35">
        <v>1000</v>
      </c>
      <c r="AA116" s="35">
        <v>1000</v>
      </c>
      <c r="AB116" s="35">
        <v>500</v>
      </c>
      <c r="AC116" s="35">
        <v>500</v>
      </c>
      <c r="AD116" s="35">
        <v>1000</v>
      </c>
      <c r="AE116" s="35">
        <v>5000</v>
      </c>
      <c r="AF116" s="35">
        <v>15000</v>
      </c>
      <c r="AG116" s="35">
        <v>20000</v>
      </c>
      <c r="AH116" s="34">
        <f t="shared" si="47"/>
        <v>102000</v>
      </c>
      <c r="AI116" s="35">
        <f t="shared" si="48"/>
        <v>20000</v>
      </c>
      <c r="AJ116" s="35">
        <f t="shared" si="49"/>
        <v>18000</v>
      </c>
      <c r="AK116" s="35">
        <f t="shared" si="50"/>
        <v>15000</v>
      </c>
      <c r="AL116" s="35">
        <f t="shared" si="51"/>
        <v>5000</v>
      </c>
      <c r="AM116" s="35">
        <f t="shared" si="52"/>
        <v>1000</v>
      </c>
      <c r="AN116" s="35">
        <f t="shared" si="53"/>
        <v>1000</v>
      </c>
      <c r="AO116" s="35">
        <f t="shared" si="54"/>
        <v>500</v>
      </c>
      <c r="AP116" s="35">
        <f t="shared" si="55"/>
        <v>500</v>
      </c>
      <c r="AQ116" s="35">
        <f t="shared" si="56"/>
        <v>1000</v>
      </c>
      <c r="AR116" s="35">
        <f t="shared" si="57"/>
        <v>5000</v>
      </c>
      <c r="AS116" s="35">
        <f t="shared" si="58"/>
        <v>15000</v>
      </c>
      <c r="AT116" s="35">
        <f t="shared" si="59"/>
        <v>20000</v>
      </c>
      <c r="AU116" s="34">
        <f t="shared" si="60"/>
        <v>102000</v>
      </c>
      <c r="AV116" s="36" t="s">
        <v>58</v>
      </c>
      <c r="AW116" s="37">
        <v>46387</v>
      </c>
      <c r="AX116" s="34">
        <f t="shared" si="61"/>
        <v>204000</v>
      </c>
      <c r="AY116" s="38" t="s">
        <v>59</v>
      </c>
      <c r="AZ116" s="38" t="s">
        <v>60</v>
      </c>
      <c r="BA116" s="38" t="s">
        <v>61</v>
      </c>
      <c r="BB116" s="38" t="s">
        <v>62</v>
      </c>
      <c r="BC116" s="38" t="s">
        <v>62</v>
      </c>
      <c r="BD116" s="39">
        <v>45657</v>
      </c>
    </row>
    <row r="117" spans="1:56" ht="12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10" t="s">
        <v>95</v>
      </c>
      <c r="U117" s="11">
        <f>SUM(U91:U116)</f>
        <v>0</v>
      </c>
      <c r="V117" s="21"/>
      <c r="W117" s="21"/>
      <c r="X117" s="5"/>
      <c r="Y117" s="12"/>
      <c r="Z117" s="9"/>
      <c r="AA117" s="5"/>
      <c r="AB117" s="12"/>
      <c r="AC117" s="9"/>
      <c r="AD117" s="9"/>
      <c r="AE117" s="9"/>
      <c r="AF117" s="9"/>
      <c r="AG117" s="10" t="s">
        <v>95</v>
      </c>
      <c r="AH117" s="11">
        <f>SUM(AH91:AH116)</f>
        <v>3522232</v>
      </c>
      <c r="AI117" s="21"/>
      <c r="AJ117" s="21"/>
      <c r="AK117" s="5"/>
      <c r="AL117" s="12"/>
      <c r="AM117" s="9"/>
      <c r="AN117" s="5"/>
      <c r="AO117" s="12"/>
      <c r="AP117" s="9"/>
      <c r="AQ117" s="9"/>
      <c r="AR117" s="9"/>
      <c r="AS117" s="9"/>
      <c r="AT117" s="10" t="s">
        <v>95</v>
      </c>
      <c r="AU117" s="11">
        <f>SUM(AU91:AU116)</f>
        <v>3522232</v>
      </c>
      <c r="AV117" s="9"/>
      <c r="AW117" s="10" t="s">
        <v>95</v>
      </c>
      <c r="AX117" s="11">
        <f>SUM(AX91:AX116)</f>
        <v>7044464</v>
      </c>
      <c r="AY117" s="9"/>
      <c r="AZ117" s="9"/>
      <c r="BA117" s="9"/>
      <c r="BB117" s="9"/>
      <c r="BC117" s="9"/>
      <c r="BD117" s="9"/>
    </row>
    <row r="118" spans="1:56" s="46" customFormat="1" ht="12" customHeight="1">
      <c r="B118" s="13"/>
      <c r="C118" s="13"/>
      <c r="D118" s="13"/>
      <c r="E118" s="13"/>
      <c r="F118" s="41"/>
      <c r="G118" s="41"/>
      <c r="H118" s="41"/>
      <c r="I118" s="41"/>
      <c r="J118" s="42"/>
    </row>
    <row r="119" spans="1:56" ht="24.75" customHeight="1">
      <c r="A119" s="18" t="s">
        <v>358</v>
      </c>
      <c r="B119" s="19" t="s">
        <v>1</v>
      </c>
      <c r="C119" s="58" t="s">
        <v>359</v>
      </c>
      <c r="D119" s="58"/>
      <c r="E119" s="58"/>
      <c r="F119" s="58"/>
      <c r="G119" s="58"/>
      <c r="H119" s="18"/>
      <c r="I119" s="20"/>
      <c r="J119" s="20"/>
      <c r="K119" s="20"/>
      <c r="L119" s="20"/>
      <c r="M119" s="20"/>
      <c r="N119" s="20"/>
      <c r="O119" s="59" t="s">
        <v>3</v>
      </c>
      <c r="P119" s="60" t="s">
        <v>4</v>
      </c>
      <c r="Q119" s="60"/>
      <c r="R119" s="21"/>
      <c r="S119" s="21"/>
      <c r="T119" s="21"/>
      <c r="U119" s="21"/>
    </row>
    <row r="120" spans="1:56" ht="23.25" customHeight="1">
      <c r="A120" s="61" t="s">
        <v>5</v>
      </c>
      <c r="B120" s="61" t="s">
        <v>6</v>
      </c>
      <c r="C120" s="61" t="s">
        <v>7</v>
      </c>
      <c r="D120" s="61" t="s">
        <v>8</v>
      </c>
      <c r="E120" s="61" t="s">
        <v>9</v>
      </c>
      <c r="F120" s="61" t="s">
        <v>10</v>
      </c>
      <c r="G120" s="61" t="s">
        <v>11</v>
      </c>
      <c r="H120" s="62" t="s">
        <v>12</v>
      </c>
      <c r="I120" s="63" t="s">
        <v>13</v>
      </c>
      <c r="J120" s="63" t="s">
        <v>14</v>
      </c>
      <c r="K120" s="61" t="s">
        <v>15</v>
      </c>
      <c r="L120" s="61" t="s">
        <v>16</v>
      </c>
      <c r="M120" s="61" t="s">
        <v>17</v>
      </c>
      <c r="N120" s="64" t="s">
        <v>18</v>
      </c>
      <c r="O120" s="59"/>
      <c r="P120" s="60"/>
      <c r="Q120" s="60"/>
      <c r="R120" s="3"/>
      <c r="S120" s="3"/>
      <c r="T120" s="3"/>
      <c r="U120" s="3"/>
      <c r="V120" s="57" t="s">
        <v>19</v>
      </c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 t="s">
        <v>20</v>
      </c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4" t="s">
        <v>21</v>
      </c>
      <c r="AW120" s="4"/>
      <c r="AX120" s="4"/>
      <c r="AY120" s="5"/>
      <c r="AZ120" s="5"/>
      <c r="BA120" s="5"/>
      <c r="BB120" s="5"/>
      <c r="BC120" s="5"/>
      <c r="BD120" s="5"/>
    </row>
    <row r="121" spans="1:56" ht="36" customHeight="1">
      <c r="A121" s="61"/>
      <c r="B121" s="61"/>
      <c r="C121" s="61"/>
      <c r="D121" s="61"/>
      <c r="E121" s="61"/>
      <c r="F121" s="61"/>
      <c r="G121" s="61"/>
      <c r="H121" s="62"/>
      <c r="I121" s="63"/>
      <c r="J121" s="63"/>
      <c r="K121" s="61"/>
      <c r="L121" s="61"/>
      <c r="M121" s="61"/>
      <c r="N121" s="64"/>
      <c r="O121" s="59"/>
      <c r="P121" s="22" t="s">
        <v>22</v>
      </c>
      <c r="Q121" s="22" t="s">
        <v>23</v>
      </c>
      <c r="R121" s="4" t="s">
        <v>24</v>
      </c>
      <c r="S121" s="4" t="s">
        <v>25</v>
      </c>
      <c r="T121" s="4" t="s">
        <v>26</v>
      </c>
      <c r="U121" s="6" t="s">
        <v>27</v>
      </c>
      <c r="V121" s="4" t="s">
        <v>28</v>
      </c>
      <c r="W121" s="4" t="s">
        <v>29</v>
      </c>
      <c r="X121" s="4" t="s">
        <v>30</v>
      </c>
      <c r="Y121" s="4" t="s">
        <v>31</v>
      </c>
      <c r="Z121" s="4" t="s">
        <v>32</v>
      </c>
      <c r="AA121" s="4" t="s">
        <v>33</v>
      </c>
      <c r="AB121" s="4" t="s">
        <v>34</v>
      </c>
      <c r="AC121" s="4" t="s">
        <v>35</v>
      </c>
      <c r="AD121" s="4" t="s">
        <v>36</v>
      </c>
      <c r="AE121" s="4" t="s">
        <v>24</v>
      </c>
      <c r="AF121" s="4" t="s">
        <v>25</v>
      </c>
      <c r="AG121" s="4" t="s">
        <v>26</v>
      </c>
      <c r="AH121" s="6" t="s">
        <v>27</v>
      </c>
      <c r="AI121" s="4" t="s">
        <v>28</v>
      </c>
      <c r="AJ121" s="4" t="s">
        <v>29</v>
      </c>
      <c r="AK121" s="4" t="s">
        <v>30</v>
      </c>
      <c r="AL121" s="4" t="s">
        <v>31</v>
      </c>
      <c r="AM121" s="4" t="s">
        <v>32</v>
      </c>
      <c r="AN121" s="4" t="s">
        <v>33</v>
      </c>
      <c r="AO121" s="4" t="s">
        <v>34</v>
      </c>
      <c r="AP121" s="4" t="s">
        <v>35</v>
      </c>
      <c r="AQ121" s="4" t="s">
        <v>36</v>
      </c>
      <c r="AR121" s="4" t="s">
        <v>24</v>
      </c>
      <c r="AS121" s="4" t="s">
        <v>25</v>
      </c>
      <c r="AT121" s="4" t="s">
        <v>26</v>
      </c>
      <c r="AU121" s="6" t="s">
        <v>27</v>
      </c>
      <c r="AV121" s="4" t="s">
        <v>37</v>
      </c>
      <c r="AW121" s="4" t="s">
        <v>38</v>
      </c>
      <c r="AX121" s="7" t="s">
        <v>27</v>
      </c>
      <c r="AY121" s="8" t="s">
        <v>39</v>
      </c>
      <c r="AZ121" s="8" t="s">
        <v>40</v>
      </c>
      <c r="BA121" s="8" t="s">
        <v>41</v>
      </c>
      <c r="BB121" s="8" t="s">
        <v>42</v>
      </c>
      <c r="BC121" s="8" t="s">
        <v>43</v>
      </c>
      <c r="BD121" s="8" t="s">
        <v>44</v>
      </c>
    </row>
    <row r="122" spans="1:56" ht="12" customHeight="1">
      <c r="A122" s="23">
        <v>1</v>
      </c>
      <c r="B122" s="24" t="s">
        <v>359</v>
      </c>
      <c r="C122" s="25" t="s">
        <v>360</v>
      </c>
      <c r="D122" s="24" t="s">
        <v>361</v>
      </c>
      <c r="E122" s="25" t="s">
        <v>362</v>
      </c>
      <c r="F122" s="25" t="s">
        <v>363</v>
      </c>
      <c r="G122" s="25" t="s">
        <v>364</v>
      </c>
      <c r="H122" s="25" t="s">
        <v>363</v>
      </c>
      <c r="I122" s="26" t="s">
        <v>365</v>
      </c>
      <c r="J122" s="27" t="s">
        <v>366</v>
      </c>
      <c r="K122" s="28" t="s">
        <v>74</v>
      </c>
      <c r="L122" s="29">
        <v>603</v>
      </c>
      <c r="M122" s="30" t="s">
        <v>52</v>
      </c>
      <c r="N122" s="31" t="s">
        <v>367</v>
      </c>
      <c r="O122" s="43" t="s">
        <v>67</v>
      </c>
      <c r="P122" s="32" t="s">
        <v>56</v>
      </c>
      <c r="Q122" s="32" t="s">
        <v>55</v>
      </c>
      <c r="R122" s="33" t="s">
        <v>57</v>
      </c>
      <c r="S122" s="33" t="s">
        <v>57</v>
      </c>
      <c r="T122" s="33" t="s">
        <v>57</v>
      </c>
      <c r="U122" s="34">
        <f>SUM(R122:T122)</f>
        <v>0</v>
      </c>
      <c r="V122" s="35">
        <v>155400</v>
      </c>
      <c r="W122" s="35">
        <v>144300</v>
      </c>
      <c r="X122" s="35">
        <v>122100</v>
      </c>
      <c r="Y122" s="35">
        <v>61050</v>
      </c>
      <c r="Z122" s="35">
        <v>33300</v>
      </c>
      <c r="AA122" s="35">
        <v>13320</v>
      </c>
      <c r="AB122" s="35">
        <v>13320</v>
      </c>
      <c r="AC122" s="35">
        <v>13320</v>
      </c>
      <c r="AD122" s="35">
        <v>33300</v>
      </c>
      <c r="AE122" s="35">
        <v>83250</v>
      </c>
      <c r="AF122" s="35">
        <v>122100</v>
      </c>
      <c r="AG122" s="35">
        <v>155400</v>
      </c>
      <c r="AH122" s="34">
        <f>SUM(V122:AG122)</f>
        <v>950160</v>
      </c>
      <c r="AI122" s="35">
        <f t="shared" ref="AI122:AT122" si="62">V122</f>
        <v>155400</v>
      </c>
      <c r="AJ122" s="35">
        <f t="shared" si="62"/>
        <v>144300</v>
      </c>
      <c r="AK122" s="35">
        <f t="shared" si="62"/>
        <v>122100</v>
      </c>
      <c r="AL122" s="35">
        <f t="shared" si="62"/>
        <v>61050</v>
      </c>
      <c r="AM122" s="35">
        <f t="shared" si="62"/>
        <v>33300</v>
      </c>
      <c r="AN122" s="35">
        <f t="shared" si="62"/>
        <v>13320</v>
      </c>
      <c r="AO122" s="35">
        <f t="shared" si="62"/>
        <v>13320</v>
      </c>
      <c r="AP122" s="35">
        <f t="shared" si="62"/>
        <v>13320</v>
      </c>
      <c r="AQ122" s="35">
        <f t="shared" si="62"/>
        <v>33300</v>
      </c>
      <c r="AR122" s="35">
        <f t="shared" si="62"/>
        <v>83250</v>
      </c>
      <c r="AS122" s="35">
        <f t="shared" si="62"/>
        <v>122100</v>
      </c>
      <c r="AT122" s="35">
        <f t="shared" si="62"/>
        <v>155400</v>
      </c>
      <c r="AU122" s="34">
        <f>SUM(AI122:AT122)</f>
        <v>950160</v>
      </c>
      <c r="AV122" s="36" t="s">
        <v>58</v>
      </c>
      <c r="AW122" s="37">
        <v>46387</v>
      </c>
      <c r="AX122" s="34">
        <f>U122+AH122+AU122</f>
        <v>1900320</v>
      </c>
      <c r="AY122" s="38" t="s">
        <v>59</v>
      </c>
      <c r="AZ122" s="38" t="s">
        <v>60</v>
      </c>
      <c r="BA122" s="38" t="s">
        <v>61</v>
      </c>
      <c r="BB122" s="38" t="s">
        <v>62</v>
      </c>
      <c r="BC122" s="38" t="s">
        <v>62</v>
      </c>
      <c r="BD122" s="39">
        <v>45657</v>
      </c>
    </row>
    <row r="123" spans="1:56" ht="12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10" t="s">
        <v>95</v>
      </c>
      <c r="U123" s="11">
        <f>SUM(U122:U122)</f>
        <v>0</v>
      </c>
      <c r="V123" s="21"/>
      <c r="W123" s="21"/>
      <c r="X123" s="5"/>
      <c r="Y123" s="12"/>
      <c r="Z123" s="9"/>
      <c r="AA123" s="5"/>
      <c r="AB123" s="12"/>
      <c r="AC123" s="9"/>
      <c r="AD123" s="9"/>
      <c r="AE123" s="9"/>
      <c r="AF123" s="9"/>
      <c r="AG123" s="10" t="s">
        <v>95</v>
      </c>
      <c r="AH123" s="11">
        <f>SUM(AH122:AH122)</f>
        <v>950160</v>
      </c>
      <c r="AI123" s="21"/>
      <c r="AJ123" s="21"/>
      <c r="AK123" s="5"/>
      <c r="AL123" s="12"/>
      <c r="AM123" s="9"/>
      <c r="AN123" s="5"/>
      <c r="AO123" s="12"/>
      <c r="AP123" s="9"/>
      <c r="AQ123" s="9"/>
      <c r="AR123" s="9"/>
      <c r="AS123" s="9"/>
      <c r="AT123" s="10" t="s">
        <v>95</v>
      </c>
      <c r="AU123" s="11">
        <f>SUM(AU122:AU122)</f>
        <v>950160</v>
      </c>
      <c r="AV123" s="9"/>
      <c r="AW123" s="10" t="s">
        <v>95</v>
      </c>
      <c r="AX123" s="11">
        <f>SUM(AX122:AX122)</f>
        <v>1900320</v>
      </c>
      <c r="AY123" s="9"/>
      <c r="AZ123" s="9"/>
      <c r="BA123" s="9"/>
      <c r="BB123" s="9"/>
      <c r="BC123" s="9"/>
      <c r="BD123" s="9"/>
    </row>
    <row r="124" spans="1:56" s="46" customFormat="1" ht="12" customHeight="1">
      <c r="B124" s="13"/>
      <c r="C124" s="13"/>
      <c r="D124" s="13"/>
      <c r="E124" s="13"/>
      <c r="F124" s="41"/>
      <c r="G124" s="41"/>
      <c r="H124" s="41"/>
      <c r="I124" s="41"/>
      <c r="J124" s="42"/>
    </row>
    <row r="125" spans="1:56" ht="24.75" customHeight="1">
      <c r="A125" s="18" t="s">
        <v>368</v>
      </c>
      <c r="B125" s="19" t="s">
        <v>1</v>
      </c>
      <c r="C125" s="58" t="s">
        <v>369</v>
      </c>
      <c r="D125" s="58"/>
      <c r="E125" s="58"/>
      <c r="F125" s="58"/>
      <c r="G125" s="58"/>
      <c r="H125" s="18"/>
      <c r="I125" s="20"/>
      <c r="J125" s="20"/>
      <c r="K125" s="20"/>
      <c r="L125" s="20"/>
      <c r="M125" s="20"/>
      <c r="N125" s="20"/>
      <c r="O125" s="59" t="s">
        <v>3</v>
      </c>
      <c r="P125" s="60" t="s">
        <v>4</v>
      </c>
      <c r="Q125" s="60"/>
      <c r="R125" s="21"/>
      <c r="S125" s="21"/>
      <c r="T125" s="21"/>
      <c r="U125" s="21"/>
    </row>
    <row r="126" spans="1:56" ht="23.25" customHeight="1">
      <c r="A126" s="61" t="s">
        <v>5</v>
      </c>
      <c r="B126" s="61" t="s">
        <v>6</v>
      </c>
      <c r="C126" s="61" t="s">
        <v>7</v>
      </c>
      <c r="D126" s="61" t="s">
        <v>8</v>
      </c>
      <c r="E126" s="61" t="s">
        <v>9</v>
      </c>
      <c r="F126" s="61" t="s">
        <v>10</v>
      </c>
      <c r="G126" s="61" t="s">
        <v>11</v>
      </c>
      <c r="H126" s="62" t="s">
        <v>12</v>
      </c>
      <c r="I126" s="63" t="s">
        <v>13</v>
      </c>
      <c r="J126" s="63" t="s">
        <v>14</v>
      </c>
      <c r="K126" s="61" t="s">
        <v>15</v>
      </c>
      <c r="L126" s="61" t="s">
        <v>16</v>
      </c>
      <c r="M126" s="61" t="s">
        <v>17</v>
      </c>
      <c r="N126" s="64" t="s">
        <v>18</v>
      </c>
      <c r="O126" s="59"/>
      <c r="P126" s="60"/>
      <c r="Q126" s="60"/>
      <c r="R126" s="3"/>
      <c r="S126" s="3"/>
      <c r="T126" s="3"/>
      <c r="U126" s="3"/>
      <c r="V126" s="57" t="s">
        <v>19</v>
      </c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 t="s">
        <v>20</v>
      </c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4" t="s">
        <v>21</v>
      </c>
      <c r="AW126" s="4"/>
      <c r="AX126" s="4"/>
      <c r="AY126" s="5"/>
      <c r="AZ126" s="5"/>
      <c r="BA126" s="5"/>
      <c r="BB126" s="5"/>
      <c r="BC126" s="5"/>
      <c r="BD126" s="5"/>
    </row>
    <row r="127" spans="1:56" ht="36" customHeight="1">
      <c r="A127" s="61"/>
      <c r="B127" s="61"/>
      <c r="C127" s="61"/>
      <c r="D127" s="61"/>
      <c r="E127" s="61"/>
      <c r="F127" s="61"/>
      <c r="G127" s="61"/>
      <c r="H127" s="62"/>
      <c r="I127" s="63"/>
      <c r="J127" s="63"/>
      <c r="K127" s="61"/>
      <c r="L127" s="61"/>
      <c r="M127" s="61"/>
      <c r="N127" s="64"/>
      <c r="O127" s="59"/>
      <c r="P127" s="22" t="s">
        <v>22</v>
      </c>
      <c r="Q127" s="22" t="s">
        <v>23</v>
      </c>
      <c r="R127" s="4" t="s">
        <v>24</v>
      </c>
      <c r="S127" s="4" t="s">
        <v>25</v>
      </c>
      <c r="T127" s="4" t="s">
        <v>26</v>
      </c>
      <c r="U127" s="6" t="s">
        <v>27</v>
      </c>
      <c r="V127" s="4" t="s">
        <v>28</v>
      </c>
      <c r="W127" s="4" t="s">
        <v>29</v>
      </c>
      <c r="X127" s="4" t="s">
        <v>30</v>
      </c>
      <c r="Y127" s="4" t="s">
        <v>31</v>
      </c>
      <c r="Z127" s="4" t="s">
        <v>32</v>
      </c>
      <c r="AA127" s="4" t="s">
        <v>33</v>
      </c>
      <c r="AB127" s="4" t="s">
        <v>34</v>
      </c>
      <c r="AC127" s="4" t="s">
        <v>35</v>
      </c>
      <c r="AD127" s="4" t="s">
        <v>36</v>
      </c>
      <c r="AE127" s="4" t="s">
        <v>24</v>
      </c>
      <c r="AF127" s="4" t="s">
        <v>25</v>
      </c>
      <c r="AG127" s="4" t="s">
        <v>26</v>
      </c>
      <c r="AH127" s="6" t="s">
        <v>27</v>
      </c>
      <c r="AI127" s="4" t="s">
        <v>28</v>
      </c>
      <c r="AJ127" s="4" t="s">
        <v>29</v>
      </c>
      <c r="AK127" s="4" t="s">
        <v>30</v>
      </c>
      <c r="AL127" s="4" t="s">
        <v>31</v>
      </c>
      <c r="AM127" s="4" t="s">
        <v>32</v>
      </c>
      <c r="AN127" s="4" t="s">
        <v>33</v>
      </c>
      <c r="AO127" s="4" t="s">
        <v>34</v>
      </c>
      <c r="AP127" s="4" t="s">
        <v>35</v>
      </c>
      <c r="AQ127" s="4" t="s">
        <v>36</v>
      </c>
      <c r="AR127" s="4" t="s">
        <v>24</v>
      </c>
      <c r="AS127" s="4" t="s">
        <v>25</v>
      </c>
      <c r="AT127" s="4" t="s">
        <v>26</v>
      </c>
      <c r="AU127" s="6" t="s">
        <v>27</v>
      </c>
      <c r="AV127" s="4" t="s">
        <v>37</v>
      </c>
      <c r="AW127" s="4" t="s">
        <v>38</v>
      </c>
      <c r="AX127" s="7" t="s">
        <v>27</v>
      </c>
      <c r="AY127" s="8" t="s">
        <v>39</v>
      </c>
      <c r="AZ127" s="8" t="s">
        <v>40</v>
      </c>
      <c r="BA127" s="8" t="s">
        <v>41</v>
      </c>
      <c r="BB127" s="8" t="s">
        <v>42</v>
      </c>
      <c r="BC127" s="8" t="s">
        <v>43</v>
      </c>
      <c r="BD127" s="8" t="s">
        <v>44</v>
      </c>
    </row>
    <row r="128" spans="1:56" ht="12" customHeight="1">
      <c r="A128" s="23">
        <v>1</v>
      </c>
      <c r="B128" s="24" t="s">
        <v>369</v>
      </c>
      <c r="C128" s="25" t="s">
        <v>370</v>
      </c>
      <c r="D128" s="24" t="s">
        <v>369</v>
      </c>
      <c r="E128" s="25" t="s">
        <v>371</v>
      </c>
      <c r="F128" s="25" t="s">
        <v>370</v>
      </c>
      <c r="G128" s="25" t="s">
        <v>372</v>
      </c>
      <c r="H128" s="25" t="s">
        <v>370</v>
      </c>
      <c r="I128" s="26" t="s">
        <v>373</v>
      </c>
      <c r="J128" s="27"/>
      <c r="K128" s="28" t="s">
        <v>74</v>
      </c>
      <c r="L128" s="29">
        <v>165</v>
      </c>
      <c r="M128" s="30" t="s">
        <v>52</v>
      </c>
      <c r="N128" s="31" t="s">
        <v>110</v>
      </c>
      <c r="O128" s="32" t="s">
        <v>54</v>
      </c>
      <c r="P128" s="32" t="s">
        <v>55</v>
      </c>
      <c r="Q128" s="32" t="s">
        <v>56</v>
      </c>
      <c r="R128" s="33" t="s">
        <v>57</v>
      </c>
      <c r="S128" s="33" t="s">
        <v>57</v>
      </c>
      <c r="T128" s="33" t="s">
        <v>57</v>
      </c>
      <c r="U128" s="34">
        <f>SUM(R128:T128)</f>
        <v>0</v>
      </c>
      <c r="V128" s="35">
        <v>44694</v>
      </c>
      <c r="W128" s="35">
        <v>55416</v>
      </c>
      <c r="X128" s="35">
        <v>78683</v>
      </c>
      <c r="Y128" s="35">
        <v>60710</v>
      </c>
      <c r="Z128" s="35">
        <v>47603</v>
      </c>
      <c r="AA128" s="35">
        <v>37619</v>
      </c>
      <c r="AB128" s="35">
        <v>17717</v>
      </c>
      <c r="AC128" s="35">
        <v>3509</v>
      </c>
      <c r="AD128" s="35">
        <v>3620</v>
      </c>
      <c r="AE128" s="35">
        <v>3523</v>
      </c>
      <c r="AF128" s="35">
        <v>13987</v>
      </c>
      <c r="AG128" s="35">
        <v>32975</v>
      </c>
      <c r="AH128" s="34">
        <f>SUM(V128:AG128)</f>
        <v>400056</v>
      </c>
      <c r="AI128" s="35">
        <f t="shared" ref="AI128:AT129" si="63">V128</f>
        <v>44694</v>
      </c>
      <c r="AJ128" s="35">
        <f t="shared" si="63"/>
        <v>55416</v>
      </c>
      <c r="AK128" s="35">
        <f t="shared" si="63"/>
        <v>78683</v>
      </c>
      <c r="AL128" s="35">
        <f t="shared" si="63"/>
        <v>60710</v>
      </c>
      <c r="AM128" s="35">
        <f t="shared" si="63"/>
        <v>47603</v>
      </c>
      <c r="AN128" s="35">
        <f t="shared" si="63"/>
        <v>37619</v>
      </c>
      <c r="AO128" s="35">
        <f t="shared" si="63"/>
        <v>17717</v>
      </c>
      <c r="AP128" s="35">
        <f t="shared" si="63"/>
        <v>3509</v>
      </c>
      <c r="AQ128" s="35">
        <f t="shared" si="63"/>
        <v>3620</v>
      </c>
      <c r="AR128" s="35">
        <f t="shared" si="63"/>
        <v>3523</v>
      </c>
      <c r="AS128" s="35">
        <f t="shared" si="63"/>
        <v>13987</v>
      </c>
      <c r="AT128" s="35">
        <f t="shared" si="63"/>
        <v>32975</v>
      </c>
      <c r="AU128" s="34">
        <f>SUM(AI128:AT128)</f>
        <v>400056</v>
      </c>
      <c r="AV128" s="36" t="s">
        <v>58</v>
      </c>
      <c r="AW128" s="37">
        <v>46387</v>
      </c>
      <c r="AX128" s="34">
        <f>U128+AH128+AU128</f>
        <v>800112</v>
      </c>
      <c r="AY128" s="38" t="s">
        <v>59</v>
      </c>
      <c r="AZ128" s="38" t="s">
        <v>374</v>
      </c>
      <c r="BA128" s="38" t="s">
        <v>61</v>
      </c>
      <c r="BB128" s="38" t="s">
        <v>375</v>
      </c>
      <c r="BC128" s="38" t="s">
        <v>211</v>
      </c>
      <c r="BD128" s="39" t="s">
        <v>376</v>
      </c>
    </row>
    <row r="129" spans="1:56" ht="12" customHeight="1">
      <c r="A129" s="23">
        <v>2</v>
      </c>
      <c r="B129" s="24" t="s">
        <v>369</v>
      </c>
      <c r="C129" s="25" t="s">
        <v>370</v>
      </c>
      <c r="D129" s="24" t="s">
        <v>369</v>
      </c>
      <c r="E129" s="25" t="s">
        <v>371</v>
      </c>
      <c r="F129" s="25" t="s">
        <v>370</v>
      </c>
      <c r="G129" s="25" t="s">
        <v>372</v>
      </c>
      <c r="H129" s="25" t="s">
        <v>370</v>
      </c>
      <c r="I129" s="26" t="s">
        <v>377</v>
      </c>
      <c r="J129" s="27" t="s">
        <v>378</v>
      </c>
      <c r="K129" s="28" t="s">
        <v>142</v>
      </c>
      <c r="L129" s="29" t="s">
        <v>51</v>
      </c>
      <c r="M129" s="30" t="s">
        <v>52</v>
      </c>
      <c r="N129" s="31" t="s">
        <v>110</v>
      </c>
      <c r="O129" s="32" t="s">
        <v>54</v>
      </c>
      <c r="P129" s="32" t="s">
        <v>55</v>
      </c>
      <c r="Q129" s="32" t="s">
        <v>56</v>
      </c>
      <c r="R129" s="33" t="s">
        <v>57</v>
      </c>
      <c r="S129" s="33" t="s">
        <v>57</v>
      </c>
      <c r="T129" s="33" t="s">
        <v>57</v>
      </c>
      <c r="U129" s="34">
        <f>SUM(R129:T129)</f>
        <v>0</v>
      </c>
      <c r="V129" s="35">
        <v>400</v>
      </c>
      <c r="W129" s="35">
        <v>498</v>
      </c>
      <c r="X129" s="35">
        <v>400</v>
      </c>
      <c r="Y129" s="35">
        <v>748</v>
      </c>
      <c r="Z129" s="35">
        <v>196</v>
      </c>
      <c r="AA129" s="35">
        <v>0</v>
      </c>
      <c r="AB129" s="35">
        <v>0</v>
      </c>
      <c r="AC129" s="35">
        <v>0</v>
      </c>
      <c r="AD129" s="35">
        <v>100</v>
      </c>
      <c r="AE129" s="35">
        <v>200</v>
      </c>
      <c r="AF129" s="35">
        <v>350</v>
      </c>
      <c r="AG129" s="35">
        <v>400</v>
      </c>
      <c r="AH129" s="34">
        <f>SUM(V129:AG129)</f>
        <v>3292</v>
      </c>
      <c r="AI129" s="35">
        <f t="shared" si="63"/>
        <v>400</v>
      </c>
      <c r="AJ129" s="35">
        <f t="shared" si="63"/>
        <v>498</v>
      </c>
      <c r="AK129" s="35">
        <f t="shared" si="63"/>
        <v>400</v>
      </c>
      <c r="AL129" s="35">
        <f t="shared" si="63"/>
        <v>748</v>
      </c>
      <c r="AM129" s="35">
        <f t="shared" si="63"/>
        <v>196</v>
      </c>
      <c r="AN129" s="35">
        <f t="shared" si="63"/>
        <v>0</v>
      </c>
      <c r="AO129" s="35">
        <f t="shared" si="63"/>
        <v>0</v>
      </c>
      <c r="AP129" s="35">
        <f t="shared" si="63"/>
        <v>0</v>
      </c>
      <c r="AQ129" s="35">
        <f t="shared" si="63"/>
        <v>100</v>
      </c>
      <c r="AR129" s="35">
        <f t="shared" si="63"/>
        <v>200</v>
      </c>
      <c r="AS129" s="35">
        <f t="shared" si="63"/>
        <v>350</v>
      </c>
      <c r="AT129" s="35">
        <f t="shared" si="63"/>
        <v>400</v>
      </c>
      <c r="AU129" s="34">
        <f>SUM(AI129:AT129)</f>
        <v>3292</v>
      </c>
      <c r="AV129" s="36" t="s">
        <v>58</v>
      </c>
      <c r="AW129" s="37">
        <v>46387</v>
      </c>
      <c r="AX129" s="34">
        <f>U129+AH129+AU129</f>
        <v>6584</v>
      </c>
      <c r="AY129" s="38" t="s">
        <v>59</v>
      </c>
      <c r="AZ129" s="38" t="s">
        <v>374</v>
      </c>
      <c r="BA129" s="38" t="s">
        <v>61</v>
      </c>
      <c r="BB129" s="38" t="s">
        <v>375</v>
      </c>
      <c r="BC129" s="38" t="s">
        <v>211</v>
      </c>
      <c r="BD129" s="39" t="s">
        <v>376</v>
      </c>
    </row>
    <row r="130" spans="1:56" ht="12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10" t="s">
        <v>95</v>
      </c>
      <c r="U130" s="11">
        <f>SUM(U128:U129)</f>
        <v>0</v>
      </c>
      <c r="V130" s="21"/>
      <c r="W130" s="21"/>
      <c r="X130" s="5"/>
      <c r="Y130" s="12"/>
      <c r="Z130" s="9"/>
      <c r="AA130" s="5"/>
      <c r="AB130" s="12"/>
      <c r="AC130" s="9"/>
      <c r="AD130" s="9"/>
      <c r="AE130" s="9"/>
      <c r="AF130" s="9"/>
      <c r="AG130" s="10" t="s">
        <v>95</v>
      </c>
      <c r="AH130" s="11">
        <f>SUM(AH128:AH129)</f>
        <v>403348</v>
      </c>
      <c r="AI130" s="21"/>
      <c r="AJ130" s="21"/>
      <c r="AK130" s="5"/>
      <c r="AL130" s="12"/>
      <c r="AM130" s="9"/>
      <c r="AN130" s="5"/>
      <c r="AO130" s="12"/>
      <c r="AP130" s="9"/>
      <c r="AQ130" s="9"/>
      <c r="AR130" s="9"/>
      <c r="AS130" s="9"/>
      <c r="AT130" s="10" t="s">
        <v>95</v>
      </c>
      <c r="AU130" s="11">
        <f>SUM(AU128:AU129)</f>
        <v>403348</v>
      </c>
      <c r="AV130" s="9"/>
      <c r="AW130" s="10" t="s">
        <v>95</v>
      </c>
      <c r="AX130" s="11">
        <f>SUM(AX128:AX129)</f>
        <v>806696</v>
      </c>
      <c r="AY130" s="9"/>
      <c r="AZ130" s="9"/>
      <c r="BA130" s="9"/>
      <c r="BB130" s="9"/>
      <c r="BC130" s="9"/>
      <c r="BD130" s="9"/>
    </row>
    <row r="131" spans="1:56" s="46" customFormat="1" ht="12" customHeight="1">
      <c r="B131" s="13"/>
      <c r="C131" s="13"/>
      <c r="D131" s="13"/>
      <c r="E131" s="13"/>
      <c r="F131" s="41"/>
      <c r="G131" s="41"/>
      <c r="H131" s="41"/>
      <c r="I131" s="41"/>
      <c r="J131" s="42"/>
    </row>
    <row r="132" spans="1:56" ht="24.75" customHeight="1">
      <c r="A132" s="18" t="s">
        <v>379</v>
      </c>
      <c r="B132" s="19" t="s">
        <v>1</v>
      </c>
      <c r="C132" s="58" t="s">
        <v>380</v>
      </c>
      <c r="D132" s="58"/>
      <c r="E132" s="58"/>
      <c r="F132" s="58"/>
      <c r="G132" s="58"/>
      <c r="H132" s="18"/>
      <c r="I132" s="20"/>
      <c r="J132" s="20"/>
      <c r="K132" s="20"/>
      <c r="L132" s="20"/>
      <c r="M132" s="20"/>
      <c r="N132" s="20"/>
      <c r="O132" s="59" t="s">
        <v>3</v>
      </c>
      <c r="P132" s="60" t="s">
        <v>4</v>
      </c>
      <c r="Q132" s="60"/>
      <c r="R132" s="21"/>
      <c r="S132" s="21"/>
      <c r="T132" s="21"/>
      <c r="U132" s="21"/>
    </row>
    <row r="133" spans="1:56" ht="23.25" customHeight="1">
      <c r="A133" s="61" t="s">
        <v>5</v>
      </c>
      <c r="B133" s="61" t="s">
        <v>6</v>
      </c>
      <c r="C133" s="61" t="s">
        <v>7</v>
      </c>
      <c r="D133" s="61" t="s">
        <v>8</v>
      </c>
      <c r="E133" s="61" t="s">
        <v>9</v>
      </c>
      <c r="F133" s="61" t="s">
        <v>10</v>
      </c>
      <c r="G133" s="61" t="s">
        <v>11</v>
      </c>
      <c r="H133" s="62" t="s">
        <v>12</v>
      </c>
      <c r="I133" s="63" t="s">
        <v>13</v>
      </c>
      <c r="J133" s="63" t="s">
        <v>14</v>
      </c>
      <c r="K133" s="61" t="s">
        <v>15</v>
      </c>
      <c r="L133" s="61" t="s">
        <v>16</v>
      </c>
      <c r="M133" s="61" t="s">
        <v>17</v>
      </c>
      <c r="N133" s="64" t="s">
        <v>18</v>
      </c>
      <c r="O133" s="59"/>
      <c r="P133" s="60"/>
      <c r="Q133" s="60"/>
      <c r="R133" s="3"/>
      <c r="S133" s="3"/>
      <c r="T133" s="3"/>
      <c r="U133" s="3"/>
      <c r="V133" s="57" t="s">
        <v>19</v>
      </c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 t="s">
        <v>20</v>
      </c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4" t="s">
        <v>21</v>
      </c>
      <c r="AW133" s="4"/>
      <c r="AX133" s="4"/>
      <c r="AY133" s="5"/>
      <c r="AZ133" s="5"/>
      <c r="BA133" s="5"/>
      <c r="BB133" s="5"/>
      <c r="BC133" s="5"/>
      <c r="BD133" s="5"/>
    </row>
    <row r="134" spans="1:56" ht="36" customHeight="1">
      <c r="A134" s="61"/>
      <c r="B134" s="61"/>
      <c r="C134" s="61"/>
      <c r="D134" s="61"/>
      <c r="E134" s="61"/>
      <c r="F134" s="61"/>
      <c r="G134" s="61"/>
      <c r="H134" s="62"/>
      <c r="I134" s="63"/>
      <c r="J134" s="63"/>
      <c r="K134" s="61"/>
      <c r="L134" s="61"/>
      <c r="M134" s="61"/>
      <c r="N134" s="64"/>
      <c r="O134" s="59"/>
      <c r="P134" s="22" t="s">
        <v>22</v>
      </c>
      <c r="Q134" s="22" t="s">
        <v>23</v>
      </c>
      <c r="R134" s="4" t="s">
        <v>24</v>
      </c>
      <c r="S134" s="4" t="s">
        <v>25</v>
      </c>
      <c r="T134" s="4" t="s">
        <v>26</v>
      </c>
      <c r="U134" s="6" t="s">
        <v>27</v>
      </c>
      <c r="V134" s="4" t="s">
        <v>28</v>
      </c>
      <c r="W134" s="4" t="s">
        <v>29</v>
      </c>
      <c r="X134" s="4" t="s">
        <v>30</v>
      </c>
      <c r="Y134" s="4" t="s">
        <v>31</v>
      </c>
      <c r="Z134" s="4" t="s">
        <v>32</v>
      </c>
      <c r="AA134" s="4" t="s">
        <v>33</v>
      </c>
      <c r="AB134" s="4" t="s">
        <v>34</v>
      </c>
      <c r="AC134" s="4" t="s">
        <v>35</v>
      </c>
      <c r="AD134" s="4" t="s">
        <v>36</v>
      </c>
      <c r="AE134" s="4" t="s">
        <v>24</v>
      </c>
      <c r="AF134" s="4" t="s">
        <v>25</v>
      </c>
      <c r="AG134" s="4" t="s">
        <v>26</v>
      </c>
      <c r="AH134" s="6" t="s">
        <v>27</v>
      </c>
      <c r="AI134" s="4" t="s">
        <v>28</v>
      </c>
      <c r="AJ134" s="4" t="s">
        <v>29</v>
      </c>
      <c r="AK134" s="4" t="s">
        <v>30</v>
      </c>
      <c r="AL134" s="4" t="s">
        <v>31</v>
      </c>
      <c r="AM134" s="4" t="s">
        <v>32</v>
      </c>
      <c r="AN134" s="4" t="s">
        <v>33</v>
      </c>
      <c r="AO134" s="4" t="s">
        <v>34</v>
      </c>
      <c r="AP134" s="4" t="s">
        <v>35</v>
      </c>
      <c r="AQ134" s="4" t="s">
        <v>36</v>
      </c>
      <c r="AR134" s="4" t="s">
        <v>24</v>
      </c>
      <c r="AS134" s="4" t="s">
        <v>25</v>
      </c>
      <c r="AT134" s="4" t="s">
        <v>26</v>
      </c>
      <c r="AU134" s="6" t="s">
        <v>27</v>
      </c>
      <c r="AV134" s="4" t="s">
        <v>37</v>
      </c>
      <c r="AW134" s="4" t="s">
        <v>38</v>
      </c>
      <c r="AX134" s="7" t="s">
        <v>27</v>
      </c>
      <c r="AY134" s="8" t="s">
        <v>39</v>
      </c>
      <c r="AZ134" s="8" t="s">
        <v>40</v>
      </c>
      <c r="BA134" s="8" t="s">
        <v>41</v>
      </c>
      <c r="BB134" s="8" t="s">
        <v>42</v>
      </c>
      <c r="BC134" s="8" t="s">
        <v>43</v>
      </c>
      <c r="BD134" s="8" t="s">
        <v>44</v>
      </c>
    </row>
    <row r="135" spans="1:56" ht="12" customHeight="1">
      <c r="A135" s="23">
        <v>1</v>
      </c>
      <c r="B135" s="24" t="s">
        <v>380</v>
      </c>
      <c r="C135" s="25" t="s">
        <v>381</v>
      </c>
      <c r="D135" s="24" t="s">
        <v>380</v>
      </c>
      <c r="E135" s="25" t="s">
        <v>382</v>
      </c>
      <c r="F135" s="25" t="s">
        <v>381</v>
      </c>
      <c r="G135" s="25" t="s">
        <v>383</v>
      </c>
      <c r="H135" s="24" t="s">
        <v>384</v>
      </c>
      <c r="I135" s="26" t="s">
        <v>385</v>
      </c>
      <c r="J135" s="27" t="s">
        <v>386</v>
      </c>
      <c r="K135" s="28" t="s">
        <v>163</v>
      </c>
      <c r="L135" s="29" t="s">
        <v>51</v>
      </c>
      <c r="M135" s="30" t="s">
        <v>387</v>
      </c>
      <c r="N135" s="31" t="s">
        <v>388</v>
      </c>
      <c r="O135" s="32" t="s">
        <v>67</v>
      </c>
      <c r="P135" s="32" t="s">
        <v>56</v>
      </c>
      <c r="Q135" s="32" t="s">
        <v>55</v>
      </c>
      <c r="R135" s="33" t="s">
        <v>57</v>
      </c>
      <c r="S135" s="33" t="s">
        <v>57</v>
      </c>
      <c r="T135" s="33" t="s">
        <v>57</v>
      </c>
      <c r="U135" s="34">
        <f t="shared" ref="U135:U150" si="64">SUM(R135:T135)</f>
        <v>0</v>
      </c>
      <c r="V135" s="35">
        <v>24450</v>
      </c>
      <c r="W135" s="35">
        <v>26579</v>
      </c>
      <c r="X135" s="35">
        <v>27638</v>
      </c>
      <c r="Y135" s="35">
        <v>14434</v>
      </c>
      <c r="Z135" s="35">
        <v>2223</v>
      </c>
      <c r="AA135" s="35">
        <v>0</v>
      </c>
      <c r="AB135" s="35">
        <v>484</v>
      </c>
      <c r="AC135" s="35">
        <v>551</v>
      </c>
      <c r="AD135" s="35">
        <v>3435</v>
      </c>
      <c r="AE135" s="35">
        <v>22233</v>
      </c>
      <c r="AF135" s="35">
        <v>23390</v>
      </c>
      <c r="AG135" s="35">
        <v>23393</v>
      </c>
      <c r="AH135" s="34">
        <f t="shared" ref="AH135:AH150" si="65">SUM(V135:AG135)</f>
        <v>168810</v>
      </c>
      <c r="AI135" s="35">
        <f t="shared" ref="AI135:AI150" si="66">V135</f>
        <v>24450</v>
      </c>
      <c r="AJ135" s="35">
        <f t="shared" ref="AJ135:AJ150" si="67">W135</f>
        <v>26579</v>
      </c>
      <c r="AK135" s="35">
        <f t="shared" ref="AK135:AK150" si="68">X135</f>
        <v>27638</v>
      </c>
      <c r="AL135" s="35">
        <f t="shared" ref="AL135:AL150" si="69">Y135</f>
        <v>14434</v>
      </c>
      <c r="AM135" s="35">
        <f t="shared" ref="AM135:AM150" si="70">Z135</f>
        <v>2223</v>
      </c>
      <c r="AN135" s="35">
        <f t="shared" ref="AN135:AN150" si="71">AA135</f>
        <v>0</v>
      </c>
      <c r="AO135" s="35">
        <f t="shared" ref="AO135:AO150" si="72">AB135</f>
        <v>484</v>
      </c>
      <c r="AP135" s="35">
        <f t="shared" ref="AP135:AP150" si="73">AC135</f>
        <v>551</v>
      </c>
      <c r="AQ135" s="35">
        <f t="shared" ref="AQ135:AQ150" si="74">AD135</f>
        <v>3435</v>
      </c>
      <c r="AR135" s="35">
        <f t="shared" ref="AR135:AR150" si="75">AE135</f>
        <v>22233</v>
      </c>
      <c r="AS135" s="35">
        <f t="shared" ref="AS135:AS150" si="76">AF135</f>
        <v>23390</v>
      </c>
      <c r="AT135" s="35">
        <f t="shared" ref="AT135:AT150" si="77">AG135</f>
        <v>23393</v>
      </c>
      <c r="AU135" s="34">
        <f t="shared" ref="AU135:AU150" si="78">SUM(AI135:AT135)</f>
        <v>168810</v>
      </c>
      <c r="AV135" s="36" t="s">
        <v>58</v>
      </c>
      <c r="AW135" s="37">
        <v>46387</v>
      </c>
      <c r="AX135" s="34">
        <f t="shared" ref="AX135:AX150" si="79">U135+AH135+AU135</f>
        <v>337620</v>
      </c>
      <c r="AY135" s="38" t="s">
        <v>59</v>
      </c>
      <c r="AZ135" s="38" t="s">
        <v>60</v>
      </c>
      <c r="BA135" s="38" t="s">
        <v>61</v>
      </c>
      <c r="BB135" s="38" t="s">
        <v>62</v>
      </c>
      <c r="BC135" s="38" t="s">
        <v>62</v>
      </c>
      <c r="BD135" s="39">
        <v>45657</v>
      </c>
    </row>
    <row r="136" spans="1:56" ht="12" customHeight="1">
      <c r="A136" s="23">
        <v>2</v>
      </c>
      <c r="B136" s="24" t="s">
        <v>380</v>
      </c>
      <c r="C136" s="25" t="s">
        <v>381</v>
      </c>
      <c r="D136" s="24" t="s">
        <v>380</v>
      </c>
      <c r="E136" s="25" t="s">
        <v>382</v>
      </c>
      <c r="F136" s="25" t="s">
        <v>381</v>
      </c>
      <c r="G136" s="25" t="s">
        <v>383</v>
      </c>
      <c r="H136" s="24" t="s">
        <v>389</v>
      </c>
      <c r="I136" s="26" t="s">
        <v>390</v>
      </c>
      <c r="J136" s="27" t="s">
        <v>391</v>
      </c>
      <c r="K136" s="28" t="s">
        <v>50</v>
      </c>
      <c r="L136" s="29" t="s">
        <v>51</v>
      </c>
      <c r="M136" s="30" t="s">
        <v>52</v>
      </c>
      <c r="N136" s="31" t="s">
        <v>388</v>
      </c>
      <c r="O136" s="32" t="s">
        <v>54</v>
      </c>
      <c r="P136" s="32" t="s">
        <v>55</v>
      </c>
      <c r="Q136" s="32" t="s">
        <v>56</v>
      </c>
      <c r="R136" s="33" t="s">
        <v>57</v>
      </c>
      <c r="S136" s="33" t="s">
        <v>57</v>
      </c>
      <c r="T136" s="33" t="s">
        <v>57</v>
      </c>
      <c r="U136" s="34">
        <f t="shared" si="64"/>
        <v>0</v>
      </c>
      <c r="V136" s="35">
        <v>23618</v>
      </c>
      <c r="W136" s="35">
        <v>22127</v>
      </c>
      <c r="X136" s="35">
        <v>23167</v>
      </c>
      <c r="Y136" s="35">
        <v>5910</v>
      </c>
      <c r="Z136" s="35">
        <v>1314</v>
      </c>
      <c r="AA136" s="35">
        <v>0</v>
      </c>
      <c r="AB136" s="35">
        <v>0</v>
      </c>
      <c r="AC136" s="35">
        <v>0</v>
      </c>
      <c r="AD136" s="35">
        <v>1123</v>
      </c>
      <c r="AE136" s="35">
        <v>9697</v>
      </c>
      <c r="AF136" s="35">
        <v>17475</v>
      </c>
      <c r="AG136" s="35">
        <v>23112</v>
      </c>
      <c r="AH136" s="34">
        <f t="shared" si="65"/>
        <v>127543</v>
      </c>
      <c r="AI136" s="35">
        <f t="shared" si="66"/>
        <v>23618</v>
      </c>
      <c r="AJ136" s="35">
        <f t="shared" si="67"/>
        <v>22127</v>
      </c>
      <c r="AK136" s="35">
        <f t="shared" si="68"/>
        <v>23167</v>
      </c>
      <c r="AL136" s="35">
        <f t="shared" si="69"/>
        <v>5910</v>
      </c>
      <c r="AM136" s="35">
        <f t="shared" si="70"/>
        <v>1314</v>
      </c>
      <c r="AN136" s="35">
        <f t="shared" si="71"/>
        <v>0</v>
      </c>
      <c r="AO136" s="35">
        <f t="shared" si="72"/>
        <v>0</v>
      </c>
      <c r="AP136" s="35">
        <f t="shared" si="73"/>
        <v>0</v>
      </c>
      <c r="AQ136" s="35">
        <f t="shared" si="74"/>
        <v>1123</v>
      </c>
      <c r="AR136" s="35">
        <f t="shared" si="75"/>
        <v>9697</v>
      </c>
      <c r="AS136" s="35">
        <f t="shared" si="76"/>
        <v>17475</v>
      </c>
      <c r="AT136" s="35">
        <f t="shared" si="77"/>
        <v>23112</v>
      </c>
      <c r="AU136" s="34">
        <f t="shared" si="78"/>
        <v>127543</v>
      </c>
      <c r="AV136" s="36" t="s">
        <v>58</v>
      </c>
      <c r="AW136" s="37">
        <v>46387</v>
      </c>
      <c r="AX136" s="34">
        <f t="shared" si="79"/>
        <v>255086</v>
      </c>
      <c r="AY136" s="38" t="s">
        <v>59</v>
      </c>
      <c r="AZ136" s="38" t="s">
        <v>60</v>
      </c>
      <c r="BA136" s="38" t="s">
        <v>61</v>
      </c>
      <c r="BB136" s="38" t="s">
        <v>62</v>
      </c>
      <c r="BC136" s="38" t="s">
        <v>62</v>
      </c>
      <c r="BD136" s="39">
        <v>45657</v>
      </c>
    </row>
    <row r="137" spans="1:56" ht="12" customHeight="1">
      <c r="A137" s="23">
        <v>3</v>
      </c>
      <c r="B137" s="24" t="s">
        <v>380</v>
      </c>
      <c r="C137" s="25" t="s">
        <v>381</v>
      </c>
      <c r="D137" s="24" t="s">
        <v>380</v>
      </c>
      <c r="E137" s="25" t="s">
        <v>382</v>
      </c>
      <c r="F137" s="25" t="s">
        <v>381</v>
      </c>
      <c r="G137" s="25" t="s">
        <v>392</v>
      </c>
      <c r="H137" s="24" t="s">
        <v>393</v>
      </c>
      <c r="I137" s="26" t="s">
        <v>394</v>
      </c>
      <c r="J137" s="27" t="s">
        <v>395</v>
      </c>
      <c r="K137" s="28" t="s">
        <v>50</v>
      </c>
      <c r="L137" s="29" t="s">
        <v>51</v>
      </c>
      <c r="M137" s="30" t="s">
        <v>387</v>
      </c>
      <c r="N137" s="31" t="s">
        <v>388</v>
      </c>
      <c r="O137" s="32" t="s">
        <v>54</v>
      </c>
      <c r="P137" s="32" t="s">
        <v>55</v>
      </c>
      <c r="Q137" s="32" t="s">
        <v>56</v>
      </c>
      <c r="R137" s="33" t="s">
        <v>57</v>
      </c>
      <c r="S137" s="33" t="s">
        <v>57</v>
      </c>
      <c r="T137" s="33" t="s">
        <v>57</v>
      </c>
      <c r="U137" s="34">
        <f t="shared" si="64"/>
        <v>0</v>
      </c>
      <c r="V137" s="35">
        <v>2662</v>
      </c>
      <c r="W137" s="35">
        <v>2661.5</v>
      </c>
      <c r="X137" s="35">
        <v>3784</v>
      </c>
      <c r="Y137" s="35">
        <v>2807</v>
      </c>
      <c r="Z137" s="35">
        <v>1157</v>
      </c>
      <c r="AA137" s="35">
        <v>79</v>
      </c>
      <c r="AB137" s="35">
        <v>22</v>
      </c>
      <c r="AC137" s="35">
        <v>23</v>
      </c>
      <c r="AD137" s="35">
        <v>974</v>
      </c>
      <c r="AE137" s="35">
        <v>1926</v>
      </c>
      <c r="AF137" s="35">
        <v>2938.5</v>
      </c>
      <c r="AG137" s="35">
        <v>3951</v>
      </c>
      <c r="AH137" s="34">
        <f t="shared" si="65"/>
        <v>22985</v>
      </c>
      <c r="AI137" s="35">
        <f t="shared" si="66"/>
        <v>2662</v>
      </c>
      <c r="AJ137" s="35">
        <f t="shared" si="67"/>
        <v>2661.5</v>
      </c>
      <c r="AK137" s="35">
        <f t="shared" si="68"/>
        <v>3784</v>
      </c>
      <c r="AL137" s="35">
        <f t="shared" si="69"/>
        <v>2807</v>
      </c>
      <c r="AM137" s="35">
        <f t="shared" si="70"/>
        <v>1157</v>
      </c>
      <c r="AN137" s="35">
        <f t="shared" si="71"/>
        <v>79</v>
      </c>
      <c r="AO137" s="35">
        <f t="shared" si="72"/>
        <v>22</v>
      </c>
      <c r="AP137" s="35">
        <f t="shared" si="73"/>
        <v>23</v>
      </c>
      <c r="AQ137" s="35">
        <f t="shared" si="74"/>
        <v>974</v>
      </c>
      <c r="AR137" s="35">
        <f t="shared" si="75"/>
        <v>1926</v>
      </c>
      <c r="AS137" s="35">
        <f t="shared" si="76"/>
        <v>2938.5</v>
      </c>
      <c r="AT137" s="35">
        <f t="shared" si="77"/>
        <v>3951</v>
      </c>
      <c r="AU137" s="34">
        <f t="shared" si="78"/>
        <v>22985</v>
      </c>
      <c r="AV137" s="36" t="s">
        <v>58</v>
      </c>
      <c r="AW137" s="37">
        <v>46387</v>
      </c>
      <c r="AX137" s="34">
        <f t="shared" si="79"/>
        <v>45970</v>
      </c>
      <c r="AY137" s="38" t="s">
        <v>59</v>
      </c>
      <c r="AZ137" s="38" t="s">
        <v>60</v>
      </c>
      <c r="BA137" s="38" t="s">
        <v>61</v>
      </c>
      <c r="BB137" s="38" t="s">
        <v>62</v>
      </c>
      <c r="BC137" s="38" t="s">
        <v>62</v>
      </c>
      <c r="BD137" s="39">
        <v>45657</v>
      </c>
    </row>
    <row r="138" spans="1:56" ht="12" customHeight="1">
      <c r="A138" s="23">
        <v>4</v>
      </c>
      <c r="B138" s="24" t="s">
        <v>380</v>
      </c>
      <c r="C138" s="25" t="s">
        <v>381</v>
      </c>
      <c r="D138" s="24" t="s">
        <v>380</v>
      </c>
      <c r="E138" s="25" t="s">
        <v>382</v>
      </c>
      <c r="F138" s="25" t="s">
        <v>381</v>
      </c>
      <c r="G138" s="25" t="s">
        <v>392</v>
      </c>
      <c r="H138" s="24" t="s">
        <v>396</v>
      </c>
      <c r="I138" s="26" t="s">
        <v>397</v>
      </c>
      <c r="J138" s="27" t="s">
        <v>398</v>
      </c>
      <c r="K138" s="28" t="s">
        <v>50</v>
      </c>
      <c r="L138" s="29" t="s">
        <v>51</v>
      </c>
      <c r="M138" s="30" t="s">
        <v>387</v>
      </c>
      <c r="N138" s="31" t="s">
        <v>388</v>
      </c>
      <c r="O138" s="32" t="s">
        <v>67</v>
      </c>
      <c r="P138" s="32" t="s">
        <v>56</v>
      </c>
      <c r="Q138" s="32" t="s">
        <v>55</v>
      </c>
      <c r="R138" s="33" t="s">
        <v>57</v>
      </c>
      <c r="S138" s="33" t="s">
        <v>57</v>
      </c>
      <c r="T138" s="33" t="s">
        <v>57</v>
      </c>
      <c r="U138" s="34">
        <f t="shared" si="64"/>
        <v>0</v>
      </c>
      <c r="V138" s="35">
        <v>15</v>
      </c>
      <c r="W138" s="35">
        <v>15</v>
      </c>
      <c r="X138" s="35">
        <v>15</v>
      </c>
      <c r="Y138" s="35">
        <v>15</v>
      </c>
      <c r="Z138" s="35">
        <v>15</v>
      </c>
      <c r="AA138" s="35">
        <v>15</v>
      </c>
      <c r="AB138" s="35">
        <v>15</v>
      </c>
      <c r="AC138" s="35">
        <v>15</v>
      </c>
      <c r="AD138" s="35">
        <v>15</v>
      </c>
      <c r="AE138" s="35">
        <v>15</v>
      </c>
      <c r="AF138" s="35">
        <v>15</v>
      </c>
      <c r="AG138" s="35">
        <v>15</v>
      </c>
      <c r="AH138" s="34">
        <f t="shared" si="65"/>
        <v>180</v>
      </c>
      <c r="AI138" s="35">
        <f t="shared" si="66"/>
        <v>15</v>
      </c>
      <c r="AJ138" s="35">
        <f t="shared" si="67"/>
        <v>15</v>
      </c>
      <c r="AK138" s="35">
        <f t="shared" si="68"/>
        <v>15</v>
      </c>
      <c r="AL138" s="35">
        <f t="shared" si="69"/>
        <v>15</v>
      </c>
      <c r="AM138" s="35">
        <f t="shared" si="70"/>
        <v>15</v>
      </c>
      <c r="AN138" s="35">
        <f t="shared" si="71"/>
        <v>15</v>
      </c>
      <c r="AO138" s="35">
        <f t="shared" si="72"/>
        <v>15</v>
      </c>
      <c r="AP138" s="35">
        <f t="shared" si="73"/>
        <v>15</v>
      </c>
      <c r="AQ138" s="35">
        <f t="shared" si="74"/>
        <v>15</v>
      </c>
      <c r="AR138" s="35">
        <f t="shared" si="75"/>
        <v>15</v>
      </c>
      <c r="AS138" s="35">
        <f t="shared" si="76"/>
        <v>15</v>
      </c>
      <c r="AT138" s="35">
        <f t="shared" si="77"/>
        <v>15</v>
      </c>
      <c r="AU138" s="34">
        <f t="shared" si="78"/>
        <v>180</v>
      </c>
      <c r="AV138" s="36" t="s">
        <v>58</v>
      </c>
      <c r="AW138" s="37">
        <v>46387</v>
      </c>
      <c r="AX138" s="34">
        <f t="shared" si="79"/>
        <v>360</v>
      </c>
      <c r="AY138" s="38" t="s">
        <v>59</v>
      </c>
      <c r="AZ138" s="38" t="s">
        <v>60</v>
      </c>
      <c r="BA138" s="38" t="s">
        <v>61</v>
      </c>
      <c r="BB138" s="38" t="s">
        <v>62</v>
      </c>
      <c r="BC138" s="38" t="s">
        <v>62</v>
      </c>
      <c r="BD138" s="39">
        <v>45657</v>
      </c>
    </row>
    <row r="139" spans="1:56" ht="12" customHeight="1">
      <c r="A139" s="23">
        <v>5</v>
      </c>
      <c r="B139" s="24" t="s">
        <v>380</v>
      </c>
      <c r="C139" s="25" t="s">
        <v>381</v>
      </c>
      <c r="D139" s="24" t="s">
        <v>380</v>
      </c>
      <c r="E139" s="25" t="s">
        <v>382</v>
      </c>
      <c r="F139" s="25" t="s">
        <v>381</v>
      </c>
      <c r="G139" s="25" t="s">
        <v>392</v>
      </c>
      <c r="H139" s="24" t="s">
        <v>399</v>
      </c>
      <c r="I139" s="26" t="s">
        <v>400</v>
      </c>
      <c r="J139" s="27" t="s">
        <v>401</v>
      </c>
      <c r="K139" s="28" t="s">
        <v>50</v>
      </c>
      <c r="L139" s="29" t="s">
        <v>51</v>
      </c>
      <c r="M139" s="30" t="s">
        <v>52</v>
      </c>
      <c r="N139" s="31" t="s">
        <v>388</v>
      </c>
      <c r="O139" s="32" t="s">
        <v>67</v>
      </c>
      <c r="P139" s="32" t="s">
        <v>56</v>
      </c>
      <c r="Q139" s="32" t="s">
        <v>55</v>
      </c>
      <c r="R139" s="33" t="s">
        <v>57</v>
      </c>
      <c r="S139" s="33" t="s">
        <v>57</v>
      </c>
      <c r="T139" s="33" t="s">
        <v>57</v>
      </c>
      <c r="U139" s="34">
        <f t="shared" si="64"/>
        <v>0</v>
      </c>
      <c r="V139" s="35">
        <v>5000</v>
      </c>
      <c r="W139" s="35">
        <v>5000</v>
      </c>
      <c r="X139" s="35">
        <v>5000</v>
      </c>
      <c r="Y139" s="35">
        <v>2000</v>
      </c>
      <c r="Z139" s="35">
        <v>2000</v>
      </c>
      <c r="AA139" s="35">
        <v>1000</v>
      </c>
      <c r="AB139" s="35">
        <v>1000</v>
      </c>
      <c r="AC139" s="35">
        <v>1000</v>
      </c>
      <c r="AD139" s="35">
        <v>2000</v>
      </c>
      <c r="AE139" s="35">
        <v>5000</v>
      </c>
      <c r="AF139" s="35">
        <v>5000</v>
      </c>
      <c r="AG139" s="35">
        <v>5000</v>
      </c>
      <c r="AH139" s="34">
        <f t="shared" si="65"/>
        <v>39000</v>
      </c>
      <c r="AI139" s="35">
        <f t="shared" si="66"/>
        <v>5000</v>
      </c>
      <c r="AJ139" s="35">
        <f t="shared" si="67"/>
        <v>5000</v>
      </c>
      <c r="AK139" s="35">
        <f t="shared" si="68"/>
        <v>5000</v>
      </c>
      <c r="AL139" s="35">
        <f t="shared" si="69"/>
        <v>2000</v>
      </c>
      <c r="AM139" s="35">
        <f t="shared" si="70"/>
        <v>2000</v>
      </c>
      <c r="AN139" s="35">
        <f t="shared" si="71"/>
        <v>1000</v>
      </c>
      <c r="AO139" s="35">
        <f t="shared" si="72"/>
        <v>1000</v>
      </c>
      <c r="AP139" s="35">
        <f t="shared" si="73"/>
        <v>1000</v>
      </c>
      <c r="AQ139" s="35">
        <f t="shared" si="74"/>
        <v>2000</v>
      </c>
      <c r="AR139" s="35">
        <f t="shared" si="75"/>
        <v>5000</v>
      </c>
      <c r="AS139" s="35">
        <f t="shared" si="76"/>
        <v>5000</v>
      </c>
      <c r="AT139" s="35">
        <f t="shared" si="77"/>
        <v>5000</v>
      </c>
      <c r="AU139" s="34">
        <f t="shared" si="78"/>
        <v>39000</v>
      </c>
      <c r="AV139" s="36" t="s">
        <v>58</v>
      </c>
      <c r="AW139" s="37">
        <v>46387</v>
      </c>
      <c r="AX139" s="34">
        <f t="shared" si="79"/>
        <v>78000</v>
      </c>
      <c r="AY139" s="38" t="s">
        <v>59</v>
      </c>
      <c r="AZ139" s="38" t="s">
        <v>60</v>
      </c>
      <c r="BA139" s="38" t="s">
        <v>61</v>
      </c>
      <c r="BB139" s="38" t="s">
        <v>62</v>
      </c>
      <c r="BC139" s="38" t="s">
        <v>62</v>
      </c>
      <c r="BD139" s="39">
        <v>45657</v>
      </c>
    </row>
    <row r="140" spans="1:56" ht="12" customHeight="1">
      <c r="A140" s="23">
        <v>6</v>
      </c>
      <c r="B140" s="24" t="s">
        <v>380</v>
      </c>
      <c r="C140" s="25" t="s">
        <v>381</v>
      </c>
      <c r="D140" s="24" t="s">
        <v>402</v>
      </c>
      <c r="E140" s="25" t="s">
        <v>382</v>
      </c>
      <c r="F140" s="25" t="s">
        <v>403</v>
      </c>
      <c r="G140" s="25" t="s">
        <v>402</v>
      </c>
      <c r="H140" s="24" t="s">
        <v>403</v>
      </c>
      <c r="I140" s="26" t="s">
        <v>404</v>
      </c>
      <c r="J140" s="27" t="s">
        <v>405</v>
      </c>
      <c r="K140" s="28" t="s">
        <v>74</v>
      </c>
      <c r="L140" s="29" t="s">
        <v>406</v>
      </c>
      <c r="M140" s="30" t="s">
        <v>52</v>
      </c>
      <c r="N140" s="31" t="s">
        <v>388</v>
      </c>
      <c r="O140" s="32" t="s">
        <v>67</v>
      </c>
      <c r="P140" s="32" t="s">
        <v>56</v>
      </c>
      <c r="Q140" s="32" t="s">
        <v>55</v>
      </c>
      <c r="R140" s="33" t="s">
        <v>57</v>
      </c>
      <c r="S140" s="33" t="s">
        <v>57</v>
      </c>
      <c r="T140" s="33" t="s">
        <v>57</v>
      </c>
      <c r="U140" s="34">
        <f t="shared" si="64"/>
        <v>0</v>
      </c>
      <c r="V140" s="35">
        <v>29552</v>
      </c>
      <c r="W140" s="35">
        <v>27643</v>
      </c>
      <c r="X140" s="35">
        <v>25884</v>
      </c>
      <c r="Y140" s="35">
        <v>12143</v>
      </c>
      <c r="Z140" s="35">
        <v>5165</v>
      </c>
      <c r="AA140" s="35">
        <v>3222</v>
      </c>
      <c r="AB140" s="35">
        <v>1262</v>
      </c>
      <c r="AC140" s="35">
        <v>2922</v>
      </c>
      <c r="AD140" s="35">
        <v>3685</v>
      </c>
      <c r="AE140" s="35">
        <v>17015</v>
      </c>
      <c r="AF140" s="35">
        <v>27589</v>
      </c>
      <c r="AG140" s="35">
        <v>30000</v>
      </c>
      <c r="AH140" s="34">
        <f t="shared" si="65"/>
        <v>186082</v>
      </c>
      <c r="AI140" s="35">
        <f t="shared" si="66"/>
        <v>29552</v>
      </c>
      <c r="AJ140" s="35">
        <f t="shared" si="67"/>
        <v>27643</v>
      </c>
      <c r="AK140" s="35">
        <f t="shared" si="68"/>
        <v>25884</v>
      </c>
      <c r="AL140" s="35">
        <f t="shared" si="69"/>
        <v>12143</v>
      </c>
      <c r="AM140" s="35">
        <f t="shared" si="70"/>
        <v>5165</v>
      </c>
      <c r="AN140" s="35">
        <f t="shared" si="71"/>
        <v>3222</v>
      </c>
      <c r="AO140" s="35">
        <f t="shared" si="72"/>
        <v>1262</v>
      </c>
      <c r="AP140" s="35">
        <f t="shared" si="73"/>
        <v>2922</v>
      </c>
      <c r="AQ140" s="35">
        <f t="shared" si="74"/>
        <v>3685</v>
      </c>
      <c r="AR140" s="35">
        <f t="shared" si="75"/>
        <v>17015</v>
      </c>
      <c r="AS140" s="35">
        <f t="shared" si="76"/>
        <v>27589</v>
      </c>
      <c r="AT140" s="35">
        <f t="shared" si="77"/>
        <v>30000</v>
      </c>
      <c r="AU140" s="34">
        <f t="shared" si="78"/>
        <v>186082</v>
      </c>
      <c r="AV140" s="36" t="s">
        <v>58</v>
      </c>
      <c r="AW140" s="37">
        <v>46387</v>
      </c>
      <c r="AX140" s="34">
        <f t="shared" si="79"/>
        <v>372164</v>
      </c>
      <c r="AY140" s="38" t="s">
        <v>59</v>
      </c>
      <c r="AZ140" s="38" t="s">
        <v>60</v>
      </c>
      <c r="BA140" s="38" t="s">
        <v>61</v>
      </c>
      <c r="BB140" s="38" t="s">
        <v>62</v>
      </c>
      <c r="BC140" s="38" t="s">
        <v>62</v>
      </c>
      <c r="BD140" s="39">
        <v>45657</v>
      </c>
    </row>
    <row r="141" spans="1:56" ht="12" customHeight="1">
      <c r="A141" s="23">
        <v>7</v>
      </c>
      <c r="B141" s="24" t="s">
        <v>380</v>
      </c>
      <c r="C141" s="25" t="s">
        <v>381</v>
      </c>
      <c r="D141" s="24" t="s">
        <v>407</v>
      </c>
      <c r="E141" s="25" t="s">
        <v>382</v>
      </c>
      <c r="F141" s="25" t="s">
        <v>408</v>
      </c>
      <c r="G141" s="25" t="s">
        <v>407</v>
      </c>
      <c r="H141" s="24" t="s">
        <v>408</v>
      </c>
      <c r="I141" s="26" t="s">
        <v>409</v>
      </c>
      <c r="J141" s="27" t="s">
        <v>410</v>
      </c>
      <c r="K141" s="28" t="s">
        <v>163</v>
      </c>
      <c r="L141" s="29" t="s">
        <v>51</v>
      </c>
      <c r="M141" s="30" t="s">
        <v>52</v>
      </c>
      <c r="N141" s="31" t="s">
        <v>388</v>
      </c>
      <c r="O141" s="32" t="s">
        <v>67</v>
      </c>
      <c r="P141" s="32" t="s">
        <v>56</v>
      </c>
      <c r="Q141" s="32" t="s">
        <v>55</v>
      </c>
      <c r="R141" s="33" t="s">
        <v>57</v>
      </c>
      <c r="S141" s="33" t="s">
        <v>57</v>
      </c>
      <c r="T141" s="33" t="s">
        <v>57</v>
      </c>
      <c r="U141" s="34">
        <f t="shared" si="64"/>
        <v>0</v>
      </c>
      <c r="V141" s="35">
        <v>23496</v>
      </c>
      <c r="W141" s="35">
        <v>22986</v>
      </c>
      <c r="X141" s="35">
        <v>21773</v>
      </c>
      <c r="Y141" s="35">
        <v>14114</v>
      </c>
      <c r="Z141" s="35">
        <v>6181</v>
      </c>
      <c r="AA141" s="35">
        <v>1952</v>
      </c>
      <c r="AB141" s="35">
        <v>1662</v>
      </c>
      <c r="AC141" s="35">
        <v>1813</v>
      </c>
      <c r="AD141" s="35">
        <v>2005</v>
      </c>
      <c r="AE141" s="35">
        <v>12197</v>
      </c>
      <c r="AF141" s="35">
        <v>20745</v>
      </c>
      <c r="AG141" s="35">
        <v>24803</v>
      </c>
      <c r="AH141" s="34">
        <f t="shared" si="65"/>
        <v>153727</v>
      </c>
      <c r="AI141" s="35">
        <f t="shared" si="66"/>
        <v>23496</v>
      </c>
      <c r="AJ141" s="35">
        <f t="shared" si="67"/>
        <v>22986</v>
      </c>
      <c r="AK141" s="35">
        <f t="shared" si="68"/>
        <v>21773</v>
      </c>
      <c r="AL141" s="35">
        <f t="shared" si="69"/>
        <v>14114</v>
      </c>
      <c r="AM141" s="35">
        <f t="shared" si="70"/>
        <v>6181</v>
      </c>
      <c r="AN141" s="35">
        <f t="shared" si="71"/>
        <v>1952</v>
      </c>
      <c r="AO141" s="35">
        <f t="shared" si="72"/>
        <v>1662</v>
      </c>
      <c r="AP141" s="35">
        <f t="shared" si="73"/>
        <v>1813</v>
      </c>
      <c r="AQ141" s="35">
        <f t="shared" si="74"/>
        <v>2005</v>
      </c>
      <c r="AR141" s="35">
        <f t="shared" si="75"/>
        <v>12197</v>
      </c>
      <c r="AS141" s="35">
        <f t="shared" si="76"/>
        <v>20745</v>
      </c>
      <c r="AT141" s="35">
        <f t="shared" si="77"/>
        <v>24803</v>
      </c>
      <c r="AU141" s="34">
        <f t="shared" si="78"/>
        <v>153727</v>
      </c>
      <c r="AV141" s="36" t="s">
        <v>58</v>
      </c>
      <c r="AW141" s="37">
        <v>46387</v>
      </c>
      <c r="AX141" s="34">
        <f t="shared" si="79"/>
        <v>307454</v>
      </c>
      <c r="AY141" s="38" t="s">
        <v>59</v>
      </c>
      <c r="AZ141" s="38" t="s">
        <v>60</v>
      </c>
      <c r="BA141" s="38" t="s">
        <v>61</v>
      </c>
      <c r="BB141" s="38" t="s">
        <v>62</v>
      </c>
      <c r="BC141" s="38" t="s">
        <v>62</v>
      </c>
      <c r="BD141" s="39">
        <v>45657</v>
      </c>
    </row>
    <row r="142" spans="1:56" ht="12" customHeight="1">
      <c r="A142" s="23">
        <v>8</v>
      </c>
      <c r="B142" s="24" t="s">
        <v>380</v>
      </c>
      <c r="C142" s="25" t="s">
        <v>381</v>
      </c>
      <c r="D142" s="24" t="s">
        <v>411</v>
      </c>
      <c r="E142" s="25" t="s">
        <v>382</v>
      </c>
      <c r="F142" s="25" t="s">
        <v>412</v>
      </c>
      <c r="G142" s="25" t="s">
        <v>411</v>
      </c>
      <c r="H142" s="24" t="s">
        <v>412</v>
      </c>
      <c r="I142" s="26" t="s">
        <v>413</v>
      </c>
      <c r="J142" s="27" t="s">
        <v>414</v>
      </c>
      <c r="K142" s="28" t="s">
        <v>163</v>
      </c>
      <c r="L142" s="29" t="s">
        <v>51</v>
      </c>
      <c r="M142" s="30" t="s">
        <v>387</v>
      </c>
      <c r="N142" s="31" t="s">
        <v>388</v>
      </c>
      <c r="O142" s="32" t="s">
        <v>67</v>
      </c>
      <c r="P142" s="32" t="s">
        <v>56</v>
      </c>
      <c r="Q142" s="32" t="s">
        <v>55</v>
      </c>
      <c r="R142" s="33" t="s">
        <v>57</v>
      </c>
      <c r="S142" s="33" t="s">
        <v>57</v>
      </c>
      <c r="T142" s="33" t="s">
        <v>57</v>
      </c>
      <c r="U142" s="34">
        <f t="shared" si="64"/>
        <v>0</v>
      </c>
      <c r="V142" s="35">
        <v>19806</v>
      </c>
      <c r="W142" s="35">
        <v>22256</v>
      </c>
      <c r="X142" s="35">
        <v>23896</v>
      </c>
      <c r="Y142" s="35">
        <v>9651</v>
      </c>
      <c r="Z142" s="35">
        <v>1380</v>
      </c>
      <c r="AA142" s="35">
        <v>0</v>
      </c>
      <c r="AB142" s="35">
        <v>0</v>
      </c>
      <c r="AC142" s="35">
        <v>242</v>
      </c>
      <c r="AD142" s="35">
        <v>0</v>
      </c>
      <c r="AE142" s="35">
        <v>9387</v>
      </c>
      <c r="AF142" s="35">
        <v>17488</v>
      </c>
      <c r="AG142" s="35">
        <v>8461</v>
      </c>
      <c r="AH142" s="34">
        <f t="shared" si="65"/>
        <v>112567</v>
      </c>
      <c r="AI142" s="35">
        <f t="shared" si="66"/>
        <v>19806</v>
      </c>
      <c r="AJ142" s="35">
        <f t="shared" si="67"/>
        <v>22256</v>
      </c>
      <c r="AK142" s="35">
        <f t="shared" si="68"/>
        <v>23896</v>
      </c>
      <c r="AL142" s="35">
        <f t="shared" si="69"/>
        <v>9651</v>
      </c>
      <c r="AM142" s="35">
        <f t="shared" si="70"/>
        <v>1380</v>
      </c>
      <c r="AN142" s="35">
        <f t="shared" si="71"/>
        <v>0</v>
      </c>
      <c r="AO142" s="35">
        <f t="shared" si="72"/>
        <v>0</v>
      </c>
      <c r="AP142" s="35">
        <f t="shared" si="73"/>
        <v>242</v>
      </c>
      <c r="AQ142" s="35">
        <f t="shared" si="74"/>
        <v>0</v>
      </c>
      <c r="AR142" s="35">
        <f t="shared" si="75"/>
        <v>9387</v>
      </c>
      <c r="AS142" s="35">
        <f t="shared" si="76"/>
        <v>17488</v>
      </c>
      <c r="AT142" s="35">
        <f t="shared" si="77"/>
        <v>8461</v>
      </c>
      <c r="AU142" s="34">
        <f t="shared" si="78"/>
        <v>112567</v>
      </c>
      <c r="AV142" s="36" t="s">
        <v>58</v>
      </c>
      <c r="AW142" s="37">
        <v>46387</v>
      </c>
      <c r="AX142" s="34">
        <f t="shared" si="79"/>
        <v>225134</v>
      </c>
      <c r="AY142" s="38" t="s">
        <v>59</v>
      </c>
      <c r="AZ142" s="38" t="s">
        <v>60</v>
      </c>
      <c r="BA142" s="38" t="s">
        <v>61</v>
      </c>
      <c r="BB142" s="38" t="s">
        <v>62</v>
      </c>
      <c r="BC142" s="38" t="s">
        <v>62</v>
      </c>
      <c r="BD142" s="39">
        <v>45657</v>
      </c>
    </row>
    <row r="143" spans="1:56" ht="12" customHeight="1">
      <c r="A143" s="23">
        <v>9</v>
      </c>
      <c r="B143" s="24" t="s">
        <v>380</v>
      </c>
      <c r="C143" s="25" t="s">
        <v>381</v>
      </c>
      <c r="D143" s="24" t="s">
        <v>411</v>
      </c>
      <c r="E143" s="25" t="s">
        <v>382</v>
      </c>
      <c r="F143" s="25" t="s">
        <v>412</v>
      </c>
      <c r="G143" s="25" t="s">
        <v>411</v>
      </c>
      <c r="H143" s="24" t="s">
        <v>412</v>
      </c>
      <c r="I143" s="26" t="s">
        <v>415</v>
      </c>
      <c r="J143" s="27" t="s">
        <v>416</v>
      </c>
      <c r="K143" s="28" t="s">
        <v>142</v>
      </c>
      <c r="L143" s="29" t="s">
        <v>51</v>
      </c>
      <c r="M143" s="30" t="s">
        <v>52</v>
      </c>
      <c r="N143" s="31" t="s">
        <v>388</v>
      </c>
      <c r="O143" s="32" t="s">
        <v>67</v>
      </c>
      <c r="P143" s="32" t="s">
        <v>56</v>
      </c>
      <c r="Q143" s="32" t="s">
        <v>55</v>
      </c>
      <c r="R143" s="33" t="s">
        <v>57</v>
      </c>
      <c r="S143" s="33" t="s">
        <v>57</v>
      </c>
      <c r="T143" s="33" t="s">
        <v>57</v>
      </c>
      <c r="U143" s="34">
        <f t="shared" si="64"/>
        <v>0</v>
      </c>
      <c r="V143" s="35">
        <v>167.5</v>
      </c>
      <c r="W143" s="35">
        <v>167.5</v>
      </c>
      <c r="X143" s="35">
        <v>164</v>
      </c>
      <c r="Y143" s="35">
        <v>164</v>
      </c>
      <c r="Z143" s="35">
        <v>164</v>
      </c>
      <c r="AA143" s="35">
        <v>164</v>
      </c>
      <c r="AB143" s="35">
        <v>164</v>
      </c>
      <c r="AC143" s="35">
        <v>164</v>
      </c>
      <c r="AD143" s="35">
        <v>164</v>
      </c>
      <c r="AE143" s="35">
        <v>330</v>
      </c>
      <c r="AF143" s="35">
        <v>330</v>
      </c>
      <c r="AG143" s="35">
        <v>330</v>
      </c>
      <c r="AH143" s="34">
        <f t="shared" si="65"/>
        <v>2473</v>
      </c>
      <c r="AI143" s="35">
        <f t="shared" si="66"/>
        <v>167.5</v>
      </c>
      <c r="AJ143" s="35">
        <f t="shared" si="67"/>
        <v>167.5</v>
      </c>
      <c r="AK143" s="35">
        <f t="shared" si="68"/>
        <v>164</v>
      </c>
      <c r="AL143" s="35">
        <f t="shared" si="69"/>
        <v>164</v>
      </c>
      <c r="AM143" s="35">
        <f t="shared" si="70"/>
        <v>164</v>
      </c>
      <c r="AN143" s="35">
        <f t="shared" si="71"/>
        <v>164</v>
      </c>
      <c r="AO143" s="35">
        <f t="shared" si="72"/>
        <v>164</v>
      </c>
      <c r="AP143" s="35">
        <f t="shared" si="73"/>
        <v>164</v>
      </c>
      <c r="AQ143" s="35">
        <f t="shared" si="74"/>
        <v>164</v>
      </c>
      <c r="AR143" s="35">
        <f t="shared" si="75"/>
        <v>330</v>
      </c>
      <c r="AS143" s="35">
        <f t="shared" si="76"/>
        <v>330</v>
      </c>
      <c r="AT143" s="35">
        <f t="shared" si="77"/>
        <v>330</v>
      </c>
      <c r="AU143" s="34">
        <f t="shared" si="78"/>
        <v>2473</v>
      </c>
      <c r="AV143" s="36" t="s">
        <v>58</v>
      </c>
      <c r="AW143" s="37">
        <v>46387</v>
      </c>
      <c r="AX143" s="34">
        <f t="shared" si="79"/>
        <v>4946</v>
      </c>
      <c r="AY143" s="38" t="s">
        <v>59</v>
      </c>
      <c r="AZ143" s="38" t="s">
        <v>60</v>
      </c>
      <c r="BA143" s="38" t="s">
        <v>61</v>
      </c>
      <c r="BB143" s="38" t="s">
        <v>62</v>
      </c>
      <c r="BC143" s="38" t="s">
        <v>62</v>
      </c>
      <c r="BD143" s="39">
        <v>45657</v>
      </c>
    </row>
    <row r="144" spans="1:56" ht="12" customHeight="1">
      <c r="A144" s="23">
        <v>10</v>
      </c>
      <c r="B144" s="24" t="s">
        <v>380</v>
      </c>
      <c r="C144" s="25" t="s">
        <v>381</v>
      </c>
      <c r="D144" s="24" t="s">
        <v>411</v>
      </c>
      <c r="E144" s="25" t="s">
        <v>382</v>
      </c>
      <c r="F144" s="25" t="s">
        <v>412</v>
      </c>
      <c r="G144" s="25" t="s">
        <v>411</v>
      </c>
      <c r="H144" s="24" t="s">
        <v>412</v>
      </c>
      <c r="I144" s="26" t="s">
        <v>417</v>
      </c>
      <c r="J144" s="27" t="s">
        <v>418</v>
      </c>
      <c r="K144" s="28" t="s">
        <v>74</v>
      </c>
      <c r="L144" s="29" t="s">
        <v>419</v>
      </c>
      <c r="M144" s="30" t="s">
        <v>52</v>
      </c>
      <c r="N144" s="31" t="s">
        <v>388</v>
      </c>
      <c r="O144" s="32" t="s">
        <v>67</v>
      </c>
      <c r="P144" s="32" t="s">
        <v>420</v>
      </c>
      <c r="Q144" s="32" t="s">
        <v>421</v>
      </c>
      <c r="R144" s="33" t="s">
        <v>57</v>
      </c>
      <c r="S144" s="33" t="s">
        <v>57</v>
      </c>
      <c r="T144" s="33" t="s">
        <v>57</v>
      </c>
      <c r="U144" s="34">
        <f t="shared" si="64"/>
        <v>0</v>
      </c>
      <c r="V144" s="35">
        <v>139365</v>
      </c>
      <c r="W144" s="35">
        <v>138500</v>
      </c>
      <c r="X144" s="35">
        <v>128990</v>
      </c>
      <c r="Y144" s="35">
        <v>64976</v>
      </c>
      <c r="Z144" s="35">
        <v>6840</v>
      </c>
      <c r="AA144" s="35">
        <v>4723</v>
      </c>
      <c r="AB144" s="35">
        <v>4262</v>
      </c>
      <c r="AC144" s="35">
        <v>4336</v>
      </c>
      <c r="AD144" s="35">
        <v>4921</v>
      </c>
      <c r="AE144" s="35">
        <v>63323</v>
      </c>
      <c r="AF144" s="35">
        <v>125829</v>
      </c>
      <c r="AG144" s="35">
        <v>183231</v>
      </c>
      <c r="AH144" s="34">
        <f t="shared" si="65"/>
        <v>869296</v>
      </c>
      <c r="AI144" s="35">
        <f t="shared" si="66"/>
        <v>139365</v>
      </c>
      <c r="AJ144" s="35">
        <f t="shared" si="67"/>
        <v>138500</v>
      </c>
      <c r="AK144" s="35">
        <f t="shared" si="68"/>
        <v>128990</v>
      </c>
      <c r="AL144" s="35">
        <f t="shared" si="69"/>
        <v>64976</v>
      </c>
      <c r="AM144" s="35">
        <f t="shared" si="70"/>
        <v>6840</v>
      </c>
      <c r="AN144" s="35">
        <f t="shared" si="71"/>
        <v>4723</v>
      </c>
      <c r="AO144" s="35">
        <f t="shared" si="72"/>
        <v>4262</v>
      </c>
      <c r="AP144" s="35">
        <f t="shared" si="73"/>
        <v>4336</v>
      </c>
      <c r="AQ144" s="35">
        <f t="shared" si="74"/>
        <v>4921</v>
      </c>
      <c r="AR144" s="35">
        <f t="shared" si="75"/>
        <v>63323</v>
      </c>
      <c r="AS144" s="35">
        <f t="shared" si="76"/>
        <v>125829</v>
      </c>
      <c r="AT144" s="35">
        <f t="shared" si="77"/>
        <v>183231</v>
      </c>
      <c r="AU144" s="34">
        <f t="shared" si="78"/>
        <v>869296</v>
      </c>
      <c r="AV144" s="36" t="s">
        <v>58</v>
      </c>
      <c r="AW144" s="37">
        <v>46387</v>
      </c>
      <c r="AX144" s="34">
        <f t="shared" si="79"/>
        <v>1738592</v>
      </c>
      <c r="AY144" s="38" t="s">
        <v>59</v>
      </c>
      <c r="AZ144" s="38" t="s">
        <v>60</v>
      </c>
      <c r="BA144" s="38" t="s">
        <v>61</v>
      </c>
      <c r="BB144" s="38" t="s">
        <v>62</v>
      </c>
      <c r="BC144" s="38" t="s">
        <v>62</v>
      </c>
      <c r="BD144" s="39">
        <v>45657</v>
      </c>
    </row>
    <row r="145" spans="1:56" ht="12" customHeight="1">
      <c r="A145" s="23">
        <v>11</v>
      </c>
      <c r="B145" s="24" t="s">
        <v>380</v>
      </c>
      <c r="C145" s="25" t="s">
        <v>381</v>
      </c>
      <c r="D145" s="24" t="s">
        <v>422</v>
      </c>
      <c r="E145" s="25" t="s">
        <v>382</v>
      </c>
      <c r="F145" s="25" t="s">
        <v>423</v>
      </c>
      <c r="G145" s="25" t="s">
        <v>422</v>
      </c>
      <c r="H145" s="24" t="s">
        <v>423</v>
      </c>
      <c r="I145" s="26" t="s">
        <v>424</v>
      </c>
      <c r="J145" s="27" t="s">
        <v>425</v>
      </c>
      <c r="K145" s="28" t="s">
        <v>142</v>
      </c>
      <c r="L145" s="29" t="s">
        <v>51</v>
      </c>
      <c r="M145" s="30" t="s">
        <v>387</v>
      </c>
      <c r="N145" s="31" t="s">
        <v>388</v>
      </c>
      <c r="O145" s="32" t="s">
        <v>67</v>
      </c>
      <c r="P145" s="32" t="s">
        <v>56</v>
      </c>
      <c r="Q145" s="32" t="s">
        <v>55</v>
      </c>
      <c r="R145" s="33" t="s">
        <v>57</v>
      </c>
      <c r="S145" s="33" t="s">
        <v>57</v>
      </c>
      <c r="T145" s="33" t="s">
        <v>57</v>
      </c>
      <c r="U145" s="34">
        <f t="shared" si="64"/>
        <v>0</v>
      </c>
      <c r="V145" s="35">
        <v>366.5</v>
      </c>
      <c r="W145" s="35">
        <v>366.5</v>
      </c>
      <c r="X145" s="35">
        <v>450</v>
      </c>
      <c r="Y145" s="35">
        <v>450</v>
      </c>
      <c r="Z145" s="35">
        <v>80</v>
      </c>
      <c r="AA145" s="35">
        <v>80</v>
      </c>
      <c r="AB145" s="35">
        <v>80</v>
      </c>
      <c r="AC145" s="35">
        <v>80</v>
      </c>
      <c r="AD145" s="35">
        <v>450</v>
      </c>
      <c r="AE145" s="35">
        <v>450</v>
      </c>
      <c r="AF145" s="35">
        <v>450</v>
      </c>
      <c r="AG145" s="35">
        <v>450</v>
      </c>
      <c r="AH145" s="34">
        <f t="shared" si="65"/>
        <v>3753</v>
      </c>
      <c r="AI145" s="35">
        <f t="shared" si="66"/>
        <v>366.5</v>
      </c>
      <c r="AJ145" s="35">
        <f t="shared" si="67"/>
        <v>366.5</v>
      </c>
      <c r="AK145" s="35">
        <f t="shared" si="68"/>
        <v>450</v>
      </c>
      <c r="AL145" s="35">
        <f t="shared" si="69"/>
        <v>450</v>
      </c>
      <c r="AM145" s="35">
        <f t="shared" si="70"/>
        <v>80</v>
      </c>
      <c r="AN145" s="35">
        <f t="shared" si="71"/>
        <v>80</v>
      </c>
      <c r="AO145" s="35">
        <f t="shared" si="72"/>
        <v>80</v>
      </c>
      <c r="AP145" s="35">
        <f t="shared" si="73"/>
        <v>80</v>
      </c>
      <c r="AQ145" s="35">
        <f t="shared" si="74"/>
        <v>450</v>
      </c>
      <c r="AR145" s="35">
        <f t="shared" si="75"/>
        <v>450</v>
      </c>
      <c r="AS145" s="35">
        <f t="shared" si="76"/>
        <v>450</v>
      </c>
      <c r="AT145" s="35">
        <f t="shared" si="77"/>
        <v>450</v>
      </c>
      <c r="AU145" s="34">
        <f t="shared" si="78"/>
        <v>3753</v>
      </c>
      <c r="AV145" s="36" t="s">
        <v>58</v>
      </c>
      <c r="AW145" s="37">
        <v>46387</v>
      </c>
      <c r="AX145" s="34">
        <f t="shared" si="79"/>
        <v>7506</v>
      </c>
      <c r="AY145" s="38" t="s">
        <v>59</v>
      </c>
      <c r="AZ145" s="38" t="s">
        <v>60</v>
      </c>
      <c r="BA145" s="38" t="s">
        <v>61</v>
      </c>
      <c r="BB145" s="38" t="s">
        <v>62</v>
      </c>
      <c r="BC145" s="38" t="s">
        <v>62</v>
      </c>
      <c r="BD145" s="39">
        <v>45657</v>
      </c>
    </row>
    <row r="146" spans="1:56" ht="12" customHeight="1">
      <c r="A146" s="23">
        <v>12</v>
      </c>
      <c r="B146" s="24" t="s">
        <v>380</v>
      </c>
      <c r="C146" s="25" t="s">
        <v>381</v>
      </c>
      <c r="D146" s="24" t="s">
        <v>422</v>
      </c>
      <c r="E146" s="25" t="s">
        <v>382</v>
      </c>
      <c r="F146" s="25" t="s">
        <v>423</v>
      </c>
      <c r="G146" s="25" t="s">
        <v>422</v>
      </c>
      <c r="H146" s="24" t="s">
        <v>423</v>
      </c>
      <c r="I146" s="26" t="s">
        <v>426</v>
      </c>
      <c r="J146" s="27" t="s">
        <v>427</v>
      </c>
      <c r="K146" s="28" t="s">
        <v>74</v>
      </c>
      <c r="L146" s="29" t="s">
        <v>428</v>
      </c>
      <c r="M146" s="30" t="s">
        <v>387</v>
      </c>
      <c r="N146" s="31" t="s">
        <v>388</v>
      </c>
      <c r="O146" s="32" t="s">
        <v>67</v>
      </c>
      <c r="P146" s="32" t="s">
        <v>56</v>
      </c>
      <c r="Q146" s="32" t="s">
        <v>55</v>
      </c>
      <c r="R146" s="33" t="s">
        <v>57</v>
      </c>
      <c r="S146" s="33" t="s">
        <v>57</v>
      </c>
      <c r="T146" s="33" t="s">
        <v>57</v>
      </c>
      <c r="U146" s="34">
        <f t="shared" si="64"/>
        <v>0</v>
      </c>
      <c r="V146" s="35">
        <v>58039</v>
      </c>
      <c r="W146" s="35">
        <v>49602</v>
      </c>
      <c r="X146" s="35">
        <v>42700</v>
      </c>
      <c r="Y146" s="35">
        <v>16167</v>
      </c>
      <c r="Z146" s="35">
        <v>1433</v>
      </c>
      <c r="AA146" s="35">
        <v>0</v>
      </c>
      <c r="AB146" s="35">
        <v>0</v>
      </c>
      <c r="AC146" s="35">
        <v>0</v>
      </c>
      <c r="AD146" s="35">
        <v>0</v>
      </c>
      <c r="AE146" s="35">
        <v>16830</v>
      </c>
      <c r="AF146" s="35">
        <v>46896</v>
      </c>
      <c r="AG146" s="35">
        <v>65430</v>
      </c>
      <c r="AH146" s="34">
        <f t="shared" si="65"/>
        <v>297097</v>
      </c>
      <c r="AI146" s="35">
        <f t="shared" si="66"/>
        <v>58039</v>
      </c>
      <c r="AJ146" s="35">
        <f t="shared" si="67"/>
        <v>49602</v>
      </c>
      <c r="AK146" s="35">
        <f t="shared" si="68"/>
        <v>42700</v>
      </c>
      <c r="AL146" s="35">
        <f t="shared" si="69"/>
        <v>16167</v>
      </c>
      <c r="AM146" s="35">
        <f t="shared" si="70"/>
        <v>1433</v>
      </c>
      <c r="AN146" s="35">
        <f t="shared" si="71"/>
        <v>0</v>
      </c>
      <c r="AO146" s="35">
        <f t="shared" si="72"/>
        <v>0</v>
      </c>
      <c r="AP146" s="35">
        <f t="shared" si="73"/>
        <v>0</v>
      </c>
      <c r="AQ146" s="35">
        <f t="shared" si="74"/>
        <v>0</v>
      </c>
      <c r="AR146" s="35">
        <f t="shared" si="75"/>
        <v>16830</v>
      </c>
      <c r="AS146" s="35">
        <f t="shared" si="76"/>
        <v>46896</v>
      </c>
      <c r="AT146" s="35">
        <f t="shared" si="77"/>
        <v>65430</v>
      </c>
      <c r="AU146" s="34">
        <f t="shared" si="78"/>
        <v>297097</v>
      </c>
      <c r="AV146" s="36" t="s">
        <v>58</v>
      </c>
      <c r="AW146" s="37">
        <v>46387</v>
      </c>
      <c r="AX146" s="34">
        <f t="shared" si="79"/>
        <v>594194</v>
      </c>
      <c r="AY146" s="38" t="s">
        <v>59</v>
      </c>
      <c r="AZ146" s="38" t="s">
        <v>60</v>
      </c>
      <c r="BA146" s="38" t="s">
        <v>61</v>
      </c>
      <c r="BB146" s="38" t="s">
        <v>62</v>
      </c>
      <c r="BC146" s="38" t="s">
        <v>62</v>
      </c>
      <c r="BD146" s="39">
        <v>45657</v>
      </c>
    </row>
    <row r="147" spans="1:56" ht="12" customHeight="1">
      <c r="A147" s="23">
        <v>13</v>
      </c>
      <c r="B147" s="24" t="s">
        <v>380</v>
      </c>
      <c r="C147" s="25" t="s">
        <v>381</v>
      </c>
      <c r="D147" s="24" t="s">
        <v>429</v>
      </c>
      <c r="E147" s="25" t="s">
        <v>382</v>
      </c>
      <c r="F147" s="25" t="s">
        <v>430</v>
      </c>
      <c r="G147" s="25" t="s">
        <v>429</v>
      </c>
      <c r="H147" s="24" t="s">
        <v>431</v>
      </c>
      <c r="I147" s="26" t="s">
        <v>432</v>
      </c>
      <c r="J147" s="27" t="s">
        <v>433</v>
      </c>
      <c r="K147" s="28" t="s">
        <v>50</v>
      </c>
      <c r="L147" s="29" t="s">
        <v>51</v>
      </c>
      <c r="M147" s="30" t="s">
        <v>52</v>
      </c>
      <c r="N147" s="31" t="s">
        <v>388</v>
      </c>
      <c r="O147" s="32" t="s">
        <v>54</v>
      </c>
      <c r="P147" s="32" t="s">
        <v>55</v>
      </c>
      <c r="Q147" s="32" t="s">
        <v>56</v>
      </c>
      <c r="R147" s="33" t="s">
        <v>57</v>
      </c>
      <c r="S147" s="33" t="s">
        <v>57</v>
      </c>
      <c r="T147" s="33" t="s">
        <v>57</v>
      </c>
      <c r="U147" s="34">
        <f t="shared" si="64"/>
        <v>0</v>
      </c>
      <c r="V147" s="35">
        <v>2774</v>
      </c>
      <c r="W147" s="35">
        <v>4500</v>
      </c>
      <c r="X147" s="35">
        <v>2674</v>
      </c>
      <c r="Y147" s="35">
        <v>2000</v>
      </c>
      <c r="Z147" s="35">
        <v>500</v>
      </c>
      <c r="AA147" s="35">
        <v>22</v>
      </c>
      <c r="AB147" s="35">
        <v>10</v>
      </c>
      <c r="AC147" s="35">
        <v>10</v>
      </c>
      <c r="AD147" s="35">
        <v>1047.5</v>
      </c>
      <c r="AE147" s="35">
        <v>1047.5</v>
      </c>
      <c r="AF147" s="35">
        <v>4062</v>
      </c>
      <c r="AG147" s="35">
        <v>4062</v>
      </c>
      <c r="AH147" s="34">
        <f t="shared" si="65"/>
        <v>22709</v>
      </c>
      <c r="AI147" s="35">
        <f t="shared" si="66"/>
        <v>2774</v>
      </c>
      <c r="AJ147" s="35">
        <f t="shared" si="67"/>
        <v>4500</v>
      </c>
      <c r="AK147" s="35">
        <f t="shared" si="68"/>
        <v>2674</v>
      </c>
      <c r="AL147" s="35">
        <f t="shared" si="69"/>
        <v>2000</v>
      </c>
      <c r="AM147" s="35">
        <f t="shared" si="70"/>
        <v>500</v>
      </c>
      <c r="AN147" s="35">
        <f t="shared" si="71"/>
        <v>22</v>
      </c>
      <c r="AO147" s="35">
        <f t="shared" si="72"/>
        <v>10</v>
      </c>
      <c r="AP147" s="35">
        <f t="shared" si="73"/>
        <v>10</v>
      </c>
      <c r="AQ147" s="35">
        <f t="shared" si="74"/>
        <v>1047.5</v>
      </c>
      <c r="AR147" s="35">
        <f t="shared" si="75"/>
        <v>1047.5</v>
      </c>
      <c r="AS147" s="35">
        <f t="shared" si="76"/>
        <v>4062</v>
      </c>
      <c r="AT147" s="35">
        <f t="shared" si="77"/>
        <v>4062</v>
      </c>
      <c r="AU147" s="34">
        <f t="shared" si="78"/>
        <v>22709</v>
      </c>
      <c r="AV147" s="36" t="s">
        <v>58</v>
      </c>
      <c r="AW147" s="37">
        <v>46387</v>
      </c>
      <c r="AX147" s="34">
        <f t="shared" si="79"/>
        <v>45418</v>
      </c>
      <c r="AY147" s="38" t="s">
        <v>59</v>
      </c>
      <c r="AZ147" s="38" t="s">
        <v>60</v>
      </c>
      <c r="BA147" s="38" t="s">
        <v>61</v>
      </c>
      <c r="BB147" s="38" t="s">
        <v>62</v>
      </c>
      <c r="BC147" s="38" t="s">
        <v>62</v>
      </c>
      <c r="BD147" s="39">
        <v>45657</v>
      </c>
    </row>
    <row r="148" spans="1:56" ht="12" customHeight="1">
      <c r="A148" s="23">
        <v>14</v>
      </c>
      <c r="B148" s="24" t="s">
        <v>380</v>
      </c>
      <c r="C148" s="25" t="s">
        <v>381</v>
      </c>
      <c r="D148" s="24" t="s">
        <v>429</v>
      </c>
      <c r="E148" s="25" t="s">
        <v>382</v>
      </c>
      <c r="F148" s="25" t="s">
        <v>430</v>
      </c>
      <c r="G148" s="25" t="s">
        <v>429</v>
      </c>
      <c r="H148" s="24" t="s">
        <v>434</v>
      </c>
      <c r="I148" s="26" t="s">
        <v>435</v>
      </c>
      <c r="J148" s="27" t="s">
        <v>436</v>
      </c>
      <c r="K148" s="28" t="s">
        <v>50</v>
      </c>
      <c r="L148" s="29" t="s">
        <v>51</v>
      </c>
      <c r="M148" s="30" t="s">
        <v>52</v>
      </c>
      <c r="N148" s="31" t="s">
        <v>388</v>
      </c>
      <c r="O148" s="32" t="s">
        <v>54</v>
      </c>
      <c r="P148" s="32" t="s">
        <v>55</v>
      </c>
      <c r="Q148" s="32" t="s">
        <v>56</v>
      </c>
      <c r="R148" s="33" t="s">
        <v>57</v>
      </c>
      <c r="S148" s="33" t="s">
        <v>57</v>
      </c>
      <c r="T148" s="33" t="s">
        <v>57</v>
      </c>
      <c r="U148" s="34">
        <f t="shared" si="64"/>
        <v>0</v>
      </c>
      <c r="V148" s="35">
        <v>2421</v>
      </c>
      <c r="W148" s="35">
        <v>3412</v>
      </c>
      <c r="X148" s="35">
        <v>3028</v>
      </c>
      <c r="Y148" s="35">
        <v>2000</v>
      </c>
      <c r="Z148" s="35">
        <v>773</v>
      </c>
      <c r="AA148" s="35">
        <v>100</v>
      </c>
      <c r="AB148" s="35">
        <v>119</v>
      </c>
      <c r="AC148" s="35">
        <v>174</v>
      </c>
      <c r="AD148" s="35">
        <v>1400</v>
      </c>
      <c r="AE148" s="35">
        <v>1500</v>
      </c>
      <c r="AF148" s="35">
        <v>1500</v>
      </c>
      <c r="AG148" s="35">
        <v>2226</v>
      </c>
      <c r="AH148" s="34">
        <f t="shared" si="65"/>
        <v>18653</v>
      </c>
      <c r="AI148" s="35">
        <f t="shared" si="66"/>
        <v>2421</v>
      </c>
      <c r="AJ148" s="35">
        <f t="shared" si="67"/>
        <v>3412</v>
      </c>
      <c r="AK148" s="35">
        <f t="shared" si="68"/>
        <v>3028</v>
      </c>
      <c r="AL148" s="35">
        <f t="shared" si="69"/>
        <v>2000</v>
      </c>
      <c r="AM148" s="35">
        <f t="shared" si="70"/>
        <v>773</v>
      </c>
      <c r="AN148" s="35">
        <f t="shared" si="71"/>
        <v>100</v>
      </c>
      <c r="AO148" s="35">
        <f t="shared" si="72"/>
        <v>119</v>
      </c>
      <c r="AP148" s="35">
        <f t="shared" si="73"/>
        <v>174</v>
      </c>
      <c r="AQ148" s="35">
        <f t="shared" si="74"/>
        <v>1400</v>
      </c>
      <c r="AR148" s="35">
        <f t="shared" si="75"/>
        <v>1500</v>
      </c>
      <c r="AS148" s="35">
        <f t="shared" si="76"/>
        <v>1500</v>
      </c>
      <c r="AT148" s="35">
        <f t="shared" si="77"/>
        <v>2226</v>
      </c>
      <c r="AU148" s="34">
        <f t="shared" si="78"/>
        <v>18653</v>
      </c>
      <c r="AV148" s="36" t="s">
        <v>58</v>
      </c>
      <c r="AW148" s="37">
        <v>46387</v>
      </c>
      <c r="AX148" s="34">
        <f t="shared" si="79"/>
        <v>37306</v>
      </c>
      <c r="AY148" s="38" t="s">
        <v>59</v>
      </c>
      <c r="AZ148" s="38" t="s">
        <v>60</v>
      </c>
      <c r="BA148" s="38" t="s">
        <v>61</v>
      </c>
      <c r="BB148" s="38" t="s">
        <v>62</v>
      </c>
      <c r="BC148" s="38" t="s">
        <v>62</v>
      </c>
      <c r="BD148" s="39">
        <v>45657</v>
      </c>
    </row>
    <row r="149" spans="1:56" ht="12" customHeight="1">
      <c r="A149" s="23">
        <v>15</v>
      </c>
      <c r="B149" s="24" t="s">
        <v>380</v>
      </c>
      <c r="C149" s="25" t="s">
        <v>381</v>
      </c>
      <c r="D149" s="24" t="s">
        <v>429</v>
      </c>
      <c r="E149" s="25" t="s">
        <v>382</v>
      </c>
      <c r="F149" s="25" t="s">
        <v>430</v>
      </c>
      <c r="G149" s="25" t="s">
        <v>429</v>
      </c>
      <c r="H149" s="24" t="s">
        <v>437</v>
      </c>
      <c r="I149" s="26" t="s">
        <v>438</v>
      </c>
      <c r="J149" s="27" t="s">
        <v>439</v>
      </c>
      <c r="K149" s="28" t="s">
        <v>50</v>
      </c>
      <c r="L149" s="29" t="s">
        <v>51</v>
      </c>
      <c r="M149" s="30" t="s">
        <v>52</v>
      </c>
      <c r="N149" s="31" t="s">
        <v>388</v>
      </c>
      <c r="O149" s="32" t="s">
        <v>54</v>
      </c>
      <c r="P149" s="32" t="s">
        <v>55</v>
      </c>
      <c r="Q149" s="32" t="s">
        <v>56</v>
      </c>
      <c r="R149" s="33" t="s">
        <v>57</v>
      </c>
      <c r="S149" s="33" t="s">
        <v>57</v>
      </c>
      <c r="T149" s="33" t="s">
        <v>57</v>
      </c>
      <c r="U149" s="34">
        <f t="shared" si="64"/>
        <v>0</v>
      </c>
      <c r="V149" s="35">
        <v>2781</v>
      </c>
      <c r="W149" s="35">
        <v>5165</v>
      </c>
      <c r="X149" s="35">
        <v>1652</v>
      </c>
      <c r="Y149" s="35">
        <v>2419</v>
      </c>
      <c r="Z149" s="35">
        <v>2419</v>
      </c>
      <c r="AA149" s="35">
        <v>225</v>
      </c>
      <c r="AB149" s="35">
        <v>225</v>
      </c>
      <c r="AC149" s="35">
        <v>416</v>
      </c>
      <c r="AD149" s="35">
        <v>416</v>
      </c>
      <c r="AE149" s="35">
        <v>1809</v>
      </c>
      <c r="AF149" s="35">
        <v>2760.5</v>
      </c>
      <c r="AG149" s="35">
        <v>2760.5</v>
      </c>
      <c r="AH149" s="34">
        <f t="shared" si="65"/>
        <v>23048</v>
      </c>
      <c r="AI149" s="35">
        <f t="shared" si="66"/>
        <v>2781</v>
      </c>
      <c r="AJ149" s="35">
        <f t="shared" si="67"/>
        <v>5165</v>
      </c>
      <c r="AK149" s="35">
        <f t="shared" si="68"/>
        <v>1652</v>
      </c>
      <c r="AL149" s="35">
        <f t="shared" si="69"/>
        <v>2419</v>
      </c>
      <c r="AM149" s="35">
        <f t="shared" si="70"/>
        <v>2419</v>
      </c>
      <c r="AN149" s="35">
        <f t="shared" si="71"/>
        <v>225</v>
      </c>
      <c r="AO149" s="35">
        <f t="shared" si="72"/>
        <v>225</v>
      </c>
      <c r="AP149" s="35">
        <f t="shared" si="73"/>
        <v>416</v>
      </c>
      <c r="AQ149" s="35">
        <f t="shared" si="74"/>
        <v>416</v>
      </c>
      <c r="AR149" s="35">
        <f t="shared" si="75"/>
        <v>1809</v>
      </c>
      <c r="AS149" s="35">
        <f t="shared" si="76"/>
        <v>2760.5</v>
      </c>
      <c r="AT149" s="35">
        <f t="shared" si="77"/>
        <v>2760.5</v>
      </c>
      <c r="AU149" s="34">
        <f t="shared" si="78"/>
        <v>23048</v>
      </c>
      <c r="AV149" s="36" t="s">
        <v>58</v>
      </c>
      <c r="AW149" s="37">
        <v>46387</v>
      </c>
      <c r="AX149" s="34">
        <f t="shared" si="79"/>
        <v>46096</v>
      </c>
      <c r="AY149" s="38" t="s">
        <v>59</v>
      </c>
      <c r="AZ149" s="38" t="s">
        <v>60</v>
      </c>
      <c r="BA149" s="38" t="s">
        <v>61</v>
      </c>
      <c r="BB149" s="38" t="s">
        <v>62</v>
      </c>
      <c r="BC149" s="38" t="s">
        <v>62</v>
      </c>
      <c r="BD149" s="39">
        <v>45657</v>
      </c>
    </row>
    <row r="150" spans="1:56" ht="12" customHeight="1">
      <c r="A150" s="23">
        <v>16</v>
      </c>
      <c r="B150" s="24" t="s">
        <v>380</v>
      </c>
      <c r="C150" s="25" t="s">
        <v>381</v>
      </c>
      <c r="D150" s="24" t="s">
        <v>440</v>
      </c>
      <c r="E150" s="25" t="s">
        <v>382</v>
      </c>
      <c r="F150" s="25" t="s">
        <v>441</v>
      </c>
      <c r="G150" s="25" t="s">
        <v>440</v>
      </c>
      <c r="H150" s="24" t="s">
        <v>441</v>
      </c>
      <c r="I150" s="26" t="s">
        <v>442</v>
      </c>
      <c r="J150" s="27" t="s">
        <v>443</v>
      </c>
      <c r="K150" s="28" t="s">
        <v>50</v>
      </c>
      <c r="L150" s="29" t="s">
        <v>51</v>
      </c>
      <c r="M150" s="30" t="s">
        <v>52</v>
      </c>
      <c r="N150" s="31" t="s">
        <v>388</v>
      </c>
      <c r="O150" s="32" t="s">
        <v>54</v>
      </c>
      <c r="P150" s="32" t="s">
        <v>55</v>
      </c>
      <c r="Q150" s="32" t="s">
        <v>56</v>
      </c>
      <c r="R150" s="33" t="s">
        <v>57</v>
      </c>
      <c r="S150" s="33" t="s">
        <v>57</v>
      </c>
      <c r="T150" s="33" t="s">
        <v>57</v>
      </c>
      <c r="U150" s="34">
        <f t="shared" si="64"/>
        <v>0</v>
      </c>
      <c r="V150" s="35">
        <v>16980</v>
      </c>
      <c r="W150" s="35">
        <v>16980</v>
      </c>
      <c r="X150" s="35">
        <v>12000</v>
      </c>
      <c r="Y150" s="35">
        <v>5000</v>
      </c>
      <c r="Z150" s="35">
        <v>1585</v>
      </c>
      <c r="AA150" s="35">
        <v>0</v>
      </c>
      <c r="AB150" s="35">
        <v>0</v>
      </c>
      <c r="AC150" s="35">
        <v>0</v>
      </c>
      <c r="AD150" s="35">
        <v>11</v>
      </c>
      <c r="AE150" s="35">
        <v>6780</v>
      </c>
      <c r="AF150" s="35">
        <v>11135</v>
      </c>
      <c r="AG150" s="35">
        <v>17304</v>
      </c>
      <c r="AH150" s="34">
        <f t="shared" si="65"/>
        <v>87775</v>
      </c>
      <c r="AI150" s="35">
        <f t="shared" si="66"/>
        <v>16980</v>
      </c>
      <c r="AJ150" s="35">
        <f t="shared" si="67"/>
        <v>16980</v>
      </c>
      <c r="AK150" s="35">
        <f t="shared" si="68"/>
        <v>12000</v>
      </c>
      <c r="AL150" s="35">
        <f t="shared" si="69"/>
        <v>5000</v>
      </c>
      <c r="AM150" s="35">
        <f t="shared" si="70"/>
        <v>1585</v>
      </c>
      <c r="AN150" s="35">
        <f t="shared" si="71"/>
        <v>0</v>
      </c>
      <c r="AO150" s="35">
        <f t="shared" si="72"/>
        <v>0</v>
      </c>
      <c r="AP150" s="35">
        <f t="shared" si="73"/>
        <v>0</v>
      </c>
      <c r="AQ150" s="35">
        <f t="shared" si="74"/>
        <v>11</v>
      </c>
      <c r="AR150" s="35">
        <f t="shared" si="75"/>
        <v>6780</v>
      </c>
      <c r="AS150" s="35">
        <f t="shared" si="76"/>
        <v>11135</v>
      </c>
      <c r="AT150" s="35">
        <f t="shared" si="77"/>
        <v>17304</v>
      </c>
      <c r="AU150" s="34">
        <f t="shared" si="78"/>
        <v>87775</v>
      </c>
      <c r="AV150" s="36" t="s">
        <v>58</v>
      </c>
      <c r="AW150" s="37">
        <v>46387</v>
      </c>
      <c r="AX150" s="34">
        <f t="shared" si="79"/>
        <v>175550</v>
      </c>
      <c r="AY150" s="38" t="s">
        <v>59</v>
      </c>
      <c r="AZ150" s="38" t="s">
        <v>60</v>
      </c>
      <c r="BA150" s="38" t="s">
        <v>61</v>
      </c>
      <c r="BB150" s="38" t="s">
        <v>62</v>
      </c>
      <c r="BC150" s="38" t="s">
        <v>62</v>
      </c>
      <c r="BD150" s="39">
        <v>45657</v>
      </c>
    </row>
    <row r="151" spans="1:56" ht="12" customHeight="1">
      <c r="B151" s="14"/>
      <c r="C151" s="14"/>
      <c r="D151" s="14"/>
      <c r="E151" s="14"/>
      <c r="F151" s="44"/>
      <c r="G151" s="44"/>
      <c r="H151" s="44"/>
      <c r="I151" s="44"/>
      <c r="J151" s="12"/>
      <c r="T151" s="10" t="s">
        <v>95</v>
      </c>
      <c r="U151" s="11">
        <f>SUM(U135:U150)</f>
        <v>0</v>
      </c>
      <c r="AG151" s="10" t="s">
        <v>95</v>
      </c>
      <c r="AH151" s="11">
        <f>SUM(AH135:AH150)</f>
        <v>2135698</v>
      </c>
      <c r="AT151" s="10" t="s">
        <v>95</v>
      </c>
      <c r="AU151" s="11">
        <f>SUM(AU135:AU150)</f>
        <v>2135698</v>
      </c>
      <c r="AW151" s="10" t="s">
        <v>95</v>
      </c>
      <c r="AX151" s="11">
        <f>SUM(AX135:AX150)</f>
        <v>4271396</v>
      </c>
    </row>
    <row r="152" spans="1:56" ht="24.75" customHeight="1">
      <c r="A152" s="18" t="s">
        <v>444</v>
      </c>
      <c r="B152" s="19" t="s">
        <v>1</v>
      </c>
      <c r="C152" s="58" t="s">
        <v>445</v>
      </c>
      <c r="D152" s="58"/>
      <c r="E152" s="58"/>
      <c r="F152" s="58"/>
      <c r="G152" s="58"/>
      <c r="H152" s="18"/>
      <c r="I152" s="20"/>
      <c r="J152" s="20"/>
      <c r="K152" s="20"/>
      <c r="L152" s="20"/>
      <c r="M152" s="20"/>
      <c r="N152" s="20"/>
      <c r="O152" s="59" t="s">
        <v>3</v>
      </c>
      <c r="P152" s="60" t="s">
        <v>4</v>
      </c>
      <c r="Q152" s="60"/>
      <c r="R152" s="21"/>
      <c r="S152" s="21"/>
      <c r="T152" s="21"/>
      <c r="U152" s="21"/>
    </row>
    <row r="153" spans="1:56" ht="23.25" customHeight="1">
      <c r="A153" s="61" t="s">
        <v>5</v>
      </c>
      <c r="B153" s="61" t="s">
        <v>6</v>
      </c>
      <c r="C153" s="61" t="s">
        <v>7</v>
      </c>
      <c r="D153" s="61" t="s">
        <v>8</v>
      </c>
      <c r="E153" s="61" t="s">
        <v>9</v>
      </c>
      <c r="F153" s="61" t="s">
        <v>10</v>
      </c>
      <c r="G153" s="61" t="s">
        <v>11</v>
      </c>
      <c r="H153" s="62" t="s">
        <v>12</v>
      </c>
      <c r="I153" s="63" t="s">
        <v>13</v>
      </c>
      <c r="J153" s="63" t="s">
        <v>14</v>
      </c>
      <c r="K153" s="61" t="s">
        <v>15</v>
      </c>
      <c r="L153" s="61" t="s">
        <v>16</v>
      </c>
      <c r="M153" s="61" t="s">
        <v>17</v>
      </c>
      <c r="N153" s="64" t="s">
        <v>18</v>
      </c>
      <c r="O153" s="59"/>
      <c r="P153" s="60"/>
      <c r="Q153" s="60"/>
      <c r="R153" s="3"/>
      <c r="S153" s="3"/>
      <c r="T153" s="3"/>
      <c r="U153" s="3"/>
      <c r="V153" s="57" t="s">
        <v>19</v>
      </c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 t="s">
        <v>20</v>
      </c>
      <c r="AJ153" s="57"/>
      <c r="AK153" s="57"/>
      <c r="AL153" s="57"/>
      <c r="AM153" s="57"/>
      <c r="AN153" s="57"/>
      <c r="AO153" s="57"/>
      <c r="AP153" s="57"/>
      <c r="AQ153" s="57"/>
      <c r="AR153" s="57"/>
      <c r="AS153" s="57"/>
      <c r="AT153" s="57"/>
      <c r="AU153" s="57"/>
      <c r="AV153" s="4" t="s">
        <v>21</v>
      </c>
      <c r="AW153" s="4"/>
      <c r="AX153" s="4"/>
      <c r="AY153" s="5"/>
      <c r="AZ153" s="5"/>
      <c r="BA153" s="5"/>
      <c r="BB153" s="5"/>
      <c r="BC153" s="5"/>
      <c r="BD153" s="5"/>
    </row>
    <row r="154" spans="1:56" ht="36" customHeight="1">
      <c r="A154" s="61"/>
      <c r="B154" s="61"/>
      <c r="C154" s="61"/>
      <c r="D154" s="61"/>
      <c r="E154" s="61"/>
      <c r="F154" s="61"/>
      <c r="G154" s="61"/>
      <c r="H154" s="62"/>
      <c r="I154" s="63"/>
      <c r="J154" s="63"/>
      <c r="K154" s="61"/>
      <c r="L154" s="61"/>
      <c r="M154" s="61"/>
      <c r="N154" s="64"/>
      <c r="O154" s="59"/>
      <c r="P154" s="22" t="s">
        <v>22</v>
      </c>
      <c r="Q154" s="22" t="s">
        <v>23</v>
      </c>
      <c r="R154" s="4" t="s">
        <v>24</v>
      </c>
      <c r="S154" s="4" t="s">
        <v>25</v>
      </c>
      <c r="T154" s="4" t="s">
        <v>26</v>
      </c>
      <c r="U154" s="6" t="s">
        <v>27</v>
      </c>
      <c r="V154" s="4" t="s">
        <v>28</v>
      </c>
      <c r="W154" s="4" t="s">
        <v>29</v>
      </c>
      <c r="X154" s="4" t="s">
        <v>30</v>
      </c>
      <c r="Y154" s="4" t="s">
        <v>31</v>
      </c>
      <c r="Z154" s="4" t="s">
        <v>32</v>
      </c>
      <c r="AA154" s="4" t="s">
        <v>33</v>
      </c>
      <c r="AB154" s="4" t="s">
        <v>34</v>
      </c>
      <c r="AC154" s="4" t="s">
        <v>35</v>
      </c>
      <c r="AD154" s="4" t="s">
        <v>36</v>
      </c>
      <c r="AE154" s="4" t="s">
        <v>24</v>
      </c>
      <c r="AF154" s="4" t="s">
        <v>25</v>
      </c>
      <c r="AG154" s="4" t="s">
        <v>26</v>
      </c>
      <c r="AH154" s="6" t="s">
        <v>27</v>
      </c>
      <c r="AI154" s="4" t="s">
        <v>28</v>
      </c>
      <c r="AJ154" s="4" t="s">
        <v>29</v>
      </c>
      <c r="AK154" s="4" t="s">
        <v>30</v>
      </c>
      <c r="AL154" s="4" t="s">
        <v>31</v>
      </c>
      <c r="AM154" s="4" t="s">
        <v>32</v>
      </c>
      <c r="AN154" s="4" t="s">
        <v>33</v>
      </c>
      <c r="AO154" s="4" t="s">
        <v>34</v>
      </c>
      <c r="AP154" s="4" t="s">
        <v>35</v>
      </c>
      <c r="AQ154" s="4" t="s">
        <v>36</v>
      </c>
      <c r="AR154" s="4" t="s">
        <v>24</v>
      </c>
      <c r="AS154" s="4" t="s">
        <v>25</v>
      </c>
      <c r="AT154" s="4" t="s">
        <v>26</v>
      </c>
      <c r="AU154" s="6" t="s">
        <v>27</v>
      </c>
      <c r="AV154" s="4" t="s">
        <v>37</v>
      </c>
      <c r="AW154" s="4" t="s">
        <v>38</v>
      </c>
      <c r="AX154" s="7" t="s">
        <v>27</v>
      </c>
      <c r="AY154" s="8" t="s">
        <v>39</v>
      </c>
      <c r="AZ154" s="8" t="s">
        <v>40</v>
      </c>
      <c r="BA154" s="8" t="s">
        <v>41</v>
      </c>
      <c r="BB154" s="8" t="s">
        <v>42</v>
      </c>
      <c r="BC154" s="8" t="s">
        <v>43</v>
      </c>
      <c r="BD154" s="8" t="s">
        <v>44</v>
      </c>
    </row>
    <row r="155" spans="1:56" ht="12" customHeight="1">
      <c r="A155" s="23">
        <v>1</v>
      </c>
      <c r="B155" s="24" t="s">
        <v>445</v>
      </c>
      <c r="C155" s="25" t="s">
        <v>446</v>
      </c>
      <c r="D155" s="24" t="s">
        <v>445</v>
      </c>
      <c r="E155" s="25" t="s">
        <v>447</v>
      </c>
      <c r="F155" s="25" t="s">
        <v>446</v>
      </c>
      <c r="G155" s="25" t="s">
        <v>448</v>
      </c>
      <c r="H155" s="24" t="s">
        <v>446</v>
      </c>
      <c r="I155" s="26" t="s">
        <v>449</v>
      </c>
      <c r="J155" s="27" t="s">
        <v>450</v>
      </c>
      <c r="K155" s="28" t="s">
        <v>50</v>
      </c>
      <c r="L155" s="29" t="s">
        <v>51</v>
      </c>
      <c r="M155" s="30" t="s">
        <v>387</v>
      </c>
      <c r="N155" s="31" t="s">
        <v>388</v>
      </c>
      <c r="O155" s="32" t="s">
        <v>67</v>
      </c>
      <c r="P155" s="32" t="s">
        <v>56</v>
      </c>
      <c r="Q155" s="32" t="s">
        <v>55</v>
      </c>
      <c r="R155" s="33" t="s">
        <v>57</v>
      </c>
      <c r="S155" s="33" t="s">
        <v>57</v>
      </c>
      <c r="T155" s="33" t="s">
        <v>57</v>
      </c>
      <c r="U155" s="34">
        <f>SUM(R155:T155)</f>
        <v>0</v>
      </c>
      <c r="V155" s="35">
        <v>8888</v>
      </c>
      <c r="W155" s="35">
        <v>11389</v>
      </c>
      <c r="X155" s="35">
        <v>8474</v>
      </c>
      <c r="Y155" s="35">
        <v>6000</v>
      </c>
      <c r="Z155" s="35">
        <v>2498</v>
      </c>
      <c r="AA155" s="35">
        <v>0</v>
      </c>
      <c r="AB155" s="35">
        <v>0</v>
      </c>
      <c r="AC155" s="35">
        <v>0</v>
      </c>
      <c r="AD155" s="35">
        <v>1120</v>
      </c>
      <c r="AE155" s="35">
        <v>4000</v>
      </c>
      <c r="AF155" s="35">
        <v>8000</v>
      </c>
      <c r="AG155" s="35">
        <v>9609</v>
      </c>
      <c r="AH155" s="34">
        <f>SUM(V155:AG155)</f>
        <v>59978</v>
      </c>
      <c r="AI155" s="35">
        <f t="shared" ref="AI155:AT155" si="80">V155</f>
        <v>8888</v>
      </c>
      <c r="AJ155" s="35">
        <f t="shared" si="80"/>
        <v>11389</v>
      </c>
      <c r="AK155" s="35">
        <f t="shared" si="80"/>
        <v>8474</v>
      </c>
      <c r="AL155" s="35">
        <f t="shared" si="80"/>
        <v>6000</v>
      </c>
      <c r="AM155" s="35">
        <f t="shared" si="80"/>
        <v>2498</v>
      </c>
      <c r="AN155" s="35">
        <f t="shared" si="80"/>
        <v>0</v>
      </c>
      <c r="AO155" s="35">
        <f t="shared" si="80"/>
        <v>0</v>
      </c>
      <c r="AP155" s="35">
        <f t="shared" si="80"/>
        <v>0</v>
      </c>
      <c r="AQ155" s="35">
        <f t="shared" si="80"/>
        <v>1120</v>
      </c>
      <c r="AR155" s="35">
        <f t="shared" si="80"/>
        <v>4000</v>
      </c>
      <c r="AS155" s="35">
        <f t="shared" si="80"/>
        <v>8000</v>
      </c>
      <c r="AT155" s="35">
        <f t="shared" si="80"/>
        <v>9609</v>
      </c>
      <c r="AU155" s="34">
        <f>SUM(AI155:AT155)</f>
        <v>59978</v>
      </c>
      <c r="AV155" s="36" t="s">
        <v>58</v>
      </c>
      <c r="AW155" s="37">
        <v>46387</v>
      </c>
      <c r="AX155" s="34">
        <f>U155+AH155+AU155</f>
        <v>119956</v>
      </c>
      <c r="AY155" s="38" t="s">
        <v>59</v>
      </c>
      <c r="AZ155" s="38" t="s">
        <v>60</v>
      </c>
      <c r="BA155" s="38" t="s">
        <v>61</v>
      </c>
      <c r="BB155" s="38" t="s">
        <v>62</v>
      </c>
      <c r="BC155" s="38" t="s">
        <v>62</v>
      </c>
      <c r="BD155" s="39">
        <v>45657</v>
      </c>
    </row>
    <row r="156" spans="1:56" ht="12" customHeight="1">
      <c r="B156" s="14"/>
      <c r="C156" s="14"/>
      <c r="D156" s="14"/>
      <c r="E156" s="14"/>
      <c r="F156" s="44"/>
      <c r="G156" s="44"/>
      <c r="H156" s="44"/>
      <c r="I156" s="44"/>
      <c r="J156" s="12"/>
      <c r="T156" s="10" t="s">
        <v>95</v>
      </c>
      <c r="U156" s="11">
        <f>SUM(U155:U155)</f>
        <v>0</v>
      </c>
      <c r="AG156" s="10" t="s">
        <v>95</v>
      </c>
      <c r="AH156" s="11">
        <f>SUM(AH155:AH155)</f>
        <v>59978</v>
      </c>
      <c r="AT156" s="10" t="s">
        <v>95</v>
      </c>
      <c r="AU156" s="11">
        <f>SUM(AU155:AU155)</f>
        <v>59978</v>
      </c>
      <c r="AW156" s="10" t="s">
        <v>95</v>
      </c>
      <c r="AX156" s="11">
        <f>SUM(AX155:AX155)</f>
        <v>119956</v>
      </c>
    </row>
    <row r="157" spans="1:56" s="46" customFormat="1" ht="12" customHeight="1">
      <c r="B157" s="13"/>
      <c r="C157" s="13"/>
      <c r="D157" s="13"/>
      <c r="E157" s="13"/>
      <c r="F157" s="41"/>
      <c r="G157" s="41"/>
      <c r="H157" s="41"/>
      <c r="I157" s="41"/>
      <c r="J157" s="42"/>
    </row>
    <row r="158" spans="1:56" ht="24.75" customHeight="1">
      <c r="A158" s="18" t="s">
        <v>451</v>
      </c>
      <c r="B158" s="19" t="s">
        <v>1</v>
      </c>
      <c r="C158" s="58" t="s">
        <v>452</v>
      </c>
      <c r="D158" s="58"/>
      <c r="E158" s="58"/>
      <c r="F158" s="58"/>
      <c r="G158" s="58"/>
      <c r="H158" s="18"/>
      <c r="I158" s="20"/>
      <c r="J158" s="20"/>
      <c r="K158" s="20"/>
      <c r="L158" s="20"/>
      <c r="M158" s="20"/>
      <c r="N158" s="20"/>
      <c r="O158" s="59" t="s">
        <v>3</v>
      </c>
      <c r="P158" s="60" t="s">
        <v>4</v>
      </c>
      <c r="Q158" s="60"/>
      <c r="R158" s="21"/>
      <c r="S158" s="21"/>
      <c r="T158" s="21"/>
      <c r="U158" s="21"/>
    </row>
    <row r="159" spans="1:56" ht="23.25" customHeight="1">
      <c r="A159" s="61" t="s">
        <v>5</v>
      </c>
      <c r="B159" s="61" t="s">
        <v>6</v>
      </c>
      <c r="C159" s="61" t="s">
        <v>7</v>
      </c>
      <c r="D159" s="61" t="s">
        <v>8</v>
      </c>
      <c r="E159" s="61" t="s">
        <v>9</v>
      </c>
      <c r="F159" s="61" t="s">
        <v>10</v>
      </c>
      <c r="G159" s="61" t="s">
        <v>11</v>
      </c>
      <c r="H159" s="62" t="s">
        <v>12</v>
      </c>
      <c r="I159" s="63" t="s">
        <v>13</v>
      </c>
      <c r="J159" s="63" t="s">
        <v>14</v>
      </c>
      <c r="K159" s="61" t="s">
        <v>15</v>
      </c>
      <c r="L159" s="61" t="s">
        <v>16</v>
      </c>
      <c r="M159" s="61" t="s">
        <v>17</v>
      </c>
      <c r="N159" s="64" t="s">
        <v>18</v>
      </c>
      <c r="O159" s="59"/>
      <c r="P159" s="60"/>
      <c r="Q159" s="60"/>
      <c r="R159" s="3"/>
      <c r="S159" s="3"/>
      <c r="T159" s="3"/>
      <c r="U159" s="3"/>
      <c r="V159" s="57" t="s">
        <v>19</v>
      </c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 t="s">
        <v>20</v>
      </c>
      <c r="AJ159" s="57"/>
      <c r="AK159" s="57"/>
      <c r="AL159" s="57"/>
      <c r="AM159" s="57"/>
      <c r="AN159" s="57"/>
      <c r="AO159" s="57"/>
      <c r="AP159" s="57"/>
      <c r="AQ159" s="57"/>
      <c r="AR159" s="57"/>
      <c r="AS159" s="57"/>
      <c r="AT159" s="57"/>
      <c r="AU159" s="57"/>
      <c r="AV159" s="4" t="s">
        <v>21</v>
      </c>
      <c r="AW159" s="4"/>
      <c r="AX159" s="4"/>
      <c r="AY159" s="5"/>
      <c r="AZ159" s="5"/>
      <c r="BA159" s="5"/>
      <c r="BB159" s="5"/>
      <c r="BC159" s="5"/>
      <c r="BD159" s="5"/>
    </row>
    <row r="160" spans="1:56" ht="36" customHeight="1">
      <c r="A160" s="61"/>
      <c r="B160" s="61"/>
      <c r="C160" s="61"/>
      <c r="D160" s="61"/>
      <c r="E160" s="61"/>
      <c r="F160" s="61"/>
      <c r="G160" s="61"/>
      <c r="H160" s="62"/>
      <c r="I160" s="63"/>
      <c r="J160" s="63"/>
      <c r="K160" s="61"/>
      <c r="L160" s="61"/>
      <c r="M160" s="61"/>
      <c r="N160" s="64"/>
      <c r="O160" s="59"/>
      <c r="P160" s="22" t="s">
        <v>22</v>
      </c>
      <c r="Q160" s="22" t="s">
        <v>23</v>
      </c>
      <c r="R160" s="4" t="s">
        <v>24</v>
      </c>
      <c r="S160" s="4" t="s">
        <v>25</v>
      </c>
      <c r="T160" s="4" t="s">
        <v>26</v>
      </c>
      <c r="U160" s="6" t="s">
        <v>27</v>
      </c>
      <c r="V160" s="4" t="s">
        <v>28</v>
      </c>
      <c r="W160" s="4" t="s">
        <v>29</v>
      </c>
      <c r="X160" s="4" t="s">
        <v>30</v>
      </c>
      <c r="Y160" s="4" t="s">
        <v>31</v>
      </c>
      <c r="Z160" s="4" t="s">
        <v>32</v>
      </c>
      <c r="AA160" s="4" t="s">
        <v>33</v>
      </c>
      <c r="AB160" s="4" t="s">
        <v>34</v>
      </c>
      <c r="AC160" s="4" t="s">
        <v>35</v>
      </c>
      <c r="AD160" s="4" t="s">
        <v>36</v>
      </c>
      <c r="AE160" s="4" t="s">
        <v>24</v>
      </c>
      <c r="AF160" s="4" t="s">
        <v>25</v>
      </c>
      <c r="AG160" s="4" t="s">
        <v>26</v>
      </c>
      <c r="AH160" s="6" t="s">
        <v>27</v>
      </c>
      <c r="AI160" s="4" t="s">
        <v>28</v>
      </c>
      <c r="AJ160" s="4" t="s">
        <v>29</v>
      </c>
      <c r="AK160" s="4" t="s">
        <v>30</v>
      </c>
      <c r="AL160" s="4" t="s">
        <v>31</v>
      </c>
      <c r="AM160" s="4" t="s">
        <v>32</v>
      </c>
      <c r="AN160" s="4" t="s">
        <v>33</v>
      </c>
      <c r="AO160" s="4" t="s">
        <v>34</v>
      </c>
      <c r="AP160" s="4" t="s">
        <v>35</v>
      </c>
      <c r="AQ160" s="4" t="s">
        <v>36</v>
      </c>
      <c r="AR160" s="4" t="s">
        <v>24</v>
      </c>
      <c r="AS160" s="4" t="s">
        <v>25</v>
      </c>
      <c r="AT160" s="4" t="s">
        <v>26</v>
      </c>
      <c r="AU160" s="6" t="s">
        <v>27</v>
      </c>
      <c r="AV160" s="4" t="s">
        <v>37</v>
      </c>
      <c r="AW160" s="4" t="s">
        <v>38</v>
      </c>
      <c r="AX160" s="7" t="s">
        <v>27</v>
      </c>
      <c r="AY160" s="8" t="s">
        <v>39</v>
      </c>
      <c r="AZ160" s="8" t="s">
        <v>40</v>
      </c>
      <c r="BA160" s="8" t="s">
        <v>41</v>
      </c>
      <c r="BB160" s="8" t="s">
        <v>42</v>
      </c>
      <c r="BC160" s="8" t="s">
        <v>43</v>
      </c>
      <c r="BD160" s="8" t="s">
        <v>44</v>
      </c>
    </row>
    <row r="161" spans="1:56" ht="12" customHeight="1">
      <c r="A161" s="23">
        <v>1</v>
      </c>
      <c r="B161" s="24" t="s">
        <v>452</v>
      </c>
      <c r="C161" s="25" t="s">
        <v>453</v>
      </c>
      <c r="D161" s="24" t="s">
        <v>452</v>
      </c>
      <c r="E161" s="25" t="s">
        <v>454</v>
      </c>
      <c r="F161" s="25" t="s">
        <v>453</v>
      </c>
      <c r="G161" s="25" t="s">
        <v>455</v>
      </c>
      <c r="H161" s="25" t="s">
        <v>453</v>
      </c>
      <c r="I161" s="26" t="s">
        <v>456</v>
      </c>
      <c r="J161" s="27" t="s">
        <v>457</v>
      </c>
      <c r="K161" s="28" t="s">
        <v>116</v>
      </c>
      <c r="L161" s="29">
        <v>724</v>
      </c>
      <c r="M161" s="30" t="s">
        <v>52</v>
      </c>
      <c r="N161" s="31" t="s">
        <v>367</v>
      </c>
      <c r="O161" s="32" t="s">
        <v>67</v>
      </c>
      <c r="P161" s="32" t="s">
        <v>56</v>
      </c>
      <c r="Q161" s="32" t="s">
        <v>55</v>
      </c>
      <c r="R161" s="33" t="s">
        <v>57</v>
      </c>
      <c r="S161" s="33" t="s">
        <v>57</v>
      </c>
      <c r="T161" s="33" t="s">
        <v>57</v>
      </c>
      <c r="U161" s="34">
        <f>SUM(R161:T161)</f>
        <v>0</v>
      </c>
      <c r="V161" s="35">
        <v>302630</v>
      </c>
      <c r="W161" s="35">
        <v>209070</v>
      </c>
      <c r="X161" s="35">
        <v>201720</v>
      </c>
      <c r="Y161" s="35">
        <v>143000</v>
      </c>
      <c r="Z161" s="35">
        <v>61460</v>
      </c>
      <c r="AA161" s="35">
        <v>57050</v>
      </c>
      <c r="AB161" s="35">
        <v>51870</v>
      </c>
      <c r="AC161" s="35">
        <v>53900</v>
      </c>
      <c r="AD161" s="35">
        <v>53900</v>
      </c>
      <c r="AE161" s="35">
        <v>190000</v>
      </c>
      <c r="AF161" s="35">
        <v>250000</v>
      </c>
      <c r="AG161" s="35">
        <v>300000</v>
      </c>
      <c r="AH161" s="34">
        <f>SUM(V161:AG161)</f>
        <v>1874600</v>
      </c>
      <c r="AI161" s="35">
        <f t="shared" ref="AI161:AT161" si="81">V161</f>
        <v>302630</v>
      </c>
      <c r="AJ161" s="35">
        <f t="shared" si="81"/>
        <v>209070</v>
      </c>
      <c r="AK161" s="35">
        <f t="shared" si="81"/>
        <v>201720</v>
      </c>
      <c r="AL161" s="35">
        <f t="shared" si="81"/>
        <v>143000</v>
      </c>
      <c r="AM161" s="35">
        <f t="shared" si="81"/>
        <v>61460</v>
      </c>
      <c r="AN161" s="35">
        <f t="shared" si="81"/>
        <v>57050</v>
      </c>
      <c r="AO161" s="35">
        <f t="shared" si="81"/>
        <v>51870</v>
      </c>
      <c r="AP161" s="35">
        <f t="shared" si="81"/>
        <v>53900</v>
      </c>
      <c r="AQ161" s="35">
        <f t="shared" si="81"/>
        <v>53900</v>
      </c>
      <c r="AR161" s="35">
        <f t="shared" si="81"/>
        <v>190000</v>
      </c>
      <c r="AS161" s="35">
        <f t="shared" si="81"/>
        <v>250000</v>
      </c>
      <c r="AT161" s="35">
        <f t="shared" si="81"/>
        <v>300000</v>
      </c>
      <c r="AU161" s="34">
        <f>SUM(AI161:AT161)</f>
        <v>1874600</v>
      </c>
      <c r="AV161" s="36" t="s">
        <v>58</v>
      </c>
      <c r="AW161" s="37">
        <v>46387</v>
      </c>
      <c r="AX161" s="34">
        <f>U161+AH161+AU161</f>
        <v>3749200</v>
      </c>
      <c r="AY161" s="38" t="s">
        <v>59</v>
      </c>
      <c r="AZ161" s="38" t="s">
        <v>60</v>
      </c>
      <c r="BA161" s="38" t="s">
        <v>61</v>
      </c>
      <c r="BB161" s="38" t="s">
        <v>62</v>
      </c>
      <c r="BC161" s="38" t="s">
        <v>62</v>
      </c>
      <c r="BD161" s="39">
        <v>45657</v>
      </c>
    </row>
    <row r="162" spans="1:56" ht="12" customHeight="1">
      <c r="B162" s="14"/>
      <c r="C162" s="14"/>
      <c r="D162" s="14"/>
      <c r="E162" s="14"/>
      <c r="F162" s="44"/>
      <c r="G162" s="44"/>
      <c r="H162" s="44"/>
      <c r="I162" s="44"/>
      <c r="J162" s="12"/>
      <c r="T162" s="10" t="s">
        <v>95</v>
      </c>
      <c r="U162" s="11">
        <f>SUM(U161:U161)</f>
        <v>0</v>
      </c>
      <c r="AG162" s="10" t="s">
        <v>95</v>
      </c>
      <c r="AH162" s="11">
        <f>SUM(AH161:AH161)</f>
        <v>1874600</v>
      </c>
      <c r="AT162" s="10" t="s">
        <v>95</v>
      </c>
      <c r="AU162" s="11">
        <f>SUM(AU161:AU161)</f>
        <v>1874600</v>
      </c>
      <c r="AW162" s="10" t="s">
        <v>95</v>
      </c>
      <c r="AX162" s="11">
        <f>SUM(AX161:AX161)</f>
        <v>3749200</v>
      </c>
    </row>
    <row r="163" spans="1:56" s="46" customFormat="1" ht="12" customHeight="1">
      <c r="B163" s="13"/>
      <c r="C163" s="13"/>
      <c r="D163" s="13"/>
      <c r="E163" s="13"/>
      <c r="F163" s="41"/>
      <c r="G163" s="41"/>
      <c r="H163" s="41"/>
      <c r="I163" s="41"/>
      <c r="J163" s="42"/>
    </row>
    <row r="164" spans="1:56" ht="24.75" customHeight="1">
      <c r="A164" s="18" t="s">
        <v>458</v>
      </c>
      <c r="B164" s="19" t="s">
        <v>1</v>
      </c>
      <c r="C164" s="58" t="s">
        <v>459</v>
      </c>
      <c r="D164" s="58"/>
      <c r="E164" s="58"/>
      <c r="F164" s="58"/>
      <c r="G164" s="58"/>
      <c r="H164" s="18"/>
      <c r="I164" s="20"/>
      <c r="J164" s="20"/>
      <c r="K164" s="20"/>
      <c r="L164" s="20"/>
      <c r="M164" s="20"/>
      <c r="N164" s="20"/>
      <c r="O164" s="59" t="s">
        <v>3</v>
      </c>
      <c r="P164" s="60" t="s">
        <v>4</v>
      </c>
      <c r="Q164" s="60"/>
      <c r="R164" s="21"/>
      <c r="S164" s="21"/>
      <c r="T164" s="21"/>
      <c r="U164" s="21"/>
    </row>
    <row r="165" spans="1:56" ht="23.25" customHeight="1">
      <c r="A165" s="61" t="s">
        <v>5</v>
      </c>
      <c r="B165" s="61" t="s">
        <v>6</v>
      </c>
      <c r="C165" s="61" t="s">
        <v>7</v>
      </c>
      <c r="D165" s="61" t="s">
        <v>8</v>
      </c>
      <c r="E165" s="61" t="s">
        <v>9</v>
      </c>
      <c r="F165" s="61" t="s">
        <v>10</v>
      </c>
      <c r="G165" s="61" t="s">
        <v>11</v>
      </c>
      <c r="H165" s="62" t="s">
        <v>12</v>
      </c>
      <c r="I165" s="63" t="s">
        <v>13</v>
      </c>
      <c r="J165" s="63" t="s">
        <v>14</v>
      </c>
      <c r="K165" s="61" t="s">
        <v>15</v>
      </c>
      <c r="L165" s="61" t="s">
        <v>16</v>
      </c>
      <c r="M165" s="61" t="s">
        <v>17</v>
      </c>
      <c r="N165" s="64" t="s">
        <v>18</v>
      </c>
      <c r="O165" s="59"/>
      <c r="P165" s="60"/>
      <c r="Q165" s="60"/>
      <c r="R165" s="3"/>
      <c r="S165" s="3"/>
      <c r="T165" s="3"/>
      <c r="U165" s="3"/>
      <c r="V165" s="57" t="s">
        <v>19</v>
      </c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 t="s">
        <v>20</v>
      </c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4" t="s">
        <v>21</v>
      </c>
      <c r="AW165" s="4"/>
      <c r="AX165" s="4"/>
      <c r="AY165" s="5"/>
      <c r="AZ165" s="5"/>
      <c r="BA165" s="5"/>
      <c r="BB165" s="5"/>
      <c r="BC165" s="5"/>
      <c r="BD165" s="5"/>
    </row>
    <row r="166" spans="1:56" ht="36" customHeight="1">
      <c r="A166" s="61"/>
      <c r="B166" s="61"/>
      <c r="C166" s="61"/>
      <c r="D166" s="61"/>
      <c r="E166" s="61"/>
      <c r="F166" s="61"/>
      <c r="G166" s="61"/>
      <c r="H166" s="62"/>
      <c r="I166" s="63"/>
      <c r="J166" s="63"/>
      <c r="K166" s="61"/>
      <c r="L166" s="61"/>
      <c r="M166" s="61"/>
      <c r="N166" s="64"/>
      <c r="O166" s="59"/>
      <c r="P166" s="22" t="s">
        <v>22</v>
      </c>
      <c r="Q166" s="22" t="s">
        <v>23</v>
      </c>
      <c r="R166" s="4" t="s">
        <v>24</v>
      </c>
      <c r="S166" s="4" t="s">
        <v>25</v>
      </c>
      <c r="T166" s="4" t="s">
        <v>26</v>
      </c>
      <c r="U166" s="6" t="s">
        <v>27</v>
      </c>
      <c r="V166" s="4" t="s">
        <v>28</v>
      </c>
      <c r="W166" s="4" t="s">
        <v>29</v>
      </c>
      <c r="X166" s="4" t="s">
        <v>30</v>
      </c>
      <c r="Y166" s="4" t="s">
        <v>31</v>
      </c>
      <c r="Z166" s="4" t="s">
        <v>32</v>
      </c>
      <c r="AA166" s="4" t="s">
        <v>33</v>
      </c>
      <c r="AB166" s="4" t="s">
        <v>34</v>
      </c>
      <c r="AC166" s="4" t="s">
        <v>35</v>
      </c>
      <c r="AD166" s="4" t="s">
        <v>36</v>
      </c>
      <c r="AE166" s="4" t="s">
        <v>24</v>
      </c>
      <c r="AF166" s="4" t="s">
        <v>25</v>
      </c>
      <c r="AG166" s="4" t="s">
        <v>26</v>
      </c>
      <c r="AH166" s="6" t="s">
        <v>27</v>
      </c>
      <c r="AI166" s="4" t="s">
        <v>28</v>
      </c>
      <c r="AJ166" s="4" t="s">
        <v>29</v>
      </c>
      <c r="AK166" s="4" t="s">
        <v>30</v>
      </c>
      <c r="AL166" s="4" t="s">
        <v>31</v>
      </c>
      <c r="AM166" s="4" t="s">
        <v>32</v>
      </c>
      <c r="AN166" s="4" t="s">
        <v>33</v>
      </c>
      <c r="AO166" s="4" t="s">
        <v>34</v>
      </c>
      <c r="AP166" s="4" t="s">
        <v>35</v>
      </c>
      <c r="AQ166" s="4" t="s">
        <v>36</v>
      </c>
      <c r="AR166" s="4" t="s">
        <v>24</v>
      </c>
      <c r="AS166" s="4" t="s">
        <v>25</v>
      </c>
      <c r="AT166" s="4" t="s">
        <v>26</v>
      </c>
      <c r="AU166" s="6" t="s">
        <v>27</v>
      </c>
      <c r="AV166" s="4" t="s">
        <v>37</v>
      </c>
      <c r="AW166" s="4" t="s">
        <v>38</v>
      </c>
      <c r="AX166" s="7" t="s">
        <v>27</v>
      </c>
      <c r="AY166" s="8" t="s">
        <v>39</v>
      </c>
      <c r="AZ166" s="8" t="s">
        <v>40</v>
      </c>
      <c r="BA166" s="8" t="s">
        <v>41</v>
      </c>
      <c r="BB166" s="8" t="s">
        <v>42</v>
      </c>
      <c r="BC166" s="8" t="s">
        <v>43</v>
      </c>
      <c r="BD166" s="8" t="s">
        <v>44</v>
      </c>
    </row>
    <row r="167" spans="1:56" ht="12" customHeight="1">
      <c r="A167" s="23">
        <v>1</v>
      </c>
      <c r="B167" s="24" t="s">
        <v>459</v>
      </c>
      <c r="C167" s="25" t="s">
        <v>460</v>
      </c>
      <c r="D167" s="24" t="s">
        <v>459</v>
      </c>
      <c r="E167" s="25" t="s">
        <v>461</v>
      </c>
      <c r="F167" s="25" t="s">
        <v>460</v>
      </c>
      <c r="G167" s="25" t="s">
        <v>462</v>
      </c>
      <c r="H167" s="25" t="s">
        <v>460</v>
      </c>
      <c r="I167" s="26" t="s">
        <v>463</v>
      </c>
      <c r="J167" s="27" t="s">
        <v>464</v>
      </c>
      <c r="K167" s="28" t="s">
        <v>465</v>
      </c>
      <c r="L167" s="29" t="s">
        <v>51</v>
      </c>
      <c r="M167" s="30" t="s">
        <v>52</v>
      </c>
      <c r="N167" s="31" t="s">
        <v>110</v>
      </c>
      <c r="O167" s="32" t="s">
        <v>54</v>
      </c>
      <c r="P167" s="32" t="s">
        <v>55</v>
      </c>
      <c r="Q167" s="32" t="s">
        <v>56</v>
      </c>
      <c r="R167" s="33" t="s">
        <v>57</v>
      </c>
      <c r="S167" s="33" t="s">
        <v>57</v>
      </c>
      <c r="T167" s="33" t="s">
        <v>57</v>
      </c>
      <c r="U167" s="34">
        <f>SUM(R167:T167)</f>
        <v>0</v>
      </c>
      <c r="V167" s="35">
        <v>3000</v>
      </c>
      <c r="W167" s="35">
        <v>2000</v>
      </c>
      <c r="X167" s="35">
        <v>1500</v>
      </c>
      <c r="Y167" s="35">
        <v>1100</v>
      </c>
      <c r="Z167" s="35">
        <v>200</v>
      </c>
      <c r="AA167" s="35">
        <v>0</v>
      </c>
      <c r="AB167" s="35">
        <v>0</v>
      </c>
      <c r="AC167" s="35">
        <v>0</v>
      </c>
      <c r="AD167" s="35">
        <v>500</v>
      </c>
      <c r="AE167" s="35">
        <v>500</v>
      </c>
      <c r="AF167" s="35">
        <v>1500</v>
      </c>
      <c r="AG167" s="35">
        <v>2168</v>
      </c>
      <c r="AH167" s="34">
        <f>SUM(V167:AG167)</f>
        <v>12468</v>
      </c>
      <c r="AI167" s="35">
        <f t="shared" ref="AI167:AT167" si="82">V167</f>
        <v>3000</v>
      </c>
      <c r="AJ167" s="35">
        <f t="shared" si="82"/>
        <v>2000</v>
      </c>
      <c r="AK167" s="35">
        <f t="shared" si="82"/>
        <v>1500</v>
      </c>
      <c r="AL167" s="35">
        <f t="shared" si="82"/>
        <v>1100</v>
      </c>
      <c r="AM167" s="35">
        <f t="shared" si="82"/>
        <v>200</v>
      </c>
      <c r="AN167" s="35">
        <f t="shared" si="82"/>
        <v>0</v>
      </c>
      <c r="AO167" s="35">
        <f t="shared" si="82"/>
        <v>0</v>
      </c>
      <c r="AP167" s="35">
        <f t="shared" si="82"/>
        <v>0</v>
      </c>
      <c r="AQ167" s="35">
        <f t="shared" si="82"/>
        <v>500</v>
      </c>
      <c r="AR167" s="35">
        <f t="shared" si="82"/>
        <v>500</v>
      </c>
      <c r="AS167" s="35">
        <f t="shared" si="82"/>
        <v>1500</v>
      </c>
      <c r="AT167" s="35">
        <f t="shared" si="82"/>
        <v>2168</v>
      </c>
      <c r="AU167" s="34">
        <f>SUM(AI167:AT167)</f>
        <v>12468</v>
      </c>
      <c r="AV167" s="36" t="s">
        <v>58</v>
      </c>
      <c r="AW167" s="37">
        <v>46387</v>
      </c>
      <c r="AX167" s="34">
        <f>U167+AH167+AU167</f>
        <v>24936</v>
      </c>
      <c r="AY167" s="38" t="s">
        <v>59</v>
      </c>
      <c r="AZ167" s="38" t="s">
        <v>374</v>
      </c>
      <c r="BA167" s="38" t="s">
        <v>61</v>
      </c>
      <c r="BB167" s="38" t="s">
        <v>375</v>
      </c>
      <c r="BC167" s="38" t="s">
        <v>211</v>
      </c>
      <c r="BD167" s="39" t="s">
        <v>376</v>
      </c>
    </row>
    <row r="168" spans="1:56" ht="12" customHeight="1">
      <c r="B168" s="14"/>
      <c r="C168" s="14"/>
      <c r="D168" s="14"/>
      <c r="E168" s="14"/>
      <c r="F168" s="44"/>
      <c r="G168" s="44"/>
      <c r="H168" s="44"/>
      <c r="I168" s="44"/>
      <c r="J168" s="12"/>
      <c r="T168" s="10" t="s">
        <v>95</v>
      </c>
      <c r="U168" s="11">
        <f>SUM(U167:U167)</f>
        <v>0</v>
      </c>
      <c r="AG168" s="10" t="s">
        <v>95</v>
      </c>
      <c r="AH168" s="11">
        <f>SUM(AH167:AH167)</f>
        <v>12468</v>
      </c>
      <c r="AT168" s="10" t="s">
        <v>95</v>
      </c>
      <c r="AU168" s="11">
        <f>SUM(AU167:AU167)</f>
        <v>12468</v>
      </c>
      <c r="AW168" s="10" t="s">
        <v>95</v>
      </c>
      <c r="AX168" s="11">
        <f>SUM(AX167:AX167)</f>
        <v>24936</v>
      </c>
    </row>
    <row r="169" spans="1:56" s="46" customFormat="1" ht="12" customHeight="1">
      <c r="B169" s="13"/>
      <c r="C169" s="13"/>
      <c r="D169" s="13"/>
      <c r="E169" s="13"/>
      <c r="F169" s="41"/>
      <c r="G169" s="41"/>
      <c r="H169" s="41"/>
      <c r="I169" s="41"/>
      <c r="J169" s="42"/>
    </row>
    <row r="170" spans="1:56" ht="24.75" customHeight="1">
      <c r="A170" s="18" t="s">
        <v>466</v>
      </c>
      <c r="B170" s="19" t="s">
        <v>1</v>
      </c>
      <c r="C170" s="58" t="s">
        <v>459</v>
      </c>
      <c r="D170" s="58"/>
      <c r="E170" s="58"/>
      <c r="F170" s="58"/>
      <c r="G170" s="58"/>
      <c r="H170" s="18"/>
      <c r="I170" s="20"/>
      <c r="J170" s="20"/>
      <c r="K170" s="20"/>
      <c r="L170" s="20"/>
      <c r="M170" s="20"/>
      <c r="N170" s="20"/>
      <c r="O170" s="59" t="s">
        <v>3</v>
      </c>
      <c r="P170" s="60" t="s">
        <v>4</v>
      </c>
      <c r="Q170" s="60"/>
      <c r="R170" s="21"/>
      <c r="S170" s="21"/>
      <c r="T170" s="21"/>
      <c r="U170" s="21"/>
    </row>
    <row r="171" spans="1:56" ht="23.25" customHeight="1">
      <c r="A171" s="61" t="s">
        <v>5</v>
      </c>
      <c r="B171" s="61" t="s">
        <v>6</v>
      </c>
      <c r="C171" s="61" t="s">
        <v>7</v>
      </c>
      <c r="D171" s="61" t="s">
        <v>8</v>
      </c>
      <c r="E171" s="61" t="s">
        <v>9</v>
      </c>
      <c r="F171" s="61" t="s">
        <v>10</v>
      </c>
      <c r="G171" s="61" t="s">
        <v>11</v>
      </c>
      <c r="H171" s="62" t="s">
        <v>12</v>
      </c>
      <c r="I171" s="63" t="s">
        <v>13</v>
      </c>
      <c r="J171" s="63" t="s">
        <v>14</v>
      </c>
      <c r="K171" s="61" t="s">
        <v>15</v>
      </c>
      <c r="L171" s="61" t="s">
        <v>16</v>
      </c>
      <c r="M171" s="61" t="s">
        <v>17</v>
      </c>
      <c r="N171" s="64" t="s">
        <v>18</v>
      </c>
      <c r="O171" s="59"/>
      <c r="P171" s="60"/>
      <c r="Q171" s="60"/>
      <c r="R171" s="3"/>
      <c r="S171" s="3"/>
      <c r="T171" s="3"/>
      <c r="U171" s="3"/>
      <c r="V171" s="57" t="s">
        <v>19</v>
      </c>
      <c r="W171" s="57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 t="s">
        <v>20</v>
      </c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4" t="s">
        <v>21</v>
      </c>
      <c r="AW171" s="4"/>
      <c r="AX171" s="4"/>
      <c r="AY171" s="5"/>
      <c r="AZ171" s="5"/>
      <c r="BA171" s="5"/>
      <c r="BB171" s="5"/>
      <c r="BC171" s="5"/>
      <c r="BD171" s="5"/>
    </row>
    <row r="172" spans="1:56" ht="36" customHeight="1">
      <c r="A172" s="61"/>
      <c r="B172" s="61"/>
      <c r="C172" s="61"/>
      <c r="D172" s="61"/>
      <c r="E172" s="61"/>
      <c r="F172" s="61"/>
      <c r="G172" s="61"/>
      <c r="H172" s="62"/>
      <c r="I172" s="63"/>
      <c r="J172" s="63"/>
      <c r="K172" s="61"/>
      <c r="L172" s="61"/>
      <c r="M172" s="61"/>
      <c r="N172" s="64"/>
      <c r="O172" s="59"/>
      <c r="P172" s="22" t="s">
        <v>22</v>
      </c>
      <c r="Q172" s="22" t="s">
        <v>23</v>
      </c>
      <c r="R172" s="4" t="s">
        <v>24</v>
      </c>
      <c r="S172" s="4" t="s">
        <v>25</v>
      </c>
      <c r="T172" s="4" t="s">
        <v>26</v>
      </c>
      <c r="U172" s="6" t="s">
        <v>27</v>
      </c>
      <c r="V172" s="4" t="s">
        <v>28</v>
      </c>
      <c r="W172" s="4" t="s">
        <v>29</v>
      </c>
      <c r="X172" s="4" t="s">
        <v>30</v>
      </c>
      <c r="Y172" s="4" t="s">
        <v>31</v>
      </c>
      <c r="Z172" s="4" t="s">
        <v>32</v>
      </c>
      <c r="AA172" s="4" t="s">
        <v>33</v>
      </c>
      <c r="AB172" s="4" t="s">
        <v>34</v>
      </c>
      <c r="AC172" s="4" t="s">
        <v>35</v>
      </c>
      <c r="AD172" s="4" t="s">
        <v>36</v>
      </c>
      <c r="AE172" s="4" t="s">
        <v>24</v>
      </c>
      <c r="AF172" s="4" t="s">
        <v>25</v>
      </c>
      <c r="AG172" s="4" t="s">
        <v>26</v>
      </c>
      <c r="AH172" s="6" t="s">
        <v>27</v>
      </c>
      <c r="AI172" s="4" t="s">
        <v>28</v>
      </c>
      <c r="AJ172" s="4" t="s">
        <v>29</v>
      </c>
      <c r="AK172" s="4" t="s">
        <v>30</v>
      </c>
      <c r="AL172" s="4" t="s">
        <v>31</v>
      </c>
      <c r="AM172" s="4" t="s">
        <v>32</v>
      </c>
      <c r="AN172" s="4" t="s">
        <v>33</v>
      </c>
      <c r="AO172" s="4" t="s">
        <v>34</v>
      </c>
      <c r="AP172" s="4" t="s">
        <v>35</v>
      </c>
      <c r="AQ172" s="4" t="s">
        <v>36</v>
      </c>
      <c r="AR172" s="4" t="s">
        <v>24</v>
      </c>
      <c r="AS172" s="4" t="s">
        <v>25</v>
      </c>
      <c r="AT172" s="4" t="s">
        <v>26</v>
      </c>
      <c r="AU172" s="6" t="s">
        <v>27</v>
      </c>
      <c r="AV172" s="4" t="s">
        <v>37</v>
      </c>
      <c r="AW172" s="4" t="s">
        <v>38</v>
      </c>
      <c r="AX172" s="7" t="s">
        <v>27</v>
      </c>
      <c r="AY172" s="8" t="s">
        <v>39</v>
      </c>
      <c r="AZ172" s="8" t="s">
        <v>40</v>
      </c>
      <c r="BA172" s="8" t="s">
        <v>41</v>
      </c>
      <c r="BB172" s="8" t="s">
        <v>42</v>
      </c>
      <c r="BC172" s="8" t="s">
        <v>43</v>
      </c>
      <c r="BD172" s="8" t="s">
        <v>44</v>
      </c>
    </row>
    <row r="173" spans="1:56" ht="12" customHeight="1">
      <c r="A173" s="23">
        <v>1</v>
      </c>
      <c r="B173" s="24" t="s">
        <v>467</v>
      </c>
      <c r="C173" s="25" t="s">
        <v>468</v>
      </c>
      <c r="D173" s="24" t="s">
        <v>467</v>
      </c>
      <c r="E173" s="25" t="s">
        <v>469</v>
      </c>
      <c r="F173" s="25" t="s">
        <v>468</v>
      </c>
      <c r="G173" s="25" t="s">
        <v>470</v>
      </c>
      <c r="H173" s="25" t="s">
        <v>471</v>
      </c>
      <c r="I173" s="26" t="s">
        <v>472</v>
      </c>
      <c r="J173" s="27" t="s">
        <v>473</v>
      </c>
      <c r="K173" s="28" t="s">
        <v>50</v>
      </c>
      <c r="L173" s="29" t="s">
        <v>51</v>
      </c>
      <c r="M173" s="30" t="s">
        <v>52</v>
      </c>
      <c r="N173" s="31" t="s">
        <v>110</v>
      </c>
      <c r="O173" s="32" t="s">
        <v>54</v>
      </c>
      <c r="P173" s="32" t="s">
        <v>55</v>
      </c>
      <c r="Q173" s="32" t="s">
        <v>56</v>
      </c>
      <c r="R173" s="33" t="s">
        <v>57</v>
      </c>
      <c r="S173" s="33" t="s">
        <v>57</v>
      </c>
      <c r="T173" s="33" t="s">
        <v>57</v>
      </c>
      <c r="U173" s="34">
        <f>SUM(R173:T173)</f>
        <v>0</v>
      </c>
      <c r="V173" s="35">
        <v>1500</v>
      </c>
      <c r="W173" s="35">
        <v>1500</v>
      </c>
      <c r="X173" s="35">
        <v>1500</v>
      </c>
      <c r="Y173" s="35">
        <v>1500</v>
      </c>
      <c r="Z173" s="35">
        <v>1500</v>
      </c>
      <c r="AA173" s="35">
        <v>1500</v>
      </c>
      <c r="AB173" s="35">
        <v>1500</v>
      </c>
      <c r="AC173" s="35">
        <v>1500</v>
      </c>
      <c r="AD173" s="35">
        <v>1500</v>
      </c>
      <c r="AE173" s="35">
        <v>1500</v>
      </c>
      <c r="AF173" s="35">
        <v>1500</v>
      </c>
      <c r="AG173" s="35">
        <v>1500</v>
      </c>
      <c r="AH173" s="34">
        <f>SUM(V173:AG173)</f>
        <v>18000</v>
      </c>
      <c r="AI173" s="35">
        <f t="shared" ref="AI173:AT173" si="83">V173</f>
        <v>1500</v>
      </c>
      <c r="AJ173" s="35">
        <f t="shared" si="83"/>
        <v>1500</v>
      </c>
      <c r="AK173" s="35">
        <f t="shared" si="83"/>
        <v>1500</v>
      </c>
      <c r="AL173" s="35">
        <f t="shared" si="83"/>
        <v>1500</v>
      </c>
      <c r="AM173" s="35">
        <f t="shared" si="83"/>
        <v>1500</v>
      </c>
      <c r="AN173" s="35">
        <f t="shared" si="83"/>
        <v>1500</v>
      </c>
      <c r="AO173" s="35">
        <f t="shared" si="83"/>
        <v>1500</v>
      </c>
      <c r="AP173" s="35">
        <f t="shared" si="83"/>
        <v>1500</v>
      </c>
      <c r="AQ173" s="35">
        <f t="shared" si="83"/>
        <v>1500</v>
      </c>
      <c r="AR173" s="35">
        <f t="shared" si="83"/>
        <v>1500</v>
      </c>
      <c r="AS173" s="35">
        <f t="shared" si="83"/>
        <v>1500</v>
      </c>
      <c r="AT173" s="35">
        <f t="shared" si="83"/>
        <v>1500</v>
      </c>
      <c r="AU173" s="34">
        <f>SUM(AI173:AT173)</f>
        <v>18000</v>
      </c>
      <c r="AV173" s="36" t="s">
        <v>58</v>
      </c>
      <c r="AW173" s="37">
        <v>46387</v>
      </c>
      <c r="AX173" s="34">
        <f>U173+AH173+AU173</f>
        <v>36000</v>
      </c>
      <c r="AY173" s="38" t="s">
        <v>59</v>
      </c>
      <c r="AZ173" s="38" t="s">
        <v>374</v>
      </c>
      <c r="BA173" s="38" t="s">
        <v>61</v>
      </c>
      <c r="BB173" s="38" t="s">
        <v>375</v>
      </c>
      <c r="BC173" s="38" t="s">
        <v>211</v>
      </c>
      <c r="BD173" s="39" t="s">
        <v>376</v>
      </c>
    </row>
    <row r="174" spans="1:56" ht="12" customHeight="1">
      <c r="B174" s="14"/>
      <c r="C174" s="14"/>
      <c r="D174" s="14"/>
      <c r="E174" s="14"/>
      <c r="F174" s="44"/>
      <c r="G174" s="44"/>
      <c r="H174" s="44"/>
      <c r="I174" s="44"/>
      <c r="J174" s="12"/>
      <c r="T174" s="10" t="s">
        <v>95</v>
      </c>
      <c r="U174" s="11">
        <f>SUM(U173:U173)</f>
        <v>0</v>
      </c>
      <c r="AG174" s="10" t="s">
        <v>95</v>
      </c>
      <c r="AH174" s="11">
        <f>SUM(AH173:AH173)</f>
        <v>18000</v>
      </c>
      <c r="AT174" s="10" t="s">
        <v>95</v>
      </c>
      <c r="AU174" s="11">
        <f>SUM(AU173:AU173)</f>
        <v>18000</v>
      </c>
      <c r="AW174" s="10" t="s">
        <v>95</v>
      </c>
      <c r="AX174" s="11">
        <f>SUM(AX173:AX173)</f>
        <v>36000</v>
      </c>
    </row>
    <row r="175" spans="1:56" ht="12" customHeight="1">
      <c r="B175" s="14"/>
      <c r="C175" s="14"/>
      <c r="D175" s="14"/>
      <c r="E175" s="14"/>
      <c r="F175" s="44"/>
      <c r="G175" s="44"/>
      <c r="H175" s="44"/>
      <c r="I175" s="44"/>
      <c r="J175" s="12"/>
    </row>
    <row r="176" spans="1:56" ht="12" customHeight="1">
      <c r="B176" s="14"/>
      <c r="C176" s="14"/>
      <c r="D176" s="14"/>
      <c r="E176" s="14"/>
      <c r="F176" s="44"/>
      <c r="G176" s="44"/>
      <c r="H176" s="44"/>
      <c r="I176" s="44"/>
      <c r="J176" s="12"/>
    </row>
    <row r="177" spans="2:47" ht="12" customHeight="1">
      <c r="B177" s="14"/>
      <c r="C177" s="14"/>
      <c r="D177" s="14"/>
      <c r="E177" s="14"/>
      <c r="F177" s="44"/>
      <c r="G177" s="44"/>
      <c r="H177" s="44"/>
      <c r="I177" s="44"/>
      <c r="J177" s="12"/>
    </row>
    <row r="178" spans="2:47" ht="12" customHeight="1">
      <c r="B178" s="14"/>
      <c r="C178" s="14"/>
      <c r="D178" s="14"/>
      <c r="E178" s="14"/>
      <c r="F178" s="44"/>
      <c r="G178" s="44"/>
      <c r="H178" s="44"/>
      <c r="I178" s="44"/>
      <c r="J178" s="12"/>
    </row>
    <row r="179" spans="2:47" ht="39.75" customHeight="1">
      <c r="B179" s="15"/>
      <c r="C179" s="15"/>
      <c r="D179" s="54" t="s">
        <v>481</v>
      </c>
      <c r="E179" s="54"/>
      <c r="F179" s="54"/>
      <c r="G179" s="50">
        <f>U12+U17+U36+U49+U67+U73+U78+U86+U117+U123+U130+U151+U156+U162+U168+U174</f>
        <v>200000</v>
      </c>
      <c r="H179" s="44"/>
      <c r="I179" s="44"/>
      <c r="J179" s="12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</row>
    <row r="180" spans="2:47" ht="18">
      <c r="D180" s="51"/>
      <c r="E180" s="51"/>
      <c r="F180" s="51"/>
      <c r="G180" s="52"/>
      <c r="J180" s="12"/>
    </row>
    <row r="181" spans="2:47" ht="39.75" customHeight="1">
      <c r="D181" s="55" t="s">
        <v>474</v>
      </c>
      <c r="E181" s="55"/>
      <c r="F181" s="55"/>
      <c r="G181" s="53">
        <f>AH12+AH17+AH36+AH49+AH67+AH73+AH78+AH86+AH117+AH123+AH130+AH151+AH156+AH162+AH168+AH174</f>
        <v>20056573</v>
      </c>
      <c r="H181" s="44"/>
      <c r="I181" s="44"/>
      <c r="J181" s="12"/>
    </row>
    <row r="182" spans="2:47" ht="18">
      <c r="D182" s="51"/>
      <c r="E182" s="51"/>
      <c r="F182" s="51"/>
      <c r="G182" s="52"/>
      <c r="J182" s="12"/>
    </row>
    <row r="183" spans="2:47" ht="24.75" customHeight="1">
      <c r="D183" s="55" t="s">
        <v>475</v>
      </c>
      <c r="E183" s="55"/>
      <c r="F183" s="55"/>
      <c r="G183" s="53">
        <f>AU12+AU17+AU36+AU49+AU67+AU73+AU78+AU86+AU117+AU123+AU130+AU151+AU156+AU162+AU168+AU174</f>
        <v>20056573</v>
      </c>
      <c r="H183" s="44"/>
      <c r="I183" s="44"/>
      <c r="J183" s="12"/>
    </row>
    <row r="184" spans="2:47" ht="18">
      <c r="D184" s="51"/>
      <c r="E184" s="51"/>
      <c r="F184" s="51"/>
      <c r="G184" s="52"/>
    </row>
    <row r="185" spans="2:47" ht="33" customHeight="1">
      <c r="D185" s="55" t="s">
        <v>476</v>
      </c>
      <c r="E185" s="55"/>
      <c r="F185" s="55"/>
      <c r="G185" s="53">
        <f>AX12+AX17+AX36+AX49+AX67+AX73+AX78+AX86+AX117+AX123+AX130+AX151+AX156+AX162+AX168+AX174</f>
        <v>40313146</v>
      </c>
      <c r="H185" s="44"/>
      <c r="I185" s="44"/>
      <c r="J185" s="12"/>
    </row>
    <row r="186" spans="2:47" ht="12" customHeight="1">
      <c r="H186" s="47"/>
      <c r="P186" s="48"/>
    </row>
    <row r="187" spans="2:47">
      <c r="J187" s="47"/>
    </row>
    <row r="188" spans="2:47">
      <c r="H188" s="47"/>
    </row>
    <row r="189" spans="2:47">
      <c r="G189" s="47"/>
    </row>
    <row r="193" spans="18:47"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</row>
    <row r="1048535" s="45" customFormat="1"/>
    <row r="1048536" s="45" customFormat="1"/>
    <row r="1048537" s="45" customFormat="1"/>
    <row r="1048538" s="45" customFormat="1"/>
    <row r="1048539" s="45" customFormat="1"/>
    <row r="1048540" s="45" customFormat="1"/>
    <row r="1048541" s="45" customFormat="1"/>
    <row r="1048542" s="45" customFormat="1"/>
    <row r="1048543" s="45" customFormat="1"/>
    <row r="1048544" s="45" customFormat="1"/>
    <row r="1048545" s="45" customFormat="1"/>
    <row r="1048546" s="45" customFormat="1"/>
    <row r="1048547" s="45" customFormat="1"/>
    <row r="1048548" s="45" customFormat="1"/>
    <row r="1048549" s="45" customFormat="1"/>
    <row r="1048550" s="45" customFormat="1"/>
    <row r="1048551" s="45" customFormat="1"/>
    <row r="1048552" s="45" customFormat="1"/>
    <row r="1048553" s="45" customFormat="1"/>
    <row r="1048554" s="45" customFormat="1"/>
    <row r="1048555" s="45" customFormat="1"/>
    <row r="1048556" s="45" customFormat="1"/>
    <row r="1048557" s="45" customFormat="1"/>
    <row r="1048558" s="45" customFormat="1"/>
    <row r="1048559" s="45" customFormat="1"/>
    <row r="1048560" s="45" customFormat="1"/>
    <row r="1048561" s="45" customFormat="1"/>
    <row r="1048562" s="45" customFormat="1"/>
    <row r="1048563" s="45" customFormat="1"/>
    <row r="1048564" s="45" customFormat="1"/>
    <row r="1048565" s="45" customFormat="1"/>
    <row r="1048566" s="45" customFormat="1"/>
    <row r="1048567" s="45" customFormat="1"/>
    <row r="1048568" s="45" customFormat="1"/>
    <row r="1048569" s="45" customFormat="1"/>
    <row r="1048570" s="45" customFormat="1"/>
    <row r="1048571" s="45" customFormat="1"/>
    <row r="1048572" s="45" customFormat="1"/>
    <row r="1048573" s="45" customFormat="1"/>
    <row r="1048574" s="45" customFormat="1"/>
    <row r="1048575" s="45" customFormat="1"/>
    <row r="1048576" s="45" customFormat="1"/>
  </sheetData>
  <autoFilter ref="K1:Q173" xr:uid="{00000000-0009-0000-0000-000000000000}"/>
  <mergeCells count="309">
    <mergeCell ref="C2:G2"/>
    <mergeCell ref="O2:O4"/>
    <mergeCell ref="P2:Q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V3:AH3"/>
    <mergeCell ref="AI3:AU3"/>
    <mergeCell ref="C13:G13"/>
    <mergeCell ref="O13:O15"/>
    <mergeCell ref="P13:Q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V14:AH14"/>
    <mergeCell ref="AI14:AU14"/>
    <mergeCell ref="C19:G19"/>
    <mergeCell ref="O19:O21"/>
    <mergeCell ref="P19:Q20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N20:N21"/>
    <mergeCell ref="V20:AH20"/>
    <mergeCell ref="AI20:AU20"/>
    <mergeCell ref="C38:G38"/>
    <mergeCell ref="O38:O40"/>
    <mergeCell ref="P38:Q39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M39:M40"/>
    <mergeCell ref="N39:N40"/>
    <mergeCell ref="V39:AH39"/>
    <mergeCell ref="AI39:AU39"/>
    <mergeCell ref="C51:G51"/>
    <mergeCell ref="O51:O53"/>
    <mergeCell ref="P51:Q52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N52:N53"/>
    <mergeCell ref="V52:AH52"/>
    <mergeCell ref="AI52:AU52"/>
    <mergeCell ref="C68:G68"/>
    <mergeCell ref="O68:O70"/>
    <mergeCell ref="P68:Q69"/>
    <mergeCell ref="A69:A70"/>
    <mergeCell ref="B69:B70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L69:L70"/>
    <mergeCell ref="M69:M70"/>
    <mergeCell ref="N69:N70"/>
    <mergeCell ref="V69:AH69"/>
    <mergeCell ref="AI69:AU69"/>
    <mergeCell ref="C74:G74"/>
    <mergeCell ref="O74:O76"/>
    <mergeCell ref="P74:Q75"/>
    <mergeCell ref="A75:A76"/>
    <mergeCell ref="B75:B76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V75:AH75"/>
    <mergeCell ref="AI75:AU75"/>
    <mergeCell ref="C80:G80"/>
    <mergeCell ref="O80:O82"/>
    <mergeCell ref="P80:Q81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M81:M82"/>
    <mergeCell ref="N81:N82"/>
    <mergeCell ref="V81:AH81"/>
    <mergeCell ref="AI81:AU81"/>
    <mergeCell ref="C88:G88"/>
    <mergeCell ref="O88:O90"/>
    <mergeCell ref="P88:Q89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V89:AH89"/>
    <mergeCell ref="AI89:AU89"/>
    <mergeCell ref="C119:G119"/>
    <mergeCell ref="O119:O121"/>
    <mergeCell ref="P119:Q120"/>
    <mergeCell ref="A120:A121"/>
    <mergeCell ref="B120:B121"/>
    <mergeCell ref="C120:C121"/>
    <mergeCell ref="D120:D121"/>
    <mergeCell ref="E120:E121"/>
    <mergeCell ref="F120:F121"/>
    <mergeCell ref="G120:G121"/>
    <mergeCell ref="H120:H121"/>
    <mergeCell ref="I120:I121"/>
    <mergeCell ref="J120:J121"/>
    <mergeCell ref="K120:K121"/>
    <mergeCell ref="L120:L121"/>
    <mergeCell ref="M120:M121"/>
    <mergeCell ref="N120:N121"/>
    <mergeCell ref="V120:AH120"/>
    <mergeCell ref="AI120:AU120"/>
    <mergeCell ref="C125:G125"/>
    <mergeCell ref="O125:O127"/>
    <mergeCell ref="P125:Q126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K126:K127"/>
    <mergeCell ref="L126:L127"/>
    <mergeCell ref="M126:M127"/>
    <mergeCell ref="N126:N127"/>
    <mergeCell ref="V126:AH126"/>
    <mergeCell ref="AI126:AU126"/>
    <mergeCell ref="C132:G132"/>
    <mergeCell ref="O132:O134"/>
    <mergeCell ref="P132:Q133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K133:K134"/>
    <mergeCell ref="L133:L134"/>
    <mergeCell ref="M133:M134"/>
    <mergeCell ref="N133:N134"/>
    <mergeCell ref="V133:AH133"/>
    <mergeCell ref="AI133:AU133"/>
    <mergeCell ref="C152:G152"/>
    <mergeCell ref="O152:O154"/>
    <mergeCell ref="P152:Q153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M153:M154"/>
    <mergeCell ref="N153:N154"/>
    <mergeCell ref="N165:N166"/>
    <mergeCell ref="V153:AH153"/>
    <mergeCell ref="AI153:AU153"/>
    <mergeCell ref="C158:G158"/>
    <mergeCell ref="O158:O160"/>
    <mergeCell ref="P158:Q159"/>
    <mergeCell ref="A159:A160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9:K160"/>
    <mergeCell ref="L159:L160"/>
    <mergeCell ref="M159:M160"/>
    <mergeCell ref="N159:N160"/>
    <mergeCell ref="V159:AH159"/>
    <mergeCell ref="AI159:AU159"/>
    <mergeCell ref="A165:A166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D179:F179"/>
    <mergeCell ref="D181:F181"/>
    <mergeCell ref="D183:F183"/>
    <mergeCell ref="D185:F185"/>
    <mergeCell ref="B1:D1"/>
    <mergeCell ref="V165:AH165"/>
    <mergeCell ref="AI165:AU165"/>
    <mergeCell ref="C170:G170"/>
    <mergeCell ref="O170:O172"/>
    <mergeCell ref="P170:Q171"/>
    <mergeCell ref="J171:J172"/>
    <mergeCell ref="K171:K172"/>
    <mergeCell ref="L171:L172"/>
    <mergeCell ref="M171:M172"/>
    <mergeCell ref="N171:N172"/>
    <mergeCell ref="V171:AH171"/>
    <mergeCell ref="AI171:AU171"/>
    <mergeCell ref="C164:G164"/>
    <mergeCell ref="O164:O166"/>
    <mergeCell ref="P164:Q165"/>
    <mergeCell ref="J165:J166"/>
    <mergeCell ref="K165:K166"/>
    <mergeCell ref="L165:L166"/>
    <mergeCell ref="M165:M166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28"/>
  <sheetViews>
    <sheetView tabSelected="1" topLeftCell="A17" zoomScale="90" zoomScaleNormal="90" workbookViewId="0">
      <selection activeCell="I10" sqref="I10"/>
    </sheetView>
  </sheetViews>
  <sheetFormatPr baseColWidth="10" defaultColWidth="8.6640625" defaultRowHeight="13"/>
  <cols>
    <col min="1" max="1" width="7.83203125" style="72" bestFit="1" customWidth="1"/>
    <col min="2" max="2" width="7" style="72" bestFit="1" customWidth="1"/>
    <col min="3" max="3" width="3.1640625" style="72" bestFit="1" customWidth="1"/>
    <col min="4" max="4" width="10.33203125" style="72" bestFit="1" customWidth="1"/>
    <col min="5" max="5" width="7.6640625" style="72" bestFit="1" customWidth="1"/>
    <col min="6" max="6" width="10.1640625" style="72" customWidth="1"/>
    <col min="7" max="8" width="11.6640625" style="72" customWidth="1"/>
    <col min="9" max="10" width="11.6640625" style="72" bestFit="1" customWidth="1"/>
    <col min="11" max="15" width="10.1640625" style="72" bestFit="1" customWidth="1"/>
    <col min="16" max="17" width="11.6640625" style="72" bestFit="1" customWidth="1"/>
    <col min="18" max="18" width="12.6640625" style="72" bestFit="1" customWidth="1"/>
    <col min="19" max="20" width="11.6640625" style="72" customWidth="1"/>
    <col min="21" max="22" width="11.6640625" style="72" bestFit="1" customWidth="1"/>
    <col min="23" max="27" width="10.1640625" style="72" bestFit="1" customWidth="1"/>
    <col min="28" max="29" width="11.6640625" style="72" bestFit="1" customWidth="1"/>
    <col min="30" max="30" width="12.6640625" style="72" bestFit="1" customWidth="1"/>
    <col min="31" max="31" width="15.33203125" style="72" bestFit="1" customWidth="1"/>
    <col min="32" max="1015" width="8.6640625" style="72"/>
    <col min="1016" max="1024" width="10.5" style="72" customWidth="1"/>
    <col min="1025" max="16367" width="8.6640625" style="72"/>
    <col min="16368" max="16384" width="10.5" style="72" customWidth="1"/>
  </cols>
  <sheetData>
    <row r="2" spans="1:31" ht="84">
      <c r="A2" s="74" t="s">
        <v>477</v>
      </c>
      <c r="B2" s="75" t="s">
        <v>478</v>
      </c>
      <c r="C2" s="76"/>
      <c r="D2" s="77">
        <v>2024</v>
      </c>
      <c r="E2" s="77"/>
      <c r="F2" s="77"/>
      <c r="G2" s="77">
        <v>2025</v>
      </c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>
        <v>2026</v>
      </c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8" t="s">
        <v>479</v>
      </c>
    </row>
    <row r="3" spans="1:31">
      <c r="A3" s="79"/>
      <c r="B3" s="75"/>
      <c r="C3" s="76"/>
      <c r="D3" s="80" t="s">
        <v>24</v>
      </c>
      <c r="E3" s="80" t="s">
        <v>25</v>
      </c>
      <c r="F3" s="81" t="s">
        <v>26</v>
      </c>
      <c r="G3" s="82" t="s">
        <v>28</v>
      </c>
      <c r="H3" s="80" t="s">
        <v>29</v>
      </c>
      <c r="I3" s="80" t="s">
        <v>30</v>
      </c>
      <c r="J3" s="80" t="s">
        <v>31</v>
      </c>
      <c r="K3" s="80" t="s">
        <v>32</v>
      </c>
      <c r="L3" s="80" t="s">
        <v>33</v>
      </c>
      <c r="M3" s="80" t="s">
        <v>34</v>
      </c>
      <c r="N3" s="80" t="s">
        <v>35</v>
      </c>
      <c r="O3" s="80" t="s">
        <v>36</v>
      </c>
      <c r="P3" s="80" t="s">
        <v>24</v>
      </c>
      <c r="Q3" s="80" t="s">
        <v>25</v>
      </c>
      <c r="R3" s="81" t="s">
        <v>26</v>
      </c>
      <c r="S3" s="82" t="s">
        <v>28</v>
      </c>
      <c r="T3" s="80" t="s">
        <v>29</v>
      </c>
      <c r="U3" s="80" t="s">
        <v>30</v>
      </c>
      <c r="V3" s="80" t="s">
        <v>31</v>
      </c>
      <c r="W3" s="80" t="s">
        <v>32</v>
      </c>
      <c r="X3" s="80" t="s">
        <v>33</v>
      </c>
      <c r="Y3" s="80" t="s">
        <v>34</v>
      </c>
      <c r="Z3" s="80" t="s">
        <v>35</v>
      </c>
      <c r="AA3" s="80" t="s">
        <v>36</v>
      </c>
      <c r="AB3" s="80" t="s">
        <v>24</v>
      </c>
      <c r="AC3" s="80" t="s">
        <v>25</v>
      </c>
      <c r="AD3" s="81" t="s">
        <v>26</v>
      </c>
      <c r="AE3" s="78"/>
    </row>
    <row r="4" spans="1:31">
      <c r="A4" s="83" t="s">
        <v>142</v>
      </c>
      <c r="B4" s="65" t="s">
        <v>387</v>
      </c>
      <c r="C4" s="66">
        <v>1</v>
      </c>
      <c r="D4" s="67" t="s">
        <v>57</v>
      </c>
      <c r="E4" s="67" t="s">
        <v>57</v>
      </c>
      <c r="F4" s="67" t="s">
        <v>57</v>
      </c>
      <c r="G4" s="68">
        <v>366.5</v>
      </c>
      <c r="H4" s="68">
        <v>366.5</v>
      </c>
      <c r="I4" s="68">
        <v>450</v>
      </c>
      <c r="J4" s="68">
        <v>450</v>
      </c>
      <c r="K4" s="68">
        <v>80</v>
      </c>
      <c r="L4" s="68">
        <v>80</v>
      </c>
      <c r="M4" s="68">
        <v>80</v>
      </c>
      <c r="N4" s="68">
        <v>80</v>
      </c>
      <c r="O4" s="68">
        <v>450</v>
      </c>
      <c r="P4" s="68">
        <v>450</v>
      </c>
      <c r="Q4" s="68">
        <v>450</v>
      </c>
      <c r="R4" s="68">
        <v>450</v>
      </c>
      <c r="S4" s="68">
        <v>366.5</v>
      </c>
      <c r="T4" s="68">
        <v>366.5</v>
      </c>
      <c r="U4" s="68">
        <v>450</v>
      </c>
      <c r="V4" s="68">
        <v>450</v>
      </c>
      <c r="W4" s="68">
        <v>80</v>
      </c>
      <c r="X4" s="68">
        <v>80</v>
      </c>
      <c r="Y4" s="68">
        <v>80</v>
      </c>
      <c r="Z4" s="68">
        <v>80</v>
      </c>
      <c r="AA4" s="68">
        <v>450</v>
      </c>
      <c r="AB4" s="68">
        <v>450</v>
      </c>
      <c r="AC4" s="68">
        <v>450</v>
      </c>
      <c r="AD4" s="68">
        <v>450</v>
      </c>
      <c r="AE4" s="69">
        <f t="shared" ref="AE4:AE19" si="0">SUM(D4:AD4)</f>
        <v>7506</v>
      </c>
    </row>
    <row r="5" spans="1:31">
      <c r="A5" s="83"/>
      <c r="B5" s="65" t="s">
        <v>52</v>
      </c>
      <c r="C5" s="66">
        <v>9</v>
      </c>
      <c r="D5" s="67" t="s">
        <v>57</v>
      </c>
      <c r="E5" s="67" t="s">
        <v>57</v>
      </c>
      <c r="F5" s="67" t="s">
        <v>57</v>
      </c>
      <c r="G5" s="68">
        <v>42541.5</v>
      </c>
      <c r="H5" s="68">
        <v>1499.5</v>
      </c>
      <c r="I5" s="68">
        <v>1157</v>
      </c>
      <c r="J5" s="68">
        <v>1402</v>
      </c>
      <c r="K5" s="68">
        <v>829</v>
      </c>
      <c r="L5" s="68">
        <v>630</v>
      </c>
      <c r="M5" s="68">
        <v>56865</v>
      </c>
      <c r="N5" s="68">
        <v>633</v>
      </c>
      <c r="O5" s="68">
        <v>1474</v>
      </c>
      <c r="P5" s="68">
        <v>1867</v>
      </c>
      <c r="Q5" s="68">
        <v>1400</v>
      </c>
      <c r="R5" s="68">
        <v>1654</v>
      </c>
      <c r="S5" s="68">
        <v>42541.5</v>
      </c>
      <c r="T5" s="68">
        <v>1499.5</v>
      </c>
      <c r="U5" s="68">
        <v>1157</v>
      </c>
      <c r="V5" s="68">
        <v>1402</v>
      </c>
      <c r="W5" s="68">
        <v>829</v>
      </c>
      <c r="X5" s="68">
        <v>630</v>
      </c>
      <c r="Y5" s="68">
        <v>56865</v>
      </c>
      <c r="Z5" s="68">
        <v>633</v>
      </c>
      <c r="AA5" s="68">
        <v>1474</v>
      </c>
      <c r="AB5" s="68">
        <v>1867</v>
      </c>
      <c r="AC5" s="68">
        <v>1400</v>
      </c>
      <c r="AD5" s="68">
        <v>1654</v>
      </c>
      <c r="AE5" s="69">
        <f t="shared" si="0"/>
        <v>223904</v>
      </c>
    </row>
    <row r="6" spans="1:31">
      <c r="A6" s="83" t="s">
        <v>465</v>
      </c>
      <c r="B6" s="65" t="s">
        <v>387</v>
      </c>
      <c r="C6" s="66"/>
      <c r="D6" s="67" t="s">
        <v>57</v>
      </c>
      <c r="E6" s="67" t="s">
        <v>57</v>
      </c>
      <c r="F6" s="67" t="s">
        <v>57</v>
      </c>
      <c r="G6" s="67" t="s">
        <v>57</v>
      </c>
      <c r="H6" s="67" t="s">
        <v>57</v>
      </c>
      <c r="I6" s="67" t="s">
        <v>57</v>
      </c>
      <c r="J6" s="67" t="s">
        <v>57</v>
      </c>
      <c r="K6" s="67" t="s">
        <v>57</v>
      </c>
      <c r="L6" s="67" t="s">
        <v>57</v>
      </c>
      <c r="M6" s="67" t="s">
        <v>57</v>
      </c>
      <c r="N6" s="67" t="s">
        <v>57</v>
      </c>
      <c r="O6" s="67" t="s">
        <v>57</v>
      </c>
      <c r="P6" s="67" t="s">
        <v>57</v>
      </c>
      <c r="Q6" s="67" t="s">
        <v>57</v>
      </c>
      <c r="R6" s="67" t="s">
        <v>57</v>
      </c>
      <c r="S6" s="67" t="s">
        <v>57</v>
      </c>
      <c r="T6" s="67" t="s">
        <v>57</v>
      </c>
      <c r="U6" s="67" t="s">
        <v>57</v>
      </c>
      <c r="V6" s="67" t="s">
        <v>57</v>
      </c>
      <c r="W6" s="67" t="s">
        <v>57</v>
      </c>
      <c r="X6" s="67" t="s">
        <v>57</v>
      </c>
      <c r="Y6" s="67" t="s">
        <v>57</v>
      </c>
      <c r="Z6" s="67" t="s">
        <v>57</v>
      </c>
      <c r="AA6" s="67" t="s">
        <v>57</v>
      </c>
      <c r="AB6" s="67" t="s">
        <v>57</v>
      </c>
      <c r="AC6" s="67" t="s">
        <v>57</v>
      </c>
      <c r="AD6" s="67" t="s">
        <v>57</v>
      </c>
      <c r="AE6" s="69">
        <f t="shared" si="0"/>
        <v>0</v>
      </c>
    </row>
    <row r="7" spans="1:31">
      <c r="A7" s="83"/>
      <c r="B7" s="65" t="s">
        <v>52</v>
      </c>
      <c r="C7" s="66">
        <v>1</v>
      </c>
      <c r="D7" s="67" t="s">
        <v>57</v>
      </c>
      <c r="E7" s="67" t="s">
        <v>57</v>
      </c>
      <c r="F7" s="67" t="s">
        <v>57</v>
      </c>
      <c r="G7" s="68">
        <v>3000</v>
      </c>
      <c r="H7" s="68">
        <v>2000</v>
      </c>
      <c r="I7" s="68">
        <v>1500</v>
      </c>
      <c r="J7" s="68">
        <v>1100</v>
      </c>
      <c r="K7" s="68">
        <v>200</v>
      </c>
      <c r="L7" s="68">
        <v>0</v>
      </c>
      <c r="M7" s="68">
        <v>0</v>
      </c>
      <c r="N7" s="68">
        <v>0</v>
      </c>
      <c r="O7" s="68">
        <v>500</v>
      </c>
      <c r="P7" s="68">
        <v>500</v>
      </c>
      <c r="Q7" s="68">
        <v>1500</v>
      </c>
      <c r="R7" s="68">
        <v>2168</v>
      </c>
      <c r="S7" s="68">
        <v>3000</v>
      </c>
      <c r="T7" s="68">
        <v>2000</v>
      </c>
      <c r="U7" s="68">
        <v>1500</v>
      </c>
      <c r="V7" s="68">
        <v>1100</v>
      </c>
      <c r="W7" s="68">
        <v>200</v>
      </c>
      <c r="X7" s="68">
        <v>0</v>
      </c>
      <c r="Y7" s="67">
        <v>0</v>
      </c>
      <c r="Z7" s="67">
        <v>0</v>
      </c>
      <c r="AA7" s="67">
        <v>500</v>
      </c>
      <c r="AB7" s="67">
        <v>500</v>
      </c>
      <c r="AC7" s="67">
        <v>1500</v>
      </c>
      <c r="AD7" s="67">
        <v>2168</v>
      </c>
      <c r="AE7" s="69">
        <f t="shared" si="0"/>
        <v>24936</v>
      </c>
    </row>
    <row r="8" spans="1:31" ht="14" customHeight="1">
      <c r="A8" s="83" t="s">
        <v>50</v>
      </c>
      <c r="B8" s="65" t="s">
        <v>387</v>
      </c>
      <c r="C8" s="66">
        <v>3</v>
      </c>
      <c r="D8" s="67" t="s">
        <v>57</v>
      </c>
      <c r="E8" s="67" t="s">
        <v>57</v>
      </c>
      <c r="F8" s="67" t="s">
        <v>57</v>
      </c>
      <c r="G8" s="68">
        <v>11565</v>
      </c>
      <c r="H8" s="68">
        <v>14065.5</v>
      </c>
      <c r="I8" s="68">
        <v>12273</v>
      </c>
      <c r="J8" s="68">
        <v>8822</v>
      </c>
      <c r="K8" s="68">
        <v>3670</v>
      </c>
      <c r="L8" s="68">
        <v>94</v>
      </c>
      <c r="M8" s="68">
        <v>37</v>
      </c>
      <c r="N8" s="68">
        <v>38</v>
      </c>
      <c r="O8" s="68">
        <v>2109</v>
      </c>
      <c r="P8" s="68">
        <v>5941</v>
      </c>
      <c r="Q8" s="68">
        <v>10953.5</v>
      </c>
      <c r="R8" s="68">
        <v>13575</v>
      </c>
      <c r="S8" s="68">
        <v>11565</v>
      </c>
      <c r="T8" s="68">
        <v>14065.5</v>
      </c>
      <c r="U8" s="68">
        <v>12273</v>
      </c>
      <c r="V8" s="68">
        <v>8822</v>
      </c>
      <c r="W8" s="68">
        <v>3670</v>
      </c>
      <c r="X8" s="68">
        <v>94</v>
      </c>
      <c r="Y8" s="68">
        <v>37</v>
      </c>
      <c r="Z8" s="68">
        <v>38</v>
      </c>
      <c r="AA8" s="68">
        <v>2109</v>
      </c>
      <c r="AB8" s="68">
        <v>5941</v>
      </c>
      <c r="AC8" s="68">
        <v>10953.5</v>
      </c>
      <c r="AD8" s="68">
        <v>13575</v>
      </c>
      <c r="AE8" s="69">
        <f t="shared" si="0"/>
        <v>166286</v>
      </c>
    </row>
    <row r="9" spans="1:31">
      <c r="A9" s="83"/>
      <c r="B9" s="65" t="s">
        <v>52</v>
      </c>
      <c r="C9" s="66">
        <v>34</v>
      </c>
      <c r="D9" s="67" t="s">
        <v>57</v>
      </c>
      <c r="E9" s="67" t="s">
        <v>57</v>
      </c>
      <c r="F9" s="67" t="s">
        <v>57</v>
      </c>
      <c r="G9" s="68">
        <v>264922</v>
      </c>
      <c r="H9" s="68">
        <v>224550</v>
      </c>
      <c r="I9" s="68">
        <v>191057.5</v>
      </c>
      <c r="J9" s="68">
        <v>111834.5</v>
      </c>
      <c r="K9" s="68">
        <v>70568</v>
      </c>
      <c r="L9" s="68">
        <v>26322.5</v>
      </c>
      <c r="M9" s="68">
        <v>19204.5</v>
      </c>
      <c r="N9" s="68">
        <v>22052</v>
      </c>
      <c r="O9" s="68">
        <v>40208.5</v>
      </c>
      <c r="P9" s="68">
        <v>105130.5</v>
      </c>
      <c r="Q9" s="68">
        <v>166383</v>
      </c>
      <c r="R9" s="68">
        <v>257731</v>
      </c>
      <c r="S9" s="68">
        <v>264922</v>
      </c>
      <c r="T9" s="68">
        <v>224550</v>
      </c>
      <c r="U9" s="68">
        <v>191057.5</v>
      </c>
      <c r="V9" s="68">
        <v>111834.5</v>
      </c>
      <c r="W9" s="68">
        <v>70568</v>
      </c>
      <c r="X9" s="68">
        <v>26322.5</v>
      </c>
      <c r="Y9" s="68">
        <v>19204.5</v>
      </c>
      <c r="Z9" s="68">
        <v>22052</v>
      </c>
      <c r="AA9" s="68">
        <v>40208.5</v>
      </c>
      <c r="AB9" s="68">
        <v>105130.5</v>
      </c>
      <c r="AC9" s="68">
        <v>166383</v>
      </c>
      <c r="AD9" s="68">
        <v>257731</v>
      </c>
      <c r="AE9" s="69">
        <f t="shared" si="0"/>
        <v>2999928</v>
      </c>
    </row>
    <row r="10" spans="1:31">
      <c r="A10" s="83" t="s">
        <v>80</v>
      </c>
      <c r="B10" s="65" t="s">
        <v>387</v>
      </c>
      <c r="C10" s="66"/>
      <c r="D10" s="67" t="s">
        <v>57</v>
      </c>
      <c r="E10" s="67" t="s">
        <v>57</v>
      </c>
      <c r="F10" s="67" t="s">
        <v>57</v>
      </c>
      <c r="G10" s="67" t="s">
        <v>57</v>
      </c>
      <c r="H10" s="67" t="s">
        <v>57</v>
      </c>
      <c r="I10" s="67" t="s">
        <v>57</v>
      </c>
      <c r="J10" s="67" t="s">
        <v>57</v>
      </c>
      <c r="K10" s="67" t="s">
        <v>57</v>
      </c>
      <c r="L10" s="67" t="s">
        <v>57</v>
      </c>
      <c r="M10" s="67" t="s">
        <v>57</v>
      </c>
      <c r="N10" s="67" t="s">
        <v>57</v>
      </c>
      <c r="O10" s="67" t="s">
        <v>57</v>
      </c>
      <c r="P10" s="67" t="s">
        <v>57</v>
      </c>
      <c r="Q10" s="67" t="s">
        <v>57</v>
      </c>
      <c r="R10" s="67" t="s">
        <v>57</v>
      </c>
      <c r="S10" s="67" t="s">
        <v>57</v>
      </c>
      <c r="T10" s="67" t="s">
        <v>57</v>
      </c>
      <c r="U10" s="67" t="s">
        <v>57</v>
      </c>
      <c r="V10" s="67" t="s">
        <v>57</v>
      </c>
      <c r="W10" s="67" t="s">
        <v>57</v>
      </c>
      <c r="X10" s="67" t="s">
        <v>57</v>
      </c>
      <c r="Y10" s="67" t="s">
        <v>57</v>
      </c>
      <c r="Z10" s="67" t="s">
        <v>57</v>
      </c>
      <c r="AA10" s="67" t="s">
        <v>57</v>
      </c>
      <c r="AB10" s="67" t="s">
        <v>57</v>
      </c>
      <c r="AC10" s="67" t="s">
        <v>57</v>
      </c>
      <c r="AD10" s="67" t="s">
        <v>57</v>
      </c>
      <c r="AE10" s="69">
        <f t="shared" si="0"/>
        <v>0</v>
      </c>
    </row>
    <row r="11" spans="1:31">
      <c r="A11" s="83"/>
      <c r="B11" s="65" t="s">
        <v>52</v>
      </c>
      <c r="C11" s="66">
        <v>1</v>
      </c>
      <c r="D11" s="67" t="s">
        <v>57</v>
      </c>
      <c r="E11" s="67" t="s">
        <v>57</v>
      </c>
      <c r="F11" s="67" t="s">
        <v>57</v>
      </c>
      <c r="G11" s="68">
        <v>46000</v>
      </c>
      <c r="H11" s="68">
        <v>35000</v>
      </c>
      <c r="I11" s="68">
        <v>20000</v>
      </c>
      <c r="J11" s="68">
        <v>15000</v>
      </c>
      <c r="K11" s="68">
        <v>10000</v>
      </c>
      <c r="L11" s="68">
        <v>10000</v>
      </c>
      <c r="M11" s="68">
        <v>5000</v>
      </c>
      <c r="N11" s="68">
        <v>5000</v>
      </c>
      <c r="O11" s="68">
        <v>6000</v>
      </c>
      <c r="P11" s="68">
        <v>13961</v>
      </c>
      <c r="Q11" s="68">
        <v>32000</v>
      </c>
      <c r="R11" s="68">
        <v>46000</v>
      </c>
      <c r="S11" s="68">
        <v>46000</v>
      </c>
      <c r="T11" s="68">
        <v>35000</v>
      </c>
      <c r="U11" s="68">
        <v>20000</v>
      </c>
      <c r="V11" s="68">
        <v>15000</v>
      </c>
      <c r="W11" s="68">
        <v>10000</v>
      </c>
      <c r="X11" s="68">
        <v>10000</v>
      </c>
      <c r="Y11" s="68">
        <v>5000</v>
      </c>
      <c r="Z11" s="68">
        <v>5000</v>
      </c>
      <c r="AA11" s="68">
        <v>6000</v>
      </c>
      <c r="AB11" s="68">
        <v>13961</v>
      </c>
      <c r="AC11" s="68">
        <v>32000</v>
      </c>
      <c r="AD11" s="68">
        <v>46000</v>
      </c>
      <c r="AE11" s="69">
        <f t="shared" si="0"/>
        <v>487922</v>
      </c>
    </row>
    <row r="12" spans="1:31">
      <c r="A12" s="83" t="s">
        <v>163</v>
      </c>
      <c r="B12" s="65" t="s">
        <v>387</v>
      </c>
      <c r="C12" s="66">
        <v>2</v>
      </c>
      <c r="D12" s="67" t="s">
        <v>57</v>
      </c>
      <c r="E12" s="67" t="s">
        <v>57</v>
      </c>
      <c r="F12" s="67" t="s">
        <v>57</v>
      </c>
      <c r="G12" s="68">
        <v>44256</v>
      </c>
      <c r="H12" s="68">
        <v>48835</v>
      </c>
      <c r="I12" s="68">
        <v>51534</v>
      </c>
      <c r="J12" s="68">
        <v>24085</v>
      </c>
      <c r="K12" s="68">
        <v>3603</v>
      </c>
      <c r="L12" s="68">
        <v>0</v>
      </c>
      <c r="M12" s="68">
        <v>484</v>
      </c>
      <c r="N12" s="68">
        <v>793</v>
      </c>
      <c r="O12" s="68">
        <v>3435</v>
      </c>
      <c r="P12" s="68">
        <v>31620</v>
      </c>
      <c r="Q12" s="68">
        <v>40878</v>
      </c>
      <c r="R12" s="68">
        <v>31854</v>
      </c>
      <c r="S12" s="68">
        <v>44256</v>
      </c>
      <c r="T12" s="68">
        <v>48835</v>
      </c>
      <c r="U12" s="68">
        <v>51534</v>
      </c>
      <c r="V12" s="68">
        <v>24085</v>
      </c>
      <c r="W12" s="68">
        <v>3603</v>
      </c>
      <c r="X12" s="68">
        <v>0</v>
      </c>
      <c r="Y12" s="68">
        <v>484</v>
      </c>
      <c r="Z12" s="68">
        <v>793</v>
      </c>
      <c r="AA12" s="68">
        <v>3435</v>
      </c>
      <c r="AB12" s="68">
        <v>31620</v>
      </c>
      <c r="AC12" s="68">
        <v>40878</v>
      </c>
      <c r="AD12" s="68">
        <v>31854</v>
      </c>
      <c r="AE12" s="69">
        <f t="shared" si="0"/>
        <v>562754</v>
      </c>
    </row>
    <row r="13" spans="1:31">
      <c r="A13" s="83"/>
      <c r="B13" s="65" t="s">
        <v>52</v>
      </c>
      <c r="C13" s="66">
        <v>10</v>
      </c>
      <c r="D13" s="67" t="s">
        <v>57</v>
      </c>
      <c r="E13" s="67" t="s">
        <v>57</v>
      </c>
      <c r="F13" s="67" t="s">
        <v>57</v>
      </c>
      <c r="G13" s="68">
        <v>247929</v>
      </c>
      <c r="H13" s="68">
        <v>160839</v>
      </c>
      <c r="I13" s="68">
        <v>150597</v>
      </c>
      <c r="J13" s="68">
        <v>95023</v>
      </c>
      <c r="K13" s="68">
        <v>60772</v>
      </c>
      <c r="L13" s="68">
        <v>21184</v>
      </c>
      <c r="M13" s="68">
        <v>18422</v>
      </c>
      <c r="N13" s="68">
        <v>18420</v>
      </c>
      <c r="O13" s="68">
        <v>36185</v>
      </c>
      <c r="P13" s="68">
        <v>110637</v>
      </c>
      <c r="Q13" s="68">
        <v>160519</v>
      </c>
      <c r="R13" s="68">
        <v>221000</v>
      </c>
      <c r="S13" s="68">
        <v>247929</v>
      </c>
      <c r="T13" s="68">
        <v>160839</v>
      </c>
      <c r="U13" s="68">
        <v>150597</v>
      </c>
      <c r="V13" s="68">
        <v>95023</v>
      </c>
      <c r="W13" s="68">
        <v>60772</v>
      </c>
      <c r="X13" s="68">
        <v>21184</v>
      </c>
      <c r="Y13" s="68">
        <v>18422</v>
      </c>
      <c r="Z13" s="68">
        <v>18420</v>
      </c>
      <c r="AA13" s="68">
        <v>36185</v>
      </c>
      <c r="AB13" s="68">
        <v>110637</v>
      </c>
      <c r="AC13" s="68">
        <v>160519</v>
      </c>
      <c r="AD13" s="68">
        <v>221000</v>
      </c>
      <c r="AE13" s="69">
        <f t="shared" si="0"/>
        <v>2603054</v>
      </c>
    </row>
    <row r="14" spans="1:31">
      <c r="A14" s="83" t="s">
        <v>480</v>
      </c>
      <c r="B14" s="65" t="s">
        <v>387</v>
      </c>
      <c r="C14" s="66">
        <v>1</v>
      </c>
      <c r="D14" s="67" t="s">
        <v>57</v>
      </c>
      <c r="E14" s="67" t="s">
        <v>57</v>
      </c>
      <c r="F14" s="67" t="s">
        <v>57</v>
      </c>
      <c r="G14" s="68">
        <v>58039</v>
      </c>
      <c r="H14" s="68">
        <v>49602</v>
      </c>
      <c r="I14" s="68">
        <v>42700</v>
      </c>
      <c r="J14" s="68">
        <v>16167</v>
      </c>
      <c r="K14" s="68">
        <v>1433</v>
      </c>
      <c r="L14" s="68">
        <v>0</v>
      </c>
      <c r="M14" s="68">
        <v>0</v>
      </c>
      <c r="N14" s="68">
        <v>0</v>
      </c>
      <c r="O14" s="68">
        <v>0</v>
      </c>
      <c r="P14" s="68">
        <v>16830</v>
      </c>
      <c r="Q14" s="68">
        <v>46896</v>
      </c>
      <c r="R14" s="68">
        <v>65430</v>
      </c>
      <c r="S14" s="68">
        <v>58039</v>
      </c>
      <c r="T14" s="68">
        <v>49602</v>
      </c>
      <c r="U14" s="68">
        <v>42700</v>
      </c>
      <c r="V14" s="68">
        <v>16167</v>
      </c>
      <c r="W14" s="68">
        <v>1433</v>
      </c>
      <c r="X14" s="68">
        <v>0</v>
      </c>
      <c r="Y14" s="68">
        <v>0</v>
      </c>
      <c r="Z14" s="68">
        <v>0</v>
      </c>
      <c r="AA14" s="68">
        <v>0</v>
      </c>
      <c r="AB14" s="68">
        <v>16830</v>
      </c>
      <c r="AC14" s="68">
        <v>46896</v>
      </c>
      <c r="AD14" s="68">
        <v>65430</v>
      </c>
      <c r="AE14" s="69">
        <f t="shared" si="0"/>
        <v>594194</v>
      </c>
    </row>
    <row r="15" spans="1:31">
      <c r="A15" s="83"/>
      <c r="B15" s="65" t="s">
        <v>52</v>
      </c>
      <c r="C15" s="66">
        <v>30</v>
      </c>
      <c r="D15" s="67" t="s">
        <v>57</v>
      </c>
      <c r="E15" s="67" t="s">
        <v>57</v>
      </c>
      <c r="F15" s="68">
        <v>200000</v>
      </c>
      <c r="G15" s="68">
        <v>1837415</v>
      </c>
      <c r="H15" s="68">
        <v>1521209</v>
      </c>
      <c r="I15" s="68">
        <v>1179382</v>
      </c>
      <c r="J15" s="68">
        <v>715680</v>
      </c>
      <c r="K15" s="68">
        <v>376033</v>
      </c>
      <c r="L15" s="68">
        <v>159710</v>
      </c>
      <c r="M15" s="68">
        <v>117311</v>
      </c>
      <c r="N15" s="68">
        <v>110305</v>
      </c>
      <c r="O15" s="68">
        <v>233841</v>
      </c>
      <c r="P15" s="68">
        <v>649277</v>
      </c>
      <c r="Q15" s="68">
        <v>1264054</v>
      </c>
      <c r="R15" s="68">
        <v>1678980</v>
      </c>
      <c r="S15" s="68">
        <v>1837415</v>
      </c>
      <c r="T15" s="68">
        <v>1521209</v>
      </c>
      <c r="U15" s="68">
        <v>1179382</v>
      </c>
      <c r="V15" s="68">
        <v>715680</v>
      </c>
      <c r="W15" s="68">
        <v>376033</v>
      </c>
      <c r="X15" s="68">
        <v>159710</v>
      </c>
      <c r="Y15" s="68">
        <v>117311</v>
      </c>
      <c r="Z15" s="68">
        <v>110305</v>
      </c>
      <c r="AA15" s="68">
        <v>233841</v>
      </c>
      <c r="AB15" s="68">
        <v>649277</v>
      </c>
      <c r="AC15" s="68">
        <v>1264054</v>
      </c>
      <c r="AD15" s="68">
        <v>1678980</v>
      </c>
      <c r="AE15" s="69">
        <f t="shared" si="0"/>
        <v>19886394</v>
      </c>
    </row>
    <row r="16" spans="1:31">
      <c r="A16" s="83" t="s">
        <v>88</v>
      </c>
      <c r="B16" s="65" t="s">
        <v>387</v>
      </c>
      <c r="C16" s="66"/>
      <c r="D16" s="67" t="s">
        <v>57</v>
      </c>
      <c r="E16" s="67" t="s">
        <v>57</v>
      </c>
      <c r="F16" s="67" t="s">
        <v>57</v>
      </c>
      <c r="G16" s="67" t="s">
        <v>57</v>
      </c>
      <c r="H16" s="67" t="s">
        <v>57</v>
      </c>
      <c r="I16" s="67" t="s">
        <v>57</v>
      </c>
      <c r="J16" s="67" t="s">
        <v>57</v>
      </c>
      <c r="K16" s="67" t="s">
        <v>57</v>
      </c>
      <c r="L16" s="67" t="s">
        <v>57</v>
      </c>
      <c r="M16" s="67" t="s">
        <v>57</v>
      </c>
      <c r="N16" s="67" t="s">
        <v>57</v>
      </c>
      <c r="O16" s="67" t="s">
        <v>57</v>
      </c>
      <c r="P16" s="67" t="s">
        <v>57</v>
      </c>
      <c r="Q16" s="67" t="s">
        <v>57</v>
      </c>
      <c r="R16" s="67" t="s">
        <v>57</v>
      </c>
      <c r="S16" s="67" t="s">
        <v>57</v>
      </c>
      <c r="T16" s="67" t="s">
        <v>57</v>
      </c>
      <c r="U16" s="67" t="s">
        <v>57</v>
      </c>
      <c r="V16" s="67" t="s">
        <v>57</v>
      </c>
      <c r="W16" s="67" t="s">
        <v>57</v>
      </c>
      <c r="X16" s="67" t="s">
        <v>57</v>
      </c>
      <c r="Y16" s="67" t="s">
        <v>57</v>
      </c>
      <c r="Z16" s="67" t="s">
        <v>57</v>
      </c>
      <c r="AA16" s="67" t="s">
        <v>57</v>
      </c>
      <c r="AB16" s="67" t="s">
        <v>57</v>
      </c>
      <c r="AC16" s="67" t="s">
        <v>57</v>
      </c>
      <c r="AD16" s="67" t="s">
        <v>57</v>
      </c>
      <c r="AE16" s="69">
        <f t="shared" si="0"/>
        <v>0</v>
      </c>
    </row>
    <row r="17" spans="1:31">
      <c r="A17" s="83"/>
      <c r="B17" s="65" t="s">
        <v>52</v>
      </c>
      <c r="C17" s="66">
        <v>1</v>
      </c>
      <c r="D17" s="67" t="s">
        <v>57</v>
      </c>
      <c r="E17" s="67" t="s">
        <v>57</v>
      </c>
      <c r="F17" s="67" t="s">
        <v>57</v>
      </c>
      <c r="G17" s="68">
        <v>50000</v>
      </c>
      <c r="H17" s="68">
        <v>40000</v>
      </c>
      <c r="I17" s="68">
        <v>3000</v>
      </c>
      <c r="J17" s="68">
        <v>20000</v>
      </c>
      <c r="K17" s="68">
        <v>10000</v>
      </c>
      <c r="L17" s="68">
        <v>3000</v>
      </c>
      <c r="M17" s="68">
        <v>2000</v>
      </c>
      <c r="N17" s="68">
        <v>2000</v>
      </c>
      <c r="O17" s="68">
        <v>20000</v>
      </c>
      <c r="P17" s="68">
        <v>30000</v>
      </c>
      <c r="Q17" s="68">
        <v>40000</v>
      </c>
      <c r="R17" s="68">
        <v>50000</v>
      </c>
      <c r="S17" s="68">
        <v>50000</v>
      </c>
      <c r="T17" s="68">
        <v>40000</v>
      </c>
      <c r="U17" s="68">
        <v>3000</v>
      </c>
      <c r="V17" s="68">
        <v>20000</v>
      </c>
      <c r="W17" s="68">
        <v>10000</v>
      </c>
      <c r="X17" s="68">
        <v>3000</v>
      </c>
      <c r="Y17" s="68">
        <v>2000</v>
      </c>
      <c r="Z17" s="68">
        <v>2000</v>
      </c>
      <c r="AA17" s="68">
        <v>20000</v>
      </c>
      <c r="AB17" s="68">
        <v>30000</v>
      </c>
      <c r="AC17" s="68">
        <v>40000</v>
      </c>
      <c r="AD17" s="68">
        <v>50000</v>
      </c>
      <c r="AE17" s="69">
        <f t="shared" si="0"/>
        <v>540000</v>
      </c>
    </row>
    <row r="18" spans="1:31">
      <c r="A18" s="83" t="s">
        <v>116</v>
      </c>
      <c r="B18" s="65" t="s">
        <v>387</v>
      </c>
      <c r="C18" s="66"/>
      <c r="D18" s="67" t="s">
        <v>57</v>
      </c>
      <c r="E18" s="67" t="s">
        <v>57</v>
      </c>
      <c r="F18" s="67" t="s">
        <v>57</v>
      </c>
      <c r="G18" s="67" t="s">
        <v>57</v>
      </c>
      <c r="H18" s="67" t="s">
        <v>57</v>
      </c>
      <c r="I18" s="67" t="s">
        <v>57</v>
      </c>
      <c r="J18" s="67" t="s">
        <v>57</v>
      </c>
      <c r="K18" s="67" t="s">
        <v>57</v>
      </c>
      <c r="L18" s="67" t="s">
        <v>57</v>
      </c>
      <c r="M18" s="67" t="s">
        <v>57</v>
      </c>
      <c r="N18" s="67" t="s">
        <v>57</v>
      </c>
      <c r="O18" s="67" t="s">
        <v>57</v>
      </c>
      <c r="P18" s="67" t="s">
        <v>57</v>
      </c>
      <c r="Q18" s="67" t="s">
        <v>57</v>
      </c>
      <c r="R18" s="67" t="s">
        <v>57</v>
      </c>
      <c r="S18" s="67" t="s">
        <v>57</v>
      </c>
      <c r="T18" s="67" t="s">
        <v>57</v>
      </c>
      <c r="U18" s="67" t="s">
        <v>57</v>
      </c>
      <c r="V18" s="67" t="s">
        <v>57</v>
      </c>
      <c r="W18" s="67" t="s">
        <v>57</v>
      </c>
      <c r="X18" s="67" t="s">
        <v>57</v>
      </c>
      <c r="Y18" s="67" t="s">
        <v>57</v>
      </c>
      <c r="Z18" s="67" t="s">
        <v>57</v>
      </c>
      <c r="AA18" s="67" t="s">
        <v>57</v>
      </c>
      <c r="AB18" s="67" t="s">
        <v>57</v>
      </c>
      <c r="AC18" s="67" t="s">
        <v>57</v>
      </c>
      <c r="AD18" s="67" t="s">
        <v>57</v>
      </c>
      <c r="AE18" s="69">
        <f t="shared" si="0"/>
        <v>0</v>
      </c>
    </row>
    <row r="19" spans="1:31">
      <c r="A19" s="83"/>
      <c r="B19" s="65" t="s">
        <v>52</v>
      </c>
      <c r="C19" s="66">
        <v>4</v>
      </c>
      <c r="D19" s="67" t="s">
        <v>57</v>
      </c>
      <c r="E19" s="67" t="s">
        <v>57</v>
      </c>
      <c r="F19" s="67" t="s">
        <v>57</v>
      </c>
      <c r="G19" s="68">
        <v>908171</v>
      </c>
      <c r="H19" s="68">
        <v>768542</v>
      </c>
      <c r="I19" s="68">
        <v>641831</v>
      </c>
      <c r="J19" s="68">
        <v>475296</v>
      </c>
      <c r="K19" s="68">
        <v>322910</v>
      </c>
      <c r="L19" s="68">
        <v>238637</v>
      </c>
      <c r="M19" s="68">
        <v>184124</v>
      </c>
      <c r="N19" s="68">
        <v>213441</v>
      </c>
      <c r="O19" s="68">
        <v>252259</v>
      </c>
      <c r="P19" s="68">
        <v>479083</v>
      </c>
      <c r="Q19" s="68">
        <v>707670</v>
      </c>
      <c r="R19" s="68">
        <v>916170</v>
      </c>
      <c r="S19" s="68">
        <v>908171</v>
      </c>
      <c r="T19" s="68">
        <v>768542</v>
      </c>
      <c r="U19" s="68">
        <v>641831</v>
      </c>
      <c r="V19" s="68">
        <v>475296</v>
      </c>
      <c r="W19" s="68">
        <v>322910</v>
      </c>
      <c r="X19" s="68">
        <v>238637</v>
      </c>
      <c r="Y19" s="68">
        <v>184124</v>
      </c>
      <c r="Z19" s="68">
        <v>213441</v>
      </c>
      <c r="AA19" s="68">
        <v>252259</v>
      </c>
      <c r="AB19" s="68">
        <v>479083</v>
      </c>
      <c r="AC19" s="68">
        <v>707670</v>
      </c>
      <c r="AD19" s="68">
        <v>916170</v>
      </c>
      <c r="AE19" s="69">
        <f t="shared" si="0"/>
        <v>12216268</v>
      </c>
    </row>
    <row r="20" spans="1:31">
      <c r="A20" s="84"/>
      <c r="B20" s="65"/>
      <c r="C20" s="66">
        <f t="shared" ref="C20:AE20" si="1">SUM(C4:C19)</f>
        <v>97</v>
      </c>
      <c r="D20" s="70">
        <f t="shared" si="1"/>
        <v>0</v>
      </c>
      <c r="E20" s="70">
        <f t="shared" si="1"/>
        <v>0</v>
      </c>
      <c r="F20" s="70">
        <f t="shared" si="1"/>
        <v>200000</v>
      </c>
      <c r="G20" s="70">
        <f t="shared" si="1"/>
        <v>3514205</v>
      </c>
      <c r="H20" s="70">
        <f t="shared" si="1"/>
        <v>2866508.5</v>
      </c>
      <c r="I20" s="70">
        <f t="shared" si="1"/>
        <v>2295481.5</v>
      </c>
      <c r="J20" s="70">
        <f t="shared" si="1"/>
        <v>1484859.5</v>
      </c>
      <c r="K20" s="70">
        <f t="shared" si="1"/>
        <v>860098</v>
      </c>
      <c r="L20" s="70">
        <f t="shared" si="1"/>
        <v>459657.5</v>
      </c>
      <c r="M20" s="70">
        <f t="shared" si="1"/>
        <v>403527.5</v>
      </c>
      <c r="N20" s="70">
        <f t="shared" si="1"/>
        <v>372762</v>
      </c>
      <c r="O20" s="70">
        <f t="shared" si="1"/>
        <v>596461.5</v>
      </c>
      <c r="P20" s="70">
        <f t="shared" si="1"/>
        <v>1445296.5</v>
      </c>
      <c r="Q20" s="70">
        <f t="shared" si="1"/>
        <v>2472703.5</v>
      </c>
      <c r="R20" s="70">
        <f t="shared" si="1"/>
        <v>3285012</v>
      </c>
      <c r="S20" s="70">
        <f t="shared" si="1"/>
        <v>3514205</v>
      </c>
      <c r="T20" s="70">
        <f t="shared" si="1"/>
        <v>2866508.5</v>
      </c>
      <c r="U20" s="70">
        <f t="shared" si="1"/>
        <v>2295481.5</v>
      </c>
      <c r="V20" s="70">
        <f t="shared" si="1"/>
        <v>1484859.5</v>
      </c>
      <c r="W20" s="70">
        <f t="shared" si="1"/>
        <v>860098</v>
      </c>
      <c r="X20" s="70">
        <f t="shared" si="1"/>
        <v>459657.5</v>
      </c>
      <c r="Y20" s="70">
        <f t="shared" si="1"/>
        <v>403527.5</v>
      </c>
      <c r="Z20" s="70">
        <f t="shared" si="1"/>
        <v>372762</v>
      </c>
      <c r="AA20" s="70">
        <f t="shared" si="1"/>
        <v>596461.5</v>
      </c>
      <c r="AB20" s="70">
        <f t="shared" si="1"/>
        <v>1445296.5</v>
      </c>
      <c r="AC20" s="70">
        <f t="shared" si="1"/>
        <v>2472703.5</v>
      </c>
      <c r="AD20" s="70">
        <f t="shared" si="1"/>
        <v>3285012</v>
      </c>
      <c r="AE20" s="71">
        <f t="shared" si="1"/>
        <v>40313146</v>
      </c>
    </row>
    <row r="21" spans="1:31">
      <c r="E21" s="73" t="s">
        <v>95</v>
      </c>
      <c r="F21" s="73">
        <f>SUM(D20:F20)</f>
        <v>200000</v>
      </c>
      <c r="Q21" s="73" t="s">
        <v>95</v>
      </c>
      <c r="R21" s="73">
        <f>SUM(G20:R20)</f>
        <v>20056573</v>
      </c>
      <c r="AC21" s="73" t="s">
        <v>95</v>
      </c>
      <c r="AD21" s="73">
        <f>SUM(S20:AD20)</f>
        <v>20056573</v>
      </c>
    </row>
    <row r="23" spans="1:31"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</row>
    <row r="24" spans="1:31"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</row>
    <row r="25" spans="1:31">
      <c r="C25" s="85"/>
      <c r="D25" s="85"/>
      <c r="E25" s="85"/>
      <c r="F25" s="85"/>
    </row>
    <row r="26" spans="1:31">
      <c r="C26" s="85"/>
      <c r="D26" s="85"/>
      <c r="E26" s="85"/>
      <c r="F26" s="85"/>
    </row>
    <row r="27" spans="1:31"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</row>
    <row r="28" spans="1:31"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</row>
  </sheetData>
  <mergeCells count="11">
    <mergeCell ref="D2:F2"/>
    <mergeCell ref="G2:R2"/>
    <mergeCell ref="S2:AD2"/>
    <mergeCell ref="A4:A5"/>
    <mergeCell ref="A6:A7"/>
    <mergeCell ref="A18:A19"/>
    <mergeCell ref="A8:A9"/>
    <mergeCell ref="A10:A11"/>
    <mergeCell ref="A12:A13"/>
    <mergeCell ref="A14:A15"/>
    <mergeCell ref="A16:A17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10406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punktów poboru</vt:lpstr>
      <vt:lpstr>Zestawienie zbiorcze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1240</cp:revision>
  <cp:lastPrinted>2017-02-10T08:32:28Z</cp:lastPrinted>
  <dcterms:created xsi:type="dcterms:W3CDTF">2015-09-16T15:54:26Z</dcterms:created>
  <dcterms:modified xsi:type="dcterms:W3CDTF">2024-09-24T10:27:00Z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