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IV GZ ENERGII\NOWA DOKUMENTACJA EE UNIA\"/>
    </mc:Choice>
  </mc:AlternateContent>
  <xr:revisionPtr revIDLastSave="0" documentId="13_ncr:1_{0A3A5953-5B63-46E5-B85A-33220DC787D9}" xr6:coauthVersionLast="47" xr6:coauthVersionMax="47" xr10:uidLastSave="{00000000-0000-0000-0000-000000000000}"/>
  <bookViews>
    <workbookView xWindow="-108" yWindow="-108" windowWidth="23256" windowHeight="12456" tabRatio="229" xr2:uid="{00000000-000D-0000-FFFF-FFFF00000000}"/>
  </bookViews>
  <sheets>
    <sheet name="Worksheet1" sheetId="1" r:id="rId1"/>
    <sheet name="Arkusz1" sheetId="2" r:id="rId2"/>
  </sheets>
  <definedNames>
    <definedName name="_xlnm._FilterDatabase" localSheetId="0" hidden="1">Worksheet1!$A$3:$AA$502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2" i="1" l="1"/>
  <c r="G515" i="1"/>
  <c r="Y503" i="1"/>
  <c r="X503" i="1"/>
  <c r="W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H522" i="1" l="1"/>
  <c r="G511" i="1"/>
  <c r="G512" i="1"/>
  <c r="G513" i="1"/>
  <c r="G514" i="1"/>
  <c r="G516" i="1"/>
  <c r="G517" i="1"/>
  <c r="G518" i="1"/>
  <c r="G519" i="1"/>
  <c r="G520" i="1"/>
  <c r="G521" i="1"/>
  <c r="G510" i="1"/>
  <c r="F522" i="1"/>
  <c r="E522" i="1"/>
  <c r="G522" i="1" l="1"/>
  <c r="Z444" i="1" l="1"/>
  <c r="Z399" i="1" l="1"/>
  <c r="Z277" i="1"/>
  <c r="Z4" i="1" l="1"/>
  <c r="Z503" i="1" s="1"/>
</calcChain>
</file>

<file path=xl/sharedStrings.xml><?xml version="1.0" encoding="utf-8"?>
<sst xmlns="http://schemas.openxmlformats.org/spreadsheetml/2006/main" count="7797" uniqueCount="1812">
  <si>
    <t>Kod</t>
  </si>
  <si>
    <t>Miejscowość</t>
  </si>
  <si>
    <t>NIP</t>
  </si>
  <si>
    <t>Nazwa obiektu</t>
  </si>
  <si>
    <t>Ulica</t>
  </si>
  <si>
    <t>Nr</t>
  </si>
  <si>
    <t>Poczta</t>
  </si>
  <si>
    <t>Rodzaj umowy</t>
  </si>
  <si>
    <t>Obecna grupa taryfowa</t>
  </si>
  <si>
    <t>Obecna moc umowna</t>
  </si>
  <si>
    <t>Nr licznika</t>
  </si>
  <si>
    <t>Nr PPE</t>
  </si>
  <si>
    <t>Uwagi</t>
  </si>
  <si>
    <t>62-500</t>
  </si>
  <si>
    <t>Konin</t>
  </si>
  <si>
    <t>6651005817</t>
  </si>
  <si>
    <t>ADM</t>
  </si>
  <si>
    <t>Koło</t>
  </si>
  <si>
    <t>Dąbska</t>
  </si>
  <si>
    <t>-</t>
  </si>
  <si>
    <t>62-600</t>
  </si>
  <si>
    <t>C12a</t>
  </si>
  <si>
    <t>03963248</t>
  </si>
  <si>
    <t>Hydrofornia Brzeźno</t>
  </si>
  <si>
    <t>Brzeźno</t>
  </si>
  <si>
    <t>62-513</t>
  </si>
  <si>
    <t>Krzymów</t>
  </si>
  <si>
    <t>C23</t>
  </si>
  <si>
    <t>96249702</t>
  </si>
  <si>
    <t>Hydrofornia Bylice</t>
  </si>
  <si>
    <t>Bylice</t>
  </si>
  <si>
    <t>62-640</t>
  </si>
  <si>
    <t>Grzegorzew</t>
  </si>
  <si>
    <t>96341245</t>
  </si>
  <si>
    <t>Hydrofornia Cisew</t>
  </si>
  <si>
    <t>Cisew</t>
  </si>
  <si>
    <t>62-700</t>
  </si>
  <si>
    <t>Turek</t>
  </si>
  <si>
    <t>71540622</t>
  </si>
  <si>
    <t>Hydrofornia Dzierżązna</t>
  </si>
  <si>
    <t>Dzierżązna</t>
  </si>
  <si>
    <t>62-720</t>
  </si>
  <si>
    <t>Brudzew</t>
  </si>
  <si>
    <t>B11</t>
  </si>
  <si>
    <t>99864821</t>
  </si>
  <si>
    <t>Hydrofornia Dzierzbice</t>
  </si>
  <si>
    <t>Dzierzbice</t>
  </si>
  <si>
    <t>62-650</t>
  </si>
  <si>
    <t>Kłodawa</t>
  </si>
  <si>
    <t>96341168</t>
  </si>
  <si>
    <t>Hydrofornia Dziwie</t>
  </si>
  <si>
    <t>Dziwie</t>
  </si>
  <si>
    <t>62-635</t>
  </si>
  <si>
    <t>Przedecz</t>
  </si>
  <si>
    <t>99864335</t>
  </si>
  <si>
    <t>Hydrofornia Głodowo</t>
  </si>
  <si>
    <t>Głodowo</t>
  </si>
  <si>
    <t>62-590</t>
  </si>
  <si>
    <t>Golina</t>
  </si>
  <si>
    <t>96460909</t>
  </si>
  <si>
    <t>Hydrofornia Golina, Jasna</t>
  </si>
  <si>
    <t>Jasna</t>
  </si>
  <si>
    <t>96460882</t>
  </si>
  <si>
    <t>Góry</t>
  </si>
  <si>
    <t>62-550</t>
  </si>
  <si>
    <t>Wilczyn</t>
  </si>
  <si>
    <t>Hydrofornia Grabieniec</t>
  </si>
  <si>
    <t>Grabieniec</t>
  </si>
  <si>
    <t>03989785</t>
  </si>
  <si>
    <t>Hydrofornia Ignacew</t>
  </si>
  <si>
    <t>Ignacew</t>
  </si>
  <si>
    <t>125824</t>
  </si>
  <si>
    <t>Hydrofornia Koserz</t>
  </si>
  <si>
    <t>Koserz</t>
  </si>
  <si>
    <t>62-652</t>
  </si>
  <si>
    <t>Chodów</t>
  </si>
  <si>
    <t>00003186</t>
  </si>
  <si>
    <t>Hydrofornia Kowale Pańskie</t>
  </si>
  <si>
    <t>Kowale Pańskie</t>
  </si>
  <si>
    <t>62-704</t>
  </si>
  <si>
    <t>Kawęczyn</t>
  </si>
  <si>
    <t>58003708</t>
  </si>
  <si>
    <t>Hydrofornia Krzymów</t>
  </si>
  <si>
    <t>96250319</t>
  </si>
  <si>
    <t>Hydrofornia Lisiec Wielki</t>
  </si>
  <si>
    <t>Lisiec Wielki</t>
  </si>
  <si>
    <t>62-571</t>
  </si>
  <si>
    <t>Stare Miasto</t>
  </si>
  <si>
    <t>96318920</t>
  </si>
  <si>
    <t>Hydrofornia Marcjanów</t>
  </si>
  <si>
    <t>Marcjanów</t>
  </si>
  <si>
    <t>C11</t>
  </si>
  <si>
    <t>97568175</t>
  </si>
  <si>
    <t>Hydrofornia Obrębizna</t>
  </si>
  <si>
    <t>Obrębizna</t>
  </si>
  <si>
    <t>70426040</t>
  </si>
  <si>
    <t>Hydrofornia Piekary</t>
  </si>
  <si>
    <t>Piekary</t>
  </si>
  <si>
    <t>62-730</t>
  </si>
  <si>
    <t>Dobra</t>
  </si>
  <si>
    <t>93984971</t>
  </si>
  <si>
    <t>Hydrofornia Potworów</t>
  </si>
  <si>
    <t>Potworów</t>
  </si>
  <si>
    <t>50640806</t>
  </si>
  <si>
    <t>Hydrofornia Przyjma</t>
  </si>
  <si>
    <t>Przyjma</t>
  </si>
  <si>
    <t>50641716</t>
  </si>
  <si>
    <t>Hydrofornia Rdutów</t>
  </si>
  <si>
    <t>Rdutów</t>
  </si>
  <si>
    <t>50641784</t>
  </si>
  <si>
    <t>Hydrofornia Rzymsko</t>
  </si>
  <si>
    <t>Rzymsko</t>
  </si>
  <si>
    <t>71540620</t>
  </si>
  <si>
    <t>Hydrofornia Sławsk</t>
  </si>
  <si>
    <t>Sławsk</t>
  </si>
  <si>
    <t>62-586</t>
  </si>
  <si>
    <t>Rzgów</t>
  </si>
  <si>
    <t>96250263</t>
  </si>
  <si>
    <t>Hydrofornia Słodków</t>
  </si>
  <si>
    <t>Słodków</t>
  </si>
  <si>
    <t>96249878</t>
  </si>
  <si>
    <t>Hydrofornia Tokary Pierwsze</t>
  </si>
  <si>
    <t>Tokary Pierwsze</t>
  </si>
  <si>
    <t>99864297</t>
  </si>
  <si>
    <t>Hydrofornia Węglew</t>
  </si>
  <si>
    <t>Węglew</t>
  </si>
  <si>
    <t>58006370</t>
  </si>
  <si>
    <t>Hydrofornia Żarowo</t>
  </si>
  <si>
    <t>Żarowo</t>
  </si>
  <si>
    <t>94030287</t>
  </si>
  <si>
    <t>Hydrofornia Żychlin</t>
  </si>
  <si>
    <t>Żychlin</t>
  </si>
  <si>
    <t>96462073</t>
  </si>
  <si>
    <t>Kom. Sanit</t>
  </si>
  <si>
    <t>Sosnowa</t>
  </si>
  <si>
    <t>48269</t>
  </si>
  <si>
    <t>Lokal/ obiekt niemieszkalny</t>
  </si>
  <si>
    <t>69 (GPO)</t>
  </si>
  <si>
    <t>617 (GPO)</t>
  </si>
  <si>
    <t xml:space="preserve">Rzeczna </t>
  </si>
  <si>
    <t>18/11 (GPO)</t>
  </si>
  <si>
    <t>Lokal/obiekt niemieszkalny</t>
  </si>
  <si>
    <t>Dąbrowica</t>
  </si>
  <si>
    <t>dz. 378</t>
  </si>
  <si>
    <t xml:space="preserve">Lokal/obiekt niemieszkalny </t>
  </si>
  <si>
    <t>dz. nr 584/11</t>
  </si>
  <si>
    <t>Oczyszczalnia Grzegorzew</t>
  </si>
  <si>
    <t>Łąkowa</t>
  </si>
  <si>
    <t>93711686</t>
  </si>
  <si>
    <t>Oczyszczalnia Kawęczyn</t>
  </si>
  <si>
    <t>41A</t>
  </si>
  <si>
    <t>71540531</t>
  </si>
  <si>
    <t>Oczyszczalnia Modła Królewska</t>
  </si>
  <si>
    <t>Modła Królewska</t>
  </si>
  <si>
    <t>3</t>
  </si>
  <si>
    <t>58003721</t>
  </si>
  <si>
    <t>Oczyszczalnia Rzgów Drugi</t>
  </si>
  <si>
    <t>Rzgów Drugi</t>
  </si>
  <si>
    <t>70266432</t>
  </si>
  <si>
    <t>Oczyszczalnia ścieków</t>
  </si>
  <si>
    <t>96250106</t>
  </si>
  <si>
    <t>Oczyszczalnia ścieków Brzezińskie Holendry</t>
  </si>
  <si>
    <t>Brzezińskie Holendry</t>
  </si>
  <si>
    <t>96250193</t>
  </si>
  <si>
    <t>Oczyszczalnia ścieków Chodów Chodów</t>
  </si>
  <si>
    <t>99864322</t>
  </si>
  <si>
    <t>Oczyszczalnia ścieków Golina</t>
  </si>
  <si>
    <t>58006805</t>
  </si>
  <si>
    <t>Kownaty</t>
  </si>
  <si>
    <t>B23</t>
  </si>
  <si>
    <t>Oczyszczalnia ścieków - Przepompownia ścieków Sanitarnych Grzegorzew</t>
  </si>
  <si>
    <t>dz. 799/6</t>
  </si>
  <si>
    <t>99420</t>
  </si>
  <si>
    <t>Oczyszczalnia Sławsk</t>
  </si>
  <si>
    <t>62-585</t>
  </si>
  <si>
    <t>87456</t>
  </si>
  <si>
    <t>Przepompowania ścieków Domaników</t>
  </si>
  <si>
    <t>Domaników</t>
  </si>
  <si>
    <t>70009001</t>
  </si>
  <si>
    <t>Przepompowania ścieków Dzierzbice</t>
  </si>
  <si>
    <t>70955278</t>
  </si>
  <si>
    <t>Przepompowania ścieków Golina</t>
  </si>
  <si>
    <t>Kazimierza Wielkiego</t>
  </si>
  <si>
    <t>nr 7</t>
  </si>
  <si>
    <t>03995576</t>
  </si>
  <si>
    <t>Chrobrego</t>
  </si>
  <si>
    <t>03995580</t>
  </si>
  <si>
    <t>03963831</t>
  </si>
  <si>
    <t>Okólna</t>
  </si>
  <si>
    <t>dz. 123</t>
  </si>
  <si>
    <t>70877180</t>
  </si>
  <si>
    <t>Wolności</t>
  </si>
  <si>
    <t>03963797</t>
  </si>
  <si>
    <t>Przepompowania ścieków Kopydłowo</t>
  </si>
  <si>
    <t>Kopydłowo</t>
  </si>
  <si>
    <t>dz. 168</t>
  </si>
  <si>
    <t>3955509</t>
  </si>
  <si>
    <t>dz. 45</t>
  </si>
  <si>
    <t>14486448</t>
  </si>
  <si>
    <t>Przepompowania ścieków Wilczogóra</t>
  </si>
  <si>
    <t>Wilczogóra</t>
  </si>
  <si>
    <t>70732067</t>
  </si>
  <si>
    <t>Przepompowania ścieków Żychlin</t>
  </si>
  <si>
    <t>Jodłowa</t>
  </si>
  <si>
    <t>03963754</t>
  </si>
  <si>
    <t>Przepompowania wody Zastruże</t>
  </si>
  <si>
    <t>Zastruże</t>
  </si>
  <si>
    <t>71571523</t>
  </si>
  <si>
    <t>Przepompownia 1 Ciemień</t>
  </si>
  <si>
    <t>Ciemień</t>
  </si>
  <si>
    <t>03989966</t>
  </si>
  <si>
    <t>Przepompownia 2 Kowale Pańskie-Kolonia</t>
  </si>
  <si>
    <t>Kowale Pańskie-Kolonia</t>
  </si>
  <si>
    <t>03990111</t>
  </si>
  <si>
    <t>Przepompownia 3</t>
  </si>
  <si>
    <t>3963454</t>
  </si>
  <si>
    <t>Przepompownia 4</t>
  </si>
  <si>
    <t>70913454</t>
  </si>
  <si>
    <t>Przepompownia 5 Kowale Pańskie-Kolonia</t>
  </si>
  <si>
    <t>03962936</t>
  </si>
  <si>
    <t>Przepompownia 6</t>
  </si>
  <si>
    <t>Z-262</t>
  </si>
  <si>
    <t>03989989</t>
  </si>
  <si>
    <t>Przepompownia Głodno</t>
  </si>
  <si>
    <t>Głodno</t>
  </si>
  <si>
    <t>03963814</t>
  </si>
  <si>
    <t>Przepompownia Golina</t>
  </si>
  <si>
    <t>Poprzeczna</t>
  </si>
  <si>
    <t>03963726</t>
  </si>
  <si>
    <t>Przepompownia Góry</t>
  </si>
  <si>
    <t>70732044</t>
  </si>
  <si>
    <t>70732058</t>
  </si>
  <si>
    <t>dz. 172/1</t>
  </si>
  <si>
    <t>70730118</t>
  </si>
  <si>
    <t>70732052</t>
  </si>
  <si>
    <t>Przepompownia Grzegorzew</t>
  </si>
  <si>
    <t>Warszawska</t>
  </si>
  <si>
    <t>03963019</t>
  </si>
  <si>
    <t>Przepompownia HP</t>
  </si>
  <si>
    <t>dz. 12/5</t>
  </si>
  <si>
    <t>70955098</t>
  </si>
  <si>
    <t>dz. 348/1</t>
  </si>
  <si>
    <t>70955067</t>
  </si>
  <si>
    <t>Przepompownia HP1</t>
  </si>
  <si>
    <t>70955081</t>
  </si>
  <si>
    <t>Przepompownia Kownaty</t>
  </si>
  <si>
    <t>dz. 119/2</t>
  </si>
  <si>
    <t>70136485</t>
  </si>
  <si>
    <t>dz. 194</t>
  </si>
  <si>
    <t>70878296</t>
  </si>
  <si>
    <t>Przepompownia Modła Królewska</t>
  </si>
  <si>
    <t>03989929</t>
  </si>
  <si>
    <t>Przepompownia Modła Rzgowska</t>
  </si>
  <si>
    <t>Modła Rzgowska</t>
  </si>
  <si>
    <t>DZ.NR 454</t>
  </si>
  <si>
    <t>9968338</t>
  </si>
  <si>
    <t>Przepompownia P1</t>
  </si>
  <si>
    <t>Rumin</t>
  </si>
  <si>
    <t>Miedziana</t>
  </si>
  <si>
    <t>dz. 1080</t>
  </si>
  <si>
    <t>Przepompownia P10</t>
  </si>
  <si>
    <t>dz. 361</t>
  </si>
  <si>
    <t>Przepompownia P11</t>
  </si>
  <si>
    <t>dz. 137/6</t>
  </si>
  <si>
    <t>Barczygłów</t>
  </si>
  <si>
    <t>Przepompownia P12</t>
  </si>
  <si>
    <t>Krągola</t>
  </si>
  <si>
    <t>Pierwsza</t>
  </si>
  <si>
    <t>167/1, 6/1</t>
  </si>
  <si>
    <t>Przepompownia P13</t>
  </si>
  <si>
    <t>Karsy</t>
  </si>
  <si>
    <t>dz. 82/3</t>
  </si>
  <si>
    <t>Przepompownia P14</t>
  </si>
  <si>
    <t xml:space="preserve">Modła Królewska </t>
  </si>
  <si>
    <t>333/1</t>
  </si>
  <si>
    <t>Przepompownia P16</t>
  </si>
  <si>
    <t>dz. 404/7</t>
  </si>
  <si>
    <t>Przepompownia P-2</t>
  </si>
  <si>
    <t>Branno</t>
  </si>
  <si>
    <t>159(GPO)</t>
  </si>
  <si>
    <t>Przepompownia P3</t>
  </si>
  <si>
    <t>dz. 267/2</t>
  </si>
  <si>
    <t>Przepompownia P-3</t>
  </si>
  <si>
    <t>84/6 (GPO)</t>
  </si>
  <si>
    <t>Przepompownia P4</t>
  </si>
  <si>
    <t>dz. 74</t>
  </si>
  <si>
    <t>Przepompownia P6</t>
  </si>
  <si>
    <t>Lisiec Mały</t>
  </si>
  <si>
    <t>dz. 319</t>
  </si>
  <si>
    <t>dz. 851/1</t>
  </si>
  <si>
    <t>Przepompownia P7</t>
  </si>
  <si>
    <t>dz. 135</t>
  </si>
  <si>
    <t>dz. 322</t>
  </si>
  <si>
    <t>Przepompownia P8</t>
  </si>
  <si>
    <t>dz. 224/2</t>
  </si>
  <si>
    <t>dz. 435</t>
  </si>
  <si>
    <t>Przepompownia P9</t>
  </si>
  <si>
    <t>dz. 327</t>
  </si>
  <si>
    <t>Przepompownia PP1, PP2</t>
  </si>
  <si>
    <t>dz. 540/2</t>
  </si>
  <si>
    <t>Przepompownia przydomowa PP1</t>
  </si>
  <si>
    <t>542</t>
  </si>
  <si>
    <t>Przepompownia przydomowa PP2</t>
  </si>
  <si>
    <t>dz. 168/2</t>
  </si>
  <si>
    <t>Przepompownia Rzgów</t>
  </si>
  <si>
    <t>223/1</t>
  </si>
  <si>
    <t>Przepompownia Rzgów Drugi</t>
  </si>
  <si>
    <t>11432441</t>
  </si>
  <si>
    <t>Przepompownia ścieków B16</t>
  </si>
  <si>
    <t>Główna</t>
  </si>
  <si>
    <t>dz. 926/5</t>
  </si>
  <si>
    <t>71493084</t>
  </si>
  <si>
    <t>Przepompownia ścieków B4</t>
  </si>
  <si>
    <t>Sienna</t>
  </si>
  <si>
    <t>dz. 320</t>
  </si>
  <si>
    <t>04030504</t>
  </si>
  <si>
    <t>Przepompownia ścieków B6</t>
  </si>
  <si>
    <t>dz. 595/3</t>
  </si>
  <si>
    <t>04030439</t>
  </si>
  <si>
    <t>Przepompownia ścieków Golina</t>
  </si>
  <si>
    <t>Kopernika</t>
  </si>
  <si>
    <t>03963791</t>
  </si>
  <si>
    <t>Przepompownia ścieków Modła Królewska</t>
  </si>
  <si>
    <t>L m. 437</t>
  </si>
  <si>
    <t>03992188</t>
  </si>
  <si>
    <t>Przepompownia Ścieków P-12</t>
  </si>
  <si>
    <t>45/2</t>
  </si>
  <si>
    <t>Przepompownia ścieków - przydomowa Hiszpania</t>
  </si>
  <si>
    <t>Hiszpania</t>
  </si>
  <si>
    <t>dz. 8</t>
  </si>
  <si>
    <t>74648</t>
  </si>
  <si>
    <t>Przepompownia ścieków SP10</t>
  </si>
  <si>
    <t>Szczepidło</t>
  </si>
  <si>
    <t>dz. 106</t>
  </si>
  <si>
    <t>71493086</t>
  </si>
  <si>
    <t>Przepompownia ścieków SP11</t>
  </si>
  <si>
    <t>dz. 34</t>
  </si>
  <si>
    <t>71492201</t>
  </si>
  <si>
    <t>Przepompownia ścieków SP12</t>
  </si>
  <si>
    <t>dz. 208</t>
  </si>
  <si>
    <t>71493099</t>
  </si>
  <si>
    <t>Przepompownia ścieków SP8</t>
  </si>
  <si>
    <t>dz. 105</t>
  </si>
  <si>
    <t>71493095</t>
  </si>
  <si>
    <t>Przepompownia ścieków SP9</t>
  </si>
  <si>
    <t>dz. 321/2</t>
  </si>
  <si>
    <t>90769032</t>
  </si>
  <si>
    <t>Przepompownia ścieków Stare Miasto</t>
  </si>
  <si>
    <t>Rychwalska</t>
  </si>
  <si>
    <t>dz. 687</t>
  </si>
  <si>
    <t>03963155</t>
  </si>
  <si>
    <t>Przepompownia ścieków Wilczogóra</t>
  </si>
  <si>
    <t>dz. 517 m.12</t>
  </si>
  <si>
    <t>79955</t>
  </si>
  <si>
    <t>dz. 419</t>
  </si>
  <si>
    <t>70731773</t>
  </si>
  <si>
    <t>71571268</t>
  </si>
  <si>
    <t>Przepompownia ścieków Wilczyn</t>
  </si>
  <si>
    <t>Cegielińska</t>
  </si>
  <si>
    <t>dz.256/4 256/1</t>
  </si>
  <si>
    <t>90769027</t>
  </si>
  <si>
    <t>3963799</t>
  </si>
  <si>
    <t>Przepompownia ścieków Z13</t>
  </si>
  <si>
    <t>Zalesie</t>
  </si>
  <si>
    <t>dz. 160</t>
  </si>
  <si>
    <t>71493082</t>
  </si>
  <si>
    <t>Przepompownia ścieków Z14</t>
  </si>
  <si>
    <t>dz. 100</t>
  </si>
  <si>
    <t>71493076</t>
  </si>
  <si>
    <t>Przepompownia ścieków Z15</t>
  </si>
  <si>
    <t>dz. 105/3</t>
  </si>
  <si>
    <t>90768998</t>
  </si>
  <si>
    <t>Przepompownia Sławsk</t>
  </si>
  <si>
    <t>DZ.51B</t>
  </si>
  <si>
    <t>70878805</t>
  </si>
  <si>
    <t>Przepompownia Stare Miasto</t>
  </si>
  <si>
    <t>Rumińska</t>
  </si>
  <si>
    <t>dz. 60 m.2</t>
  </si>
  <si>
    <t>03989876</t>
  </si>
  <si>
    <t>Przepompownia Świątniki</t>
  </si>
  <si>
    <t>Świątniki</t>
  </si>
  <si>
    <t>DZ.NR.30</t>
  </si>
  <si>
    <t>70356724</t>
  </si>
  <si>
    <t>Przepompownia Wilczogóra</t>
  </si>
  <si>
    <t>dz. 246 m.1</t>
  </si>
  <si>
    <t>71570728</t>
  </si>
  <si>
    <t>70839262</t>
  </si>
  <si>
    <t>dz. 55 m.13</t>
  </si>
  <si>
    <t>70840601</t>
  </si>
  <si>
    <t>Przepompownia Wilczyn</t>
  </si>
  <si>
    <t>3934806</t>
  </si>
  <si>
    <t>Karolkowa</t>
  </si>
  <si>
    <t>3935790</t>
  </si>
  <si>
    <t>Przepompownia Wilczyn-Plaża</t>
  </si>
  <si>
    <t>Wilczyn-Plaża</t>
  </si>
  <si>
    <t>03989570</t>
  </si>
  <si>
    <t>Przepompownia Wtórek</t>
  </si>
  <si>
    <t>Wtórek</t>
  </si>
  <si>
    <t>70732041</t>
  </si>
  <si>
    <t>70732068</t>
  </si>
  <si>
    <t>70732043</t>
  </si>
  <si>
    <t>Przepompownia Wtórek - Parcele</t>
  </si>
  <si>
    <t>Wtórek - Parcele</t>
  </si>
  <si>
    <t>70730116</t>
  </si>
  <si>
    <t>Przepompownia Żychlin</t>
  </si>
  <si>
    <t>Bukowa</t>
  </si>
  <si>
    <t>03962908</t>
  </si>
  <si>
    <t>Warsztat</t>
  </si>
  <si>
    <t>Folwarczna</t>
  </si>
  <si>
    <t>12</t>
  </si>
  <si>
    <t>70183895</t>
  </si>
  <si>
    <t>Z-Biuro</t>
  </si>
  <si>
    <t>Nadbrzeżna</t>
  </si>
  <si>
    <t>6A</t>
  </si>
  <si>
    <t>03962931</t>
  </si>
  <si>
    <t>Nabywca</t>
  </si>
  <si>
    <t>Dane Nabywcy</t>
  </si>
  <si>
    <t>LP.</t>
  </si>
  <si>
    <t>Zakład Usług Wodnych Sp. z o.o. w Koninie, Ulica Nadbrzeżna 6A, 62-500 Konin</t>
  </si>
  <si>
    <t>Przepompownia ścieków nr P-1</t>
  </si>
  <si>
    <t>Rożek Krzymowski</t>
  </si>
  <si>
    <t>dz.4/2</t>
  </si>
  <si>
    <t>Przepompownia ścieków nr P-2</t>
  </si>
  <si>
    <t>Przepompownia ścieków nr P-3</t>
  </si>
  <si>
    <t>Przepompownia ścieków nr P-4</t>
  </si>
  <si>
    <t>Przepompownia ścieków nr P-5</t>
  </si>
  <si>
    <t>Przepompownia ścieków nr P-7</t>
  </si>
  <si>
    <t>Przepompownia ścieków nr P-8</t>
  </si>
  <si>
    <t>Przepompownia ścieków nr P-8A</t>
  </si>
  <si>
    <t>Borowo</t>
  </si>
  <si>
    <t>dz. 242</t>
  </si>
  <si>
    <t>dz.160/1</t>
  </si>
  <si>
    <t>dz.104/5</t>
  </si>
  <si>
    <t>dz.168</t>
  </si>
  <si>
    <t>Przepompownia ścieków nr P-9</t>
  </si>
  <si>
    <t>Przepompownia ścieków nr P-10</t>
  </si>
  <si>
    <t>Przepompownia ścieków nr P-11</t>
  </si>
  <si>
    <t>Przepompownia ścieków nr P-12</t>
  </si>
  <si>
    <t>Przepompownia ścieków nr P-13</t>
  </si>
  <si>
    <t>Przepompownia ścieków nr P-14</t>
  </si>
  <si>
    <t>Przepompownia ścieków nr P-15</t>
  </si>
  <si>
    <t>Paprotnia</t>
  </si>
  <si>
    <t>dz.200</t>
  </si>
  <si>
    <t>dz.352</t>
  </si>
  <si>
    <t>dz.158/1</t>
  </si>
  <si>
    <t>dz.86</t>
  </si>
  <si>
    <t>dz.180</t>
  </si>
  <si>
    <t>dz.329/4</t>
  </si>
  <si>
    <t>dz.545</t>
  </si>
  <si>
    <t>dz.605</t>
  </si>
  <si>
    <t>dz.165/4</t>
  </si>
  <si>
    <t>590243845028363220</t>
  </si>
  <si>
    <t>590243845028364111</t>
  </si>
  <si>
    <t>590243845028363237</t>
  </si>
  <si>
    <t>590243845028052667</t>
  </si>
  <si>
    <t>590243845028255662</t>
  </si>
  <si>
    <t>590243845028520333</t>
  </si>
  <si>
    <t>590243848029680013</t>
  </si>
  <si>
    <t>590243845041347962</t>
  </si>
  <si>
    <t>590243845041347597</t>
  </si>
  <si>
    <t>590243845028471444</t>
  </si>
  <si>
    <t>590243845027930010</t>
  </si>
  <si>
    <t>590243845028302540</t>
  </si>
  <si>
    <t>590243848029843258</t>
  </si>
  <si>
    <t>590243845028295835</t>
  </si>
  <si>
    <t>590243845028487971</t>
  </si>
  <si>
    <t>590243845028333858</t>
  </si>
  <si>
    <t>590243845028277657</t>
  </si>
  <si>
    <t>590243845028333841</t>
  </si>
  <si>
    <t>590243847029133444</t>
  </si>
  <si>
    <t>590243845028371157</t>
  </si>
  <si>
    <t>590243847029452132</t>
  </si>
  <si>
    <t>590243846028647464</t>
  </si>
  <si>
    <t>590243846028642841</t>
  </si>
  <si>
    <t>590243847029122806</t>
  </si>
  <si>
    <t>590243847029452118</t>
  </si>
  <si>
    <t>590243845028334244</t>
  </si>
  <si>
    <t>590243845027974731</t>
  </si>
  <si>
    <t>590243846028888058</t>
  </si>
  <si>
    <t>590243845028445919</t>
  </si>
  <si>
    <t>590243847029496624</t>
  </si>
  <si>
    <t>590243846028645583</t>
  </si>
  <si>
    <t>590243845028323279</t>
  </si>
  <si>
    <t>590243845028194381</t>
  </si>
  <si>
    <t>590243846028653335</t>
  </si>
  <si>
    <t>590243846028936315</t>
  </si>
  <si>
    <t>590243846028639506</t>
  </si>
  <si>
    <t>590243846028846386</t>
  </si>
  <si>
    <t>590243845028208446</t>
  </si>
  <si>
    <t>590243847029442874</t>
  </si>
  <si>
    <t>590243846028994568</t>
  </si>
  <si>
    <t>590243845028462381</t>
  </si>
  <si>
    <t>590243846029067292</t>
  </si>
  <si>
    <t>590243846029020426</t>
  </si>
  <si>
    <t>590243845028560490</t>
  </si>
  <si>
    <t>590243845027878572</t>
  </si>
  <si>
    <t>590243845028387523</t>
  </si>
  <si>
    <t>590243845027919275</t>
  </si>
  <si>
    <t>590243845028526137</t>
  </si>
  <si>
    <t>590243845028317124</t>
  </si>
  <si>
    <t>590243845028189806</t>
  </si>
  <si>
    <t>590243846028979305</t>
  </si>
  <si>
    <t>590243845027882876</t>
  </si>
  <si>
    <t>590243845040816582</t>
  </si>
  <si>
    <t>590243845040835903</t>
  </si>
  <si>
    <t>590243845040819903</t>
  </si>
  <si>
    <t>590243845040835842</t>
  </si>
  <si>
    <t>590243845040818777</t>
  </si>
  <si>
    <t>590243845040819224</t>
  </si>
  <si>
    <t>590243845040819613</t>
  </si>
  <si>
    <t>590243845040819279</t>
  </si>
  <si>
    <t>590243845040819361</t>
  </si>
  <si>
    <t>590243845040819941</t>
  </si>
  <si>
    <t>590243845040819385</t>
  </si>
  <si>
    <t>590243845040819927</t>
  </si>
  <si>
    <t>590243845041163593</t>
  </si>
  <si>
    <t>590243845041163623</t>
  </si>
  <si>
    <t>590243845041163555</t>
  </si>
  <si>
    <t>590243847029162161</t>
  </si>
  <si>
    <t>590243845028323668</t>
  </si>
  <si>
    <t>590243845028531575</t>
  </si>
  <si>
    <t>590243845040156763</t>
  </si>
  <si>
    <t>590243845040473075</t>
  </si>
  <si>
    <t>590243845040727659</t>
  </si>
  <si>
    <t>590243848029896575</t>
  </si>
  <si>
    <t>590243845040156732</t>
  </si>
  <si>
    <t>590243847029428236</t>
  </si>
  <si>
    <t>590243846028750928</t>
  </si>
  <si>
    <t>590243845028562593</t>
  </si>
  <si>
    <t>590243848029778833</t>
  </si>
  <si>
    <t>590243845040270612</t>
  </si>
  <si>
    <t>590243845028569400</t>
  </si>
  <si>
    <t>590243847029250127</t>
  </si>
  <si>
    <t>590243845028403834</t>
  </si>
  <si>
    <t>590243847029415007</t>
  </si>
  <si>
    <t>590243845027928512</t>
  </si>
  <si>
    <t>590243847029353767</t>
  </si>
  <si>
    <t>590243847029443116</t>
  </si>
  <si>
    <t>590243845028268877</t>
  </si>
  <si>
    <t>590243845027828577</t>
  </si>
  <si>
    <t>590243845028056740</t>
  </si>
  <si>
    <t>590243845028337962</t>
  </si>
  <si>
    <t>590243845028301086</t>
  </si>
  <si>
    <t>590243845028294234</t>
  </si>
  <si>
    <t>590243845028304377</t>
  </si>
  <si>
    <t>590243845028380005</t>
  </si>
  <si>
    <t>590243845028081759</t>
  </si>
  <si>
    <t>590243848029770936</t>
  </si>
  <si>
    <t>590243846028651737</t>
  </si>
  <si>
    <t>590243846028884425</t>
  </si>
  <si>
    <t>590243846028787207</t>
  </si>
  <si>
    <t>590243846028763331</t>
  </si>
  <si>
    <t>590243846028893472</t>
  </si>
  <si>
    <t>590243846028653847</t>
  </si>
  <si>
    <t>590243845027994326</t>
  </si>
  <si>
    <t>590243845028030917</t>
  </si>
  <si>
    <t>590243845028272126</t>
  </si>
  <si>
    <t>590243845028113092</t>
  </si>
  <si>
    <t>590243845027999949</t>
  </si>
  <si>
    <t>590243845028124227</t>
  </si>
  <si>
    <t>590243847029152612</t>
  </si>
  <si>
    <t>590243845041347658</t>
  </si>
  <si>
    <t>590243845041347719</t>
  </si>
  <si>
    <t>590243845041349096</t>
  </si>
  <si>
    <t>590243845041348105</t>
  </si>
  <si>
    <t>590243845041347764</t>
  </si>
  <si>
    <t>590243845040472207</t>
  </si>
  <si>
    <t>590243845041347849</t>
  </si>
  <si>
    <t>590243845040472139</t>
  </si>
  <si>
    <t>590243845041347467</t>
  </si>
  <si>
    <t>590243845041348464</t>
  </si>
  <si>
    <t>590243845041348747</t>
  </si>
  <si>
    <t>590243845041347566</t>
  </si>
  <si>
    <t>590243845041347368</t>
  </si>
  <si>
    <t>590243845041347481</t>
  </si>
  <si>
    <t>590243845041348716</t>
  </si>
  <si>
    <t>590243845041349041</t>
  </si>
  <si>
    <t>590243845041348723</t>
  </si>
  <si>
    <t>590243845041349027</t>
  </si>
  <si>
    <t>590243845041348983</t>
  </si>
  <si>
    <t>590243848029900166</t>
  </si>
  <si>
    <t>590243848029816313</t>
  </si>
  <si>
    <t>590243845028471437</t>
  </si>
  <si>
    <t>590243845028479730</t>
  </si>
  <si>
    <t>590243845028479723</t>
  </si>
  <si>
    <t>590243845027972065</t>
  </si>
  <si>
    <t>590243845028047014</t>
  </si>
  <si>
    <t>590243845040844431</t>
  </si>
  <si>
    <t>590243845028406781</t>
  </si>
  <si>
    <t>590243845028471505</t>
  </si>
  <si>
    <t>590243845028471482</t>
  </si>
  <si>
    <t>590243845028471475</t>
  </si>
  <si>
    <t>590243845028471420</t>
  </si>
  <si>
    <t>590243845028471499</t>
  </si>
  <si>
    <t>590243845027988417</t>
  </si>
  <si>
    <t>590243845028289063</t>
  </si>
  <si>
    <t>590243845028294241</t>
  </si>
  <si>
    <t>590243845028447135</t>
  </si>
  <si>
    <t>590243845028574817</t>
  </si>
  <si>
    <t>590243845027955600</t>
  </si>
  <si>
    <t>590243845028491435</t>
  </si>
  <si>
    <t>590243845028471468</t>
  </si>
  <si>
    <t>5</t>
  </si>
  <si>
    <t>Hydrofornia</t>
  </si>
  <si>
    <t>C12b</t>
  </si>
  <si>
    <t>11</t>
  </si>
  <si>
    <t>Szkolna</t>
  </si>
  <si>
    <t>Przepompownia</t>
  </si>
  <si>
    <t>Przepompownia ścieków</t>
  </si>
  <si>
    <t>Przepompownia ścieków P-2</t>
  </si>
  <si>
    <t>Słoneczna</t>
  </si>
  <si>
    <t>C21</t>
  </si>
  <si>
    <t>Dane Odbiorcy</t>
  </si>
  <si>
    <t>Adres Obiektu</t>
  </si>
  <si>
    <t>Dane OSD</t>
  </si>
  <si>
    <t>Nazwa Obecnego Sprzedawcy</t>
  </si>
  <si>
    <t>Od</t>
  </si>
  <si>
    <t>Do</t>
  </si>
  <si>
    <t>1</t>
  </si>
  <si>
    <t>4</t>
  </si>
  <si>
    <t>Gmina Nowa Karczma</t>
  </si>
  <si>
    <t>83-404</t>
  </si>
  <si>
    <t>Nowa Karczma</t>
  </si>
  <si>
    <t>591-165-04-84</t>
  </si>
  <si>
    <t>Klatka schodowa</t>
  </si>
  <si>
    <t>Guzy</t>
  </si>
  <si>
    <t>6/dz. 118</t>
  </si>
  <si>
    <t>83-421</t>
  </si>
  <si>
    <t>G11</t>
  </si>
  <si>
    <t>97601412</t>
  </si>
  <si>
    <t>590243835014986014</t>
  </si>
  <si>
    <t>Remiza Strażacka</t>
  </si>
  <si>
    <t>Liniewko</t>
  </si>
  <si>
    <t>83-115</t>
  </si>
  <si>
    <t>30091914</t>
  </si>
  <si>
    <t>590243835014876476</t>
  </si>
  <si>
    <t>Lubań</t>
  </si>
  <si>
    <t>Braci Czarlińskich</t>
  </si>
  <si>
    <t>DZ.16</t>
  </si>
  <si>
    <t>83-422</t>
  </si>
  <si>
    <t>30133479</t>
  </si>
  <si>
    <t>590243835014942430</t>
  </si>
  <si>
    <t>Dz. 15 /6</t>
  </si>
  <si>
    <t>7</t>
  </si>
  <si>
    <t>30133997</t>
  </si>
  <si>
    <t>590243835015125801</t>
  </si>
  <si>
    <t>Zielona Wieś</t>
  </si>
  <si>
    <t>DZ.42</t>
  </si>
  <si>
    <t>30133560</t>
  </si>
  <si>
    <t>590343835014657952</t>
  </si>
  <si>
    <t>Szatarpy</t>
  </si>
  <si>
    <t>32</t>
  </si>
  <si>
    <t>30027764</t>
  </si>
  <si>
    <t>590243835014657976</t>
  </si>
  <si>
    <t>Sklep-Remiza</t>
  </si>
  <si>
    <t>Szumleś Królewski</t>
  </si>
  <si>
    <t>30051677</t>
  </si>
  <si>
    <t>590243835014876483</t>
  </si>
  <si>
    <t>Budynek Socjalny - Stadion</t>
  </si>
  <si>
    <t>GRABOWO</t>
  </si>
  <si>
    <t>D. 194</t>
  </si>
  <si>
    <t>83-403</t>
  </si>
  <si>
    <t>Grabowo Kościerskie</t>
  </si>
  <si>
    <t>30133421</t>
  </si>
  <si>
    <t>590243835015176377</t>
  </si>
  <si>
    <t>Nowy Barkoczyn</t>
  </si>
  <si>
    <t>12,5</t>
  </si>
  <si>
    <t>56380866</t>
  </si>
  <si>
    <t>590243835014794510</t>
  </si>
  <si>
    <t>D. 131/19</t>
  </si>
  <si>
    <t>30134230</t>
  </si>
  <si>
    <t>590243835014794527</t>
  </si>
  <si>
    <t>DZ.15</t>
  </si>
  <si>
    <t>30133369</t>
  </si>
  <si>
    <t>590243835015121759</t>
  </si>
  <si>
    <t>DZ.12</t>
  </si>
  <si>
    <t>30133561</t>
  </si>
  <si>
    <t>590243835015066968</t>
  </si>
  <si>
    <t>Józefa Wybickiego</t>
  </si>
  <si>
    <t>DZ.44</t>
  </si>
  <si>
    <t>7,5</t>
  </si>
  <si>
    <t>30133385</t>
  </si>
  <si>
    <t>590243835015104080</t>
  </si>
  <si>
    <t>Kartuska</t>
  </si>
  <si>
    <t>40</t>
  </si>
  <si>
    <t>30042401</t>
  </si>
  <si>
    <t>590243835014723763</t>
  </si>
  <si>
    <t>Remiza OSP</t>
  </si>
  <si>
    <t>Szpon</t>
  </si>
  <si>
    <t>30195973</t>
  </si>
  <si>
    <t>590243835014876490</t>
  </si>
  <si>
    <t>16,5</t>
  </si>
  <si>
    <t>30042247</t>
  </si>
  <si>
    <t>590243835015092301</t>
  </si>
  <si>
    <t>Grabówko</t>
  </si>
  <si>
    <t>30107465</t>
  </si>
  <si>
    <t>590243835014613606</t>
  </si>
  <si>
    <t>Grabowska Huta</t>
  </si>
  <si>
    <t>30132047</t>
  </si>
  <si>
    <t>590243835014560573</t>
  </si>
  <si>
    <t>26</t>
  </si>
  <si>
    <t>30059164</t>
  </si>
  <si>
    <t>590243835015065992</t>
  </si>
  <si>
    <t>Prow. Oczyszcz. Ścieków</t>
  </si>
  <si>
    <t>Komunalna</t>
  </si>
  <si>
    <t>30069184</t>
  </si>
  <si>
    <t>590243835014794534</t>
  </si>
  <si>
    <t>Przepompownia ścieków Pd-1</t>
  </si>
  <si>
    <t>DZ. / 250/2</t>
  </si>
  <si>
    <t>10,5</t>
  </si>
  <si>
    <t>30133601</t>
  </si>
  <si>
    <t>590243835015108729</t>
  </si>
  <si>
    <t>Dz / 384/12</t>
  </si>
  <si>
    <t>30133620</t>
  </si>
  <si>
    <t>590243835014665490</t>
  </si>
  <si>
    <t>Przepompownia ścieków P-3</t>
  </si>
  <si>
    <t>Dz. / 399</t>
  </si>
  <si>
    <t>30133484</t>
  </si>
  <si>
    <t>590243835015164749</t>
  </si>
  <si>
    <t>Przepompownia ścieków P-4</t>
  </si>
  <si>
    <t>DZ / 280/1c</t>
  </si>
  <si>
    <t>30133600</t>
  </si>
  <si>
    <t>590243835014620406</t>
  </si>
  <si>
    <t>Przepompownia ścieków P-5</t>
  </si>
  <si>
    <t>Turystyczna</t>
  </si>
  <si>
    <t>99/56</t>
  </si>
  <si>
    <t>30133525</t>
  </si>
  <si>
    <t>590243835015160017</t>
  </si>
  <si>
    <t>Przepompownia ścieków P-6</t>
  </si>
  <si>
    <t>DZ /  318/14</t>
  </si>
  <si>
    <t>30133418</t>
  </si>
  <si>
    <t>590243835015087024</t>
  </si>
  <si>
    <t>Przepompownia ścieków Pd-2</t>
  </si>
  <si>
    <t>Rekownica</t>
  </si>
  <si>
    <t>Dz / 173</t>
  </si>
  <si>
    <t>30133623</t>
  </si>
  <si>
    <t>590243835014543415</t>
  </si>
  <si>
    <t>Przepompownia ścieków P-7</t>
  </si>
  <si>
    <t>dz. / 64</t>
  </si>
  <si>
    <t>13</t>
  </si>
  <si>
    <t>30027760</t>
  </si>
  <si>
    <t>590243835014665506</t>
  </si>
  <si>
    <t>Przepompownia ścieków P-1</t>
  </si>
  <si>
    <t>326/2</t>
  </si>
  <si>
    <t>16</t>
  </si>
  <si>
    <t>30067448</t>
  </si>
  <si>
    <t>590243835015105513</t>
  </si>
  <si>
    <t>Przepompownia ścieków PR1</t>
  </si>
  <si>
    <t>DZ.</t>
  </si>
  <si>
    <t>56418157</t>
  </si>
  <si>
    <t>590243835014425919</t>
  </si>
  <si>
    <t>Przepompownia ścieków PR2</t>
  </si>
  <si>
    <t>30200029</t>
  </si>
  <si>
    <t>590243835014543422</t>
  </si>
  <si>
    <t>Przepompownia ścieków PR3</t>
  </si>
  <si>
    <t>30444149</t>
  </si>
  <si>
    <t>590243835015066982</t>
  </si>
  <si>
    <t xml:space="preserve">Przepompownia ścieków </t>
  </si>
  <si>
    <t>DZ /  58/2</t>
  </si>
  <si>
    <t>17</t>
  </si>
  <si>
    <t>30030281</t>
  </si>
  <si>
    <t>590243835014745970</t>
  </si>
  <si>
    <t>Liniewo</t>
  </si>
  <si>
    <t>DZ. / 122/1</t>
  </si>
  <si>
    <t>34</t>
  </si>
  <si>
    <t>30027731</t>
  </si>
  <si>
    <t>590243835014897679</t>
  </si>
  <si>
    <t>DZ / 80/5</t>
  </si>
  <si>
    <t>30164157</t>
  </si>
  <si>
    <t>590243835014645591</t>
  </si>
  <si>
    <t>DZ.75/1</t>
  </si>
  <si>
    <t>30199252</t>
  </si>
  <si>
    <t>590243835014865609</t>
  </si>
  <si>
    <t>Świetlica</t>
  </si>
  <si>
    <t>30133602</t>
  </si>
  <si>
    <t>590243835015192162</t>
  </si>
  <si>
    <t>DZ. 191/3</t>
  </si>
  <si>
    <t>30199268</t>
  </si>
  <si>
    <t>590243835015006278</t>
  </si>
  <si>
    <t>Przepompownia ścieków sanitarnych</t>
  </si>
  <si>
    <t>82</t>
  </si>
  <si>
    <t>21</t>
  </si>
  <si>
    <t>30042419</t>
  </si>
  <si>
    <t>590243835015039429</t>
  </si>
  <si>
    <t>Świetlica wiejska</t>
  </si>
  <si>
    <t>30030295</t>
  </si>
  <si>
    <t>590243835015084757</t>
  </si>
  <si>
    <t>Rajska</t>
  </si>
  <si>
    <t xml:space="preserve">Nowa Karczma-710/7 </t>
  </si>
  <si>
    <t>30107499</t>
  </si>
  <si>
    <t>590243835015014310</t>
  </si>
  <si>
    <t>Oświetlenie uliczne</t>
  </si>
  <si>
    <t>3,5</t>
  </si>
  <si>
    <t>30134543</t>
  </si>
  <si>
    <t>590243835015197310</t>
  </si>
  <si>
    <t>Przepompownia ścieków PS2</t>
  </si>
  <si>
    <t>30107454</t>
  </si>
  <si>
    <t>590243835015033984</t>
  </si>
  <si>
    <t>dz. 9/15</t>
  </si>
  <si>
    <t>30133488</t>
  </si>
  <si>
    <t>590243835015014235</t>
  </si>
  <si>
    <t>Oświetlenie Parku w Lubaniu</t>
  </si>
  <si>
    <t>Targowa</t>
  </si>
  <si>
    <t>Lubań-217/33</t>
  </si>
  <si>
    <t>6,5</t>
  </si>
  <si>
    <t>30029073</t>
  </si>
  <si>
    <t>590243835015230895</t>
  </si>
  <si>
    <t xml:space="preserve">Remiza OSP w Lubaniu </t>
  </si>
  <si>
    <t>Lubań-217/43</t>
  </si>
  <si>
    <t>30030285</t>
  </si>
  <si>
    <t>590243835015218718</t>
  </si>
  <si>
    <t>Oświetlenie uliczne  - Nowa Karczma ul. Spacerowa</t>
  </si>
  <si>
    <t>30195580</t>
  </si>
  <si>
    <t>590243835015178296</t>
  </si>
  <si>
    <t>Oświetlenie uliczne  - ul. Turystyczna</t>
  </si>
  <si>
    <t>99/35,99/58</t>
  </si>
  <si>
    <t>30195542</t>
  </si>
  <si>
    <t>590243835015230680</t>
  </si>
  <si>
    <t>Lubieszynek</t>
  </si>
  <si>
    <t>30164222</t>
  </si>
  <si>
    <t>590243835015231069</t>
  </si>
  <si>
    <t xml:space="preserve">Oświetlenie uliczne Nowa Karczma ul. Szkolna </t>
  </si>
  <si>
    <t>30195578</t>
  </si>
  <si>
    <t>590243835015243840</t>
  </si>
  <si>
    <t>Oświetlenie uliczne Lubań ul. Braci Czarlińskich</t>
  </si>
  <si>
    <t>30021163</t>
  </si>
  <si>
    <t>590243835015258646</t>
  </si>
  <si>
    <t xml:space="preserve">Oświetlenie uliczne ul. Kasztanowa </t>
  </si>
  <si>
    <t>Kasztanowa</t>
  </si>
  <si>
    <t>371</t>
  </si>
  <si>
    <t>1,5</t>
  </si>
  <si>
    <t>10049349</t>
  </si>
  <si>
    <t>590243835015265088</t>
  </si>
  <si>
    <t xml:space="preserve">Oświetlenie terenów gminnych </t>
  </si>
  <si>
    <t>92/4</t>
  </si>
  <si>
    <t>30200012</t>
  </si>
  <si>
    <t>590243835015271669</t>
  </si>
  <si>
    <t>Sala Gimnastyczna</t>
  </si>
  <si>
    <t>23</t>
  </si>
  <si>
    <t>30030279</t>
  </si>
  <si>
    <t>590243835015001488</t>
  </si>
  <si>
    <t>Szkoła</t>
  </si>
  <si>
    <t>30051674</t>
  </si>
  <si>
    <t>590243835014431248</t>
  </si>
  <si>
    <t>Szkoła Podstawowa w Nowej Karczmie, ul. Szkolna 4, 83-404 Nowa Karczma</t>
  </si>
  <si>
    <t>Gminna Hala Sportowa</t>
  </si>
  <si>
    <t>4/Hala Spo</t>
  </si>
  <si>
    <t>33</t>
  </si>
  <si>
    <t>30030293</t>
  </si>
  <si>
    <t>590243835014708494</t>
  </si>
  <si>
    <t>Gimnazjum</t>
  </si>
  <si>
    <t>4/Gimnazjum</t>
  </si>
  <si>
    <t>30027746</t>
  </si>
  <si>
    <t>590243835015051285</t>
  </si>
  <si>
    <t>Szkoła Podstawowa w Szatarpach, Szatarpy 15, 83-421 Szatarpy</t>
  </si>
  <si>
    <t>15</t>
  </si>
  <si>
    <t>30133409</t>
  </si>
  <si>
    <t>590243835014498494</t>
  </si>
  <si>
    <t>B22</t>
  </si>
  <si>
    <t>80</t>
  </si>
  <si>
    <t>54049674</t>
  </si>
  <si>
    <t>590243835014976619</t>
  </si>
  <si>
    <t xml:space="preserve">układ został dostosowany w 2013 roku. </t>
  </si>
  <si>
    <t>Oświetlenie uliczne Lubań ul. Targowa</t>
  </si>
  <si>
    <t>151/1, z-3504823</t>
  </si>
  <si>
    <t>30021161</t>
  </si>
  <si>
    <t>590243835015271492</t>
  </si>
  <si>
    <t>Oświetlenie uliczne Nowy Barkoczyn Nad Jeziorem - Lubań</t>
  </si>
  <si>
    <t>Nad jeziorem</t>
  </si>
  <si>
    <t>79/3</t>
  </si>
  <si>
    <t>30133136</t>
  </si>
  <si>
    <t>590243835015290059</t>
  </si>
  <si>
    <t>Tłocznia ścieków</t>
  </si>
  <si>
    <t>148</t>
  </si>
  <si>
    <t>30198954</t>
  </si>
  <si>
    <t>590243835040369638</t>
  </si>
  <si>
    <t>Budynek godpodarczy</t>
  </si>
  <si>
    <t>Kościerska</t>
  </si>
  <si>
    <t>9</t>
  </si>
  <si>
    <t>25,5</t>
  </si>
  <si>
    <t>30027712</t>
  </si>
  <si>
    <t>590243835040479979</t>
  </si>
  <si>
    <t>67</t>
  </si>
  <si>
    <t>30134539</t>
  </si>
  <si>
    <t>590243835015139143</t>
  </si>
  <si>
    <t>Oświetlenie ul. Słonecznej Grabowo K</t>
  </si>
  <si>
    <t>387/2</t>
  </si>
  <si>
    <t>30134420</t>
  </si>
  <si>
    <t>590243835041362065</t>
  </si>
  <si>
    <t>Tlocznia ścieków Grabówko Wiejska P3</t>
  </si>
  <si>
    <t>105/3</t>
  </si>
  <si>
    <t>30445975</t>
  </si>
  <si>
    <t>590243835042070228</t>
  </si>
  <si>
    <t>Oświetlenie uliczne Grabówko w kierunku Kamion</t>
  </si>
  <si>
    <t>202/1</t>
  </si>
  <si>
    <t>0,5</t>
  </si>
  <si>
    <t>30195366</t>
  </si>
  <si>
    <t>590243835041408442</t>
  </si>
  <si>
    <t>Oświetlenie uliczne - Grabówko ul. Wiejska</t>
  </si>
  <si>
    <t xml:space="preserve">Wiejska </t>
  </si>
  <si>
    <t>590243835041867744</t>
  </si>
  <si>
    <t>Zakład Usług Wodnych w Koninie</t>
  </si>
  <si>
    <t>Wyszczególnienie - grupa taryfowa</t>
  </si>
  <si>
    <t>Gmina Nowa Karczma, Kościerska 9, 83-404 Nowa Karczma</t>
  </si>
  <si>
    <t>590243835042663079</t>
  </si>
  <si>
    <t>UL. J. WYBICKIEGO</t>
  </si>
  <si>
    <t>nr działki 44/23</t>
  </si>
  <si>
    <t xml:space="preserve">Okres obowiązywania i wypowiedzenia obecnej umowy </t>
  </si>
  <si>
    <t>590243835042663109</t>
  </si>
  <si>
    <t>ENERGA Operator SA.</t>
  </si>
  <si>
    <t>Okres dostaw (data)</t>
  </si>
  <si>
    <t>6</t>
  </si>
  <si>
    <t>8</t>
  </si>
  <si>
    <t>10</t>
  </si>
  <si>
    <t>2</t>
  </si>
  <si>
    <t>19</t>
  </si>
  <si>
    <t>20</t>
  </si>
  <si>
    <t>41</t>
  </si>
  <si>
    <t>68</t>
  </si>
  <si>
    <t>36</t>
  </si>
  <si>
    <t>18</t>
  </si>
  <si>
    <t>Leśna</t>
  </si>
  <si>
    <t>Energa Obrót SA.</t>
  </si>
  <si>
    <t>Podsumowanie wg grup taryfowych:</t>
  </si>
  <si>
    <t>zużycie energii elektrycznej w trakcie trwania zamówienia w kWh - I strefa</t>
  </si>
  <si>
    <t>zużycie energii elektrycznej w trakcie trwania zamówienia w kWh - II strefa</t>
  </si>
  <si>
    <t>zużycie energii elektrycznej w trakcie trwania zamówienia w kWh - III strefa</t>
  </si>
  <si>
    <t>zużycie energii elektrycznej w trakcie trwania zamówienia w kWh -suma I, II, III strefa</t>
  </si>
  <si>
    <t>Ilość ppe</t>
  </si>
  <si>
    <t xml:space="preserve">C12a </t>
  </si>
  <si>
    <t xml:space="preserve"> strefa 1 </t>
  </si>
  <si>
    <t xml:space="preserve"> strefa 2 </t>
  </si>
  <si>
    <t xml:space="preserve"> strefa 3 </t>
  </si>
  <si>
    <t xml:space="preserve"> suma stref</t>
  </si>
  <si>
    <t>Nazwa Zamawiającego</t>
  </si>
  <si>
    <t>Kocietowy</t>
  </si>
  <si>
    <t>dz. 187/1</t>
  </si>
  <si>
    <t>Osiecza Pierwsza</t>
  </si>
  <si>
    <t>dz. 313/2</t>
  </si>
  <si>
    <t>Osiecza Druga</t>
  </si>
  <si>
    <t>dz.9/20</t>
  </si>
  <si>
    <t>dz.69/7</t>
  </si>
  <si>
    <t>30044571</t>
  </si>
  <si>
    <t>94867494</t>
  </si>
  <si>
    <t>93694171</t>
  </si>
  <si>
    <t>93964692</t>
  </si>
  <si>
    <t>30248642</t>
  </si>
  <si>
    <t>30248640</t>
  </si>
  <si>
    <t>30236435</t>
  </si>
  <si>
    <t>30182188</t>
  </si>
  <si>
    <t>30166625</t>
  </si>
  <si>
    <t>56415834</t>
  </si>
  <si>
    <t>30182614</t>
  </si>
  <si>
    <t>30044397</t>
  </si>
  <si>
    <t>30246994</t>
  </si>
  <si>
    <t>30247034</t>
  </si>
  <si>
    <t>93693973</t>
  </si>
  <si>
    <t>590243845042795496</t>
  </si>
  <si>
    <t>590243845042800725</t>
  </si>
  <si>
    <t>590243845042825650</t>
  </si>
  <si>
    <t>Nowa Karczma-128</t>
  </si>
  <si>
    <t>Szkoła Podstawowa w Lubaniu, ul. Braci Czarlińskich 23, 83-422 Lubań</t>
  </si>
  <si>
    <t>11550603</t>
  </si>
  <si>
    <t>Oświetlenie uliczne - Grabówko w kierunku Rekownicy</t>
  </si>
  <si>
    <t>50</t>
  </si>
  <si>
    <t>11804026</t>
  </si>
  <si>
    <t>Oświetlenie uliczne Nowa Karczma ul. Wybickiego</t>
  </si>
  <si>
    <t>Tlocznia ścieków Grabówko Psinko PS3</t>
  </si>
  <si>
    <t>Psinko</t>
  </si>
  <si>
    <t>nr działki 162</t>
  </si>
  <si>
    <t>590243835043016782</t>
  </si>
  <si>
    <t>Oświetlenie ul. Starogardziej Nowa Karczma</t>
  </si>
  <si>
    <t>UL. STAROGARDZKA,</t>
  </si>
  <si>
    <t>nr działki 152/18</t>
  </si>
  <si>
    <t>590243835042983191</t>
  </si>
  <si>
    <t>Oświetlenie uliczne Skrzydłówko dz. 15/2</t>
  </si>
  <si>
    <t>Skrzydłówko</t>
  </si>
  <si>
    <t>dz. 15/2</t>
  </si>
  <si>
    <t>590243835042663031</t>
  </si>
  <si>
    <t>nowy ppe b.d.</t>
  </si>
  <si>
    <t xml:space="preserve">Gdańska </t>
  </si>
  <si>
    <t>świetlica</t>
  </si>
  <si>
    <t>remiza</t>
  </si>
  <si>
    <t>30658018</t>
  </si>
  <si>
    <t>11830070</t>
  </si>
  <si>
    <t xml:space="preserve"> Miejsko- Gminny Ośrodek Pomocy Społecznej w Gniewie, Osiedle Witosa 9, 83-140 Gniew</t>
  </si>
  <si>
    <t>Miejsko- Gminny Ośrodek Pomocy Społecznej w Gniewie</t>
  </si>
  <si>
    <t>Rakowiec</t>
  </si>
  <si>
    <t>83-135</t>
  </si>
  <si>
    <t>Mała Karczma</t>
  </si>
  <si>
    <t>rozdzielona - rezerwowa</t>
  </si>
  <si>
    <t xml:space="preserve">G12w </t>
  </si>
  <si>
    <t>94002318</t>
  </si>
  <si>
    <t>590243834013856212</t>
  </si>
  <si>
    <t xml:space="preserve"> Szkoła Podstawowa im. Bł. ks. Jerzego Popiełuszki w Piasecznie, Ul. Kardynała Wojtyły 15, 83-123 Piaseczno</t>
  </si>
  <si>
    <t>Obiekt Sportowy</t>
  </si>
  <si>
    <t>Piaseczno</t>
  </si>
  <si>
    <t>83-123</t>
  </si>
  <si>
    <t>590243834013955380</t>
  </si>
  <si>
    <t>Przedszkole</t>
  </si>
  <si>
    <t>590243834013757632</t>
  </si>
  <si>
    <t>Jeleń</t>
  </si>
  <si>
    <t>590243834013935313</t>
  </si>
  <si>
    <t>Gogolewo</t>
  </si>
  <si>
    <t>83-140</t>
  </si>
  <si>
    <t>Gniew</t>
  </si>
  <si>
    <t xml:space="preserve">G11 </t>
  </si>
  <si>
    <t>90526705</t>
  </si>
  <si>
    <t>590243834013688295</t>
  </si>
  <si>
    <t>590243834014350764</t>
  </si>
  <si>
    <t>Świetlica Wiejska</t>
  </si>
  <si>
    <t>590243834014330476</t>
  </si>
  <si>
    <t>Szkoła Podstawowa</t>
  </si>
  <si>
    <t>590243834013757625</t>
  </si>
  <si>
    <t>Gmina Gniew, Plac Grunwaldzki 1, 83-140 Gniew</t>
  </si>
  <si>
    <t>Biuro</t>
  </si>
  <si>
    <t>Grunwaldzki</t>
  </si>
  <si>
    <t>16 / 17</t>
  </si>
  <si>
    <t>590243834013708887</t>
  </si>
  <si>
    <t>590243834014331923</t>
  </si>
  <si>
    <t>Budynek Socjalno- Mieszkalny</t>
  </si>
  <si>
    <t>Wyręby Małe</t>
  </si>
  <si>
    <t>83-230</t>
  </si>
  <si>
    <t>Smętowo Graniczne</t>
  </si>
  <si>
    <t>94002237</t>
  </si>
  <si>
    <t>590243834014046100</t>
  </si>
  <si>
    <t>Droga Krajowa nr 91 od km 71-400 do km 71-850</t>
  </si>
  <si>
    <t>Gdańska</t>
  </si>
  <si>
    <t>C12w</t>
  </si>
  <si>
    <t>590243834014151989</t>
  </si>
  <si>
    <t>Działalność Zespołów Muzycznych</t>
  </si>
  <si>
    <t>Gen. Hallera</t>
  </si>
  <si>
    <t>590243834013824525</t>
  </si>
  <si>
    <t>Oświetlenie kąpieliska</t>
  </si>
  <si>
    <t>Półwieś</t>
  </si>
  <si>
    <t>dz. 111 i 112</t>
  </si>
  <si>
    <t>590243834014162626</t>
  </si>
  <si>
    <t>Remia</t>
  </si>
  <si>
    <t>Jaźwiska</t>
  </si>
  <si>
    <t>83-136</t>
  </si>
  <si>
    <t>Opalenie</t>
  </si>
  <si>
    <t>590243834013756819</t>
  </si>
  <si>
    <t>Remiza</t>
  </si>
  <si>
    <t>590243834014295768</t>
  </si>
  <si>
    <t>590243834013825300</t>
  </si>
  <si>
    <t>Remiza Ochotniczej Straży Pożarnej</t>
  </si>
  <si>
    <t>Kolonia Ostrowicka</t>
  </si>
  <si>
    <t>53</t>
  </si>
  <si>
    <t>590243834013674403</t>
  </si>
  <si>
    <t>Św. Krzysztofa</t>
  </si>
  <si>
    <t>590243834013708894</t>
  </si>
  <si>
    <t>590243834013703912</t>
  </si>
  <si>
    <t>Kościuszki</t>
  </si>
  <si>
    <t>590243834013892951</t>
  </si>
  <si>
    <t>Polskie Gronowo</t>
  </si>
  <si>
    <t>590243834014297496</t>
  </si>
  <si>
    <t>Wielkie Walichnowy</t>
  </si>
  <si>
    <t>83-122</t>
  </si>
  <si>
    <t>590243834013978167</t>
  </si>
  <si>
    <t>Tymawa</t>
  </si>
  <si>
    <t xml:space="preserve">os. Leśne </t>
  </si>
  <si>
    <t>590243834013943615</t>
  </si>
  <si>
    <t>Świetlica OSP</t>
  </si>
  <si>
    <t>590243834013872342</t>
  </si>
  <si>
    <t>590243834013917418</t>
  </si>
  <si>
    <t>Szalet Miejski</t>
  </si>
  <si>
    <t>590243834013760335</t>
  </si>
  <si>
    <t>ks. Ludwika Warneckiego</t>
  </si>
  <si>
    <t>590243834014398582</t>
  </si>
  <si>
    <t>zasilanie fontanny</t>
  </si>
  <si>
    <t>Plac Grunwaldzki</t>
  </si>
  <si>
    <t>590243834040210605</t>
  </si>
  <si>
    <t>Gminny Ośrodek Sportu i Rekreacji w Gniewie, ul. Kusocińskiego 10, 83-140 Gniew</t>
  </si>
  <si>
    <t>Boisko Sportowe</t>
  </si>
  <si>
    <t>27 Stycznia</t>
  </si>
  <si>
    <t>590243834014260117</t>
  </si>
  <si>
    <t>Miejsko- Gminny Ośrodek Pomocy Społecznej w Gniewie, Osiedle Witosa 9, 83-140 Gniew</t>
  </si>
  <si>
    <t>Mieszkanie Socjalne</t>
  </si>
  <si>
    <t>Krasickiego</t>
  </si>
  <si>
    <t>590243834013945985</t>
  </si>
  <si>
    <t>Pomieszczenie Biurowe</t>
  </si>
  <si>
    <t>osiedle Witosa</t>
  </si>
  <si>
    <t>590243834014361548</t>
  </si>
  <si>
    <t>Ostrowite</t>
  </si>
  <si>
    <t>590243834013782573</t>
  </si>
  <si>
    <t>Przedszkole w Gniewie, ul. Stroma 1, 83-140 Gniew</t>
  </si>
  <si>
    <t>Przedszkole - oddział zamiejscowy</t>
  </si>
  <si>
    <t>Nicponia</t>
  </si>
  <si>
    <t>590243834013980009</t>
  </si>
  <si>
    <t>Szkoła Podstawowa im. Kornela Makuszyńskiego, Polskie Gronowo 31, 83-122 Wielkie Walichnowy</t>
  </si>
  <si>
    <t>30C</t>
  </si>
  <si>
    <t>590243834013831646</t>
  </si>
  <si>
    <t>Kuchnia</t>
  </si>
  <si>
    <t>30</t>
  </si>
  <si>
    <t>590243834013683207</t>
  </si>
  <si>
    <t>Szkoła Podstawowa Nr 1 im. Jana III Sobieskiego, ul. Gdańska 16, 83-140 Gniew</t>
  </si>
  <si>
    <t>Brody Pomorskie</t>
  </si>
  <si>
    <t>590243834013688301</t>
  </si>
  <si>
    <t>590243834013828240</t>
  </si>
  <si>
    <t>590243834014040702</t>
  </si>
  <si>
    <t>Kursztyn</t>
  </si>
  <si>
    <t>590243834013827984</t>
  </si>
  <si>
    <t>590243834013707743</t>
  </si>
  <si>
    <t xml:space="preserve">Szkoła Podstawowa nr 2 im. gen. Józefa Hallera, ul. 27 Stycznia 19, 83-140 Gniew </t>
  </si>
  <si>
    <t>590243834014046117</t>
  </si>
  <si>
    <t>Pomieszczenia Szkolne</t>
  </si>
  <si>
    <t>590243834014193293</t>
  </si>
  <si>
    <t>Sala Sportowa</t>
  </si>
  <si>
    <t>590243834013892968</t>
  </si>
  <si>
    <t>590243834013943622</t>
  </si>
  <si>
    <t>Środowiskowy Dom Samopomocy w Gniewie, Krasickiego 8, 83-140 Gniew</t>
  </si>
  <si>
    <t>Środowiskowy Dom Samopomocy</t>
  </si>
  <si>
    <t>590243834013758295</t>
  </si>
  <si>
    <t>kompleksowa</t>
  </si>
  <si>
    <t>590243834013987596</t>
  </si>
  <si>
    <t>5931005516</t>
  </si>
  <si>
    <t>Zużycie w trakcie trwania zamówienia - zamówienie podstawowe (kWh) rok 2024</t>
  </si>
  <si>
    <t>Gmina Lipusz, ul. Wybickiego 27, 83-424 Lipusz</t>
  </si>
  <si>
    <t>Gminny Ośrodek Kultury Sportu i Rekreacji w Lipuszu, ul. Młyńska 12, 83-424 Lipusz</t>
  </si>
  <si>
    <t>Szklana Huta</t>
  </si>
  <si>
    <t>dz. 75</t>
  </si>
  <si>
    <t>83-424</t>
  </si>
  <si>
    <t>Lipusz</t>
  </si>
  <si>
    <t>8/A</t>
  </si>
  <si>
    <t>Tuszkowy</t>
  </si>
  <si>
    <t>oczyszczalnia ścieków</t>
  </si>
  <si>
    <t>Majkowskiego</t>
  </si>
  <si>
    <t xml:space="preserve">83-424 </t>
  </si>
  <si>
    <t>młyn</t>
  </si>
  <si>
    <t>Młyńska</t>
  </si>
  <si>
    <t>przepompownia</t>
  </si>
  <si>
    <t>Partyzantów</t>
  </si>
  <si>
    <t>dz. 631</t>
  </si>
  <si>
    <t>457/12</t>
  </si>
  <si>
    <t>Szeroka</t>
  </si>
  <si>
    <t>dz. 113</t>
  </si>
  <si>
    <t>Lipuska Huta</t>
  </si>
  <si>
    <t>747/2</t>
  </si>
  <si>
    <t>poczta</t>
  </si>
  <si>
    <t>Wybickiego</t>
  </si>
  <si>
    <t>Lipowa</t>
  </si>
  <si>
    <t>dz. 464/1</t>
  </si>
  <si>
    <t>Rogali</t>
  </si>
  <si>
    <t>dz. 155</t>
  </si>
  <si>
    <t>ośrodek zdrowia</t>
  </si>
  <si>
    <t>dz. 1102</t>
  </si>
  <si>
    <t>Papiernia Bytowska</t>
  </si>
  <si>
    <t>59/2</t>
  </si>
  <si>
    <t>344/2</t>
  </si>
  <si>
    <t>Spacerowa</t>
  </si>
  <si>
    <t>dz. 519/1</t>
  </si>
  <si>
    <t>Bałachy</t>
  </si>
  <si>
    <t>dz. 671/4</t>
  </si>
  <si>
    <t>Bohaterów</t>
  </si>
  <si>
    <t>dz. 357/3</t>
  </si>
  <si>
    <t>dz. 1213</t>
  </si>
  <si>
    <t>Pocztowa</t>
  </si>
  <si>
    <t>klatka schodowa</t>
  </si>
  <si>
    <t>bud. Mieszkalny</t>
  </si>
  <si>
    <t>dz. 345</t>
  </si>
  <si>
    <t>Długa</t>
  </si>
  <si>
    <t>1 dz. 603/1</t>
  </si>
  <si>
    <t>280/6</t>
  </si>
  <si>
    <t>dz. 213/18</t>
  </si>
  <si>
    <t>Urząd Gminy</t>
  </si>
  <si>
    <t>hydrofornia</t>
  </si>
  <si>
    <t>Gostomko</t>
  </si>
  <si>
    <t>kotłownia</t>
  </si>
  <si>
    <t>Derdowskiego</t>
  </si>
  <si>
    <t>bud. byłego przedszkolna</t>
  </si>
  <si>
    <t>terminowa 31.12.2023 r./ nie wymaga wypowiedzenia</t>
  </si>
  <si>
    <t>590243835014960540</t>
  </si>
  <si>
    <t>590243835015088076</t>
  </si>
  <si>
    <t>30066755</t>
  </si>
  <si>
    <t>590243835014553698</t>
  </si>
  <si>
    <t>590243835015262889</t>
  </si>
  <si>
    <t>30256844</t>
  </si>
  <si>
    <t>590243835014903028</t>
  </si>
  <si>
    <t>590243835042125645</t>
  </si>
  <si>
    <t>590243835014852920</t>
  </si>
  <si>
    <t>590243835014810418</t>
  </si>
  <si>
    <t>590243835015205237</t>
  </si>
  <si>
    <t>30199318</t>
  </si>
  <si>
    <t>590243835014872508</t>
  </si>
  <si>
    <t>30196985</t>
  </si>
  <si>
    <t>590243835015196863</t>
  </si>
  <si>
    <t>30173266</t>
  </si>
  <si>
    <t>590243835014872485</t>
  </si>
  <si>
    <t>590243835015197099</t>
  </si>
  <si>
    <t>590243835014511520</t>
  </si>
  <si>
    <t>30198833</t>
  </si>
  <si>
    <t>590243835015204117</t>
  </si>
  <si>
    <t>590243835014740333</t>
  </si>
  <si>
    <t>590243835014960533</t>
  </si>
  <si>
    <t>590243835014998109</t>
  </si>
  <si>
    <t>590243835014841993</t>
  </si>
  <si>
    <t>30132127</t>
  </si>
  <si>
    <t>590243835014940573</t>
  </si>
  <si>
    <t>590243835014810401</t>
  </si>
  <si>
    <t>590243835015117431</t>
  </si>
  <si>
    <t>590243835014993784</t>
  </si>
  <si>
    <t>590243835014964258</t>
  </si>
  <si>
    <t>590243835014919487</t>
  </si>
  <si>
    <t>590243835015026856</t>
  </si>
  <si>
    <t>G12w</t>
  </si>
  <si>
    <t>590243835014872492</t>
  </si>
  <si>
    <t>590243835014425551</t>
  </si>
  <si>
    <t>590243835015020878</t>
  </si>
  <si>
    <t>590243835015177350</t>
  </si>
  <si>
    <t>590243835014998789</t>
  </si>
  <si>
    <t>590243835014655651</t>
  </si>
  <si>
    <t>590243835015132816</t>
  </si>
  <si>
    <t>590243835014546010</t>
  </si>
  <si>
    <t>590243835015275353</t>
  </si>
  <si>
    <t>590243835014643078</t>
  </si>
  <si>
    <t>590243835014746601</t>
  </si>
  <si>
    <t>590243835042690716</t>
  </si>
  <si>
    <t>590243835014417457</t>
  </si>
  <si>
    <t>590243835014424387</t>
  </si>
  <si>
    <t>590243835014605915</t>
  </si>
  <si>
    <t>zainstalowane panele fotowoltaiczne, produkcja na potrzeby własne</t>
  </si>
  <si>
    <t>Gmina Lipusz</t>
  </si>
  <si>
    <t>Gmina Gniew</t>
  </si>
  <si>
    <t>Gmina Smętowo Graniczne, ul. Dworcowa 10, 83-230 Smętowo Graniczne</t>
  </si>
  <si>
    <t>Przepompownia ścieków  PS 1a</t>
  </si>
  <si>
    <t>Kopytkowo</t>
  </si>
  <si>
    <t>Dz. 51/11</t>
  </si>
  <si>
    <t>Budynek Gospodarczy</t>
  </si>
  <si>
    <t>Jana Kosznickiego</t>
  </si>
  <si>
    <t>Bobrowiec</t>
  </si>
  <si>
    <t>Kamionka</t>
  </si>
  <si>
    <t>Rynkówka</t>
  </si>
  <si>
    <t>Leśna Jania</t>
  </si>
  <si>
    <t>83-226</t>
  </si>
  <si>
    <t>Świetlica-Remiza</t>
  </si>
  <si>
    <t>Dworcowa</t>
  </si>
  <si>
    <t>Izba Tradycji Kociewskiej</t>
  </si>
  <si>
    <t>Lalkowy</t>
  </si>
  <si>
    <t>dz. 100/3</t>
  </si>
  <si>
    <t>Centrum Historyczno-Edukacyjne</t>
  </si>
  <si>
    <t>Frąca</t>
  </si>
  <si>
    <t>dz. 32/3</t>
  </si>
  <si>
    <t>Zlewnia ścieków P 2</t>
  </si>
  <si>
    <t>dz. 47/2</t>
  </si>
  <si>
    <t>Stara Jania</t>
  </si>
  <si>
    <t>Przepompownia-Tłocznia ścieków TS 5</t>
  </si>
  <si>
    <t xml:space="preserve">Starogardzka </t>
  </si>
  <si>
    <t>Przepompownia – Tłocznia ścieków TS 3</t>
  </si>
  <si>
    <t>Smętówko</t>
  </si>
  <si>
    <t>Przepompownia Ścieków PS 4</t>
  </si>
  <si>
    <t>Przepompownia -Tłocznia ścieków TS 6</t>
  </si>
  <si>
    <t>Ogrodowa</t>
  </si>
  <si>
    <t>Hydrofornia w Leśnej Jani</t>
  </si>
  <si>
    <t xml:space="preserve">Centrum Integracyjne w Kościelnej Jani </t>
  </si>
  <si>
    <t>Kościelna Jania</t>
  </si>
  <si>
    <t>Zasilanie Oczyszczalni OZO w Starej Jani</t>
  </si>
  <si>
    <t>dz. 234/2</t>
  </si>
  <si>
    <t>dz. 250,25</t>
  </si>
  <si>
    <t xml:space="preserve">Zasilanie Oczyszczalni OZO w Lalkowych </t>
  </si>
  <si>
    <t>Przepompownia ścieków PS 8</t>
  </si>
  <si>
    <t xml:space="preserve">Sportowa </t>
  </si>
  <si>
    <t>dz. 339/2</t>
  </si>
  <si>
    <t>Przepompownia ścieków PS 7</t>
  </si>
  <si>
    <t>dz. 489</t>
  </si>
  <si>
    <t>Oczyszczalnia Ścieków</t>
  </si>
  <si>
    <t>DZ.77</t>
  </si>
  <si>
    <t>Klatka Schodowa+Poddasze</t>
  </si>
  <si>
    <t>Wybudowania</t>
  </si>
  <si>
    <t>Klatka Schodowa</t>
  </si>
  <si>
    <t>Smarzewo</t>
  </si>
  <si>
    <t>Klatka Schodowa+Świetlica</t>
  </si>
  <si>
    <t>Mieszkanie</t>
  </si>
  <si>
    <t>Biuro 1</t>
  </si>
  <si>
    <t>Biblioteka</t>
  </si>
  <si>
    <t>Przepompownia ścieków - tłocznia</t>
  </si>
  <si>
    <t>Na wzgórzu</t>
  </si>
  <si>
    <t>dz. 612/5</t>
  </si>
  <si>
    <t>Oświetlenie Kopytkowo</t>
  </si>
  <si>
    <t>Oświetlenie Smętówko</t>
  </si>
  <si>
    <t>Budynek socjalny</t>
  </si>
  <si>
    <t>Gminny Ośrodek Kultury, Sportu i Rekreacji im. Stanisława Muchy, ul. Sportowa 7, 83-230 Smętowo Graniczne</t>
  </si>
  <si>
    <t>Ośrodek Sportowy</t>
  </si>
  <si>
    <t>Gmina Smętowo Graniczne, Kamionka 12, 83-230 Kamionka</t>
  </si>
  <si>
    <t>Publiczna Szkoła Podstawowa w Kopytkowie, Kopytkowo 18, 83-230 Kopytkowo</t>
  </si>
  <si>
    <t>szkoła</t>
  </si>
  <si>
    <t>Samorządowe Przedszkole, ul. Brzozowa 3, 83-230 Smętowo Graniczne</t>
  </si>
  <si>
    <t>przedszkole</t>
  </si>
  <si>
    <t>Brzozowa</t>
  </si>
  <si>
    <t>Szkoła Podstawowa w Smętowie Granicznym, ul. Gdańska 23, 83-230 Smętowo Graniczne</t>
  </si>
  <si>
    <t>Centrum Usług Wspólnych w Gminie Smętowo Graniczne, ul. Gdańska 23, 83-230 Smętowo Graniczne</t>
  </si>
  <si>
    <t xml:space="preserve">Hydrofornia </t>
  </si>
  <si>
    <t>590243834014288739</t>
  </si>
  <si>
    <t>590243834014020155</t>
  </si>
  <si>
    <t>590243834014071553</t>
  </si>
  <si>
    <t>590243834013634124</t>
  </si>
  <si>
    <t>590243834014071560</t>
  </si>
  <si>
    <t>590243834013806484</t>
  </si>
  <si>
    <t>590243834014158735</t>
  </si>
  <si>
    <t>590243834014315404</t>
  </si>
  <si>
    <t>590243834014166495</t>
  </si>
  <si>
    <t>590243834014175893</t>
  </si>
  <si>
    <t>590243834014248535</t>
  </si>
  <si>
    <t>590243834014295294</t>
  </si>
  <si>
    <t>590243834013991067</t>
  </si>
  <si>
    <t>590243834013634131</t>
  </si>
  <si>
    <t>590243834014225956</t>
  </si>
  <si>
    <t>590243834014279591</t>
  </si>
  <si>
    <t>590243834014264757</t>
  </si>
  <si>
    <t>590243834013898977</t>
  </si>
  <si>
    <t>590243834014051500</t>
  </si>
  <si>
    <t>590243834014054181</t>
  </si>
  <si>
    <t>590243834014105807</t>
  </si>
  <si>
    <t>590243834014319754</t>
  </si>
  <si>
    <t>590243834014179358</t>
  </si>
  <si>
    <t>590243834014179365</t>
  </si>
  <si>
    <t>590243834014151606</t>
  </si>
  <si>
    <t>590243834013680855</t>
  </si>
  <si>
    <t>590243834014346279</t>
  </si>
  <si>
    <t>590243834014225963</t>
  </si>
  <si>
    <t>590243834013904715</t>
  </si>
  <si>
    <t>590243834014276859</t>
  </si>
  <si>
    <t>590243834013850968</t>
  </si>
  <si>
    <t>590243834014379949</t>
  </si>
  <si>
    <t>590243834040560465</t>
  </si>
  <si>
    <t>590243834040560489</t>
  </si>
  <si>
    <t>590243834013677268</t>
  </si>
  <si>
    <t>590243834013921521</t>
  </si>
  <si>
    <t>590243834013705992</t>
  </si>
  <si>
    <t>590243834014332951</t>
  </si>
  <si>
    <t>590243834014201066</t>
  </si>
  <si>
    <t>590243834014342530</t>
  </si>
  <si>
    <t>590243834013825966</t>
  </si>
  <si>
    <t>590243834014225857</t>
  </si>
  <si>
    <t>590243834014042386</t>
  </si>
  <si>
    <t>590243834013921187</t>
  </si>
  <si>
    <t>Gmina Smętowo Graniczne</t>
  </si>
  <si>
    <t>rozdzielona - sprzedaż</t>
  </si>
  <si>
    <t>nieoznaczony, wypowiedzenie 6 miesięcy, ze skutkiem na koniec roku, wypowiada Wykonawca</t>
  </si>
  <si>
    <t>układ dostosowany do usługi tpa, zainstalowane panele fotowoltaiczne, produkcja na potrzeby własne</t>
  </si>
  <si>
    <t>układ dostosowany do uslugi tpa</t>
  </si>
  <si>
    <t>Gmina Morzeszczyn, ul. Kociewska 12, 83-132 Morzeszczyn</t>
  </si>
  <si>
    <t>Szkoła Podstawowa im. M.Konopnickiej , Nowa Cerkiew 1, 83-132 Morzeszczyn</t>
  </si>
  <si>
    <t>Gminna Biblioteka Publiczna w Morzeszczynie, ul. Dworcowa 3, 83-132 Morzeszczyn</t>
  </si>
  <si>
    <t>Gminny Ośrodek Kultury w Morzeszczynie</t>
  </si>
  <si>
    <t>5931004758</t>
  </si>
  <si>
    <t xml:space="preserve">klub seniora </t>
  </si>
  <si>
    <t>Rzeżęcin</t>
  </si>
  <si>
    <t>83-132</t>
  </si>
  <si>
    <t>Morzeszczyn</t>
  </si>
  <si>
    <t>Energa-Operator S.A.</t>
  </si>
  <si>
    <t>Energa Obrót S.A.</t>
  </si>
  <si>
    <t>30120902</t>
  </si>
  <si>
    <t>Majewo</t>
  </si>
  <si>
    <t>80496827</t>
  </si>
  <si>
    <t>Stacja uzdatniania wody</t>
  </si>
  <si>
    <t>Nowa Cerkiew</t>
  </si>
  <si>
    <t>30052126</t>
  </si>
  <si>
    <t>osiedle Słoneczne</t>
  </si>
  <si>
    <t>72298770</t>
  </si>
  <si>
    <t>Zaplecze boiska</t>
  </si>
  <si>
    <t>Borkowo</t>
  </si>
  <si>
    <t>30064788</t>
  </si>
  <si>
    <t>90824107</t>
  </si>
  <si>
    <t>świetlica wiejska</t>
  </si>
  <si>
    <t>Gętomie</t>
  </si>
  <si>
    <t>4,5</t>
  </si>
  <si>
    <t>90729631</t>
  </si>
  <si>
    <t>Świetlica , remiza osp</t>
  </si>
  <si>
    <t>Lipia Góra</t>
  </si>
  <si>
    <t xml:space="preserve">Morzeszczyn </t>
  </si>
  <si>
    <t>7654833</t>
  </si>
  <si>
    <t>Królów Las</t>
  </si>
  <si>
    <t>11029452</t>
  </si>
  <si>
    <t>Administracja</t>
  </si>
  <si>
    <t xml:space="preserve">Kociewska </t>
  </si>
  <si>
    <t>4/B</t>
  </si>
  <si>
    <t>30052720</t>
  </si>
  <si>
    <t>Biura</t>
  </si>
  <si>
    <t>30052425</t>
  </si>
  <si>
    <t>Remiza osp</t>
  </si>
  <si>
    <t>90526592</t>
  </si>
  <si>
    <t>25/A</t>
  </si>
  <si>
    <t>30066172</t>
  </si>
  <si>
    <t>Gąsiorki</t>
  </si>
  <si>
    <t>30065975</t>
  </si>
  <si>
    <t>Kierwałd</t>
  </si>
  <si>
    <t>30066016</t>
  </si>
  <si>
    <t>Morzeszczyh</t>
  </si>
  <si>
    <t>23035192</t>
  </si>
  <si>
    <t>swietlica wiejska</t>
  </si>
  <si>
    <t>12645639</t>
  </si>
  <si>
    <t>10010836</t>
  </si>
  <si>
    <t>9/A</t>
  </si>
  <si>
    <t>30066005</t>
  </si>
  <si>
    <t>szatnia sportowa</t>
  </si>
  <si>
    <t>7571557</t>
  </si>
  <si>
    <t>90820341</t>
  </si>
  <si>
    <t>Przepompownia wody</t>
  </si>
  <si>
    <t>Dzierżążno</t>
  </si>
  <si>
    <t>90565822</t>
  </si>
  <si>
    <t>304152250</t>
  </si>
  <si>
    <t>31</t>
  </si>
  <si>
    <t>30064904</t>
  </si>
  <si>
    <t>Bielsk</t>
  </si>
  <si>
    <t>25</t>
  </si>
  <si>
    <t>30066326</t>
  </si>
  <si>
    <t>14/c</t>
  </si>
  <si>
    <t>22</t>
  </si>
  <si>
    <t>30064888</t>
  </si>
  <si>
    <t>dom nauczyciela</t>
  </si>
  <si>
    <t xml:space="preserve">Os.Kwiatowe </t>
  </si>
  <si>
    <t>71447781</t>
  </si>
  <si>
    <t>12626033</t>
  </si>
  <si>
    <t>boisko sportowe ORLIK</t>
  </si>
  <si>
    <t>dz.249/1</t>
  </si>
  <si>
    <t>30052803</t>
  </si>
  <si>
    <t>dz.115/3</t>
  </si>
  <si>
    <t>72358107</t>
  </si>
  <si>
    <t>dz.99/2</t>
  </si>
  <si>
    <t>30046075</t>
  </si>
  <si>
    <t xml:space="preserve">Rzeżęcin </t>
  </si>
  <si>
    <t>dz.1/13</t>
  </si>
  <si>
    <t>30066007</t>
  </si>
  <si>
    <t>96977119</t>
  </si>
  <si>
    <t>2/A</t>
  </si>
  <si>
    <t>97603192</t>
  </si>
  <si>
    <t>Kociewska</t>
  </si>
  <si>
    <t>dz. 119</t>
  </si>
  <si>
    <t>B21</t>
  </si>
  <si>
    <t>43135385</t>
  </si>
  <si>
    <t>43135387</t>
  </si>
  <si>
    <t>Przepompownia wód opadowych</t>
  </si>
  <si>
    <t>Os. Słoneczne</t>
  </si>
  <si>
    <t>dz. 348</t>
  </si>
  <si>
    <t>30066072</t>
  </si>
  <si>
    <t>71541637</t>
  </si>
  <si>
    <t>Zasilanie świetlicy</t>
  </si>
  <si>
    <t>71541680</t>
  </si>
  <si>
    <t>Szkoła Nowa Cerkiew</t>
  </si>
  <si>
    <t xml:space="preserve">83-132 </t>
  </si>
  <si>
    <t>11584568</t>
  </si>
  <si>
    <t>590243834014234743</t>
  </si>
  <si>
    <t>590243834013924607</t>
  </si>
  <si>
    <t>590243834013843380</t>
  </si>
  <si>
    <t>590243834014003783</t>
  </si>
  <si>
    <t>590243834013788674</t>
  </si>
  <si>
    <t>590243834014200878</t>
  </si>
  <si>
    <t>590243834014051043</t>
  </si>
  <si>
    <t>590243834013992675</t>
  </si>
  <si>
    <t>590243834014331763</t>
  </si>
  <si>
    <t>590243834013703899</t>
  </si>
  <si>
    <t>590243834013653491</t>
  </si>
  <si>
    <t>590243834013653507</t>
  </si>
  <si>
    <t>590243834014237638</t>
  </si>
  <si>
    <t>590243834013892920</t>
  </si>
  <si>
    <t>590243834013943592</t>
  </si>
  <si>
    <t>590243834014200892</t>
  </si>
  <si>
    <t>590243834013892937</t>
  </si>
  <si>
    <t>590243834014348754</t>
  </si>
  <si>
    <t>590243834014045813</t>
  </si>
  <si>
    <t>590243834014045820</t>
  </si>
  <si>
    <t>590243834013653521</t>
  </si>
  <si>
    <t>590243834014038457</t>
  </si>
  <si>
    <t>590243834014255878</t>
  </si>
  <si>
    <t>590243834014252532</t>
  </si>
  <si>
    <t>590243834013760328</t>
  </si>
  <si>
    <t>590243834013943608</t>
  </si>
  <si>
    <t>590243834013703905</t>
  </si>
  <si>
    <t>590243834013892944</t>
  </si>
  <si>
    <t>590243834014187612</t>
  </si>
  <si>
    <t>590243834014187629</t>
  </si>
  <si>
    <t>590243834014187636</t>
  </si>
  <si>
    <t>590243834014187643</t>
  </si>
  <si>
    <t>590243834014158896</t>
  </si>
  <si>
    <t>590243834013653484</t>
  </si>
  <si>
    <t>590243834014155666</t>
  </si>
  <si>
    <t>590243834014154904</t>
  </si>
  <si>
    <t>590243834042972150</t>
  </si>
  <si>
    <t>590243834014047398</t>
  </si>
  <si>
    <t>590243834014365720</t>
  </si>
  <si>
    <t>590243834013978150</t>
  </si>
  <si>
    <t>590243834014357305</t>
  </si>
  <si>
    <t>Gmina Morzeszyn</t>
  </si>
  <si>
    <t>83-213</t>
  </si>
  <si>
    <t>5921007117</t>
  </si>
  <si>
    <t>Pączewo</t>
  </si>
  <si>
    <t>83-220</t>
  </si>
  <si>
    <t>Skórcz</t>
  </si>
  <si>
    <t>Szkoła podstawowa</t>
  </si>
  <si>
    <t>Barłożno</t>
  </si>
  <si>
    <t>Mirotki</t>
  </si>
  <si>
    <t>83-225</t>
  </si>
  <si>
    <t>30064932</t>
  </si>
  <si>
    <t>590243834014023347</t>
  </si>
  <si>
    <t>Publiczna Szkoła Podstawowa im. Księdza Senatora Feliksa Bolta w Barłożnie, Barłożno 23, 83-225 Barłożno</t>
  </si>
  <si>
    <t>590243834013889029</t>
  </si>
  <si>
    <t>71562168</t>
  </si>
  <si>
    <t>590243834013920449</t>
  </si>
  <si>
    <t xml:space="preserve">Publiczna Szkoła Podstawowa w Wielkim Bukowcu, Wielki Bukowiec 38A, 83-220 Skórcz </t>
  </si>
  <si>
    <t>Wielki Bukowiec</t>
  </si>
  <si>
    <t>zasilanie szkoły</t>
  </si>
  <si>
    <t>30065197</t>
  </si>
  <si>
    <t>590243834014038822</t>
  </si>
  <si>
    <t>mieszkanie</t>
  </si>
  <si>
    <t>590243834014409967</t>
  </si>
  <si>
    <t>Gmina Skórcz, ul. Dworcowa 6, 83-220 Skórcz</t>
  </si>
  <si>
    <t>54048706</t>
  </si>
  <si>
    <t>590243834014004506</t>
  </si>
  <si>
    <t>54047233</t>
  </si>
  <si>
    <t>590243834014063404</t>
  </si>
  <si>
    <t>urząd gminy</t>
  </si>
  <si>
    <t>30045305</t>
  </si>
  <si>
    <t>590243834013917463</t>
  </si>
  <si>
    <t>remiza osp</t>
  </si>
  <si>
    <t>590243834014021206</t>
  </si>
  <si>
    <t>42</t>
  </si>
  <si>
    <t>590243834013725532</t>
  </si>
  <si>
    <t>590243834014113444</t>
  </si>
  <si>
    <t>przepompowania ścieków</t>
  </si>
  <si>
    <t>Czarnylas</t>
  </si>
  <si>
    <t>30092091</t>
  </si>
  <si>
    <t>590243834014137778</t>
  </si>
  <si>
    <t>Wolental</t>
  </si>
  <si>
    <t>30066448</t>
  </si>
  <si>
    <t>590243834014197215</t>
  </si>
  <si>
    <t>Klub Rolnika</t>
  </si>
  <si>
    <t>47/A</t>
  </si>
  <si>
    <t>590243834014207860</t>
  </si>
  <si>
    <t>590243834014021213</t>
  </si>
  <si>
    <t>świetlica kino</t>
  </si>
  <si>
    <t>590243834014188459</t>
  </si>
  <si>
    <t>590243834014036736</t>
  </si>
  <si>
    <t>590243834013725549</t>
  </si>
  <si>
    <t>Wielbrandowo</t>
  </si>
  <si>
    <t>590243834014036743</t>
  </si>
  <si>
    <t>zasilanie przepompowni ścieków</t>
  </si>
  <si>
    <t>Wybudowanie Wielbrandowskie</t>
  </si>
  <si>
    <t>590243834014021220</t>
  </si>
  <si>
    <t>590243834014036750</t>
  </si>
  <si>
    <t>590243834013640422</t>
  </si>
  <si>
    <t>30250416</t>
  </si>
  <si>
    <t>590243834014196843</t>
  </si>
  <si>
    <t>Gniewska</t>
  </si>
  <si>
    <t>590243834013760458</t>
  </si>
  <si>
    <t>590243834014038839</t>
  </si>
  <si>
    <t>przepompwnia P2 (prowizorka budowlana)</t>
  </si>
  <si>
    <t>590243834014196805</t>
  </si>
  <si>
    <t>przepompwnia P3 (prowizorka budowlana)</t>
  </si>
  <si>
    <t>30066460</t>
  </si>
  <si>
    <t>590243834014120527</t>
  </si>
  <si>
    <t>przepompwnia P4</t>
  </si>
  <si>
    <t>56382257</t>
  </si>
  <si>
    <t>590243834013889036</t>
  </si>
  <si>
    <t>590243834013889043</t>
  </si>
  <si>
    <t>590243834013869038</t>
  </si>
  <si>
    <t>590243834014243448</t>
  </si>
  <si>
    <t>przepompownia ściekó P7</t>
  </si>
  <si>
    <t>dz. 196</t>
  </si>
  <si>
    <t>30069018</t>
  </si>
  <si>
    <t>590243834013719784</t>
  </si>
  <si>
    <t>przepompownia ściekó P6</t>
  </si>
  <si>
    <t>dz. 65/3</t>
  </si>
  <si>
    <t>590243834014312663</t>
  </si>
  <si>
    <t>przepompownia P5</t>
  </si>
  <si>
    <t>dz. 475</t>
  </si>
  <si>
    <t>590243834014287046</t>
  </si>
  <si>
    <t>przepompownia P4</t>
  </si>
  <si>
    <t>dz.150/2</t>
  </si>
  <si>
    <t>590243834014174827</t>
  </si>
  <si>
    <t>przepompownia ściekó sanitarnych</t>
  </si>
  <si>
    <t>dz. 247</t>
  </si>
  <si>
    <t>30068981</t>
  </si>
  <si>
    <t>590243834014176791</t>
  </si>
  <si>
    <t>obiekt techniczny</t>
  </si>
  <si>
    <t>dz. 188</t>
  </si>
  <si>
    <t>590243834014282348</t>
  </si>
  <si>
    <t>Miryce</t>
  </si>
  <si>
    <t>dz. 50</t>
  </si>
  <si>
    <t>30415321</t>
  </si>
  <si>
    <t>590243834014177316</t>
  </si>
  <si>
    <t>106/4</t>
  </si>
  <si>
    <t>30132585</t>
  </si>
  <si>
    <t>590243834014391330</t>
  </si>
  <si>
    <t>399</t>
  </si>
  <si>
    <t>590243834014395659</t>
  </si>
  <si>
    <t>11564934</t>
  </si>
  <si>
    <t>590243834041912829</t>
  </si>
  <si>
    <t>5,5</t>
  </si>
  <si>
    <t>35</t>
  </si>
  <si>
    <t>01.01.2024</t>
  </si>
  <si>
    <t>nieoznaczony / wypowiedzenie 6 miesięcy ze skutkiem na koniec roku, rozwiązuje Wykonawca</t>
  </si>
  <si>
    <t>Publiczna Szkoła Podstawowa w Mirotkach, Mirotki 58, 83-225 Mirotki</t>
  </si>
  <si>
    <t>Gmina Tczew</t>
  </si>
  <si>
    <t>Gmina Tczew, ul. Lecha 12, 83-110 Tczew</t>
  </si>
  <si>
    <t>5931004764</t>
  </si>
  <si>
    <t>Szkoła Podstawowa w Lubiszewie</t>
  </si>
  <si>
    <t>Zespół Kształcenia i Wychowania w Swarożynie</t>
  </si>
  <si>
    <t xml:space="preserve">Gmina Skórcz, ul. Dworcowa 6, 83-220 Skórcz </t>
  </si>
  <si>
    <t>Szkoła Podstawowa w Lubiszewie, ul. Sambora 3, 83-112 Lubiszewo Tczewskie</t>
  </si>
  <si>
    <t>Szkoła Podstawowa w Miłobądzu, ul. Szkolna 6, 83-111 Miłobądz</t>
  </si>
  <si>
    <t>Zespół Kształcenia i Wychowania w Swarożynie, ul. Wyzwolenia 18, 83-115 Swarożyn</t>
  </si>
  <si>
    <t>Zespół Kształcenia i Wychowania Szkoła Podstawowa w Turzu, ul. Kościelna 7, 83-113 Turze</t>
  </si>
  <si>
    <t>Szkoła Podstawowa im. Obrońców Pomorza Gdańskiego</t>
  </si>
  <si>
    <t>Zespół Kształcenia i Wychowania w Turzu</t>
  </si>
  <si>
    <t>Oświetlenie zewnętrzne</t>
  </si>
  <si>
    <t>Amfiteatr</t>
  </si>
  <si>
    <t>Pomieszczenia administracyjne</t>
  </si>
  <si>
    <t>Kotłownia</t>
  </si>
  <si>
    <t>Boisko sportowe</t>
  </si>
  <si>
    <t>Oświetlenie drogi krajowej nr 22</t>
  </si>
  <si>
    <t xml:space="preserve">Świetlica wiejska </t>
  </si>
  <si>
    <t>obiekt rekreacyjny - teren</t>
  </si>
  <si>
    <t>Lubiszewo Tczewskie</t>
  </si>
  <si>
    <t xml:space="preserve">Sambora </t>
  </si>
  <si>
    <t>3,dz.16/11</t>
  </si>
  <si>
    <t>83-112</t>
  </si>
  <si>
    <t>Sportowa</t>
  </si>
  <si>
    <t>dz.15</t>
  </si>
  <si>
    <t>Lubiszewo</t>
  </si>
  <si>
    <t>Miłobądz</t>
  </si>
  <si>
    <t>83-111</t>
  </si>
  <si>
    <t>Czarlin</t>
  </si>
  <si>
    <t>83-110</t>
  </si>
  <si>
    <t>Tczew</t>
  </si>
  <si>
    <t>Swarożyn</t>
  </si>
  <si>
    <t>Wyzwolenia</t>
  </si>
  <si>
    <t>Turze</t>
  </si>
  <si>
    <t>Kościelna</t>
  </si>
  <si>
    <t>83-113</t>
  </si>
  <si>
    <t>Czysta</t>
  </si>
  <si>
    <t>dz.161/2</t>
  </si>
  <si>
    <t>Szpęgawa</t>
  </si>
  <si>
    <t>dz.438,79/10</t>
  </si>
  <si>
    <t>Rokitki</t>
  </si>
  <si>
    <t>Tczewska</t>
  </si>
  <si>
    <t>dz.196/8</t>
  </si>
  <si>
    <t>Osiedle</t>
  </si>
  <si>
    <t>T-543</t>
  </si>
  <si>
    <t>Parkowa</t>
  </si>
  <si>
    <t>Lecha</t>
  </si>
  <si>
    <t>Gniszewo</t>
  </si>
  <si>
    <t>Łukocin</t>
  </si>
  <si>
    <t>Boroszewo</t>
  </si>
  <si>
    <t>Pamięci Narodowej</t>
  </si>
  <si>
    <t>Małżewko</t>
  </si>
  <si>
    <t>111/9</t>
  </si>
  <si>
    <t>Małżewo</t>
  </si>
  <si>
    <t>Dąbrówka Tczewska</t>
  </si>
  <si>
    <t>Czatkowy</t>
  </si>
  <si>
    <t>Wędkowy</t>
  </si>
  <si>
    <t>19B</t>
  </si>
  <si>
    <t>Bałdowo</t>
  </si>
  <si>
    <t xml:space="preserve">Piękna </t>
  </si>
  <si>
    <t>Szczerbięcin</t>
  </si>
  <si>
    <t>Śliwiny</t>
  </si>
  <si>
    <t>27A</t>
  </si>
  <si>
    <t>Dalwin</t>
  </si>
  <si>
    <t>Tczewskie Łąki</t>
  </si>
  <si>
    <t>2A</t>
  </si>
  <si>
    <t>Rukosin</t>
  </si>
  <si>
    <t xml:space="preserve">13C </t>
  </si>
  <si>
    <t>Mieścin</t>
  </si>
  <si>
    <t>Bursztynowa</t>
  </si>
  <si>
    <t>Piastowska</t>
  </si>
  <si>
    <t xml:space="preserve">Parkowa </t>
  </si>
  <si>
    <t xml:space="preserve">83-113 </t>
  </si>
  <si>
    <t>Starogardzka</t>
  </si>
  <si>
    <t>22,dz.36</t>
  </si>
  <si>
    <t>dz.241/7</t>
  </si>
  <si>
    <t>dz.165/12,165/13</t>
  </si>
  <si>
    <t>dz.122/44</t>
  </si>
  <si>
    <t>Malenin</t>
  </si>
  <si>
    <t>Nowa</t>
  </si>
  <si>
    <t>Zabagno</t>
  </si>
  <si>
    <t>dz. 113/6, 195/1</t>
  </si>
  <si>
    <t xml:space="preserve">83-115 </t>
  </si>
  <si>
    <t>Cyprysowa</t>
  </si>
  <si>
    <t>223/26</t>
  </si>
  <si>
    <t>55</t>
  </si>
  <si>
    <t xml:space="preserve">83-110 </t>
  </si>
  <si>
    <t>590243833013266854</t>
  </si>
  <si>
    <t>590243833012952765</t>
  </si>
  <si>
    <t>590243833013535134</t>
  </si>
  <si>
    <t>590243833013547830</t>
  </si>
  <si>
    <t>590243833012863641</t>
  </si>
  <si>
    <t>590243833013374429</t>
  </si>
  <si>
    <t>590243833012863634</t>
  </si>
  <si>
    <t>590243833013394328</t>
  </si>
  <si>
    <t>590243833013276365</t>
  </si>
  <si>
    <t>590243833013550519</t>
  </si>
  <si>
    <t>590243833013568781</t>
  </si>
  <si>
    <t>590243833013322949</t>
  </si>
  <si>
    <t>590243833013304808</t>
  </si>
  <si>
    <t>590243833013579718</t>
  </si>
  <si>
    <t>590243833012990460</t>
  </si>
  <si>
    <t>590243833013132302</t>
  </si>
  <si>
    <t>590243833013434055</t>
  </si>
  <si>
    <t>590243833013074695</t>
  </si>
  <si>
    <t>590243833013522912</t>
  </si>
  <si>
    <t>590243833013481516</t>
  </si>
  <si>
    <t>590243833013130988</t>
  </si>
  <si>
    <t>590243833013130995</t>
  </si>
  <si>
    <t>590243833012925202</t>
  </si>
  <si>
    <t>590243833013360835</t>
  </si>
  <si>
    <t>590243833013504871</t>
  </si>
  <si>
    <t>590243833013007990</t>
  </si>
  <si>
    <t>590243833012764580</t>
  </si>
  <si>
    <t>590243833012937809</t>
  </si>
  <si>
    <t>590243833013065723</t>
  </si>
  <si>
    <t>590243833013494127</t>
  </si>
  <si>
    <t>590243833013331552</t>
  </si>
  <si>
    <t>590243833013243053</t>
  </si>
  <si>
    <t>590243833012764603</t>
  </si>
  <si>
    <t>590243833012937816</t>
  </si>
  <si>
    <t>590243833012863603</t>
  </si>
  <si>
    <t>590243833013008003</t>
  </si>
  <si>
    <t>590243833012764597</t>
  </si>
  <si>
    <t>590243833013471159</t>
  </si>
  <si>
    <t>590243833012937823</t>
  </si>
  <si>
    <t>590243833012863610</t>
  </si>
  <si>
    <t>590243833013342152</t>
  </si>
  <si>
    <t>590243833040342644</t>
  </si>
  <si>
    <t>590243833040038844</t>
  </si>
  <si>
    <t>590243833040646308</t>
  </si>
  <si>
    <t>590243833042209358</t>
  </si>
  <si>
    <t>590243833042279627</t>
  </si>
  <si>
    <t>590243833042221862</t>
  </si>
  <si>
    <t>590243833042332797</t>
  </si>
  <si>
    <t>590243833042437249</t>
  </si>
  <si>
    <t>oświetlenie uliczne</t>
  </si>
  <si>
    <t xml:space="preserve">oświetlenie uliczne </t>
  </si>
  <si>
    <t>Zajączkowo</t>
  </si>
  <si>
    <t>dz. 114/2</t>
  </si>
  <si>
    <t>dz. 153</t>
  </si>
  <si>
    <t>dz. 46</t>
  </si>
  <si>
    <t>dz. 213/12; 213/8, 148/6</t>
  </si>
  <si>
    <t>dz. 20</t>
  </si>
  <si>
    <t>590243833042594522</t>
  </si>
  <si>
    <t>590243833042594577</t>
  </si>
  <si>
    <t>590243833042594355</t>
  </si>
  <si>
    <t>590243833042594393</t>
  </si>
  <si>
    <t>590243833042662818</t>
  </si>
  <si>
    <t>590243833043122885</t>
  </si>
  <si>
    <t>30045789</t>
  </si>
  <si>
    <t>30087297</t>
  </si>
  <si>
    <t>30186381</t>
  </si>
  <si>
    <t>30445207</t>
  </si>
  <si>
    <t>30031447</t>
  </si>
  <si>
    <t>30032763</t>
  </si>
  <si>
    <t>30028761</t>
  </si>
  <si>
    <t>11090476</t>
  </si>
  <si>
    <t>90709760</t>
  </si>
  <si>
    <t>11599359</t>
  </si>
  <si>
    <t>30087991</t>
  </si>
  <si>
    <t>30032613</t>
  </si>
  <si>
    <t>11585966</t>
  </si>
  <si>
    <t>11599304</t>
  </si>
  <si>
    <t>30164757</t>
  </si>
  <si>
    <t>30478891</t>
  </si>
  <si>
    <t>30031569</t>
  </si>
  <si>
    <t>30031451</t>
  </si>
  <si>
    <t>30033055</t>
  </si>
  <si>
    <t>30452527</t>
  </si>
  <si>
    <t>30017780</t>
  </si>
  <si>
    <t>30424653</t>
  </si>
  <si>
    <t>11597531</t>
  </si>
  <si>
    <t>30045793</t>
  </si>
  <si>
    <t>30045785</t>
  </si>
  <si>
    <t>30239532</t>
  </si>
  <si>
    <t>30164801</t>
  </si>
  <si>
    <t>11528336</t>
  </si>
  <si>
    <t>30031887</t>
  </si>
  <si>
    <t>30046152</t>
  </si>
  <si>
    <t>11584346</t>
  </si>
  <si>
    <t>30087215</t>
  </si>
  <si>
    <t>54391145</t>
  </si>
  <si>
    <t>11549141</t>
  </si>
  <si>
    <t>30089016</t>
  </si>
  <si>
    <t>30031419</t>
  </si>
  <si>
    <t>30244820</t>
  </si>
  <si>
    <t>30482344</t>
  </si>
  <si>
    <t>Brak licznika</t>
  </si>
  <si>
    <t>30242248</t>
  </si>
  <si>
    <t>30196543</t>
  </si>
  <si>
    <t>30031224</t>
  </si>
  <si>
    <t>30033453</t>
  </si>
  <si>
    <t>11586054</t>
  </si>
  <si>
    <t>30244807</t>
  </si>
  <si>
    <t>30031671</t>
  </si>
  <si>
    <t xml:space="preserve">plac publiczny z pomnikiem </t>
  </si>
  <si>
    <t>dz. 216</t>
  </si>
  <si>
    <t>punkt będzie dodany aneksem do obecnej umowy sprzedaży</t>
  </si>
  <si>
    <t>11597428</t>
  </si>
  <si>
    <t>590243833013179826</t>
  </si>
  <si>
    <t>30089859</t>
  </si>
  <si>
    <t>30088985</t>
  </si>
  <si>
    <t>dz. 198</t>
  </si>
  <si>
    <t xml:space="preserve">Leśna </t>
  </si>
  <si>
    <t>dz. 24/2</t>
  </si>
  <si>
    <t>w trakcie nadawania</t>
  </si>
  <si>
    <t>Zamawiający zawrze jedną umowę</t>
  </si>
  <si>
    <t>Zamawiajacy uzupełni niezwłocznie</t>
  </si>
  <si>
    <t>nieoznaczony / wypowiedzenie 6 miesięcy ze skutkiem na koniec roku, wypowiada Wykonawca</t>
  </si>
  <si>
    <t>590243833043172293</t>
  </si>
  <si>
    <t>31.12.2023 r./terminowa nie wymaga wypowiedzenia, zawarta w przedmiotwym postępowaniu I część zamówienia</t>
  </si>
  <si>
    <t xml:space="preserve">Zamawiajacy powiadomi niezwłocznie </t>
  </si>
  <si>
    <t>Zamawiający zawrze  jedną umowę</t>
  </si>
  <si>
    <t>suma:</t>
  </si>
  <si>
    <t>Zamawiający zawrze dwie umowy (wg numeru NIP)</t>
  </si>
  <si>
    <t>Łącznie wartość zamówienia  dla zamówienia na rok 2024</t>
  </si>
  <si>
    <t>Urząd Gminy  Nowa Karczma, ul. Kościerska 9, 83-404 Nowa Karczma</t>
  </si>
  <si>
    <t>Załącznik nr 1B do SWZ - opis przedmiotu zamówienia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</si>
</sst>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1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1"/>
      <color rgb="FF000000"/>
      <name val="Calibri"/>
      <family val="2"/>
      <charset val="238"/>
    </font>
    <font>
      <b/>
      <sz val="10"/>
      <color rgb="FF00B05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 applyBorder="0">
      <protection locked="0"/>
    </xf>
    <xf numFmtId="0" fontId="2" fillId="0" borderId="0"/>
    <xf numFmtId="0" fontId="1" fillId="0" borderId="0"/>
  </cellStyleXfs>
  <cellXfs count="171">
    <xf numFmtId="0" fontId="0" fillId="0" borderId="0" xfId="0" applyBorder="1">
      <protection locked="0"/>
    </xf>
    <xf numFmtId="0" fontId="9" fillId="0" borderId="11" xfId="0" applyFont="1" applyBorder="1" applyAlignment="1">
      <alignment horizontal="left" vertical="center" wrapText="1"/>
      <protection locked="0"/>
    </xf>
    <xf numFmtId="0" fontId="8" fillId="0" borderId="11" xfId="0" applyFont="1" applyBorder="1" applyAlignment="1">
      <alignment horizontal="justify" vertical="center" wrapText="1"/>
      <protection locked="0"/>
    </xf>
    <xf numFmtId="0" fontId="4" fillId="2" borderId="1" xfId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14" fontId="4" fillId="2" borderId="1" xfId="0" applyNumberFormat="1" applyFont="1" applyFill="1" applyBorder="1" applyAlignment="1" applyProtection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  <protection locked="0"/>
    </xf>
    <xf numFmtId="3" fontId="4" fillId="2" borderId="13" xfId="0" applyNumberFormat="1" applyFont="1" applyFill="1" applyBorder="1" applyAlignment="1">
      <alignment horizontal="right" vertical="center"/>
      <protection locked="0"/>
    </xf>
    <xf numFmtId="3" fontId="4" fillId="2" borderId="1" xfId="0" applyNumberFormat="1" applyFont="1" applyFill="1" applyBorder="1" applyAlignment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4" fillId="2" borderId="1" xfId="0" applyFont="1" applyFill="1" applyBorder="1" applyAlignment="1">
      <alignment horizontal="left" vertical="center"/>
      <protection locked="0"/>
    </xf>
    <xf numFmtId="49" fontId="4" fillId="2" borderId="1" xfId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  <protection locked="0"/>
    </xf>
    <xf numFmtId="49" fontId="4" fillId="2" borderId="2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3" fontId="4" fillId="2" borderId="2" xfId="0" applyNumberFormat="1" applyFont="1" applyFill="1" applyBorder="1" applyAlignment="1">
      <alignment horizontal="right" vertical="center"/>
      <protection locked="0"/>
    </xf>
    <xf numFmtId="14" fontId="4" fillId="2" borderId="1" xfId="0" applyNumberFormat="1" applyFont="1" applyFill="1" applyBorder="1" applyAlignment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/>
      <protection locked="0"/>
    </xf>
    <xf numFmtId="14" fontId="4" fillId="2" borderId="2" xfId="0" applyNumberFormat="1" applyFont="1" applyFill="1" applyBorder="1" applyAlignment="1" applyProtection="1">
      <alignment horizontal="right" vertical="center"/>
    </xf>
    <xf numFmtId="3" fontId="5" fillId="2" borderId="2" xfId="1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</xf>
    <xf numFmtId="0" fontId="5" fillId="2" borderId="1" xfId="0" quotePrefix="1" applyFont="1" applyFill="1" applyBorder="1" applyAlignment="1" applyProtection="1">
      <alignment horizontal="center"/>
    </xf>
    <xf numFmtId="0" fontId="4" fillId="0" borderId="0" xfId="1" applyFont="1" applyAlignment="1">
      <alignment horizontal="left"/>
    </xf>
    <xf numFmtId="0" fontId="4" fillId="0" borderId="0" xfId="0" applyFont="1" applyBorder="1" applyAlignment="1">
      <alignment horizontal="left" vertical="center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4" fillId="0" borderId="0" xfId="1" applyFont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>
      <alignment horizontal="right" vertical="center"/>
      <protection locked="0"/>
    </xf>
    <xf numFmtId="0" fontId="6" fillId="0" borderId="0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  <protection locked="0"/>
    </xf>
    <xf numFmtId="0" fontId="4" fillId="0" borderId="3" xfId="0" applyFont="1" applyBorder="1" applyAlignment="1">
      <alignment horizontal="left"/>
      <protection locked="0"/>
    </xf>
    <xf numFmtId="0" fontId="4" fillId="0" borderId="1" xfId="0" applyFont="1" applyBorder="1" applyAlignment="1">
      <alignment horizontal="left"/>
      <protection locked="0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center"/>
      <protection locked="0"/>
    </xf>
    <xf numFmtId="0" fontId="4" fillId="0" borderId="1" xfId="1" quotePrefix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  <protection locked="0"/>
    </xf>
    <xf numFmtId="14" fontId="4" fillId="0" borderId="1" xfId="0" applyNumberFormat="1" applyFont="1" applyBorder="1" applyAlignment="1">
      <alignment horizontal="right" vertical="center"/>
      <protection locked="0"/>
    </xf>
    <xf numFmtId="3" fontId="4" fillId="0" borderId="1" xfId="0" applyNumberFormat="1" applyFont="1" applyBorder="1" applyAlignment="1">
      <alignment horizontal="right"/>
      <protection locked="0"/>
    </xf>
    <xf numFmtId="3" fontId="4" fillId="0" borderId="1" xfId="0" applyNumberFormat="1" applyFont="1" applyBorder="1" applyAlignment="1">
      <alignment horizontal="right" vertical="center"/>
      <protection locked="0"/>
    </xf>
    <xf numFmtId="0" fontId="4" fillId="0" borderId="0" xfId="0" applyFont="1" applyBorder="1" applyAlignment="1">
      <alignment horizontal="left"/>
      <protection locked="0"/>
    </xf>
    <xf numFmtId="0" fontId="4" fillId="0" borderId="5" xfId="0" applyFont="1" applyBorder="1" applyAlignment="1">
      <alignment horizontal="left"/>
      <protection locked="0"/>
    </xf>
    <xf numFmtId="0" fontId="4" fillId="0" borderId="1" xfId="0" quotePrefix="1" applyFont="1" applyBorder="1" applyAlignment="1">
      <alignment horizontal="left" vertical="center"/>
      <protection locked="0"/>
    </xf>
    <xf numFmtId="0" fontId="4" fillId="0" borderId="1" xfId="0" quotePrefix="1" applyFont="1" applyBorder="1" applyAlignment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8" xfId="0" applyFont="1" applyBorder="1" applyAlignment="1" applyProtection="1">
      <alignment horizontal="center" vertical="center" textRotation="90"/>
    </xf>
    <xf numFmtId="49" fontId="4" fillId="0" borderId="1" xfId="0" quotePrefix="1" applyNumberFormat="1" applyFont="1" applyBorder="1" applyAlignment="1" applyProtection="1">
      <alignment horizontal="center" vertical="center"/>
    </xf>
    <xf numFmtId="49" fontId="4" fillId="0" borderId="1" xfId="0" quotePrefix="1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" xfId="0" quotePrefix="1" applyFont="1" applyBorder="1" applyAlignment="1" applyProtection="1">
      <alignment horizontal="center"/>
    </xf>
    <xf numFmtId="0" fontId="4" fillId="0" borderId="1" xfId="0" quotePrefix="1" applyFont="1" applyBorder="1" applyAlignment="1" applyProtection="1">
      <alignment horizontal="left"/>
    </xf>
    <xf numFmtId="0" fontId="4" fillId="0" borderId="1" xfId="0" quotePrefix="1" applyFont="1" applyBorder="1" applyAlignment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" fontId="4" fillId="0" borderId="12" xfId="0" applyNumberFormat="1" applyFont="1" applyBorder="1" applyAlignment="1">
      <alignment horizontal="right" vertical="center"/>
      <protection locked="0"/>
    </xf>
    <xf numFmtId="3" fontId="4" fillId="0" borderId="13" xfId="0" applyNumberFormat="1" applyFont="1" applyBorder="1" applyAlignment="1">
      <alignment horizontal="right" vertical="center"/>
      <protection locked="0"/>
    </xf>
    <xf numFmtId="3" fontId="4" fillId="0" borderId="14" xfId="0" applyNumberFormat="1" applyFont="1" applyBorder="1" applyAlignment="1">
      <alignment horizontal="right" vertical="center"/>
      <protection locked="0"/>
    </xf>
    <xf numFmtId="3" fontId="4" fillId="0" borderId="18" xfId="0" applyNumberFormat="1" applyFont="1" applyBorder="1" applyAlignment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center" vertical="center"/>
    </xf>
    <xf numFmtId="3" fontId="4" fillId="0" borderId="19" xfId="0" applyNumberFormat="1" applyFont="1" applyBorder="1" applyAlignment="1">
      <alignment horizontal="right" vertical="center"/>
      <protection locked="0"/>
    </xf>
    <xf numFmtId="0" fontId="4" fillId="0" borderId="1" xfId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  <protection locked="0"/>
    </xf>
    <xf numFmtId="49" fontId="4" fillId="0" borderId="1" xfId="1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right" vertical="center"/>
      <protection locked="0"/>
    </xf>
    <xf numFmtId="49" fontId="4" fillId="0" borderId="2" xfId="1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  <protection locked="0"/>
    </xf>
    <xf numFmtId="49" fontId="4" fillId="0" borderId="2" xfId="1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right" vertical="center"/>
      <protection locked="0"/>
    </xf>
    <xf numFmtId="3" fontId="4" fillId="0" borderId="3" xfId="0" applyNumberFormat="1" applyFont="1" applyBorder="1" applyAlignment="1">
      <alignment horizontal="right" vertical="center"/>
      <protection locked="0"/>
    </xf>
    <xf numFmtId="0" fontId="4" fillId="0" borderId="3" xfId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3" xfId="1" applyNumberFormat="1" applyFont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  <protection locked="0"/>
    </xf>
    <xf numFmtId="3" fontId="4" fillId="0" borderId="0" xfId="0" applyNumberFormat="1" applyFont="1" applyBorder="1" applyAlignment="1">
      <alignment horizontal="right" vertical="center"/>
      <protection locked="0"/>
    </xf>
    <xf numFmtId="0" fontId="4" fillId="0" borderId="21" xfId="0" applyFont="1" applyBorder="1" applyAlignment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/>
      <protection locked="0"/>
    </xf>
    <xf numFmtId="49" fontId="4" fillId="0" borderId="2" xfId="1" quotePrefix="1" applyNumberFormat="1" applyFont="1" applyBorder="1" applyAlignment="1">
      <alignment horizontal="center" vertical="center"/>
    </xf>
    <xf numFmtId="14" fontId="4" fillId="0" borderId="2" xfId="0" applyNumberFormat="1" applyFont="1" applyBorder="1" applyAlignment="1" applyProtection="1">
      <alignment horizontal="right" vertical="center"/>
    </xf>
    <xf numFmtId="3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 applyProtection="1">
      <alignment horizontal="left"/>
    </xf>
    <xf numFmtId="0" fontId="4" fillId="0" borderId="2" xfId="1" applyFont="1" applyBorder="1" applyAlignment="1">
      <alignment horizontal="left" vertical="center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left" vertical="center"/>
    </xf>
    <xf numFmtId="49" fontId="4" fillId="0" borderId="2" xfId="0" quotePrefix="1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 textRotation="90"/>
    </xf>
    <xf numFmtId="49" fontId="4" fillId="0" borderId="0" xfId="0" applyNumberFormat="1" applyFont="1" applyBorder="1" applyAlignment="1" applyProtection="1">
      <alignment horizontal="left" vertical="center"/>
    </xf>
    <xf numFmtId="49" fontId="4" fillId="0" borderId="0" xfId="0" quotePrefix="1" applyNumberFormat="1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right" vertical="center"/>
    </xf>
    <xf numFmtId="3" fontId="6" fillId="0" borderId="1" xfId="0" applyNumberFormat="1" applyFont="1" applyBorder="1" applyAlignment="1" applyProtection="1">
      <alignment horizontal="right" vertical="center"/>
    </xf>
    <xf numFmtId="14" fontId="4" fillId="0" borderId="0" xfId="0" applyNumberFormat="1" applyFont="1" applyBorder="1" applyAlignment="1" applyProtection="1">
      <alignment horizontal="right" vertical="center"/>
    </xf>
    <xf numFmtId="3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0" xfId="0" quotePrefix="1" applyFont="1" applyBorder="1" applyAlignment="1" applyProtection="1">
      <alignment horizontal="center"/>
    </xf>
    <xf numFmtId="14" fontId="4" fillId="0" borderId="0" xfId="0" applyNumberFormat="1" applyFont="1" applyBorder="1" applyAlignment="1">
      <alignment horizontal="center" vertical="center"/>
      <protection locked="0"/>
    </xf>
    <xf numFmtId="14" fontId="4" fillId="0" borderId="0" xfId="0" applyNumberFormat="1" applyFont="1" applyBorder="1" applyAlignment="1">
      <alignment horizontal="right" vertical="center"/>
      <protection locked="0"/>
    </xf>
    <xf numFmtId="0" fontId="4" fillId="0" borderId="0" xfId="0" applyFont="1" applyBorder="1" applyAlignment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right"/>
    </xf>
    <xf numFmtId="3" fontId="4" fillId="0" borderId="4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center" vertical="center" textRotation="90"/>
    </xf>
    <xf numFmtId="0" fontId="4" fillId="0" borderId="8" xfId="0" applyFont="1" applyBorder="1" applyAlignment="1" applyProtection="1">
      <alignment horizontal="center" vertical="center" textRotation="90"/>
    </xf>
    <xf numFmtId="0" fontId="6" fillId="2" borderId="8" xfId="0" applyFont="1" applyFill="1" applyBorder="1" applyAlignment="1" applyProtection="1">
      <alignment horizontal="center" vertical="center" textRotation="90"/>
    </xf>
    <xf numFmtId="0" fontId="7" fillId="2" borderId="15" xfId="0" applyFont="1" applyFill="1" applyBorder="1" applyAlignment="1" applyProtection="1">
      <alignment horizontal="center" vertical="center" textRotation="90"/>
    </xf>
    <xf numFmtId="0" fontId="7" fillId="2" borderId="4" xfId="0" applyFont="1" applyFill="1" applyBorder="1" applyAlignment="1" applyProtection="1">
      <alignment horizontal="center" vertical="center" textRotation="9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textRotation="90"/>
    </xf>
    <xf numFmtId="0" fontId="4" fillId="0" borderId="15" xfId="0" applyFont="1" applyBorder="1" applyAlignment="1" applyProtection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 textRotation="90"/>
    </xf>
    <xf numFmtId="0" fontId="6" fillId="2" borderId="7" xfId="0" applyFont="1" applyFill="1" applyBorder="1" applyAlignment="1" applyProtection="1">
      <alignment horizontal="center" vertical="center" textRotation="87"/>
    </xf>
    <xf numFmtId="0" fontId="6" fillId="2" borderId="8" xfId="0" applyFont="1" applyFill="1" applyBorder="1" applyAlignment="1" applyProtection="1">
      <alignment horizontal="center" vertical="center" textRotation="87"/>
    </xf>
    <xf numFmtId="0" fontId="6" fillId="0" borderId="2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  <protection locked="0"/>
    </xf>
    <xf numFmtId="0" fontId="4" fillId="0" borderId="0" xfId="0" applyFont="1" applyBorder="1" applyAlignment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center"/>
    </xf>
    <xf numFmtId="0" fontId="6" fillId="0" borderId="8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3" fontId="6" fillId="0" borderId="3" xfId="0" applyNumberFormat="1" applyFont="1" applyBorder="1" applyAlignment="1" applyProtection="1">
      <alignment horizontal="center" vertical="center" wrapText="1"/>
    </xf>
    <xf numFmtId="3" fontId="6" fillId="0" borderId="6" xfId="0" applyNumberFormat="1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textRotation="90"/>
      <protection locked="0"/>
    </xf>
    <xf numFmtId="0" fontId="4" fillId="0" borderId="8" xfId="0" applyFont="1" applyBorder="1" applyAlignment="1">
      <alignment horizontal="center" vertical="center" textRotation="90"/>
      <protection locked="0"/>
    </xf>
    <xf numFmtId="0" fontId="8" fillId="0" borderId="10" xfId="0" applyFont="1" applyBorder="1" applyAlignment="1">
      <alignment horizontal="justify" vertical="center" wrapText="1"/>
      <protection locked="0"/>
    </xf>
    <xf numFmtId="0" fontId="8" fillId="0" borderId="11" xfId="0" applyFont="1" applyBorder="1" applyAlignment="1">
      <alignment horizontal="justify" vertical="center" wrapText="1"/>
      <protection locked="0"/>
    </xf>
    <xf numFmtId="0" fontId="10" fillId="0" borderId="10" xfId="0" applyFont="1" applyBorder="1" applyAlignment="1">
      <alignment horizontal="justify" vertical="center" wrapText="1"/>
      <protection locked="0"/>
    </xf>
    <xf numFmtId="0" fontId="10" fillId="0" borderId="11" xfId="0" applyFont="1" applyBorder="1" applyAlignment="1">
      <alignment horizontal="justify" vertical="center" wrapText="1"/>
      <protection locked="0"/>
    </xf>
    <xf numFmtId="0" fontId="8" fillId="0" borderId="10" xfId="0" applyFont="1" applyBorder="1" applyAlignment="1">
      <alignment horizontal="left" vertical="center" wrapText="1"/>
      <protection locked="0"/>
    </xf>
    <xf numFmtId="0" fontId="8" fillId="0" borderId="11" xfId="0" applyFont="1" applyBorder="1" applyAlignment="1">
      <alignment horizontal="left" vertical="center" wrapText="1"/>
      <protection locked="0"/>
    </xf>
    <xf numFmtId="0" fontId="11" fillId="0" borderId="10" xfId="0" applyFont="1" applyBorder="1" applyAlignment="1">
      <alignment horizontal="left" vertical="center" wrapText="1"/>
      <protection locked="0"/>
    </xf>
    <xf numFmtId="0" fontId="11" fillId="0" borderId="11" xfId="0" applyFont="1" applyBorder="1" applyAlignment="1">
      <alignment horizontal="left" vertical="center" wrapText="1"/>
      <protection locked="0"/>
    </xf>
    <xf numFmtId="0" fontId="10" fillId="0" borderId="10" xfId="0" applyFont="1" applyBorder="1" applyAlignment="1">
      <alignment horizontal="left" vertical="center" wrapText="1"/>
      <protection locked="0"/>
    </xf>
    <xf numFmtId="0" fontId="10" fillId="0" borderId="11" xfId="0" applyFont="1" applyBorder="1" applyAlignment="1">
      <alignment horizontal="left" vertical="center" wrapText="1"/>
      <protection locked="0"/>
    </xf>
    <xf numFmtId="0" fontId="9" fillId="0" borderId="10" xfId="0" applyFont="1" applyBorder="1" applyAlignment="1">
      <alignment horizontal="left" vertical="center" wrapText="1"/>
      <protection locked="0"/>
    </xf>
    <xf numFmtId="0" fontId="9" fillId="0" borderId="11" xfId="0" applyFont="1" applyBorder="1" applyAlignment="1">
      <alignment horizontal="left" vertical="center" wrapText="1"/>
      <protection locked="0"/>
    </xf>
  </cellXfs>
  <cellStyles count="3">
    <cellStyle name="Normalny" xfId="0" builtinId="0"/>
    <cellStyle name="Normalny 2" xfId="1" xr:uid="{B0E641A6-63DD-466B-8E7D-925852925085}"/>
    <cellStyle name="Normalny 2 2" xfId="2" xr:uid="{EAE9008F-ECD4-4E89-A66E-E64516E17A11}"/>
  </cellStyles>
  <dxfs count="4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7327</xdr:colOff>
      <xdr:row>280</xdr:row>
      <xdr:rowOff>131886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B731CD5-8C94-4083-943E-21BA529DF71B}"/>
            </a:ext>
          </a:extLst>
        </xdr:cNvPr>
        <xdr:cNvSpPr txBox="1"/>
      </xdr:nvSpPr>
      <xdr:spPr>
        <a:xfrm>
          <a:off x="27355507" y="9319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>
            <a:solidFill>
              <a:srgbClr val="00B0F0"/>
            </a:solidFill>
          </a:endParaRPr>
        </a:p>
      </xdr:txBody>
    </xdr:sp>
    <xdr:clientData/>
  </xdr:oneCellAnchor>
  <xdr:oneCellAnchor>
    <xdr:from>
      <xdr:col>23</xdr:col>
      <xdr:colOff>908539</xdr:colOff>
      <xdr:row>280</xdr:row>
      <xdr:rowOff>131886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2095EC94-464C-48F4-8808-EAA0D274B20D}"/>
            </a:ext>
          </a:extLst>
        </xdr:cNvPr>
        <xdr:cNvSpPr txBox="1"/>
      </xdr:nvSpPr>
      <xdr:spPr>
        <a:xfrm>
          <a:off x="29239699" y="9319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>
            <a:solidFill>
              <a:srgbClr val="00B0F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584"/>
  <sheetViews>
    <sheetView tabSelected="1" zoomScale="80" zoomScaleNormal="80" workbookViewId="0">
      <pane xSplit="3" ySplit="3" topLeftCell="D503" activePane="bottomRight" state="frozen"/>
      <selection pane="topRight" activeCell="D1" sqref="D1"/>
      <selection pane="bottomLeft" activeCell="A4" sqref="A4"/>
      <selection pane="bottomRight" activeCell="B404" sqref="B404:B444"/>
    </sheetView>
  </sheetViews>
  <sheetFormatPr defaultRowHeight="13.8" x14ac:dyDescent="0.25"/>
  <cols>
    <col min="1" max="1" width="9.109375" style="124"/>
    <col min="2" max="2" width="5.6640625" style="30" customWidth="1"/>
    <col min="3" max="3" width="40.33203125" style="30" customWidth="1"/>
    <col min="4" max="4" width="37.44140625" style="30" customWidth="1"/>
    <col min="5" max="5" width="44.77734375" style="30" customWidth="1"/>
    <col min="6" max="6" width="40.6640625" style="30" customWidth="1"/>
    <col min="7" max="7" width="39.77734375" style="30" customWidth="1"/>
    <col min="8" max="8" width="38.88671875" style="30" customWidth="1"/>
    <col min="9" max="9" width="29.5546875" style="30" customWidth="1"/>
    <col min="10" max="10" width="19" style="30" customWidth="1"/>
    <col min="11" max="11" width="17.5546875" style="30" customWidth="1"/>
    <col min="12" max="12" width="17.109375" style="30" customWidth="1"/>
    <col min="13" max="13" width="18.33203125" style="30" customWidth="1"/>
    <col min="14" max="14" width="21.6640625" style="30" customWidth="1"/>
    <col min="15" max="15" width="77" style="30" customWidth="1"/>
    <col min="16" max="16" width="10" style="30" customWidth="1"/>
    <col min="17" max="17" width="9.5546875" style="30" customWidth="1"/>
    <col min="18" max="18" width="13.109375" style="30" customWidth="1"/>
    <col min="19" max="19" width="21.77734375" style="124" customWidth="1"/>
    <col min="20" max="20" width="53.5546875" style="30" customWidth="1"/>
    <col min="21" max="21" width="10" style="124" customWidth="1"/>
    <col min="22" max="22" width="10" style="36" customWidth="1"/>
    <col min="23" max="25" width="10.6640625" style="93" customWidth="1"/>
    <col min="26" max="26" width="13.109375" style="93" customWidth="1"/>
    <col min="27" max="158" width="9.109375" style="30"/>
    <col min="159" max="159" width="5.6640625" style="30" customWidth="1"/>
    <col min="160" max="160" width="27" style="30" customWidth="1"/>
    <col min="161" max="161" width="19.6640625" style="30" customWidth="1"/>
    <col min="162" max="162" width="18.109375" style="30" customWidth="1"/>
    <col min="163" max="163" width="23.33203125" style="30" customWidth="1"/>
    <col min="164" max="164" width="25.88671875" style="30" customWidth="1"/>
    <col min="165" max="165" width="64.44140625" style="30" customWidth="1"/>
    <col min="166" max="166" width="30.33203125" style="30" customWidth="1"/>
    <col min="167" max="171" width="10" style="30" customWidth="1"/>
    <col min="172" max="172" width="14" style="30" customWidth="1"/>
    <col min="173" max="173" width="12.88671875" style="30" customWidth="1"/>
    <col min="174" max="174" width="13.109375" style="30" customWidth="1"/>
    <col min="175" max="175" width="24.5546875" style="30" customWidth="1"/>
    <col min="176" max="178" width="10" style="30" customWidth="1"/>
    <col min="179" max="179" width="18.109375" style="30" customWidth="1"/>
    <col min="180" max="180" width="16" style="30" customWidth="1"/>
    <col min="181" max="182" width="10" style="30" customWidth="1"/>
    <col min="183" max="183" width="13.6640625" style="30" customWidth="1"/>
    <col min="184" max="184" width="13" style="30" customWidth="1"/>
    <col min="185" max="185" width="12.6640625" style="30" customWidth="1"/>
    <col min="186" max="186" width="12.109375" style="30" customWidth="1"/>
    <col min="187" max="414" width="9.109375" style="30"/>
    <col min="415" max="415" width="5.6640625" style="30" customWidth="1"/>
    <col min="416" max="416" width="27" style="30" customWidth="1"/>
    <col min="417" max="417" width="19.6640625" style="30" customWidth="1"/>
    <col min="418" max="418" width="18.109375" style="30" customWidth="1"/>
    <col min="419" max="419" width="23.33203125" style="30" customWidth="1"/>
    <col min="420" max="420" width="25.88671875" style="30" customWidth="1"/>
    <col min="421" max="421" width="64.44140625" style="30" customWidth="1"/>
    <col min="422" max="422" width="30.33203125" style="30" customWidth="1"/>
    <col min="423" max="427" width="10" style="30" customWidth="1"/>
    <col min="428" max="428" width="14" style="30" customWidth="1"/>
    <col min="429" max="429" width="12.88671875" style="30" customWidth="1"/>
    <col min="430" max="430" width="13.109375" style="30" customWidth="1"/>
    <col min="431" max="431" width="24.5546875" style="30" customWidth="1"/>
    <col min="432" max="434" width="10" style="30" customWidth="1"/>
    <col min="435" max="435" width="18.109375" style="30" customWidth="1"/>
    <col min="436" max="436" width="16" style="30" customWidth="1"/>
    <col min="437" max="438" width="10" style="30" customWidth="1"/>
    <col min="439" max="439" width="13.6640625" style="30" customWidth="1"/>
    <col min="440" max="440" width="13" style="30" customWidth="1"/>
    <col min="441" max="441" width="12.6640625" style="30" customWidth="1"/>
    <col min="442" max="442" width="12.109375" style="30" customWidth="1"/>
    <col min="443" max="670" width="9.109375" style="30"/>
    <col min="671" max="671" width="5.6640625" style="30" customWidth="1"/>
    <col min="672" max="672" width="27" style="30" customWidth="1"/>
    <col min="673" max="673" width="19.6640625" style="30" customWidth="1"/>
    <col min="674" max="674" width="18.109375" style="30" customWidth="1"/>
    <col min="675" max="675" width="23.33203125" style="30" customWidth="1"/>
    <col min="676" max="676" width="25.88671875" style="30" customWidth="1"/>
    <col min="677" max="677" width="64.44140625" style="30" customWidth="1"/>
    <col min="678" max="678" width="30.33203125" style="30" customWidth="1"/>
    <col min="679" max="683" width="10" style="30" customWidth="1"/>
    <col min="684" max="684" width="14" style="30" customWidth="1"/>
    <col min="685" max="685" width="12.88671875" style="30" customWidth="1"/>
    <col min="686" max="686" width="13.109375" style="30" customWidth="1"/>
    <col min="687" max="687" width="24.5546875" style="30" customWidth="1"/>
    <col min="688" max="690" width="10" style="30" customWidth="1"/>
    <col min="691" max="691" width="18.109375" style="30" customWidth="1"/>
    <col min="692" max="692" width="16" style="30" customWidth="1"/>
    <col min="693" max="694" width="10" style="30" customWidth="1"/>
    <col min="695" max="695" width="13.6640625" style="30" customWidth="1"/>
    <col min="696" max="696" width="13" style="30" customWidth="1"/>
    <col min="697" max="697" width="12.6640625" style="30" customWidth="1"/>
    <col min="698" max="698" width="12.109375" style="30" customWidth="1"/>
    <col min="699" max="926" width="9.109375" style="30"/>
    <col min="927" max="927" width="5.6640625" style="30" customWidth="1"/>
    <col min="928" max="928" width="27" style="30" customWidth="1"/>
    <col min="929" max="929" width="19.6640625" style="30" customWidth="1"/>
    <col min="930" max="930" width="18.109375" style="30" customWidth="1"/>
    <col min="931" max="931" width="23.33203125" style="30" customWidth="1"/>
    <col min="932" max="932" width="25.88671875" style="30" customWidth="1"/>
    <col min="933" max="933" width="64.44140625" style="30" customWidth="1"/>
    <col min="934" max="934" width="30.33203125" style="30" customWidth="1"/>
    <col min="935" max="939" width="10" style="30" customWidth="1"/>
    <col min="940" max="940" width="14" style="30" customWidth="1"/>
    <col min="941" max="941" width="12.88671875" style="30" customWidth="1"/>
    <col min="942" max="942" width="13.109375" style="30" customWidth="1"/>
    <col min="943" max="943" width="24.5546875" style="30" customWidth="1"/>
    <col min="944" max="946" width="10" style="30" customWidth="1"/>
    <col min="947" max="947" width="18.109375" style="30" customWidth="1"/>
    <col min="948" max="948" width="16" style="30" customWidth="1"/>
    <col min="949" max="950" width="10" style="30" customWidth="1"/>
    <col min="951" max="951" width="13.6640625" style="30" customWidth="1"/>
    <col min="952" max="952" width="13" style="30" customWidth="1"/>
    <col min="953" max="953" width="12.6640625" style="30" customWidth="1"/>
    <col min="954" max="954" width="12.109375" style="30" customWidth="1"/>
    <col min="955" max="1182" width="9.109375" style="30"/>
    <col min="1183" max="1183" width="5.6640625" style="30" customWidth="1"/>
    <col min="1184" max="1184" width="27" style="30" customWidth="1"/>
    <col min="1185" max="1185" width="19.6640625" style="30" customWidth="1"/>
    <col min="1186" max="1186" width="18.109375" style="30" customWidth="1"/>
    <col min="1187" max="1187" width="23.33203125" style="30" customWidth="1"/>
    <col min="1188" max="1188" width="25.88671875" style="30" customWidth="1"/>
    <col min="1189" max="1189" width="64.44140625" style="30" customWidth="1"/>
    <col min="1190" max="1190" width="30.33203125" style="30" customWidth="1"/>
    <col min="1191" max="1195" width="10" style="30" customWidth="1"/>
    <col min="1196" max="1196" width="14" style="30" customWidth="1"/>
    <col min="1197" max="1197" width="12.88671875" style="30" customWidth="1"/>
    <col min="1198" max="1198" width="13.109375" style="30" customWidth="1"/>
    <col min="1199" max="1199" width="24.5546875" style="30" customWidth="1"/>
    <col min="1200" max="1202" width="10" style="30" customWidth="1"/>
    <col min="1203" max="1203" width="18.109375" style="30" customWidth="1"/>
    <col min="1204" max="1204" width="16" style="30" customWidth="1"/>
    <col min="1205" max="1206" width="10" style="30" customWidth="1"/>
    <col min="1207" max="1207" width="13.6640625" style="30" customWidth="1"/>
    <col min="1208" max="1208" width="13" style="30" customWidth="1"/>
    <col min="1209" max="1209" width="12.6640625" style="30" customWidth="1"/>
    <col min="1210" max="1210" width="12.109375" style="30" customWidth="1"/>
    <col min="1211" max="1438" width="9.109375" style="30"/>
    <col min="1439" max="1439" width="5.6640625" style="30" customWidth="1"/>
    <col min="1440" max="1440" width="27" style="30" customWidth="1"/>
    <col min="1441" max="1441" width="19.6640625" style="30" customWidth="1"/>
    <col min="1442" max="1442" width="18.109375" style="30" customWidth="1"/>
    <col min="1443" max="1443" width="23.33203125" style="30" customWidth="1"/>
    <col min="1444" max="1444" width="25.88671875" style="30" customWidth="1"/>
    <col min="1445" max="1445" width="64.44140625" style="30" customWidth="1"/>
    <col min="1446" max="1446" width="30.33203125" style="30" customWidth="1"/>
    <col min="1447" max="1451" width="10" style="30" customWidth="1"/>
    <col min="1452" max="1452" width="14" style="30" customWidth="1"/>
    <col min="1453" max="1453" width="12.88671875" style="30" customWidth="1"/>
    <col min="1454" max="1454" width="13.109375" style="30" customWidth="1"/>
    <col min="1455" max="1455" width="24.5546875" style="30" customWidth="1"/>
    <col min="1456" max="1458" width="10" style="30" customWidth="1"/>
    <col min="1459" max="1459" width="18.109375" style="30" customWidth="1"/>
    <col min="1460" max="1460" width="16" style="30" customWidth="1"/>
    <col min="1461" max="1462" width="10" style="30" customWidth="1"/>
    <col min="1463" max="1463" width="13.6640625" style="30" customWidth="1"/>
    <col min="1464" max="1464" width="13" style="30" customWidth="1"/>
    <col min="1465" max="1465" width="12.6640625" style="30" customWidth="1"/>
    <col min="1466" max="1466" width="12.109375" style="30" customWidth="1"/>
    <col min="1467" max="1694" width="9.109375" style="30"/>
    <col min="1695" max="1695" width="5.6640625" style="30" customWidth="1"/>
    <col min="1696" max="1696" width="27" style="30" customWidth="1"/>
    <col min="1697" max="1697" width="19.6640625" style="30" customWidth="1"/>
    <col min="1698" max="1698" width="18.109375" style="30" customWidth="1"/>
    <col min="1699" max="1699" width="23.33203125" style="30" customWidth="1"/>
    <col min="1700" max="1700" width="25.88671875" style="30" customWidth="1"/>
    <col min="1701" max="1701" width="64.44140625" style="30" customWidth="1"/>
    <col min="1702" max="1702" width="30.33203125" style="30" customWidth="1"/>
    <col min="1703" max="1707" width="10" style="30" customWidth="1"/>
    <col min="1708" max="1708" width="14" style="30" customWidth="1"/>
    <col min="1709" max="1709" width="12.88671875" style="30" customWidth="1"/>
    <col min="1710" max="1710" width="13.109375" style="30" customWidth="1"/>
    <col min="1711" max="1711" width="24.5546875" style="30" customWidth="1"/>
    <col min="1712" max="1714" width="10" style="30" customWidth="1"/>
    <col min="1715" max="1715" width="18.109375" style="30" customWidth="1"/>
    <col min="1716" max="1716" width="16" style="30" customWidth="1"/>
    <col min="1717" max="1718" width="10" style="30" customWidth="1"/>
    <col min="1719" max="1719" width="13.6640625" style="30" customWidth="1"/>
    <col min="1720" max="1720" width="13" style="30" customWidth="1"/>
    <col min="1721" max="1721" width="12.6640625" style="30" customWidth="1"/>
    <col min="1722" max="1722" width="12.109375" style="30" customWidth="1"/>
    <col min="1723" max="1950" width="9.109375" style="30"/>
    <col min="1951" max="1951" width="5.6640625" style="30" customWidth="1"/>
    <col min="1952" max="1952" width="27" style="30" customWidth="1"/>
    <col min="1953" max="1953" width="19.6640625" style="30" customWidth="1"/>
    <col min="1954" max="1954" width="18.109375" style="30" customWidth="1"/>
    <col min="1955" max="1955" width="23.33203125" style="30" customWidth="1"/>
    <col min="1956" max="1956" width="25.88671875" style="30" customWidth="1"/>
    <col min="1957" max="1957" width="64.44140625" style="30" customWidth="1"/>
    <col min="1958" max="1958" width="30.33203125" style="30" customWidth="1"/>
    <col min="1959" max="1963" width="10" style="30" customWidth="1"/>
    <col min="1964" max="1964" width="14" style="30" customWidth="1"/>
    <col min="1965" max="1965" width="12.88671875" style="30" customWidth="1"/>
    <col min="1966" max="1966" width="13.109375" style="30" customWidth="1"/>
    <col min="1967" max="1967" width="24.5546875" style="30" customWidth="1"/>
    <col min="1968" max="1970" width="10" style="30" customWidth="1"/>
    <col min="1971" max="1971" width="18.109375" style="30" customWidth="1"/>
    <col min="1972" max="1972" width="16" style="30" customWidth="1"/>
    <col min="1973" max="1974" width="10" style="30" customWidth="1"/>
    <col min="1975" max="1975" width="13.6640625" style="30" customWidth="1"/>
    <col min="1976" max="1976" width="13" style="30" customWidth="1"/>
    <col min="1977" max="1977" width="12.6640625" style="30" customWidth="1"/>
    <col min="1978" max="1978" width="12.109375" style="30" customWidth="1"/>
    <col min="1979" max="2206" width="9.109375" style="30"/>
    <col min="2207" max="2207" width="5.6640625" style="30" customWidth="1"/>
    <col min="2208" max="2208" width="27" style="30" customWidth="1"/>
    <col min="2209" max="2209" width="19.6640625" style="30" customWidth="1"/>
    <col min="2210" max="2210" width="18.109375" style="30" customWidth="1"/>
    <col min="2211" max="2211" width="23.33203125" style="30" customWidth="1"/>
    <col min="2212" max="2212" width="25.88671875" style="30" customWidth="1"/>
    <col min="2213" max="2213" width="64.44140625" style="30" customWidth="1"/>
    <col min="2214" max="2214" width="30.33203125" style="30" customWidth="1"/>
    <col min="2215" max="2219" width="10" style="30" customWidth="1"/>
    <col min="2220" max="2220" width="14" style="30" customWidth="1"/>
    <col min="2221" max="2221" width="12.88671875" style="30" customWidth="1"/>
    <col min="2222" max="2222" width="13.109375" style="30" customWidth="1"/>
    <col min="2223" max="2223" width="24.5546875" style="30" customWidth="1"/>
    <col min="2224" max="2226" width="10" style="30" customWidth="1"/>
    <col min="2227" max="2227" width="18.109375" style="30" customWidth="1"/>
    <col min="2228" max="2228" width="16" style="30" customWidth="1"/>
    <col min="2229" max="2230" width="10" style="30" customWidth="1"/>
    <col min="2231" max="2231" width="13.6640625" style="30" customWidth="1"/>
    <col min="2232" max="2232" width="13" style="30" customWidth="1"/>
    <col min="2233" max="2233" width="12.6640625" style="30" customWidth="1"/>
    <col min="2234" max="2234" width="12.109375" style="30" customWidth="1"/>
    <col min="2235" max="2462" width="9.109375" style="30"/>
    <col min="2463" max="2463" width="5.6640625" style="30" customWidth="1"/>
    <col min="2464" max="2464" width="27" style="30" customWidth="1"/>
    <col min="2465" max="2465" width="19.6640625" style="30" customWidth="1"/>
    <col min="2466" max="2466" width="18.109375" style="30" customWidth="1"/>
    <col min="2467" max="2467" width="23.33203125" style="30" customWidth="1"/>
    <col min="2468" max="2468" width="25.88671875" style="30" customWidth="1"/>
    <col min="2469" max="2469" width="64.44140625" style="30" customWidth="1"/>
    <col min="2470" max="2470" width="30.33203125" style="30" customWidth="1"/>
    <col min="2471" max="2475" width="10" style="30" customWidth="1"/>
    <col min="2476" max="2476" width="14" style="30" customWidth="1"/>
    <col min="2477" max="2477" width="12.88671875" style="30" customWidth="1"/>
    <col min="2478" max="2478" width="13.109375" style="30" customWidth="1"/>
    <col min="2479" max="2479" width="24.5546875" style="30" customWidth="1"/>
    <col min="2480" max="2482" width="10" style="30" customWidth="1"/>
    <col min="2483" max="2483" width="18.109375" style="30" customWidth="1"/>
    <col min="2484" max="2484" width="16" style="30" customWidth="1"/>
    <col min="2485" max="2486" width="10" style="30" customWidth="1"/>
    <col min="2487" max="2487" width="13.6640625" style="30" customWidth="1"/>
    <col min="2488" max="2488" width="13" style="30" customWidth="1"/>
    <col min="2489" max="2489" width="12.6640625" style="30" customWidth="1"/>
    <col min="2490" max="2490" width="12.109375" style="30" customWidth="1"/>
    <col min="2491" max="2718" width="9.109375" style="30"/>
    <col min="2719" max="2719" width="5.6640625" style="30" customWidth="1"/>
    <col min="2720" max="2720" width="27" style="30" customWidth="1"/>
    <col min="2721" max="2721" width="19.6640625" style="30" customWidth="1"/>
    <col min="2722" max="2722" width="18.109375" style="30" customWidth="1"/>
    <col min="2723" max="2723" width="23.33203125" style="30" customWidth="1"/>
    <col min="2724" max="2724" width="25.88671875" style="30" customWidth="1"/>
    <col min="2725" max="2725" width="64.44140625" style="30" customWidth="1"/>
    <col min="2726" max="2726" width="30.33203125" style="30" customWidth="1"/>
    <col min="2727" max="2731" width="10" style="30" customWidth="1"/>
    <col min="2732" max="2732" width="14" style="30" customWidth="1"/>
    <col min="2733" max="2733" width="12.88671875" style="30" customWidth="1"/>
    <col min="2734" max="2734" width="13.109375" style="30" customWidth="1"/>
    <col min="2735" max="2735" width="24.5546875" style="30" customWidth="1"/>
    <col min="2736" max="2738" width="10" style="30" customWidth="1"/>
    <col min="2739" max="2739" width="18.109375" style="30" customWidth="1"/>
    <col min="2740" max="2740" width="16" style="30" customWidth="1"/>
    <col min="2741" max="2742" width="10" style="30" customWidth="1"/>
    <col min="2743" max="2743" width="13.6640625" style="30" customWidth="1"/>
    <col min="2744" max="2744" width="13" style="30" customWidth="1"/>
    <col min="2745" max="2745" width="12.6640625" style="30" customWidth="1"/>
    <col min="2746" max="2746" width="12.109375" style="30" customWidth="1"/>
    <col min="2747" max="2974" width="9.109375" style="30"/>
    <col min="2975" max="2975" width="5.6640625" style="30" customWidth="1"/>
    <col min="2976" max="2976" width="27" style="30" customWidth="1"/>
    <col min="2977" max="2977" width="19.6640625" style="30" customWidth="1"/>
    <col min="2978" max="2978" width="18.109375" style="30" customWidth="1"/>
    <col min="2979" max="2979" width="23.33203125" style="30" customWidth="1"/>
    <col min="2980" max="2980" width="25.88671875" style="30" customWidth="1"/>
    <col min="2981" max="2981" width="64.44140625" style="30" customWidth="1"/>
    <col min="2982" max="2982" width="30.33203125" style="30" customWidth="1"/>
    <col min="2983" max="2987" width="10" style="30" customWidth="1"/>
    <col min="2988" max="2988" width="14" style="30" customWidth="1"/>
    <col min="2989" max="2989" width="12.88671875" style="30" customWidth="1"/>
    <col min="2990" max="2990" width="13.109375" style="30" customWidth="1"/>
    <col min="2991" max="2991" width="24.5546875" style="30" customWidth="1"/>
    <col min="2992" max="2994" width="10" style="30" customWidth="1"/>
    <col min="2995" max="2995" width="18.109375" style="30" customWidth="1"/>
    <col min="2996" max="2996" width="16" style="30" customWidth="1"/>
    <col min="2997" max="2998" width="10" style="30" customWidth="1"/>
    <col min="2999" max="2999" width="13.6640625" style="30" customWidth="1"/>
    <col min="3000" max="3000" width="13" style="30" customWidth="1"/>
    <col min="3001" max="3001" width="12.6640625" style="30" customWidth="1"/>
    <col min="3002" max="3002" width="12.109375" style="30" customWidth="1"/>
    <col min="3003" max="3230" width="9.109375" style="30"/>
    <col min="3231" max="3231" width="5.6640625" style="30" customWidth="1"/>
    <col min="3232" max="3232" width="27" style="30" customWidth="1"/>
    <col min="3233" max="3233" width="19.6640625" style="30" customWidth="1"/>
    <col min="3234" max="3234" width="18.109375" style="30" customWidth="1"/>
    <col min="3235" max="3235" width="23.33203125" style="30" customWidth="1"/>
    <col min="3236" max="3236" width="25.88671875" style="30" customWidth="1"/>
    <col min="3237" max="3237" width="64.44140625" style="30" customWidth="1"/>
    <col min="3238" max="3238" width="30.33203125" style="30" customWidth="1"/>
    <col min="3239" max="3243" width="10" style="30" customWidth="1"/>
    <col min="3244" max="3244" width="14" style="30" customWidth="1"/>
    <col min="3245" max="3245" width="12.88671875" style="30" customWidth="1"/>
    <col min="3246" max="3246" width="13.109375" style="30" customWidth="1"/>
    <col min="3247" max="3247" width="24.5546875" style="30" customWidth="1"/>
    <col min="3248" max="3250" width="10" style="30" customWidth="1"/>
    <col min="3251" max="3251" width="18.109375" style="30" customWidth="1"/>
    <col min="3252" max="3252" width="16" style="30" customWidth="1"/>
    <col min="3253" max="3254" width="10" style="30" customWidth="1"/>
    <col min="3255" max="3255" width="13.6640625" style="30" customWidth="1"/>
    <col min="3256" max="3256" width="13" style="30" customWidth="1"/>
    <col min="3257" max="3257" width="12.6640625" style="30" customWidth="1"/>
    <col min="3258" max="3258" width="12.109375" style="30" customWidth="1"/>
    <col min="3259" max="3486" width="9.109375" style="30"/>
    <col min="3487" max="3487" width="5.6640625" style="30" customWidth="1"/>
    <col min="3488" max="3488" width="27" style="30" customWidth="1"/>
    <col min="3489" max="3489" width="19.6640625" style="30" customWidth="1"/>
    <col min="3490" max="3490" width="18.109375" style="30" customWidth="1"/>
    <col min="3491" max="3491" width="23.33203125" style="30" customWidth="1"/>
    <col min="3492" max="3492" width="25.88671875" style="30" customWidth="1"/>
    <col min="3493" max="3493" width="64.44140625" style="30" customWidth="1"/>
    <col min="3494" max="3494" width="30.33203125" style="30" customWidth="1"/>
    <col min="3495" max="3499" width="10" style="30" customWidth="1"/>
    <col min="3500" max="3500" width="14" style="30" customWidth="1"/>
    <col min="3501" max="3501" width="12.88671875" style="30" customWidth="1"/>
    <col min="3502" max="3502" width="13.109375" style="30" customWidth="1"/>
    <col min="3503" max="3503" width="24.5546875" style="30" customWidth="1"/>
    <col min="3504" max="3506" width="10" style="30" customWidth="1"/>
    <col min="3507" max="3507" width="18.109375" style="30" customWidth="1"/>
    <col min="3508" max="3508" width="16" style="30" customWidth="1"/>
    <col min="3509" max="3510" width="10" style="30" customWidth="1"/>
    <col min="3511" max="3511" width="13.6640625" style="30" customWidth="1"/>
    <col min="3512" max="3512" width="13" style="30" customWidth="1"/>
    <col min="3513" max="3513" width="12.6640625" style="30" customWidth="1"/>
    <col min="3514" max="3514" width="12.109375" style="30" customWidth="1"/>
    <col min="3515" max="3742" width="9.109375" style="30"/>
    <col min="3743" max="3743" width="5.6640625" style="30" customWidth="1"/>
    <col min="3744" max="3744" width="27" style="30" customWidth="1"/>
    <col min="3745" max="3745" width="19.6640625" style="30" customWidth="1"/>
    <col min="3746" max="3746" width="18.109375" style="30" customWidth="1"/>
    <col min="3747" max="3747" width="23.33203125" style="30" customWidth="1"/>
    <col min="3748" max="3748" width="25.88671875" style="30" customWidth="1"/>
    <col min="3749" max="3749" width="64.44140625" style="30" customWidth="1"/>
    <col min="3750" max="3750" width="30.33203125" style="30" customWidth="1"/>
    <col min="3751" max="3755" width="10" style="30" customWidth="1"/>
    <col min="3756" max="3756" width="14" style="30" customWidth="1"/>
    <col min="3757" max="3757" width="12.88671875" style="30" customWidth="1"/>
    <col min="3758" max="3758" width="13.109375" style="30" customWidth="1"/>
    <col min="3759" max="3759" width="24.5546875" style="30" customWidth="1"/>
    <col min="3760" max="3762" width="10" style="30" customWidth="1"/>
    <col min="3763" max="3763" width="18.109375" style="30" customWidth="1"/>
    <col min="3764" max="3764" width="16" style="30" customWidth="1"/>
    <col min="3765" max="3766" width="10" style="30" customWidth="1"/>
    <col min="3767" max="3767" width="13.6640625" style="30" customWidth="1"/>
    <col min="3768" max="3768" width="13" style="30" customWidth="1"/>
    <col min="3769" max="3769" width="12.6640625" style="30" customWidth="1"/>
    <col min="3770" max="3770" width="12.109375" style="30" customWidth="1"/>
    <col min="3771" max="3998" width="9.109375" style="30"/>
    <col min="3999" max="3999" width="5.6640625" style="30" customWidth="1"/>
    <col min="4000" max="4000" width="27" style="30" customWidth="1"/>
    <col min="4001" max="4001" width="19.6640625" style="30" customWidth="1"/>
    <col min="4002" max="4002" width="18.109375" style="30" customWidth="1"/>
    <col min="4003" max="4003" width="23.33203125" style="30" customWidth="1"/>
    <col min="4004" max="4004" width="25.88671875" style="30" customWidth="1"/>
    <col min="4005" max="4005" width="64.44140625" style="30" customWidth="1"/>
    <col min="4006" max="4006" width="30.33203125" style="30" customWidth="1"/>
    <col min="4007" max="4011" width="10" style="30" customWidth="1"/>
    <col min="4012" max="4012" width="14" style="30" customWidth="1"/>
    <col min="4013" max="4013" width="12.88671875" style="30" customWidth="1"/>
    <col min="4014" max="4014" width="13.109375" style="30" customWidth="1"/>
    <col min="4015" max="4015" width="24.5546875" style="30" customWidth="1"/>
    <col min="4016" max="4018" width="10" style="30" customWidth="1"/>
    <col min="4019" max="4019" width="18.109375" style="30" customWidth="1"/>
    <col min="4020" max="4020" width="16" style="30" customWidth="1"/>
    <col min="4021" max="4022" width="10" style="30" customWidth="1"/>
    <col min="4023" max="4023" width="13.6640625" style="30" customWidth="1"/>
    <col min="4024" max="4024" width="13" style="30" customWidth="1"/>
    <col min="4025" max="4025" width="12.6640625" style="30" customWidth="1"/>
    <col min="4026" max="4026" width="12.109375" style="30" customWidth="1"/>
    <col min="4027" max="4254" width="9.109375" style="30"/>
    <col min="4255" max="4255" width="5.6640625" style="30" customWidth="1"/>
    <col min="4256" max="4256" width="27" style="30" customWidth="1"/>
    <col min="4257" max="4257" width="19.6640625" style="30" customWidth="1"/>
    <col min="4258" max="4258" width="18.109375" style="30" customWidth="1"/>
    <col min="4259" max="4259" width="23.33203125" style="30" customWidth="1"/>
    <col min="4260" max="4260" width="25.88671875" style="30" customWidth="1"/>
    <col min="4261" max="4261" width="64.44140625" style="30" customWidth="1"/>
    <col min="4262" max="4262" width="30.33203125" style="30" customWidth="1"/>
    <col min="4263" max="4267" width="10" style="30" customWidth="1"/>
    <col min="4268" max="4268" width="14" style="30" customWidth="1"/>
    <col min="4269" max="4269" width="12.88671875" style="30" customWidth="1"/>
    <col min="4270" max="4270" width="13.109375" style="30" customWidth="1"/>
    <col min="4271" max="4271" width="24.5546875" style="30" customWidth="1"/>
    <col min="4272" max="4274" width="10" style="30" customWidth="1"/>
    <col min="4275" max="4275" width="18.109375" style="30" customWidth="1"/>
    <col min="4276" max="4276" width="16" style="30" customWidth="1"/>
    <col min="4277" max="4278" width="10" style="30" customWidth="1"/>
    <col min="4279" max="4279" width="13.6640625" style="30" customWidth="1"/>
    <col min="4280" max="4280" width="13" style="30" customWidth="1"/>
    <col min="4281" max="4281" width="12.6640625" style="30" customWidth="1"/>
    <col min="4282" max="4282" width="12.109375" style="30" customWidth="1"/>
    <col min="4283" max="4510" width="9.109375" style="30"/>
    <col min="4511" max="4511" width="5.6640625" style="30" customWidth="1"/>
    <col min="4512" max="4512" width="27" style="30" customWidth="1"/>
    <col min="4513" max="4513" width="19.6640625" style="30" customWidth="1"/>
    <col min="4514" max="4514" width="18.109375" style="30" customWidth="1"/>
    <col min="4515" max="4515" width="23.33203125" style="30" customWidth="1"/>
    <col min="4516" max="4516" width="25.88671875" style="30" customWidth="1"/>
    <col min="4517" max="4517" width="64.44140625" style="30" customWidth="1"/>
    <col min="4518" max="4518" width="30.33203125" style="30" customWidth="1"/>
    <col min="4519" max="4523" width="10" style="30" customWidth="1"/>
    <col min="4524" max="4524" width="14" style="30" customWidth="1"/>
    <col min="4525" max="4525" width="12.88671875" style="30" customWidth="1"/>
    <col min="4526" max="4526" width="13.109375" style="30" customWidth="1"/>
    <col min="4527" max="4527" width="24.5546875" style="30" customWidth="1"/>
    <col min="4528" max="4530" width="10" style="30" customWidth="1"/>
    <col min="4531" max="4531" width="18.109375" style="30" customWidth="1"/>
    <col min="4532" max="4532" width="16" style="30" customWidth="1"/>
    <col min="4533" max="4534" width="10" style="30" customWidth="1"/>
    <col min="4535" max="4535" width="13.6640625" style="30" customWidth="1"/>
    <col min="4536" max="4536" width="13" style="30" customWidth="1"/>
    <col min="4537" max="4537" width="12.6640625" style="30" customWidth="1"/>
    <col min="4538" max="4538" width="12.109375" style="30" customWidth="1"/>
    <col min="4539" max="4766" width="9.109375" style="30"/>
    <col min="4767" max="4767" width="5.6640625" style="30" customWidth="1"/>
    <col min="4768" max="4768" width="27" style="30" customWidth="1"/>
    <col min="4769" max="4769" width="19.6640625" style="30" customWidth="1"/>
    <col min="4770" max="4770" width="18.109375" style="30" customWidth="1"/>
    <col min="4771" max="4771" width="23.33203125" style="30" customWidth="1"/>
    <col min="4772" max="4772" width="25.88671875" style="30" customWidth="1"/>
    <col min="4773" max="4773" width="64.44140625" style="30" customWidth="1"/>
    <col min="4774" max="4774" width="30.33203125" style="30" customWidth="1"/>
    <col min="4775" max="4779" width="10" style="30" customWidth="1"/>
    <col min="4780" max="4780" width="14" style="30" customWidth="1"/>
    <col min="4781" max="4781" width="12.88671875" style="30" customWidth="1"/>
    <col min="4782" max="4782" width="13.109375" style="30" customWidth="1"/>
    <col min="4783" max="4783" width="24.5546875" style="30" customWidth="1"/>
    <col min="4784" max="4786" width="10" style="30" customWidth="1"/>
    <col min="4787" max="4787" width="18.109375" style="30" customWidth="1"/>
    <col min="4788" max="4788" width="16" style="30" customWidth="1"/>
    <col min="4789" max="4790" width="10" style="30" customWidth="1"/>
    <col min="4791" max="4791" width="13.6640625" style="30" customWidth="1"/>
    <col min="4792" max="4792" width="13" style="30" customWidth="1"/>
    <col min="4793" max="4793" width="12.6640625" style="30" customWidth="1"/>
    <col min="4794" max="4794" width="12.109375" style="30" customWidth="1"/>
    <col min="4795" max="5022" width="9.109375" style="30"/>
    <col min="5023" max="5023" width="5.6640625" style="30" customWidth="1"/>
    <col min="5024" max="5024" width="27" style="30" customWidth="1"/>
    <col min="5025" max="5025" width="19.6640625" style="30" customWidth="1"/>
    <col min="5026" max="5026" width="18.109375" style="30" customWidth="1"/>
    <col min="5027" max="5027" width="23.33203125" style="30" customWidth="1"/>
    <col min="5028" max="5028" width="25.88671875" style="30" customWidth="1"/>
    <col min="5029" max="5029" width="64.44140625" style="30" customWidth="1"/>
    <col min="5030" max="5030" width="30.33203125" style="30" customWidth="1"/>
    <col min="5031" max="5035" width="10" style="30" customWidth="1"/>
    <col min="5036" max="5036" width="14" style="30" customWidth="1"/>
    <col min="5037" max="5037" width="12.88671875" style="30" customWidth="1"/>
    <col min="5038" max="5038" width="13.109375" style="30" customWidth="1"/>
    <col min="5039" max="5039" width="24.5546875" style="30" customWidth="1"/>
    <col min="5040" max="5042" width="10" style="30" customWidth="1"/>
    <col min="5043" max="5043" width="18.109375" style="30" customWidth="1"/>
    <col min="5044" max="5044" width="16" style="30" customWidth="1"/>
    <col min="5045" max="5046" width="10" style="30" customWidth="1"/>
    <col min="5047" max="5047" width="13.6640625" style="30" customWidth="1"/>
    <col min="5048" max="5048" width="13" style="30" customWidth="1"/>
    <col min="5049" max="5049" width="12.6640625" style="30" customWidth="1"/>
    <col min="5050" max="5050" width="12.109375" style="30" customWidth="1"/>
    <col min="5051" max="5278" width="9.109375" style="30"/>
    <col min="5279" max="5279" width="5.6640625" style="30" customWidth="1"/>
    <col min="5280" max="5280" width="27" style="30" customWidth="1"/>
    <col min="5281" max="5281" width="19.6640625" style="30" customWidth="1"/>
    <col min="5282" max="5282" width="18.109375" style="30" customWidth="1"/>
    <col min="5283" max="5283" width="23.33203125" style="30" customWidth="1"/>
    <col min="5284" max="5284" width="25.88671875" style="30" customWidth="1"/>
    <col min="5285" max="5285" width="64.44140625" style="30" customWidth="1"/>
    <col min="5286" max="5286" width="30.33203125" style="30" customWidth="1"/>
    <col min="5287" max="5291" width="10" style="30" customWidth="1"/>
    <col min="5292" max="5292" width="14" style="30" customWidth="1"/>
    <col min="5293" max="5293" width="12.88671875" style="30" customWidth="1"/>
    <col min="5294" max="5294" width="13.109375" style="30" customWidth="1"/>
    <col min="5295" max="5295" width="24.5546875" style="30" customWidth="1"/>
    <col min="5296" max="5298" width="10" style="30" customWidth="1"/>
    <col min="5299" max="5299" width="18.109375" style="30" customWidth="1"/>
    <col min="5300" max="5300" width="16" style="30" customWidth="1"/>
    <col min="5301" max="5302" width="10" style="30" customWidth="1"/>
    <col min="5303" max="5303" width="13.6640625" style="30" customWidth="1"/>
    <col min="5304" max="5304" width="13" style="30" customWidth="1"/>
    <col min="5305" max="5305" width="12.6640625" style="30" customWidth="1"/>
    <col min="5306" max="5306" width="12.109375" style="30" customWidth="1"/>
    <col min="5307" max="5534" width="9.109375" style="30"/>
    <col min="5535" max="5535" width="5.6640625" style="30" customWidth="1"/>
    <col min="5536" max="5536" width="27" style="30" customWidth="1"/>
    <col min="5537" max="5537" width="19.6640625" style="30" customWidth="1"/>
    <col min="5538" max="5538" width="18.109375" style="30" customWidth="1"/>
    <col min="5539" max="5539" width="23.33203125" style="30" customWidth="1"/>
    <col min="5540" max="5540" width="25.88671875" style="30" customWidth="1"/>
    <col min="5541" max="5541" width="64.44140625" style="30" customWidth="1"/>
    <col min="5542" max="5542" width="30.33203125" style="30" customWidth="1"/>
    <col min="5543" max="5547" width="10" style="30" customWidth="1"/>
    <col min="5548" max="5548" width="14" style="30" customWidth="1"/>
    <col min="5549" max="5549" width="12.88671875" style="30" customWidth="1"/>
    <col min="5550" max="5550" width="13.109375" style="30" customWidth="1"/>
    <col min="5551" max="5551" width="24.5546875" style="30" customWidth="1"/>
    <col min="5552" max="5554" width="10" style="30" customWidth="1"/>
    <col min="5555" max="5555" width="18.109375" style="30" customWidth="1"/>
    <col min="5556" max="5556" width="16" style="30" customWidth="1"/>
    <col min="5557" max="5558" width="10" style="30" customWidth="1"/>
    <col min="5559" max="5559" width="13.6640625" style="30" customWidth="1"/>
    <col min="5560" max="5560" width="13" style="30" customWidth="1"/>
    <col min="5561" max="5561" width="12.6640625" style="30" customWidth="1"/>
    <col min="5562" max="5562" width="12.109375" style="30" customWidth="1"/>
    <col min="5563" max="5790" width="9.109375" style="30"/>
    <col min="5791" max="5791" width="5.6640625" style="30" customWidth="1"/>
    <col min="5792" max="5792" width="27" style="30" customWidth="1"/>
    <col min="5793" max="5793" width="19.6640625" style="30" customWidth="1"/>
    <col min="5794" max="5794" width="18.109375" style="30" customWidth="1"/>
    <col min="5795" max="5795" width="23.33203125" style="30" customWidth="1"/>
    <col min="5796" max="5796" width="25.88671875" style="30" customWidth="1"/>
    <col min="5797" max="5797" width="64.44140625" style="30" customWidth="1"/>
    <col min="5798" max="5798" width="30.33203125" style="30" customWidth="1"/>
    <col min="5799" max="5803" width="10" style="30" customWidth="1"/>
    <col min="5804" max="5804" width="14" style="30" customWidth="1"/>
    <col min="5805" max="5805" width="12.88671875" style="30" customWidth="1"/>
    <col min="5806" max="5806" width="13.109375" style="30" customWidth="1"/>
    <col min="5807" max="5807" width="24.5546875" style="30" customWidth="1"/>
    <col min="5808" max="5810" width="10" style="30" customWidth="1"/>
    <col min="5811" max="5811" width="18.109375" style="30" customWidth="1"/>
    <col min="5812" max="5812" width="16" style="30" customWidth="1"/>
    <col min="5813" max="5814" width="10" style="30" customWidth="1"/>
    <col min="5815" max="5815" width="13.6640625" style="30" customWidth="1"/>
    <col min="5816" max="5816" width="13" style="30" customWidth="1"/>
    <col min="5817" max="5817" width="12.6640625" style="30" customWidth="1"/>
    <col min="5818" max="5818" width="12.109375" style="30" customWidth="1"/>
    <col min="5819" max="6046" width="9.109375" style="30"/>
    <col min="6047" max="6047" width="5.6640625" style="30" customWidth="1"/>
    <col min="6048" max="6048" width="27" style="30" customWidth="1"/>
    <col min="6049" max="6049" width="19.6640625" style="30" customWidth="1"/>
    <col min="6050" max="6050" width="18.109375" style="30" customWidth="1"/>
    <col min="6051" max="6051" width="23.33203125" style="30" customWidth="1"/>
    <col min="6052" max="6052" width="25.88671875" style="30" customWidth="1"/>
    <col min="6053" max="6053" width="64.44140625" style="30" customWidth="1"/>
    <col min="6054" max="6054" width="30.33203125" style="30" customWidth="1"/>
    <col min="6055" max="6059" width="10" style="30" customWidth="1"/>
    <col min="6060" max="6060" width="14" style="30" customWidth="1"/>
    <col min="6061" max="6061" width="12.88671875" style="30" customWidth="1"/>
    <col min="6062" max="6062" width="13.109375" style="30" customWidth="1"/>
    <col min="6063" max="6063" width="24.5546875" style="30" customWidth="1"/>
    <col min="6064" max="6066" width="10" style="30" customWidth="1"/>
    <col min="6067" max="6067" width="18.109375" style="30" customWidth="1"/>
    <col min="6068" max="6068" width="16" style="30" customWidth="1"/>
    <col min="6069" max="6070" width="10" style="30" customWidth="1"/>
    <col min="6071" max="6071" width="13.6640625" style="30" customWidth="1"/>
    <col min="6072" max="6072" width="13" style="30" customWidth="1"/>
    <col min="6073" max="6073" width="12.6640625" style="30" customWidth="1"/>
    <col min="6074" max="6074" width="12.109375" style="30" customWidth="1"/>
    <col min="6075" max="6302" width="9.109375" style="30"/>
    <col min="6303" max="6303" width="5.6640625" style="30" customWidth="1"/>
    <col min="6304" max="6304" width="27" style="30" customWidth="1"/>
    <col min="6305" max="6305" width="19.6640625" style="30" customWidth="1"/>
    <col min="6306" max="6306" width="18.109375" style="30" customWidth="1"/>
    <col min="6307" max="6307" width="23.33203125" style="30" customWidth="1"/>
    <col min="6308" max="6308" width="25.88671875" style="30" customWidth="1"/>
    <col min="6309" max="6309" width="64.44140625" style="30" customWidth="1"/>
    <col min="6310" max="6310" width="30.33203125" style="30" customWidth="1"/>
    <col min="6311" max="6315" width="10" style="30" customWidth="1"/>
    <col min="6316" max="6316" width="14" style="30" customWidth="1"/>
    <col min="6317" max="6317" width="12.88671875" style="30" customWidth="1"/>
    <col min="6318" max="6318" width="13.109375" style="30" customWidth="1"/>
    <col min="6319" max="6319" width="24.5546875" style="30" customWidth="1"/>
    <col min="6320" max="6322" width="10" style="30" customWidth="1"/>
    <col min="6323" max="6323" width="18.109375" style="30" customWidth="1"/>
    <col min="6324" max="6324" width="16" style="30" customWidth="1"/>
    <col min="6325" max="6326" width="10" style="30" customWidth="1"/>
    <col min="6327" max="6327" width="13.6640625" style="30" customWidth="1"/>
    <col min="6328" max="6328" width="13" style="30" customWidth="1"/>
    <col min="6329" max="6329" width="12.6640625" style="30" customWidth="1"/>
    <col min="6330" max="6330" width="12.109375" style="30" customWidth="1"/>
    <col min="6331" max="6558" width="9.109375" style="30"/>
    <col min="6559" max="6559" width="5.6640625" style="30" customWidth="1"/>
    <col min="6560" max="6560" width="27" style="30" customWidth="1"/>
    <col min="6561" max="6561" width="19.6640625" style="30" customWidth="1"/>
    <col min="6562" max="6562" width="18.109375" style="30" customWidth="1"/>
    <col min="6563" max="6563" width="23.33203125" style="30" customWidth="1"/>
    <col min="6564" max="6564" width="25.88671875" style="30" customWidth="1"/>
    <col min="6565" max="6565" width="64.44140625" style="30" customWidth="1"/>
    <col min="6566" max="6566" width="30.33203125" style="30" customWidth="1"/>
    <col min="6567" max="6571" width="10" style="30" customWidth="1"/>
    <col min="6572" max="6572" width="14" style="30" customWidth="1"/>
    <col min="6573" max="6573" width="12.88671875" style="30" customWidth="1"/>
    <col min="6574" max="6574" width="13.109375" style="30" customWidth="1"/>
    <col min="6575" max="6575" width="24.5546875" style="30" customWidth="1"/>
    <col min="6576" max="6578" width="10" style="30" customWidth="1"/>
    <col min="6579" max="6579" width="18.109375" style="30" customWidth="1"/>
    <col min="6580" max="6580" width="16" style="30" customWidth="1"/>
    <col min="6581" max="6582" width="10" style="30" customWidth="1"/>
    <col min="6583" max="6583" width="13.6640625" style="30" customWidth="1"/>
    <col min="6584" max="6584" width="13" style="30" customWidth="1"/>
    <col min="6585" max="6585" width="12.6640625" style="30" customWidth="1"/>
    <col min="6586" max="6586" width="12.109375" style="30" customWidth="1"/>
    <col min="6587" max="6814" width="9.109375" style="30"/>
    <col min="6815" max="6815" width="5.6640625" style="30" customWidth="1"/>
    <col min="6816" max="6816" width="27" style="30" customWidth="1"/>
    <col min="6817" max="6817" width="19.6640625" style="30" customWidth="1"/>
    <col min="6818" max="6818" width="18.109375" style="30" customWidth="1"/>
    <col min="6819" max="6819" width="23.33203125" style="30" customWidth="1"/>
    <col min="6820" max="6820" width="25.88671875" style="30" customWidth="1"/>
    <col min="6821" max="6821" width="64.44140625" style="30" customWidth="1"/>
    <col min="6822" max="6822" width="30.33203125" style="30" customWidth="1"/>
    <col min="6823" max="6827" width="10" style="30" customWidth="1"/>
    <col min="6828" max="6828" width="14" style="30" customWidth="1"/>
    <col min="6829" max="6829" width="12.88671875" style="30" customWidth="1"/>
    <col min="6830" max="6830" width="13.109375" style="30" customWidth="1"/>
    <col min="6831" max="6831" width="24.5546875" style="30" customWidth="1"/>
    <col min="6832" max="6834" width="10" style="30" customWidth="1"/>
    <col min="6835" max="6835" width="18.109375" style="30" customWidth="1"/>
    <col min="6836" max="6836" width="16" style="30" customWidth="1"/>
    <col min="6837" max="6838" width="10" style="30" customWidth="1"/>
    <col min="6839" max="6839" width="13.6640625" style="30" customWidth="1"/>
    <col min="6840" max="6840" width="13" style="30" customWidth="1"/>
    <col min="6841" max="6841" width="12.6640625" style="30" customWidth="1"/>
    <col min="6842" max="6842" width="12.109375" style="30" customWidth="1"/>
    <col min="6843" max="7070" width="9.109375" style="30"/>
    <col min="7071" max="7071" width="5.6640625" style="30" customWidth="1"/>
    <col min="7072" max="7072" width="27" style="30" customWidth="1"/>
    <col min="7073" max="7073" width="19.6640625" style="30" customWidth="1"/>
    <col min="7074" max="7074" width="18.109375" style="30" customWidth="1"/>
    <col min="7075" max="7075" width="23.33203125" style="30" customWidth="1"/>
    <col min="7076" max="7076" width="25.88671875" style="30" customWidth="1"/>
    <col min="7077" max="7077" width="64.44140625" style="30" customWidth="1"/>
    <col min="7078" max="7078" width="30.33203125" style="30" customWidth="1"/>
    <col min="7079" max="7083" width="10" style="30" customWidth="1"/>
    <col min="7084" max="7084" width="14" style="30" customWidth="1"/>
    <col min="7085" max="7085" width="12.88671875" style="30" customWidth="1"/>
    <col min="7086" max="7086" width="13.109375" style="30" customWidth="1"/>
    <col min="7087" max="7087" width="24.5546875" style="30" customWidth="1"/>
    <col min="7088" max="7090" width="10" style="30" customWidth="1"/>
    <col min="7091" max="7091" width="18.109375" style="30" customWidth="1"/>
    <col min="7092" max="7092" width="16" style="30" customWidth="1"/>
    <col min="7093" max="7094" width="10" style="30" customWidth="1"/>
    <col min="7095" max="7095" width="13.6640625" style="30" customWidth="1"/>
    <col min="7096" max="7096" width="13" style="30" customWidth="1"/>
    <col min="7097" max="7097" width="12.6640625" style="30" customWidth="1"/>
    <col min="7098" max="7098" width="12.109375" style="30" customWidth="1"/>
    <col min="7099" max="7326" width="9.109375" style="30"/>
    <col min="7327" max="7327" width="5.6640625" style="30" customWidth="1"/>
    <col min="7328" max="7328" width="27" style="30" customWidth="1"/>
    <col min="7329" max="7329" width="19.6640625" style="30" customWidth="1"/>
    <col min="7330" max="7330" width="18.109375" style="30" customWidth="1"/>
    <col min="7331" max="7331" width="23.33203125" style="30" customWidth="1"/>
    <col min="7332" max="7332" width="25.88671875" style="30" customWidth="1"/>
    <col min="7333" max="7333" width="64.44140625" style="30" customWidth="1"/>
    <col min="7334" max="7334" width="30.33203125" style="30" customWidth="1"/>
    <col min="7335" max="7339" width="10" style="30" customWidth="1"/>
    <col min="7340" max="7340" width="14" style="30" customWidth="1"/>
    <col min="7341" max="7341" width="12.88671875" style="30" customWidth="1"/>
    <col min="7342" max="7342" width="13.109375" style="30" customWidth="1"/>
    <col min="7343" max="7343" width="24.5546875" style="30" customWidth="1"/>
    <col min="7344" max="7346" width="10" style="30" customWidth="1"/>
    <col min="7347" max="7347" width="18.109375" style="30" customWidth="1"/>
    <col min="7348" max="7348" width="16" style="30" customWidth="1"/>
    <col min="7349" max="7350" width="10" style="30" customWidth="1"/>
    <col min="7351" max="7351" width="13.6640625" style="30" customWidth="1"/>
    <col min="7352" max="7352" width="13" style="30" customWidth="1"/>
    <col min="7353" max="7353" width="12.6640625" style="30" customWidth="1"/>
    <col min="7354" max="7354" width="12.109375" style="30" customWidth="1"/>
    <col min="7355" max="7582" width="9.109375" style="30"/>
    <col min="7583" max="7583" width="5.6640625" style="30" customWidth="1"/>
    <col min="7584" max="7584" width="27" style="30" customWidth="1"/>
    <col min="7585" max="7585" width="19.6640625" style="30" customWidth="1"/>
    <col min="7586" max="7586" width="18.109375" style="30" customWidth="1"/>
    <col min="7587" max="7587" width="23.33203125" style="30" customWidth="1"/>
    <col min="7588" max="7588" width="25.88671875" style="30" customWidth="1"/>
    <col min="7589" max="7589" width="64.44140625" style="30" customWidth="1"/>
    <col min="7590" max="7590" width="30.33203125" style="30" customWidth="1"/>
    <col min="7591" max="7595" width="10" style="30" customWidth="1"/>
    <col min="7596" max="7596" width="14" style="30" customWidth="1"/>
    <col min="7597" max="7597" width="12.88671875" style="30" customWidth="1"/>
    <col min="7598" max="7598" width="13.109375" style="30" customWidth="1"/>
    <col min="7599" max="7599" width="24.5546875" style="30" customWidth="1"/>
    <col min="7600" max="7602" width="10" style="30" customWidth="1"/>
    <col min="7603" max="7603" width="18.109375" style="30" customWidth="1"/>
    <col min="7604" max="7604" width="16" style="30" customWidth="1"/>
    <col min="7605" max="7606" width="10" style="30" customWidth="1"/>
    <col min="7607" max="7607" width="13.6640625" style="30" customWidth="1"/>
    <col min="7608" max="7608" width="13" style="30" customWidth="1"/>
    <col min="7609" max="7609" width="12.6640625" style="30" customWidth="1"/>
    <col min="7610" max="7610" width="12.109375" style="30" customWidth="1"/>
    <col min="7611" max="7838" width="9.109375" style="30"/>
    <col min="7839" max="7839" width="5.6640625" style="30" customWidth="1"/>
    <col min="7840" max="7840" width="27" style="30" customWidth="1"/>
    <col min="7841" max="7841" width="19.6640625" style="30" customWidth="1"/>
    <col min="7842" max="7842" width="18.109375" style="30" customWidth="1"/>
    <col min="7843" max="7843" width="23.33203125" style="30" customWidth="1"/>
    <col min="7844" max="7844" width="25.88671875" style="30" customWidth="1"/>
    <col min="7845" max="7845" width="64.44140625" style="30" customWidth="1"/>
    <col min="7846" max="7846" width="30.33203125" style="30" customWidth="1"/>
    <col min="7847" max="7851" width="10" style="30" customWidth="1"/>
    <col min="7852" max="7852" width="14" style="30" customWidth="1"/>
    <col min="7853" max="7853" width="12.88671875" style="30" customWidth="1"/>
    <col min="7854" max="7854" width="13.109375" style="30" customWidth="1"/>
    <col min="7855" max="7855" width="24.5546875" style="30" customWidth="1"/>
    <col min="7856" max="7858" width="10" style="30" customWidth="1"/>
    <col min="7859" max="7859" width="18.109375" style="30" customWidth="1"/>
    <col min="7860" max="7860" width="16" style="30" customWidth="1"/>
    <col min="7861" max="7862" width="10" style="30" customWidth="1"/>
    <col min="7863" max="7863" width="13.6640625" style="30" customWidth="1"/>
    <col min="7864" max="7864" width="13" style="30" customWidth="1"/>
    <col min="7865" max="7865" width="12.6640625" style="30" customWidth="1"/>
    <col min="7866" max="7866" width="12.109375" style="30" customWidth="1"/>
    <col min="7867" max="8094" width="9.109375" style="30"/>
    <col min="8095" max="8095" width="5.6640625" style="30" customWidth="1"/>
    <col min="8096" max="8096" width="27" style="30" customWidth="1"/>
    <col min="8097" max="8097" width="19.6640625" style="30" customWidth="1"/>
    <col min="8098" max="8098" width="18.109375" style="30" customWidth="1"/>
    <col min="8099" max="8099" width="23.33203125" style="30" customWidth="1"/>
    <col min="8100" max="8100" width="25.88671875" style="30" customWidth="1"/>
    <col min="8101" max="8101" width="64.44140625" style="30" customWidth="1"/>
    <col min="8102" max="8102" width="30.33203125" style="30" customWidth="1"/>
    <col min="8103" max="8107" width="10" style="30" customWidth="1"/>
    <col min="8108" max="8108" width="14" style="30" customWidth="1"/>
    <col min="8109" max="8109" width="12.88671875" style="30" customWidth="1"/>
    <col min="8110" max="8110" width="13.109375" style="30" customWidth="1"/>
    <col min="8111" max="8111" width="24.5546875" style="30" customWidth="1"/>
    <col min="8112" max="8114" width="10" style="30" customWidth="1"/>
    <col min="8115" max="8115" width="18.109375" style="30" customWidth="1"/>
    <col min="8116" max="8116" width="16" style="30" customWidth="1"/>
    <col min="8117" max="8118" width="10" style="30" customWidth="1"/>
    <col min="8119" max="8119" width="13.6640625" style="30" customWidth="1"/>
    <col min="8120" max="8120" width="13" style="30" customWidth="1"/>
    <col min="8121" max="8121" width="12.6640625" style="30" customWidth="1"/>
    <col min="8122" max="8122" width="12.109375" style="30" customWidth="1"/>
    <col min="8123" max="8350" width="9.109375" style="30"/>
    <col min="8351" max="8351" width="5.6640625" style="30" customWidth="1"/>
    <col min="8352" max="8352" width="27" style="30" customWidth="1"/>
    <col min="8353" max="8353" width="19.6640625" style="30" customWidth="1"/>
    <col min="8354" max="8354" width="18.109375" style="30" customWidth="1"/>
    <col min="8355" max="8355" width="23.33203125" style="30" customWidth="1"/>
    <col min="8356" max="8356" width="25.88671875" style="30" customWidth="1"/>
    <col min="8357" max="8357" width="64.44140625" style="30" customWidth="1"/>
    <col min="8358" max="8358" width="30.33203125" style="30" customWidth="1"/>
    <col min="8359" max="8363" width="10" style="30" customWidth="1"/>
    <col min="8364" max="8364" width="14" style="30" customWidth="1"/>
    <col min="8365" max="8365" width="12.88671875" style="30" customWidth="1"/>
    <col min="8366" max="8366" width="13.109375" style="30" customWidth="1"/>
    <col min="8367" max="8367" width="24.5546875" style="30" customWidth="1"/>
    <col min="8368" max="8370" width="10" style="30" customWidth="1"/>
    <col min="8371" max="8371" width="18.109375" style="30" customWidth="1"/>
    <col min="8372" max="8372" width="16" style="30" customWidth="1"/>
    <col min="8373" max="8374" width="10" style="30" customWidth="1"/>
    <col min="8375" max="8375" width="13.6640625" style="30" customWidth="1"/>
    <col min="8376" max="8376" width="13" style="30" customWidth="1"/>
    <col min="8377" max="8377" width="12.6640625" style="30" customWidth="1"/>
    <col min="8378" max="8378" width="12.109375" style="30" customWidth="1"/>
    <col min="8379" max="8606" width="9.109375" style="30"/>
    <col min="8607" max="8607" width="5.6640625" style="30" customWidth="1"/>
    <col min="8608" max="8608" width="27" style="30" customWidth="1"/>
    <col min="8609" max="8609" width="19.6640625" style="30" customWidth="1"/>
    <col min="8610" max="8610" width="18.109375" style="30" customWidth="1"/>
    <col min="8611" max="8611" width="23.33203125" style="30" customWidth="1"/>
    <col min="8612" max="8612" width="25.88671875" style="30" customWidth="1"/>
    <col min="8613" max="8613" width="64.44140625" style="30" customWidth="1"/>
    <col min="8614" max="8614" width="30.33203125" style="30" customWidth="1"/>
    <col min="8615" max="8619" width="10" style="30" customWidth="1"/>
    <col min="8620" max="8620" width="14" style="30" customWidth="1"/>
    <col min="8621" max="8621" width="12.88671875" style="30" customWidth="1"/>
    <col min="8622" max="8622" width="13.109375" style="30" customWidth="1"/>
    <col min="8623" max="8623" width="24.5546875" style="30" customWidth="1"/>
    <col min="8624" max="8626" width="10" style="30" customWidth="1"/>
    <col min="8627" max="8627" width="18.109375" style="30" customWidth="1"/>
    <col min="8628" max="8628" width="16" style="30" customWidth="1"/>
    <col min="8629" max="8630" width="10" style="30" customWidth="1"/>
    <col min="8631" max="8631" width="13.6640625" style="30" customWidth="1"/>
    <col min="8632" max="8632" width="13" style="30" customWidth="1"/>
    <col min="8633" max="8633" width="12.6640625" style="30" customWidth="1"/>
    <col min="8634" max="8634" width="12.109375" style="30" customWidth="1"/>
    <col min="8635" max="8862" width="9.109375" style="30"/>
    <col min="8863" max="8863" width="5.6640625" style="30" customWidth="1"/>
    <col min="8864" max="8864" width="27" style="30" customWidth="1"/>
    <col min="8865" max="8865" width="19.6640625" style="30" customWidth="1"/>
    <col min="8866" max="8866" width="18.109375" style="30" customWidth="1"/>
    <col min="8867" max="8867" width="23.33203125" style="30" customWidth="1"/>
    <col min="8868" max="8868" width="25.88671875" style="30" customWidth="1"/>
    <col min="8869" max="8869" width="64.44140625" style="30" customWidth="1"/>
    <col min="8870" max="8870" width="30.33203125" style="30" customWidth="1"/>
    <col min="8871" max="8875" width="10" style="30" customWidth="1"/>
    <col min="8876" max="8876" width="14" style="30" customWidth="1"/>
    <col min="8877" max="8877" width="12.88671875" style="30" customWidth="1"/>
    <col min="8878" max="8878" width="13.109375" style="30" customWidth="1"/>
    <col min="8879" max="8879" width="24.5546875" style="30" customWidth="1"/>
    <col min="8880" max="8882" width="10" style="30" customWidth="1"/>
    <col min="8883" max="8883" width="18.109375" style="30" customWidth="1"/>
    <col min="8884" max="8884" width="16" style="30" customWidth="1"/>
    <col min="8885" max="8886" width="10" style="30" customWidth="1"/>
    <col min="8887" max="8887" width="13.6640625" style="30" customWidth="1"/>
    <col min="8888" max="8888" width="13" style="30" customWidth="1"/>
    <col min="8889" max="8889" width="12.6640625" style="30" customWidth="1"/>
    <col min="8890" max="8890" width="12.109375" style="30" customWidth="1"/>
    <col min="8891" max="9118" width="9.109375" style="30"/>
    <col min="9119" max="9119" width="5.6640625" style="30" customWidth="1"/>
    <col min="9120" max="9120" width="27" style="30" customWidth="1"/>
    <col min="9121" max="9121" width="19.6640625" style="30" customWidth="1"/>
    <col min="9122" max="9122" width="18.109375" style="30" customWidth="1"/>
    <col min="9123" max="9123" width="23.33203125" style="30" customWidth="1"/>
    <col min="9124" max="9124" width="25.88671875" style="30" customWidth="1"/>
    <col min="9125" max="9125" width="64.44140625" style="30" customWidth="1"/>
    <col min="9126" max="9126" width="30.33203125" style="30" customWidth="1"/>
    <col min="9127" max="9131" width="10" style="30" customWidth="1"/>
    <col min="9132" max="9132" width="14" style="30" customWidth="1"/>
    <col min="9133" max="9133" width="12.88671875" style="30" customWidth="1"/>
    <col min="9134" max="9134" width="13.109375" style="30" customWidth="1"/>
    <col min="9135" max="9135" width="24.5546875" style="30" customWidth="1"/>
    <col min="9136" max="9138" width="10" style="30" customWidth="1"/>
    <col min="9139" max="9139" width="18.109375" style="30" customWidth="1"/>
    <col min="9140" max="9140" width="16" style="30" customWidth="1"/>
    <col min="9141" max="9142" width="10" style="30" customWidth="1"/>
    <col min="9143" max="9143" width="13.6640625" style="30" customWidth="1"/>
    <col min="9144" max="9144" width="13" style="30" customWidth="1"/>
    <col min="9145" max="9145" width="12.6640625" style="30" customWidth="1"/>
    <col min="9146" max="9146" width="12.109375" style="30" customWidth="1"/>
    <col min="9147" max="9374" width="9.109375" style="30"/>
    <col min="9375" max="9375" width="5.6640625" style="30" customWidth="1"/>
    <col min="9376" max="9376" width="27" style="30" customWidth="1"/>
    <col min="9377" max="9377" width="19.6640625" style="30" customWidth="1"/>
    <col min="9378" max="9378" width="18.109375" style="30" customWidth="1"/>
    <col min="9379" max="9379" width="23.33203125" style="30" customWidth="1"/>
    <col min="9380" max="9380" width="25.88671875" style="30" customWidth="1"/>
    <col min="9381" max="9381" width="64.44140625" style="30" customWidth="1"/>
    <col min="9382" max="9382" width="30.33203125" style="30" customWidth="1"/>
    <col min="9383" max="9387" width="10" style="30" customWidth="1"/>
    <col min="9388" max="9388" width="14" style="30" customWidth="1"/>
    <col min="9389" max="9389" width="12.88671875" style="30" customWidth="1"/>
    <col min="9390" max="9390" width="13.109375" style="30" customWidth="1"/>
    <col min="9391" max="9391" width="24.5546875" style="30" customWidth="1"/>
    <col min="9392" max="9394" width="10" style="30" customWidth="1"/>
    <col min="9395" max="9395" width="18.109375" style="30" customWidth="1"/>
    <col min="9396" max="9396" width="16" style="30" customWidth="1"/>
    <col min="9397" max="9398" width="10" style="30" customWidth="1"/>
    <col min="9399" max="9399" width="13.6640625" style="30" customWidth="1"/>
    <col min="9400" max="9400" width="13" style="30" customWidth="1"/>
    <col min="9401" max="9401" width="12.6640625" style="30" customWidth="1"/>
    <col min="9402" max="9402" width="12.109375" style="30" customWidth="1"/>
    <col min="9403" max="9630" width="9.109375" style="30"/>
    <col min="9631" max="9631" width="5.6640625" style="30" customWidth="1"/>
    <col min="9632" max="9632" width="27" style="30" customWidth="1"/>
    <col min="9633" max="9633" width="19.6640625" style="30" customWidth="1"/>
    <col min="9634" max="9634" width="18.109375" style="30" customWidth="1"/>
    <col min="9635" max="9635" width="23.33203125" style="30" customWidth="1"/>
    <col min="9636" max="9636" width="25.88671875" style="30" customWidth="1"/>
    <col min="9637" max="9637" width="64.44140625" style="30" customWidth="1"/>
    <col min="9638" max="9638" width="30.33203125" style="30" customWidth="1"/>
    <col min="9639" max="9643" width="10" style="30" customWidth="1"/>
    <col min="9644" max="9644" width="14" style="30" customWidth="1"/>
    <col min="9645" max="9645" width="12.88671875" style="30" customWidth="1"/>
    <col min="9646" max="9646" width="13.109375" style="30" customWidth="1"/>
    <col min="9647" max="9647" width="24.5546875" style="30" customWidth="1"/>
    <col min="9648" max="9650" width="10" style="30" customWidth="1"/>
    <col min="9651" max="9651" width="18.109375" style="30" customWidth="1"/>
    <col min="9652" max="9652" width="16" style="30" customWidth="1"/>
    <col min="9653" max="9654" width="10" style="30" customWidth="1"/>
    <col min="9655" max="9655" width="13.6640625" style="30" customWidth="1"/>
    <col min="9656" max="9656" width="13" style="30" customWidth="1"/>
    <col min="9657" max="9657" width="12.6640625" style="30" customWidth="1"/>
    <col min="9658" max="9658" width="12.109375" style="30" customWidth="1"/>
    <col min="9659" max="9886" width="9.109375" style="30"/>
    <col min="9887" max="9887" width="5.6640625" style="30" customWidth="1"/>
    <col min="9888" max="9888" width="27" style="30" customWidth="1"/>
    <col min="9889" max="9889" width="19.6640625" style="30" customWidth="1"/>
    <col min="9890" max="9890" width="18.109375" style="30" customWidth="1"/>
    <col min="9891" max="9891" width="23.33203125" style="30" customWidth="1"/>
    <col min="9892" max="9892" width="25.88671875" style="30" customWidth="1"/>
    <col min="9893" max="9893" width="64.44140625" style="30" customWidth="1"/>
    <col min="9894" max="9894" width="30.33203125" style="30" customWidth="1"/>
    <col min="9895" max="9899" width="10" style="30" customWidth="1"/>
    <col min="9900" max="9900" width="14" style="30" customWidth="1"/>
    <col min="9901" max="9901" width="12.88671875" style="30" customWidth="1"/>
    <col min="9902" max="9902" width="13.109375" style="30" customWidth="1"/>
    <col min="9903" max="9903" width="24.5546875" style="30" customWidth="1"/>
    <col min="9904" max="9906" width="10" style="30" customWidth="1"/>
    <col min="9907" max="9907" width="18.109375" style="30" customWidth="1"/>
    <col min="9908" max="9908" width="16" style="30" customWidth="1"/>
    <col min="9909" max="9910" width="10" style="30" customWidth="1"/>
    <col min="9911" max="9911" width="13.6640625" style="30" customWidth="1"/>
    <col min="9912" max="9912" width="13" style="30" customWidth="1"/>
    <col min="9913" max="9913" width="12.6640625" style="30" customWidth="1"/>
    <col min="9914" max="9914" width="12.109375" style="30" customWidth="1"/>
    <col min="9915" max="10142" width="9.109375" style="30"/>
    <col min="10143" max="10143" width="5.6640625" style="30" customWidth="1"/>
    <col min="10144" max="10144" width="27" style="30" customWidth="1"/>
    <col min="10145" max="10145" width="19.6640625" style="30" customWidth="1"/>
    <col min="10146" max="10146" width="18.109375" style="30" customWidth="1"/>
    <col min="10147" max="10147" width="23.33203125" style="30" customWidth="1"/>
    <col min="10148" max="10148" width="25.88671875" style="30" customWidth="1"/>
    <col min="10149" max="10149" width="64.44140625" style="30" customWidth="1"/>
    <col min="10150" max="10150" width="30.33203125" style="30" customWidth="1"/>
    <col min="10151" max="10155" width="10" style="30" customWidth="1"/>
    <col min="10156" max="10156" width="14" style="30" customWidth="1"/>
    <col min="10157" max="10157" width="12.88671875" style="30" customWidth="1"/>
    <col min="10158" max="10158" width="13.109375" style="30" customWidth="1"/>
    <col min="10159" max="10159" width="24.5546875" style="30" customWidth="1"/>
    <col min="10160" max="10162" width="10" style="30" customWidth="1"/>
    <col min="10163" max="10163" width="18.109375" style="30" customWidth="1"/>
    <col min="10164" max="10164" width="16" style="30" customWidth="1"/>
    <col min="10165" max="10166" width="10" style="30" customWidth="1"/>
    <col min="10167" max="10167" width="13.6640625" style="30" customWidth="1"/>
    <col min="10168" max="10168" width="13" style="30" customWidth="1"/>
    <col min="10169" max="10169" width="12.6640625" style="30" customWidth="1"/>
    <col min="10170" max="10170" width="12.109375" style="30" customWidth="1"/>
    <col min="10171" max="10398" width="9.109375" style="30"/>
    <col min="10399" max="10399" width="5.6640625" style="30" customWidth="1"/>
    <col min="10400" max="10400" width="27" style="30" customWidth="1"/>
    <col min="10401" max="10401" width="19.6640625" style="30" customWidth="1"/>
    <col min="10402" max="10402" width="18.109375" style="30" customWidth="1"/>
    <col min="10403" max="10403" width="23.33203125" style="30" customWidth="1"/>
    <col min="10404" max="10404" width="25.88671875" style="30" customWidth="1"/>
    <col min="10405" max="10405" width="64.44140625" style="30" customWidth="1"/>
    <col min="10406" max="10406" width="30.33203125" style="30" customWidth="1"/>
    <col min="10407" max="10411" width="10" style="30" customWidth="1"/>
    <col min="10412" max="10412" width="14" style="30" customWidth="1"/>
    <col min="10413" max="10413" width="12.88671875" style="30" customWidth="1"/>
    <col min="10414" max="10414" width="13.109375" style="30" customWidth="1"/>
    <col min="10415" max="10415" width="24.5546875" style="30" customWidth="1"/>
    <col min="10416" max="10418" width="10" style="30" customWidth="1"/>
    <col min="10419" max="10419" width="18.109375" style="30" customWidth="1"/>
    <col min="10420" max="10420" width="16" style="30" customWidth="1"/>
    <col min="10421" max="10422" width="10" style="30" customWidth="1"/>
    <col min="10423" max="10423" width="13.6640625" style="30" customWidth="1"/>
    <col min="10424" max="10424" width="13" style="30" customWidth="1"/>
    <col min="10425" max="10425" width="12.6640625" style="30" customWidth="1"/>
    <col min="10426" max="10426" width="12.109375" style="30" customWidth="1"/>
    <col min="10427" max="10654" width="9.109375" style="30"/>
    <col min="10655" max="10655" width="5.6640625" style="30" customWidth="1"/>
    <col min="10656" max="10656" width="27" style="30" customWidth="1"/>
    <col min="10657" max="10657" width="19.6640625" style="30" customWidth="1"/>
    <col min="10658" max="10658" width="18.109375" style="30" customWidth="1"/>
    <col min="10659" max="10659" width="23.33203125" style="30" customWidth="1"/>
    <col min="10660" max="10660" width="25.88671875" style="30" customWidth="1"/>
    <col min="10661" max="10661" width="64.44140625" style="30" customWidth="1"/>
    <col min="10662" max="10662" width="30.33203125" style="30" customWidth="1"/>
    <col min="10663" max="10667" width="10" style="30" customWidth="1"/>
    <col min="10668" max="10668" width="14" style="30" customWidth="1"/>
    <col min="10669" max="10669" width="12.88671875" style="30" customWidth="1"/>
    <col min="10670" max="10670" width="13.109375" style="30" customWidth="1"/>
    <col min="10671" max="10671" width="24.5546875" style="30" customWidth="1"/>
    <col min="10672" max="10674" width="10" style="30" customWidth="1"/>
    <col min="10675" max="10675" width="18.109375" style="30" customWidth="1"/>
    <col min="10676" max="10676" width="16" style="30" customWidth="1"/>
    <col min="10677" max="10678" width="10" style="30" customWidth="1"/>
    <col min="10679" max="10679" width="13.6640625" style="30" customWidth="1"/>
    <col min="10680" max="10680" width="13" style="30" customWidth="1"/>
    <col min="10681" max="10681" width="12.6640625" style="30" customWidth="1"/>
    <col min="10682" max="10682" width="12.109375" style="30" customWidth="1"/>
    <col min="10683" max="10910" width="9.109375" style="30"/>
    <col min="10911" max="10911" width="5.6640625" style="30" customWidth="1"/>
    <col min="10912" max="10912" width="27" style="30" customWidth="1"/>
    <col min="10913" max="10913" width="19.6640625" style="30" customWidth="1"/>
    <col min="10914" max="10914" width="18.109375" style="30" customWidth="1"/>
    <col min="10915" max="10915" width="23.33203125" style="30" customWidth="1"/>
    <col min="10916" max="10916" width="25.88671875" style="30" customWidth="1"/>
    <col min="10917" max="10917" width="64.44140625" style="30" customWidth="1"/>
    <col min="10918" max="10918" width="30.33203125" style="30" customWidth="1"/>
    <col min="10919" max="10923" width="10" style="30" customWidth="1"/>
    <col min="10924" max="10924" width="14" style="30" customWidth="1"/>
    <col min="10925" max="10925" width="12.88671875" style="30" customWidth="1"/>
    <col min="10926" max="10926" width="13.109375" style="30" customWidth="1"/>
    <col min="10927" max="10927" width="24.5546875" style="30" customWidth="1"/>
    <col min="10928" max="10930" width="10" style="30" customWidth="1"/>
    <col min="10931" max="10931" width="18.109375" style="30" customWidth="1"/>
    <col min="10932" max="10932" width="16" style="30" customWidth="1"/>
    <col min="10933" max="10934" width="10" style="30" customWidth="1"/>
    <col min="10935" max="10935" width="13.6640625" style="30" customWidth="1"/>
    <col min="10936" max="10936" width="13" style="30" customWidth="1"/>
    <col min="10937" max="10937" width="12.6640625" style="30" customWidth="1"/>
    <col min="10938" max="10938" width="12.109375" style="30" customWidth="1"/>
    <col min="10939" max="11166" width="9.109375" style="30"/>
    <col min="11167" max="11167" width="5.6640625" style="30" customWidth="1"/>
    <col min="11168" max="11168" width="27" style="30" customWidth="1"/>
    <col min="11169" max="11169" width="19.6640625" style="30" customWidth="1"/>
    <col min="11170" max="11170" width="18.109375" style="30" customWidth="1"/>
    <col min="11171" max="11171" width="23.33203125" style="30" customWidth="1"/>
    <col min="11172" max="11172" width="25.88671875" style="30" customWidth="1"/>
    <col min="11173" max="11173" width="64.44140625" style="30" customWidth="1"/>
    <col min="11174" max="11174" width="30.33203125" style="30" customWidth="1"/>
    <col min="11175" max="11179" width="10" style="30" customWidth="1"/>
    <col min="11180" max="11180" width="14" style="30" customWidth="1"/>
    <col min="11181" max="11181" width="12.88671875" style="30" customWidth="1"/>
    <col min="11182" max="11182" width="13.109375" style="30" customWidth="1"/>
    <col min="11183" max="11183" width="24.5546875" style="30" customWidth="1"/>
    <col min="11184" max="11186" width="10" style="30" customWidth="1"/>
    <col min="11187" max="11187" width="18.109375" style="30" customWidth="1"/>
    <col min="11188" max="11188" width="16" style="30" customWidth="1"/>
    <col min="11189" max="11190" width="10" style="30" customWidth="1"/>
    <col min="11191" max="11191" width="13.6640625" style="30" customWidth="1"/>
    <col min="11192" max="11192" width="13" style="30" customWidth="1"/>
    <col min="11193" max="11193" width="12.6640625" style="30" customWidth="1"/>
    <col min="11194" max="11194" width="12.109375" style="30" customWidth="1"/>
    <col min="11195" max="11422" width="9.109375" style="30"/>
    <col min="11423" max="11423" width="5.6640625" style="30" customWidth="1"/>
    <col min="11424" max="11424" width="27" style="30" customWidth="1"/>
    <col min="11425" max="11425" width="19.6640625" style="30" customWidth="1"/>
    <col min="11426" max="11426" width="18.109375" style="30" customWidth="1"/>
    <col min="11427" max="11427" width="23.33203125" style="30" customWidth="1"/>
    <col min="11428" max="11428" width="25.88671875" style="30" customWidth="1"/>
    <col min="11429" max="11429" width="64.44140625" style="30" customWidth="1"/>
    <col min="11430" max="11430" width="30.33203125" style="30" customWidth="1"/>
    <col min="11431" max="11435" width="10" style="30" customWidth="1"/>
    <col min="11436" max="11436" width="14" style="30" customWidth="1"/>
    <col min="11437" max="11437" width="12.88671875" style="30" customWidth="1"/>
    <col min="11438" max="11438" width="13.109375" style="30" customWidth="1"/>
    <col min="11439" max="11439" width="24.5546875" style="30" customWidth="1"/>
    <col min="11440" max="11442" width="10" style="30" customWidth="1"/>
    <col min="11443" max="11443" width="18.109375" style="30" customWidth="1"/>
    <col min="11444" max="11444" width="16" style="30" customWidth="1"/>
    <col min="11445" max="11446" width="10" style="30" customWidth="1"/>
    <col min="11447" max="11447" width="13.6640625" style="30" customWidth="1"/>
    <col min="11448" max="11448" width="13" style="30" customWidth="1"/>
    <col min="11449" max="11449" width="12.6640625" style="30" customWidth="1"/>
    <col min="11450" max="11450" width="12.109375" style="30" customWidth="1"/>
    <col min="11451" max="11678" width="9.109375" style="30"/>
    <col min="11679" max="11679" width="5.6640625" style="30" customWidth="1"/>
    <col min="11680" max="11680" width="27" style="30" customWidth="1"/>
    <col min="11681" max="11681" width="19.6640625" style="30" customWidth="1"/>
    <col min="11682" max="11682" width="18.109375" style="30" customWidth="1"/>
    <col min="11683" max="11683" width="23.33203125" style="30" customWidth="1"/>
    <col min="11684" max="11684" width="25.88671875" style="30" customWidth="1"/>
    <col min="11685" max="11685" width="64.44140625" style="30" customWidth="1"/>
    <col min="11686" max="11686" width="30.33203125" style="30" customWidth="1"/>
    <col min="11687" max="11691" width="10" style="30" customWidth="1"/>
    <col min="11692" max="11692" width="14" style="30" customWidth="1"/>
    <col min="11693" max="11693" width="12.88671875" style="30" customWidth="1"/>
    <col min="11694" max="11694" width="13.109375" style="30" customWidth="1"/>
    <col min="11695" max="11695" width="24.5546875" style="30" customWidth="1"/>
    <col min="11696" max="11698" width="10" style="30" customWidth="1"/>
    <col min="11699" max="11699" width="18.109375" style="30" customWidth="1"/>
    <col min="11700" max="11700" width="16" style="30" customWidth="1"/>
    <col min="11701" max="11702" width="10" style="30" customWidth="1"/>
    <col min="11703" max="11703" width="13.6640625" style="30" customWidth="1"/>
    <col min="11704" max="11704" width="13" style="30" customWidth="1"/>
    <col min="11705" max="11705" width="12.6640625" style="30" customWidth="1"/>
    <col min="11706" max="11706" width="12.109375" style="30" customWidth="1"/>
    <col min="11707" max="11934" width="9.109375" style="30"/>
    <col min="11935" max="11935" width="5.6640625" style="30" customWidth="1"/>
    <col min="11936" max="11936" width="27" style="30" customWidth="1"/>
    <col min="11937" max="11937" width="19.6640625" style="30" customWidth="1"/>
    <col min="11938" max="11938" width="18.109375" style="30" customWidth="1"/>
    <col min="11939" max="11939" width="23.33203125" style="30" customWidth="1"/>
    <col min="11940" max="11940" width="25.88671875" style="30" customWidth="1"/>
    <col min="11941" max="11941" width="64.44140625" style="30" customWidth="1"/>
    <col min="11942" max="11942" width="30.33203125" style="30" customWidth="1"/>
    <col min="11943" max="11947" width="10" style="30" customWidth="1"/>
    <col min="11948" max="11948" width="14" style="30" customWidth="1"/>
    <col min="11949" max="11949" width="12.88671875" style="30" customWidth="1"/>
    <col min="11950" max="11950" width="13.109375" style="30" customWidth="1"/>
    <col min="11951" max="11951" width="24.5546875" style="30" customWidth="1"/>
    <col min="11952" max="11954" width="10" style="30" customWidth="1"/>
    <col min="11955" max="11955" width="18.109375" style="30" customWidth="1"/>
    <col min="11956" max="11956" width="16" style="30" customWidth="1"/>
    <col min="11957" max="11958" width="10" style="30" customWidth="1"/>
    <col min="11959" max="11959" width="13.6640625" style="30" customWidth="1"/>
    <col min="11960" max="11960" width="13" style="30" customWidth="1"/>
    <col min="11961" max="11961" width="12.6640625" style="30" customWidth="1"/>
    <col min="11962" max="11962" width="12.109375" style="30" customWidth="1"/>
    <col min="11963" max="12190" width="9.109375" style="30"/>
    <col min="12191" max="12191" width="5.6640625" style="30" customWidth="1"/>
    <col min="12192" max="12192" width="27" style="30" customWidth="1"/>
    <col min="12193" max="12193" width="19.6640625" style="30" customWidth="1"/>
    <col min="12194" max="12194" width="18.109375" style="30" customWidth="1"/>
    <col min="12195" max="12195" width="23.33203125" style="30" customWidth="1"/>
    <col min="12196" max="12196" width="25.88671875" style="30" customWidth="1"/>
    <col min="12197" max="12197" width="64.44140625" style="30" customWidth="1"/>
    <col min="12198" max="12198" width="30.33203125" style="30" customWidth="1"/>
    <col min="12199" max="12203" width="10" style="30" customWidth="1"/>
    <col min="12204" max="12204" width="14" style="30" customWidth="1"/>
    <col min="12205" max="12205" width="12.88671875" style="30" customWidth="1"/>
    <col min="12206" max="12206" width="13.109375" style="30" customWidth="1"/>
    <col min="12207" max="12207" width="24.5546875" style="30" customWidth="1"/>
    <col min="12208" max="12210" width="10" style="30" customWidth="1"/>
    <col min="12211" max="12211" width="18.109375" style="30" customWidth="1"/>
    <col min="12212" max="12212" width="16" style="30" customWidth="1"/>
    <col min="12213" max="12214" width="10" style="30" customWidth="1"/>
    <col min="12215" max="12215" width="13.6640625" style="30" customWidth="1"/>
    <col min="12216" max="12216" width="13" style="30" customWidth="1"/>
    <col min="12217" max="12217" width="12.6640625" style="30" customWidth="1"/>
    <col min="12218" max="12218" width="12.109375" style="30" customWidth="1"/>
    <col min="12219" max="12446" width="9.109375" style="30"/>
    <col min="12447" max="12447" width="5.6640625" style="30" customWidth="1"/>
    <col min="12448" max="12448" width="27" style="30" customWidth="1"/>
    <col min="12449" max="12449" width="19.6640625" style="30" customWidth="1"/>
    <col min="12450" max="12450" width="18.109375" style="30" customWidth="1"/>
    <col min="12451" max="12451" width="23.33203125" style="30" customWidth="1"/>
    <col min="12452" max="12452" width="25.88671875" style="30" customWidth="1"/>
    <col min="12453" max="12453" width="64.44140625" style="30" customWidth="1"/>
    <col min="12454" max="12454" width="30.33203125" style="30" customWidth="1"/>
    <col min="12455" max="12459" width="10" style="30" customWidth="1"/>
    <col min="12460" max="12460" width="14" style="30" customWidth="1"/>
    <col min="12461" max="12461" width="12.88671875" style="30" customWidth="1"/>
    <col min="12462" max="12462" width="13.109375" style="30" customWidth="1"/>
    <col min="12463" max="12463" width="24.5546875" style="30" customWidth="1"/>
    <col min="12464" max="12466" width="10" style="30" customWidth="1"/>
    <col min="12467" max="12467" width="18.109375" style="30" customWidth="1"/>
    <col min="12468" max="12468" width="16" style="30" customWidth="1"/>
    <col min="12469" max="12470" width="10" style="30" customWidth="1"/>
    <col min="12471" max="12471" width="13.6640625" style="30" customWidth="1"/>
    <col min="12472" max="12472" width="13" style="30" customWidth="1"/>
    <col min="12473" max="12473" width="12.6640625" style="30" customWidth="1"/>
    <col min="12474" max="12474" width="12.109375" style="30" customWidth="1"/>
    <col min="12475" max="12702" width="9.109375" style="30"/>
    <col min="12703" max="12703" width="5.6640625" style="30" customWidth="1"/>
    <col min="12704" max="12704" width="27" style="30" customWidth="1"/>
    <col min="12705" max="12705" width="19.6640625" style="30" customWidth="1"/>
    <col min="12706" max="12706" width="18.109375" style="30" customWidth="1"/>
    <col min="12707" max="12707" width="23.33203125" style="30" customWidth="1"/>
    <col min="12708" max="12708" width="25.88671875" style="30" customWidth="1"/>
    <col min="12709" max="12709" width="64.44140625" style="30" customWidth="1"/>
    <col min="12710" max="12710" width="30.33203125" style="30" customWidth="1"/>
    <col min="12711" max="12715" width="10" style="30" customWidth="1"/>
    <col min="12716" max="12716" width="14" style="30" customWidth="1"/>
    <col min="12717" max="12717" width="12.88671875" style="30" customWidth="1"/>
    <col min="12718" max="12718" width="13.109375" style="30" customWidth="1"/>
    <col min="12719" max="12719" width="24.5546875" style="30" customWidth="1"/>
    <col min="12720" max="12722" width="10" style="30" customWidth="1"/>
    <col min="12723" max="12723" width="18.109375" style="30" customWidth="1"/>
    <col min="12724" max="12724" width="16" style="30" customWidth="1"/>
    <col min="12725" max="12726" width="10" style="30" customWidth="1"/>
    <col min="12727" max="12727" width="13.6640625" style="30" customWidth="1"/>
    <col min="12728" max="12728" width="13" style="30" customWidth="1"/>
    <col min="12729" max="12729" width="12.6640625" style="30" customWidth="1"/>
    <col min="12730" max="12730" width="12.109375" style="30" customWidth="1"/>
    <col min="12731" max="12958" width="9.109375" style="30"/>
    <col min="12959" max="12959" width="5.6640625" style="30" customWidth="1"/>
    <col min="12960" max="12960" width="27" style="30" customWidth="1"/>
    <col min="12961" max="12961" width="19.6640625" style="30" customWidth="1"/>
    <col min="12962" max="12962" width="18.109375" style="30" customWidth="1"/>
    <col min="12963" max="12963" width="23.33203125" style="30" customWidth="1"/>
    <col min="12964" max="12964" width="25.88671875" style="30" customWidth="1"/>
    <col min="12965" max="12965" width="64.44140625" style="30" customWidth="1"/>
    <col min="12966" max="12966" width="30.33203125" style="30" customWidth="1"/>
    <col min="12967" max="12971" width="10" style="30" customWidth="1"/>
    <col min="12972" max="12972" width="14" style="30" customWidth="1"/>
    <col min="12973" max="12973" width="12.88671875" style="30" customWidth="1"/>
    <col min="12974" max="12974" width="13.109375" style="30" customWidth="1"/>
    <col min="12975" max="12975" width="24.5546875" style="30" customWidth="1"/>
    <col min="12976" max="12978" width="10" style="30" customWidth="1"/>
    <col min="12979" max="12979" width="18.109375" style="30" customWidth="1"/>
    <col min="12980" max="12980" width="16" style="30" customWidth="1"/>
    <col min="12981" max="12982" width="10" style="30" customWidth="1"/>
    <col min="12983" max="12983" width="13.6640625" style="30" customWidth="1"/>
    <col min="12984" max="12984" width="13" style="30" customWidth="1"/>
    <col min="12985" max="12985" width="12.6640625" style="30" customWidth="1"/>
    <col min="12986" max="12986" width="12.109375" style="30" customWidth="1"/>
    <col min="12987" max="13214" width="9.109375" style="30"/>
    <col min="13215" max="13215" width="5.6640625" style="30" customWidth="1"/>
    <col min="13216" max="13216" width="27" style="30" customWidth="1"/>
    <col min="13217" max="13217" width="19.6640625" style="30" customWidth="1"/>
    <col min="13218" max="13218" width="18.109375" style="30" customWidth="1"/>
    <col min="13219" max="13219" width="23.33203125" style="30" customWidth="1"/>
    <col min="13220" max="13220" width="25.88671875" style="30" customWidth="1"/>
    <col min="13221" max="13221" width="64.44140625" style="30" customWidth="1"/>
    <col min="13222" max="13222" width="30.33203125" style="30" customWidth="1"/>
    <col min="13223" max="13227" width="10" style="30" customWidth="1"/>
    <col min="13228" max="13228" width="14" style="30" customWidth="1"/>
    <col min="13229" max="13229" width="12.88671875" style="30" customWidth="1"/>
    <col min="13230" max="13230" width="13.109375" style="30" customWidth="1"/>
    <col min="13231" max="13231" width="24.5546875" style="30" customWidth="1"/>
    <col min="13232" max="13234" width="10" style="30" customWidth="1"/>
    <col min="13235" max="13235" width="18.109375" style="30" customWidth="1"/>
    <col min="13236" max="13236" width="16" style="30" customWidth="1"/>
    <col min="13237" max="13238" width="10" style="30" customWidth="1"/>
    <col min="13239" max="13239" width="13.6640625" style="30" customWidth="1"/>
    <col min="13240" max="13240" width="13" style="30" customWidth="1"/>
    <col min="13241" max="13241" width="12.6640625" style="30" customWidth="1"/>
    <col min="13242" max="13242" width="12.109375" style="30" customWidth="1"/>
    <col min="13243" max="13470" width="9.109375" style="30"/>
    <col min="13471" max="13471" width="5.6640625" style="30" customWidth="1"/>
    <col min="13472" max="13472" width="27" style="30" customWidth="1"/>
    <col min="13473" max="13473" width="19.6640625" style="30" customWidth="1"/>
    <col min="13474" max="13474" width="18.109375" style="30" customWidth="1"/>
    <col min="13475" max="13475" width="23.33203125" style="30" customWidth="1"/>
    <col min="13476" max="13476" width="25.88671875" style="30" customWidth="1"/>
    <col min="13477" max="13477" width="64.44140625" style="30" customWidth="1"/>
    <col min="13478" max="13478" width="30.33203125" style="30" customWidth="1"/>
    <col min="13479" max="13483" width="10" style="30" customWidth="1"/>
    <col min="13484" max="13484" width="14" style="30" customWidth="1"/>
    <col min="13485" max="13485" width="12.88671875" style="30" customWidth="1"/>
    <col min="13486" max="13486" width="13.109375" style="30" customWidth="1"/>
    <col min="13487" max="13487" width="24.5546875" style="30" customWidth="1"/>
    <col min="13488" max="13490" width="10" style="30" customWidth="1"/>
    <col min="13491" max="13491" width="18.109375" style="30" customWidth="1"/>
    <col min="13492" max="13492" width="16" style="30" customWidth="1"/>
    <col min="13493" max="13494" width="10" style="30" customWidth="1"/>
    <col min="13495" max="13495" width="13.6640625" style="30" customWidth="1"/>
    <col min="13496" max="13496" width="13" style="30" customWidth="1"/>
    <col min="13497" max="13497" width="12.6640625" style="30" customWidth="1"/>
    <col min="13498" max="13498" width="12.109375" style="30" customWidth="1"/>
    <col min="13499" max="13726" width="9.109375" style="30"/>
    <col min="13727" max="13727" width="5.6640625" style="30" customWidth="1"/>
    <col min="13728" max="13728" width="27" style="30" customWidth="1"/>
    <col min="13729" max="13729" width="19.6640625" style="30" customWidth="1"/>
    <col min="13730" max="13730" width="18.109375" style="30" customWidth="1"/>
    <col min="13731" max="13731" width="23.33203125" style="30" customWidth="1"/>
    <col min="13732" max="13732" width="25.88671875" style="30" customWidth="1"/>
    <col min="13733" max="13733" width="64.44140625" style="30" customWidth="1"/>
    <col min="13734" max="13734" width="30.33203125" style="30" customWidth="1"/>
    <col min="13735" max="13739" width="10" style="30" customWidth="1"/>
    <col min="13740" max="13740" width="14" style="30" customWidth="1"/>
    <col min="13741" max="13741" width="12.88671875" style="30" customWidth="1"/>
    <col min="13742" max="13742" width="13.109375" style="30" customWidth="1"/>
    <col min="13743" max="13743" width="24.5546875" style="30" customWidth="1"/>
    <col min="13744" max="13746" width="10" style="30" customWidth="1"/>
    <col min="13747" max="13747" width="18.109375" style="30" customWidth="1"/>
    <col min="13748" max="13748" width="16" style="30" customWidth="1"/>
    <col min="13749" max="13750" width="10" style="30" customWidth="1"/>
    <col min="13751" max="13751" width="13.6640625" style="30" customWidth="1"/>
    <col min="13752" max="13752" width="13" style="30" customWidth="1"/>
    <col min="13753" max="13753" width="12.6640625" style="30" customWidth="1"/>
    <col min="13754" max="13754" width="12.109375" style="30" customWidth="1"/>
    <col min="13755" max="13982" width="9.109375" style="30"/>
    <col min="13983" max="13983" width="5.6640625" style="30" customWidth="1"/>
    <col min="13984" max="13984" width="27" style="30" customWidth="1"/>
    <col min="13985" max="13985" width="19.6640625" style="30" customWidth="1"/>
    <col min="13986" max="13986" width="18.109375" style="30" customWidth="1"/>
    <col min="13987" max="13987" width="23.33203125" style="30" customWidth="1"/>
    <col min="13988" max="13988" width="25.88671875" style="30" customWidth="1"/>
    <col min="13989" max="13989" width="64.44140625" style="30" customWidth="1"/>
    <col min="13990" max="13990" width="30.33203125" style="30" customWidth="1"/>
    <col min="13991" max="13995" width="10" style="30" customWidth="1"/>
    <col min="13996" max="13996" width="14" style="30" customWidth="1"/>
    <col min="13997" max="13997" width="12.88671875" style="30" customWidth="1"/>
    <col min="13998" max="13998" width="13.109375" style="30" customWidth="1"/>
    <col min="13999" max="13999" width="24.5546875" style="30" customWidth="1"/>
    <col min="14000" max="14002" width="10" style="30" customWidth="1"/>
    <col min="14003" max="14003" width="18.109375" style="30" customWidth="1"/>
    <col min="14004" max="14004" width="16" style="30" customWidth="1"/>
    <col min="14005" max="14006" width="10" style="30" customWidth="1"/>
    <col min="14007" max="14007" width="13.6640625" style="30" customWidth="1"/>
    <col min="14008" max="14008" width="13" style="30" customWidth="1"/>
    <col min="14009" max="14009" width="12.6640625" style="30" customWidth="1"/>
    <col min="14010" max="14010" width="12.109375" style="30" customWidth="1"/>
    <col min="14011" max="14238" width="9.109375" style="30"/>
    <col min="14239" max="14239" width="5.6640625" style="30" customWidth="1"/>
    <col min="14240" max="14240" width="27" style="30" customWidth="1"/>
    <col min="14241" max="14241" width="19.6640625" style="30" customWidth="1"/>
    <col min="14242" max="14242" width="18.109375" style="30" customWidth="1"/>
    <col min="14243" max="14243" width="23.33203125" style="30" customWidth="1"/>
    <col min="14244" max="14244" width="25.88671875" style="30" customWidth="1"/>
    <col min="14245" max="14245" width="64.44140625" style="30" customWidth="1"/>
    <col min="14246" max="14246" width="30.33203125" style="30" customWidth="1"/>
    <col min="14247" max="14251" width="10" style="30" customWidth="1"/>
    <col min="14252" max="14252" width="14" style="30" customWidth="1"/>
    <col min="14253" max="14253" width="12.88671875" style="30" customWidth="1"/>
    <col min="14254" max="14254" width="13.109375" style="30" customWidth="1"/>
    <col min="14255" max="14255" width="24.5546875" style="30" customWidth="1"/>
    <col min="14256" max="14258" width="10" style="30" customWidth="1"/>
    <col min="14259" max="14259" width="18.109375" style="30" customWidth="1"/>
    <col min="14260" max="14260" width="16" style="30" customWidth="1"/>
    <col min="14261" max="14262" width="10" style="30" customWidth="1"/>
    <col min="14263" max="14263" width="13.6640625" style="30" customWidth="1"/>
    <col min="14264" max="14264" width="13" style="30" customWidth="1"/>
    <col min="14265" max="14265" width="12.6640625" style="30" customWidth="1"/>
    <col min="14266" max="14266" width="12.109375" style="30" customWidth="1"/>
    <col min="14267" max="14494" width="9.109375" style="30"/>
    <col min="14495" max="14495" width="5.6640625" style="30" customWidth="1"/>
    <col min="14496" max="14496" width="27" style="30" customWidth="1"/>
    <col min="14497" max="14497" width="19.6640625" style="30" customWidth="1"/>
    <col min="14498" max="14498" width="18.109375" style="30" customWidth="1"/>
    <col min="14499" max="14499" width="23.33203125" style="30" customWidth="1"/>
    <col min="14500" max="14500" width="25.88671875" style="30" customWidth="1"/>
    <col min="14501" max="14501" width="64.44140625" style="30" customWidth="1"/>
    <col min="14502" max="14502" width="30.33203125" style="30" customWidth="1"/>
    <col min="14503" max="14507" width="10" style="30" customWidth="1"/>
    <col min="14508" max="14508" width="14" style="30" customWidth="1"/>
    <col min="14509" max="14509" width="12.88671875" style="30" customWidth="1"/>
    <col min="14510" max="14510" width="13.109375" style="30" customWidth="1"/>
    <col min="14511" max="14511" width="24.5546875" style="30" customWidth="1"/>
    <col min="14512" max="14514" width="10" style="30" customWidth="1"/>
    <col min="14515" max="14515" width="18.109375" style="30" customWidth="1"/>
    <col min="14516" max="14516" width="16" style="30" customWidth="1"/>
    <col min="14517" max="14518" width="10" style="30" customWidth="1"/>
    <col min="14519" max="14519" width="13.6640625" style="30" customWidth="1"/>
    <col min="14520" max="14520" width="13" style="30" customWidth="1"/>
    <col min="14521" max="14521" width="12.6640625" style="30" customWidth="1"/>
    <col min="14522" max="14522" width="12.109375" style="30" customWidth="1"/>
    <col min="14523" max="14750" width="9.109375" style="30"/>
    <col min="14751" max="14751" width="5.6640625" style="30" customWidth="1"/>
    <col min="14752" max="14752" width="27" style="30" customWidth="1"/>
    <col min="14753" max="14753" width="19.6640625" style="30" customWidth="1"/>
    <col min="14754" max="14754" width="18.109375" style="30" customWidth="1"/>
    <col min="14755" max="14755" width="23.33203125" style="30" customWidth="1"/>
    <col min="14756" max="14756" width="25.88671875" style="30" customWidth="1"/>
    <col min="14757" max="14757" width="64.44140625" style="30" customWidth="1"/>
    <col min="14758" max="14758" width="30.33203125" style="30" customWidth="1"/>
    <col min="14759" max="14763" width="10" style="30" customWidth="1"/>
    <col min="14764" max="14764" width="14" style="30" customWidth="1"/>
    <col min="14765" max="14765" width="12.88671875" style="30" customWidth="1"/>
    <col min="14766" max="14766" width="13.109375" style="30" customWidth="1"/>
    <col min="14767" max="14767" width="24.5546875" style="30" customWidth="1"/>
    <col min="14768" max="14770" width="10" style="30" customWidth="1"/>
    <col min="14771" max="14771" width="18.109375" style="30" customWidth="1"/>
    <col min="14772" max="14772" width="16" style="30" customWidth="1"/>
    <col min="14773" max="14774" width="10" style="30" customWidth="1"/>
    <col min="14775" max="14775" width="13.6640625" style="30" customWidth="1"/>
    <col min="14776" max="14776" width="13" style="30" customWidth="1"/>
    <col min="14777" max="14777" width="12.6640625" style="30" customWidth="1"/>
    <col min="14778" max="14778" width="12.109375" style="30" customWidth="1"/>
    <col min="14779" max="15006" width="9.109375" style="30"/>
    <col min="15007" max="15007" width="5.6640625" style="30" customWidth="1"/>
    <col min="15008" max="15008" width="27" style="30" customWidth="1"/>
    <col min="15009" max="15009" width="19.6640625" style="30" customWidth="1"/>
    <col min="15010" max="15010" width="18.109375" style="30" customWidth="1"/>
    <col min="15011" max="15011" width="23.33203125" style="30" customWidth="1"/>
    <col min="15012" max="15012" width="25.88671875" style="30" customWidth="1"/>
    <col min="15013" max="15013" width="64.44140625" style="30" customWidth="1"/>
    <col min="15014" max="15014" width="30.33203125" style="30" customWidth="1"/>
    <col min="15015" max="15019" width="10" style="30" customWidth="1"/>
    <col min="15020" max="15020" width="14" style="30" customWidth="1"/>
    <col min="15021" max="15021" width="12.88671875" style="30" customWidth="1"/>
    <col min="15022" max="15022" width="13.109375" style="30" customWidth="1"/>
    <col min="15023" max="15023" width="24.5546875" style="30" customWidth="1"/>
    <col min="15024" max="15026" width="10" style="30" customWidth="1"/>
    <col min="15027" max="15027" width="18.109375" style="30" customWidth="1"/>
    <col min="15028" max="15028" width="16" style="30" customWidth="1"/>
    <col min="15029" max="15030" width="10" style="30" customWidth="1"/>
    <col min="15031" max="15031" width="13.6640625" style="30" customWidth="1"/>
    <col min="15032" max="15032" width="13" style="30" customWidth="1"/>
    <col min="15033" max="15033" width="12.6640625" style="30" customWidth="1"/>
    <col min="15034" max="15034" width="12.109375" style="30" customWidth="1"/>
    <col min="15035" max="15262" width="9.109375" style="30"/>
    <col min="15263" max="15263" width="5.6640625" style="30" customWidth="1"/>
    <col min="15264" max="15264" width="27" style="30" customWidth="1"/>
    <col min="15265" max="15265" width="19.6640625" style="30" customWidth="1"/>
    <col min="15266" max="15266" width="18.109375" style="30" customWidth="1"/>
    <col min="15267" max="15267" width="23.33203125" style="30" customWidth="1"/>
    <col min="15268" max="15268" width="25.88671875" style="30" customWidth="1"/>
    <col min="15269" max="15269" width="64.44140625" style="30" customWidth="1"/>
    <col min="15270" max="15270" width="30.33203125" style="30" customWidth="1"/>
    <col min="15271" max="15275" width="10" style="30" customWidth="1"/>
    <col min="15276" max="15276" width="14" style="30" customWidth="1"/>
    <col min="15277" max="15277" width="12.88671875" style="30" customWidth="1"/>
    <col min="15278" max="15278" width="13.109375" style="30" customWidth="1"/>
    <col min="15279" max="15279" width="24.5546875" style="30" customWidth="1"/>
    <col min="15280" max="15282" width="10" style="30" customWidth="1"/>
    <col min="15283" max="15283" width="18.109375" style="30" customWidth="1"/>
    <col min="15284" max="15284" width="16" style="30" customWidth="1"/>
    <col min="15285" max="15286" width="10" style="30" customWidth="1"/>
    <col min="15287" max="15287" width="13.6640625" style="30" customWidth="1"/>
    <col min="15288" max="15288" width="13" style="30" customWidth="1"/>
    <col min="15289" max="15289" width="12.6640625" style="30" customWidth="1"/>
    <col min="15290" max="15290" width="12.109375" style="30" customWidth="1"/>
    <col min="15291" max="15518" width="9.109375" style="30"/>
    <col min="15519" max="15519" width="5.6640625" style="30" customWidth="1"/>
    <col min="15520" max="15520" width="27" style="30" customWidth="1"/>
    <col min="15521" max="15521" width="19.6640625" style="30" customWidth="1"/>
    <col min="15522" max="15522" width="18.109375" style="30" customWidth="1"/>
    <col min="15523" max="15523" width="23.33203125" style="30" customWidth="1"/>
    <col min="15524" max="15524" width="25.88671875" style="30" customWidth="1"/>
    <col min="15525" max="15525" width="64.44140625" style="30" customWidth="1"/>
    <col min="15526" max="15526" width="30.33203125" style="30" customWidth="1"/>
    <col min="15527" max="15531" width="10" style="30" customWidth="1"/>
    <col min="15532" max="15532" width="14" style="30" customWidth="1"/>
    <col min="15533" max="15533" width="12.88671875" style="30" customWidth="1"/>
    <col min="15534" max="15534" width="13.109375" style="30" customWidth="1"/>
    <col min="15535" max="15535" width="24.5546875" style="30" customWidth="1"/>
    <col min="15536" max="15538" width="10" style="30" customWidth="1"/>
    <col min="15539" max="15539" width="18.109375" style="30" customWidth="1"/>
    <col min="15540" max="15540" width="16" style="30" customWidth="1"/>
    <col min="15541" max="15542" width="10" style="30" customWidth="1"/>
    <col min="15543" max="15543" width="13.6640625" style="30" customWidth="1"/>
    <col min="15544" max="15544" width="13" style="30" customWidth="1"/>
    <col min="15545" max="15545" width="12.6640625" style="30" customWidth="1"/>
    <col min="15546" max="15546" width="12.109375" style="30" customWidth="1"/>
    <col min="15547" max="15774" width="9.109375" style="30"/>
    <col min="15775" max="15775" width="5.6640625" style="30" customWidth="1"/>
    <col min="15776" max="15776" width="27" style="30" customWidth="1"/>
    <col min="15777" max="15777" width="19.6640625" style="30" customWidth="1"/>
    <col min="15778" max="15778" width="18.109375" style="30" customWidth="1"/>
    <col min="15779" max="15779" width="23.33203125" style="30" customWidth="1"/>
    <col min="15780" max="15780" width="25.88671875" style="30" customWidth="1"/>
    <col min="15781" max="15781" width="64.44140625" style="30" customWidth="1"/>
    <col min="15782" max="15782" width="30.33203125" style="30" customWidth="1"/>
    <col min="15783" max="15787" width="10" style="30" customWidth="1"/>
    <col min="15788" max="15788" width="14" style="30" customWidth="1"/>
    <col min="15789" max="15789" width="12.88671875" style="30" customWidth="1"/>
    <col min="15790" max="15790" width="13.109375" style="30" customWidth="1"/>
    <col min="15791" max="15791" width="24.5546875" style="30" customWidth="1"/>
    <col min="15792" max="15794" width="10" style="30" customWidth="1"/>
    <col min="15795" max="15795" width="18.109375" style="30" customWidth="1"/>
    <col min="15796" max="15796" width="16" style="30" customWidth="1"/>
    <col min="15797" max="15798" width="10" style="30" customWidth="1"/>
    <col min="15799" max="15799" width="13.6640625" style="30" customWidth="1"/>
    <col min="15800" max="15800" width="13" style="30" customWidth="1"/>
    <col min="15801" max="15801" width="12.6640625" style="30" customWidth="1"/>
    <col min="15802" max="15802" width="12.109375" style="30" customWidth="1"/>
    <col min="15803" max="16030" width="9.109375" style="30"/>
    <col min="16031" max="16031" width="5.6640625" style="30" customWidth="1"/>
    <col min="16032" max="16032" width="27" style="30" customWidth="1"/>
    <col min="16033" max="16033" width="19.6640625" style="30" customWidth="1"/>
    <col min="16034" max="16034" width="18.109375" style="30" customWidth="1"/>
    <col min="16035" max="16035" width="23.33203125" style="30" customWidth="1"/>
    <col min="16036" max="16036" width="25.88671875" style="30" customWidth="1"/>
    <col min="16037" max="16037" width="64.44140625" style="30" customWidth="1"/>
    <col min="16038" max="16038" width="30.33203125" style="30" customWidth="1"/>
    <col min="16039" max="16043" width="10" style="30" customWidth="1"/>
    <col min="16044" max="16044" width="14" style="30" customWidth="1"/>
    <col min="16045" max="16045" width="12.88671875" style="30" customWidth="1"/>
    <col min="16046" max="16046" width="13.109375" style="30" customWidth="1"/>
    <col min="16047" max="16047" width="24.5546875" style="30" customWidth="1"/>
    <col min="16048" max="16050" width="10" style="30" customWidth="1"/>
    <col min="16051" max="16051" width="18.109375" style="30" customWidth="1"/>
    <col min="16052" max="16052" width="16" style="30" customWidth="1"/>
    <col min="16053" max="16054" width="10" style="30" customWidth="1"/>
    <col min="16055" max="16055" width="13.6640625" style="30" customWidth="1"/>
    <col min="16056" max="16056" width="13" style="30" customWidth="1"/>
    <col min="16057" max="16057" width="12.6640625" style="30" customWidth="1"/>
    <col min="16058" max="16058" width="12.109375" style="30" customWidth="1"/>
    <col min="16059" max="16284" width="9.109375" style="30"/>
    <col min="16285" max="16384" width="9.109375" style="30" customWidth="1"/>
  </cols>
  <sheetData>
    <row r="1" spans="1:65" x14ac:dyDescent="0.25">
      <c r="A1" s="150" t="s">
        <v>1811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</row>
    <row r="2" spans="1:65" s="37" customFormat="1" x14ac:dyDescent="0.25">
      <c r="A2" s="152" t="s">
        <v>934</v>
      </c>
      <c r="B2" s="145" t="s">
        <v>417</v>
      </c>
      <c r="C2" s="147" t="s">
        <v>416</v>
      </c>
      <c r="D2" s="149"/>
      <c r="E2" s="145" t="s">
        <v>612</v>
      </c>
      <c r="F2" s="145" t="s">
        <v>3</v>
      </c>
      <c r="G2" s="147" t="s">
        <v>613</v>
      </c>
      <c r="H2" s="148"/>
      <c r="I2" s="148"/>
      <c r="J2" s="148"/>
      <c r="K2" s="149"/>
      <c r="L2" s="143" t="s">
        <v>614</v>
      </c>
      <c r="M2" s="143" t="s">
        <v>615</v>
      </c>
      <c r="N2" s="145" t="s">
        <v>7</v>
      </c>
      <c r="O2" s="143" t="s">
        <v>907</v>
      </c>
      <c r="P2" s="143" t="s">
        <v>8</v>
      </c>
      <c r="Q2" s="143" t="s">
        <v>9</v>
      </c>
      <c r="R2" s="143" t="s">
        <v>10</v>
      </c>
      <c r="S2" s="145" t="s">
        <v>11</v>
      </c>
      <c r="T2" s="145" t="s">
        <v>12</v>
      </c>
      <c r="U2" s="147" t="s">
        <v>910</v>
      </c>
      <c r="V2" s="149"/>
      <c r="W2" s="154" t="s">
        <v>1116</v>
      </c>
      <c r="X2" s="155"/>
      <c r="Y2" s="155"/>
      <c r="Z2" s="156"/>
    </row>
    <row r="3" spans="1:65" s="37" customFormat="1" x14ac:dyDescent="0.25">
      <c r="A3" s="153"/>
      <c r="B3" s="146"/>
      <c r="C3" s="38" t="s">
        <v>415</v>
      </c>
      <c r="D3" s="38" t="s">
        <v>2</v>
      </c>
      <c r="E3" s="146"/>
      <c r="F3" s="146"/>
      <c r="G3" s="38" t="s">
        <v>1</v>
      </c>
      <c r="H3" s="38" t="s">
        <v>4</v>
      </c>
      <c r="I3" s="38" t="s">
        <v>5</v>
      </c>
      <c r="J3" s="38" t="s">
        <v>0</v>
      </c>
      <c r="K3" s="38" t="s">
        <v>6</v>
      </c>
      <c r="L3" s="144"/>
      <c r="M3" s="144"/>
      <c r="N3" s="146"/>
      <c r="O3" s="144"/>
      <c r="P3" s="144"/>
      <c r="Q3" s="144"/>
      <c r="R3" s="144"/>
      <c r="S3" s="146"/>
      <c r="T3" s="146"/>
      <c r="U3" s="38" t="s">
        <v>616</v>
      </c>
      <c r="V3" s="38" t="s">
        <v>617</v>
      </c>
      <c r="W3" s="39" t="s">
        <v>930</v>
      </c>
      <c r="X3" s="39" t="s">
        <v>931</v>
      </c>
      <c r="Y3" s="39" t="s">
        <v>932</v>
      </c>
      <c r="Z3" s="39" t="s">
        <v>933</v>
      </c>
    </row>
    <row r="4" spans="1:65" s="42" customFormat="1" x14ac:dyDescent="0.3">
      <c r="A4" s="157" t="s">
        <v>901</v>
      </c>
      <c r="B4" s="40">
        <v>1</v>
      </c>
      <c r="C4" s="41" t="s">
        <v>418</v>
      </c>
      <c r="D4" s="40" t="s">
        <v>15</v>
      </c>
      <c r="E4" s="42" t="s">
        <v>418</v>
      </c>
      <c r="F4" s="42" t="s">
        <v>16</v>
      </c>
      <c r="G4" s="42" t="s">
        <v>17</v>
      </c>
      <c r="H4" s="42" t="s">
        <v>18</v>
      </c>
      <c r="I4" s="42" t="s">
        <v>19</v>
      </c>
      <c r="J4" s="42" t="s">
        <v>20</v>
      </c>
      <c r="K4" s="42" t="s">
        <v>17</v>
      </c>
      <c r="L4" s="43" t="s">
        <v>909</v>
      </c>
      <c r="M4" s="43" t="s">
        <v>1805</v>
      </c>
      <c r="N4" s="40" t="s">
        <v>1336</v>
      </c>
      <c r="O4" s="40" t="s">
        <v>1804</v>
      </c>
      <c r="P4" s="42" t="s">
        <v>21</v>
      </c>
      <c r="Q4" s="42">
        <v>22</v>
      </c>
      <c r="R4" s="42" t="s">
        <v>22</v>
      </c>
      <c r="S4" s="44" t="s">
        <v>469</v>
      </c>
      <c r="T4" s="45" t="s">
        <v>1800</v>
      </c>
      <c r="U4" s="46">
        <v>45292</v>
      </c>
      <c r="V4" s="47">
        <v>45657</v>
      </c>
      <c r="W4" s="48">
        <v>784</v>
      </c>
      <c r="X4" s="48">
        <v>2692</v>
      </c>
      <c r="Y4" s="48">
        <v>0</v>
      </c>
      <c r="Z4" s="49">
        <f>W4+X4+Y4</f>
        <v>3476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1"/>
    </row>
    <row r="5" spans="1:65" s="42" customFormat="1" x14ac:dyDescent="0.3">
      <c r="A5" s="158"/>
      <c r="B5" s="40">
        <v>2</v>
      </c>
      <c r="C5" s="41" t="s">
        <v>418</v>
      </c>
      <c r="D5" s="40" t="s">
        <v>15</v>
      </c>
      <c r="E5" s="42" t="s">
        <v>418</v>
      </c>
      <c r="F5" s="42" t="s">
        <v>23</v>
      </c>
      <c r="G5" s="42" t="s">
        <v>24</v>
      </c>
      <c r="H5" s="42" t="s">
        <v>19</v>
      </c>
      <c r="I5" s="42" t="s">
        <v>19</v>
      </c>
      <c r="J5" s="42" t="s">
        <v>25</v>
      </c>
      <c r="K5" s="42" t="s">
        <v>26</v>
      </c>
      <c r="L5" s="43" t="s">
        <v>909</v>
      </c>
      <c r="M5" s="43" t="s">
        <v>1805</v>
      </c>
      <c r="N5" s="40" t="s">
        <v>1336</v>
      </c>
      <c r="O5" s="40" t="s">
        <v>1804</v>
      </c>
      <c r="P5" s="42" t="s">
        <v>27</v>
      </c>
      <c r="Q5" s="42">
        <v>45</v>
      </c>
      <c r="R5" s="42" t="s">
        <v>28</v>
      </c>
      <c r="S5" s="44" t="s">
        <v>470</v>
      </c>
      <c r="T5" s="45"/>
      <c r="U5" s="46">
        <v>45292</v>
      </c>
      <c r="V5" s="47">
        <v>45657</v>
      </c>
      <c r="W5" s="48">
        <v>36738</v>
      </c>
      <c r="X5" s="48">
        <v>26204</v>
      </c>
      <c r="Y5" s="48">
        <v>127780</v>
      </c>
      <c r="Z5" s="49">
        <f t="shared" ref="Z5:Z68" si="0">W5+X5+Y5</f>
        <v>190722</v>
      </c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1"/>
    </row>
    <row r="6" spans="1:65" s="42" customFormat="1" x14ac:dyDescent="0.3">
      <c r="A6" s="158"/>
      <c r="B6" s="40">
        <v>3</v>
      </c>
      <c r="C6" s="41" t="s">
        <v>418</v>
      </c>
      <c r="D6" s="40" t="s">
        <v>15</v>
      </c>
      <c r="E6" s="42" t="s">
        <v>418</v>
      </c>
      <c r="F6" s="42" t="s">
        <v>29</v>
      </c>
      <c r="G6" s="42" t="s">
        <v>30</v>
      </c>
      <c r="H6" s="42" t="s">
        <v>19</v>
      </c>
      <c r="I6" s="42" t="s">
        <v>19</v>
      </c>
      <c r="J6" s="42" t="s">
        <v>31</v>
      </c>
      <c r="K6" s="42" t="s">
        <v>32</v>
      </c>
      <c r="L6" s="43" t="s">
        <v>909</v>
      </c>
      <c r="M6" s="43" t="s">
        <v>1805</v>
      </c>
      <c r="N6" s="40" t="s">
        <v>1336</v>
      </c>
      <c r="O6" s="40" t="s">
        <v>1804</v>
      </c>
      <c r="P6" s="42" t="s">
        <v>27</v>
      </c>
      <c r="Q6" s="42">
        <v>60</v>
      </c>
      <c r="R6" s="42" t="s">
        <v>33</v>
      </c>
      <c r="S6" s="44" t="s">
        <v>471</v>
      </c>
      <c r="T6" s="45"/>
      <c r="U6" s="46">
        <v>45292</v>
      </c>
      <c r="V6" s="47">
        <v>45657</v>
      </c>
      <c r="W6" s="48">
        <v>20195</v>
      </c>
      <c r="X6" s="48">
        <v>13898</v>
      </c>
      <c r="Y6" s="48">
        <v>68468</v>
      </c>
      <c r="Z6" s="49">
        <f t="shared" si="0"/>
        <v>102561</v>
      </c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1"/>
    </row>
    <row r="7" spans="1:65" s="42" customFormat="1" x14ac:dyDescent="0.3">
      <c r="A7" s="158"/>
      <c r="B7" s="40">
        <v>4</v>
      </c>
      <c r="C7" s="41" t="s">
        <v>418</v>
      </c>
      <c r="D7" s="40" t="s">
        <v>15</v>
      </c>
      <c r="E7" s="42" t="s">
        <v>418</v>
      </c>
      <c r="F7" s="42" t="s">
        <v>34</v>
      </c>
      <c r="G7" s="42" t="s">
        <v>35</v>
      </c>
      <c r="H7" s="42" t="s">
        <v>19</v>
      </c>
      <c r="I7" s="42" t="s">
        <v>19</v>
      </c>
      <c r="J7" s="42" t="s">
        <v>36</v>
      </c>
      <c r="K7" s="42" t="s">
        <v>37</v>
      </c>
      <c r="L7" s="43" t="s">
        <v>909</v>
      </c>
      <c r="M7" s="43" t="s">
        <v>1805</v>
      </c>
      <c r="N7" s="40" t="s">
        <v>1336</v>
      </c>
      <c r="O7" s="40" t="s">
        <v>1804</v>
      </c>
      <c r="P7" s="42" t="s">
        <v>21</v>
      </c>
      <c r="Q7" s="42">
        <v>32.5</v>
      </c>
      <c r="R7" s="42" t="s">
        <v>38</v>
      </c>
      <c r="S7" s="44" t="s">
        <v>472</v>
      </c>
      <c r="T7" s="45"/>
      <c r="U7" s="46">
        <v>45292</v>
      </c>
      <c r="V7" s="47">
        <v>45657</v>
      </c>
      <c r="W7" s="48">
        <v>14976</v>
      </c>
      <c r="X7" s="48">
        <v>45512</v>
      </c>
      <c r="Y7" s="48">
        <v>0</v>
      </c>
      <c r="Z7" s="49">
        <f t="shared" si="0"/>
        <v>60488</v>
      </c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1"/>
    </row>
    <row r="8" spans="1:65" s="42" customFormat="1" x14ac:dyDescent="0.3">
      <c r="A8" s="158"/>
      <c r="B8" s="40">
        <v>5</v>
      </c>
      <c r="C8" s="41" t="s">
        <v>418</v>
      </c>
      <c r="D8" s="40" t="s">
        <v>15</v>
      </c>
      <c r="E8" s="42" t="s">
        <v>418</v>
      </c>
      <c r="F8" s="42" t="s">
        <v>39</v>
      </c>
      <c r="G8" s="42" t="s">
        <v>40</v>
      </c>
      <c r="H8" s="42" t="s">
        <v>19</v>
      </c>
      <c r="I8" s="42" t="s">
        <v>19</v>
      </c>
      <c r="J8" s="42" t="s">
        <v>41</v>
      </c>
      <c r="K8" s="42" t="s">
        <v>42</v>
      </c>
      <c r="L8" s="43" t="s">
        <v>909</v>
      </c>
      <c r="M8" s="43" t="s">
        <v>1805</v>
      </c>
      <c r="N8" s="40" t="s">
        <v>1336</v>
      </c>
      <c r="O8" s="40" t="s">
        <v>1804</v>
      </c>
      <c r="P8" s="42" t="s">
        <v>43</v>
      </c>
      <c r="Q8" s="42">
        <v>35</v>
      </c>
      <c r="R8" s="42" t="s">
        <v>44</v>
      </c>
      <c r="S8" s="44" t="s">
        <v>473</v>
      </c>
      <c r="T8" s="45" t="s">
        <v>1339</v>
      </c>
      <c r="U8" s="46">
        <v>45292</v>
      </c>
      <c r="V8" s="47">
        <v>45657</v>
      </c>
      <c r="W8" s="48">
        <v>58955</v>
      </c>
      <c r="X8" s="48">
        <v>0</v>
      </c>
      <c r="Y8" s="48">
        <v>0</v>
      </c>
      <c r="Z8" s="49">
        <f t="shared" si="0"/>
        <v>58955</v>
      </c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1"/>
    </row>
    <row r="9" spans="1:65" s="42" customFormat="1" x14ac:dyDescent="0.3">
      <c r="A9" s="158"/>
      <c r="B9" s="40">
        <v>6</v>
      </c>
      <c r="C9" s="41" t="s">
        <v>418</v>
      </c>
      <c r="D9" s="40">
        <v>6651005817</v>
      </c>
      <c r="E9" s="42" t="s">
        <v>418</v>
      </c>
      <c r="F9" s="42" t="s">
        <v>45</v>
      </c>
      <c r="G9" s="42" t="s">
        <v>46</v>
      </c>
      <c r="H9" s="42" t="s">
        <v>19</v>
      </c>
      <c r="I9" s="42" t="s">
        <v>19</v>
      </c>
      <c r="J9" s="42" t="s">
        <v>47</v>
      </c>
      <c r="K9" s="42" t="s">
        <v>48</v>
      </c>
      <c r="L9" s="43" t="s">
        <v>909</v>
      </c>
      <c r="M9" s="43" t="s">
        <v>1805</v>
      </c>
      <c r="N9" s="40" t="s">
        <v>1336</v>
      </c>
      <c r="O9" s="40" t="s">
        <v>1804</v>
      </c>
      <c r="P9" s="42" t="s">
        <v>27</v>
      </c>
      <c r="Q9" s="42">
        <v>50</v>
      </c>
      <c r="R9" s="42" t="s">
        <v>49</v>
      </c>
      <c r="S9" s="44" t="s">
        <v>474</v>
      </c>
      <c r="T9" s="45"/>
      <c r="U9" s="46">
        <v>45292</v>
      </c>
      <c r="V9" s="47">
        <v>45657</v>
      </c>
      <c r="W9" s="48">
        <v>18497</v>
      </c>
      <c r="X9" s="48">
        <v>12791</v>
      </c>
      <c r="Y9" s="48">
        <v>53734</v>
      </c>
      <c r="Z9" s="49">
        <f t="shared" si="0"/>
        <v>85022</v>
      </c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1"/>
    </row>
    <row r="10" spans="1:65" s="42" customFormat="1" x14ac:dyDescent="0.3">
      <c r="A10" s="158"/>
      <c r="B10" s="40">
        <v>7</v>
      </c>
      <c r="C10" s="41" t="s">
        <v>418</v>
      </c>
      <c r="D10" s="40" t="s">
        <v>15</v>
      </c>
      <c r="E10" s="42" t="s">
        <v>418</v>
      </c>
      <c r="F10" s="42" t="s">
        <v>50</v>
      </c>
      <c r="G10" s="42" t="s">
        <v>51</v>
      </c>
      <c r="H10" s="42" t="s">
        <v>19</v>
      </c>
      <c r="I10" s="42" t="s">
        <v>19</v>
      </c>
      <c r="J10" s="42" t="s">
        <v>52</v>
      </c>
      <c r="K10" s="42" t="s">
        <v>53</v>
      </c>
      <c r="L10" s="43" t="s">
        <v>909</v>
      </c>
      <c r="M10" s="43" t="s">
        <v>1805</v>
      </c>
      <c r="N10" s="40" t="s">
        <v>1336</v>
      </c>
      <c r="O10" s="40" t="s">
        <v>1804</v>
      </c>
      <c r="P10" s="42" t="s">
        <v>27</v>
      </c>
      <c r="Q10" s="42">
        <v>30</v>
      </c>
      <c r="R10" s="42" t="s">
        <v>54</v>
      </c>
      <c r="S10" s="44" t="s">
        <v>475</v>
      </c>
      <c r="T10" s="45"/>
      <c r="U10" s="46">
        <v>45292</v>
      </c>
      <c r="V10" s="47">
        <v>45657</v>
      </c>
      <c r="W10" s="48">
        <v>20186</v>
      </c>
      <c r="X10" s="48">
        <v>13807</v>
      </c>
      <c r="Y10" s="48">
        <v>42980</v>
      </c>
      <c r="Z10" s="49">
        <f t="shared" si="0"/>
        <v>76973</v>
      </c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1"/>
    </row>
    <row r="11" spans="1:65" s="42" customFormat="1" x14ac:dyDescent="0.3">
      <c r="A11" s="158"/>
      <c r="B11" s="40">
        <v>8</v>
      </c>
      <c r="C11" s="41" t="s">
        <v>418</v>
      </c>
      <c r="D11" s="40" t="s">
        <v>15</v>
      </c>
      <c r="E11" s="42" t="s">
        <v>418</v>
      </c>
      <c r="F11" s="42" t="s">
        <v>55</v>
      </c>
      <c r="G11" s="42" t="s">
        <v>56</v>
      </c>
      <c r="H11" s="42" t="s">
        <v>19</v>
      </c>
      <c r="I11" s="42" t="s">
        <v>19</v>
      </c>
      <c r="J11" s="42" t="s">
        <v>57</v>
      </c>
      <c r="K11" s="42" t="s">
        <v>58</v>
      </c>
      <c r="L11" s="43" t="s">
        <v>909</v>
      </c>
      <c r="M11" s="43" t="s">
        <v>1805</v>
      </c>
      <c r="N11" s="40" t="s">
        <v>1336</v>
      </c>
      <c r="O11" s="40" t="s">
        <v>1804</v>
      </c>
      <c r="P11" s="42" t="s">
        <v>21</v>
      </c>
      <c r="Q11" s="42">
        <v>32.5</v>
      </c>
      <c r="R11" s="42" t="s">
        <v>59</v>
      </c>
      <c r="S11" s="44" t="s">
        <v>476</v>
      </c>
      <c r="T11" s="45"/>
      <c r="U11" s="46">
        <v>45292</v>
      </c>
      <c r="V11" s="47">
        <v>45657</v>
      </c>
      <c r="W11" s="48">
        <v>9886</v>
      </c>
      <c r="X11" s="48">
        <v>28188</v>
      </c>
      <c r="Y11" s="48">
        <v>0</v>
      </c>
      <c r="Z11" s="49">
        <f t="shared" si="0"/>
        <v>38074</v>
      </c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1"/>
    </row>
    <row r="12" spans="1:65" s="42" customFormat="1" x14ac:dyDescent="0.3">
      <c r="A12" s="158"/>
      <c r="B12" s="40">
        <v>9</v>
      </c>
      <c r="C12" s="41" t="s">
        <v>418</v>
      </c>
      <c r="D12" s="40" t="s">
        <v>15</v>
      </c>
      <c r="E12" s="42" t="s">
        <v>418</v>
      </c>
      <c r="F12" s="42" t="s">
        <v>60</v>
      </c>
      <c r="G12" s="42" t="s">
        <v>58</v>
      </c>
      <c r="H12" s="42" t="s">
        <v>61</v>
      </c>
      <c r="I12" s="42" t="s">
        <v>19</v>
      </c>
      <c r="J12" s="42" t="s">
        <v>57</v>
      </c>
      <c r="K12" s="42" t="s">
        <v>58</v>
      </c>
      <c r="L12" s="43" t="s">
        <v>909</v>
      </c>
      <c r="M12" s="43" t="s">
        <v>1805</v>
      </c>
      <c r="N12" s="40" t="s">
        <v>1336</v>
      </c>
      <c r="O12" s="40" t="s">
        <v>1804</v>
      </c>
      <c r="P12" s="42" t="s">
        <v>27</v>
      </c>
      <c r="Q12" s="42">
        <v>70</v>
      </c>
      <c r="R12" s="42" t="s">
        <v>62</v>
      </c>
      <c r="S12" s="44" t="s">
        <v>477</v>
      </c>
      <c r="T12" s="45"/>
      <c r="U12" s="46">
        <v>45292</v>
      </c>
      <c r="V12" s="47">
        <v>45657</v>
      </c>
      <c r="W12" s="48">
        <v>43947</v>
      </c>
      <c r="X12" s="48">
        <v>29495</v>
      </c>
      <c r="Y12" s="48">
        <v>138762</v>
      </c>
      <c r="Z12" s="49">
        <f t="shared" si="0"/>
        <v>212204</v>
      </c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1"/>
    </row>
    <row r="13" spans="1:65" s="42" customFormat="1" x14ac:dyDescent="0.3">
      <c r="A13" s="158"/>
      <c r="B13" s="40">
        <v>10</v>
      </c>
      <c r="C13" s="42" t="s">
        <v>418</v>
      </c>
      <c r="D13" s="40" t="s">
        <v>15</v>
      </c>
      <c r="E13" s="42" t="s">
        <v>418</v>
      </c>
      <c r="F13" s="42" t="s">
        <v>66</v>
      </c>
      <c r="G13" s="42" t="s">
        <v>67</v>
      </c>
      <c r="H13" s="42" t="s">
        <v>19</v>
      </c>
      <c r="I13" s="42" t="s">
        <v>19</v>
      </c>
      <c r="J13" s="42" t="s">
        <v>36</v>
      </c>
      <c r="K13" s="42" t="s">
        <v>37</v>
      </c>
      <c r="L13" s="43" t="s">
        <v>909</v>
      </c>
      <c r="M13" s="43" t="s">
        <v>1805</v>
      </c>
      <c r="N13" s="40" t="s">
        <v>1336</v>
      </c>
      <c r="O13" s="40" t="s">
        <v>1804</v>
      </c>
      <c r="P13" s="42" t="s">
        <v>21</v>
      </c>
      <c r="Q13" s="42">
        <v>21</v>
      </c>
      <c r="R13" s="42" t="s">
        <v>68</v>
      </c>
      <c r="S13" s="44" t="s">
        <v>478</v>
      </c>
      <c r="T13" s="45"/>
      <c r="U13" s="46">
        <v>45292</v>
      </c>
      <c r="V13" s="47">
        <v>45657</v>
      </c>
      <c r="W13" s="48">
        <v>4780</v>
      </c>
      <c r="X13" s="48">
        <v>18482</v>
      </c>
      <c r="Y13" s="48">
        <v>0</v>
      </c>
      <c r="Z13" s="49">
        <f t="shared" si="0"/>
        <v>23262</v>
      </c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1"/>
    </row>
    <row r="14" spans="1:65" s="42" customFormat="1" x14ac:dyDescent="0.3">
      <c r="A14" s="158"/>
      <c r="B14" s="40">
        <v>11</v>
      </c>
      <c r="C14" s="42" t="s">
        <v>418</v>
      </c>
      <c r="D14" s="40" t="s">
        <v>15</v>
      </c>
      <c r="E14" s="42" t="s">
        <v>418</v>
      </c>
      <c r="F14" s="42" t="s">
        <v>69</v>
      </c>
      <c r="G14" s="42" t="s">
        <v>70</v>
      </c>
      <c r="H14" s="42" t="s">
        <v>19</v>
      </c>
      <c r="I14" s="42" t="s">
        <v>19</v>
      </c>
      <c r="J14" s="42" t="s">
        <v>25</v>
      </c>
      <c r="K14" s="42" t="s">
        <v>26</v>
      </c>
      <c r="L14" s="43" t="s">
        <v>909</v>
      </c>
      <c r="M14" s="43" t="s">
        <v>1805</v>
      </c>
      <c r="N14" s="40" t="s">
        <v>1336</v>
      </c>
      <c r="O14" s="40" t="s">
        <v>1804</v>
      </c>
      <c r="P14" s="42" t="s">
        <v>21</v>
      </c>
      <c r="Q14" s="42">
        <v>15.5</v>
      </c>
      <c r="R14" s="42" t="s">
        <v>71</v>
      </c>
      <c r="S14" s="44" t="s">
        <v>479</v>
      </c>
      <c r="T14" s="45"/>
      <c r="U14" s="46">
        <v>45292</v>
      </c>
      <c r="V14" s="47">
        <v>45657</v>
      </c>
      <c r="W14" s="48">
        <v>9181</v>
      </c>
      <c r="X14" s="48">
        <v>28525</v>
      </c>
      <c r="Y14" s="48">
        <v>0</v>
      </c>
      <c r="Z14" s="49">
        <f t="shared" si="0"/>
        <v>37706</v>
      </c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1"/>
    </row>
    <row r="15" spans="1:65" s="42" customFormat="1" x14ac:dyDescent="0.3">
      <c r="A15" s="158"/>
      <c r="B15" s="40">
        <v>12</v>
      </c>
      <c r="C15" s="42" t="s">
        <v>418</v>
      </c>
      <c r="D15" s="40" t="s">
        <v>15</v>
      </c>
      <c r="E15" s="42" t="s">
        <v>418</v>
      </c>
      <c r="F15" s="42" t="s">
        <v>72</v>
      </c>
      <c r="G15" s="42" t="s">
        <v>73</v>
      </c>
      <c r="H15" s="42" t="s">
        <v>19</v>
      </c>
      <c r="I15" s="42" t="s">
        <v>19</v>
      </c>
      <c r="J15" s="42" t="s">
        <v>74</v>
      </c>
      <c r="K15" s="42" t="s">
        <v>75</v>
      </c>
      <c r="L15" s="43" t="s">
        <v>909</v>
      </c>
      <c r="M15" s="43" t="s">
        <v>1805</v>
      </c>
      <c r="N15" s="40" t="s">
        <v>1336</v>
      </c>
      <c r="O15" s="40" t="s">
        <v>1804</v>
      </c>
      <c r="P15" s="42" t="s">
        <v>21</v>
      </c>
      <c r="Q15" s="42">
        <v>32.5</v>
      </c>
      <c r="R15" s="42" t="s">
        <v>76</v>
      </c>
      <c r="S15" s="44" t="s">
        <v>480</v>
      </c>
      <c r="T15" s="45"/>
      <c r="U15" s="46">
        <v>45292</v>
      </c>
      <c r="V15" s="47">
        <v>45657</v>
      </c>
      <c r="W15" s="48">
        <v>9605</v>
      </c>
      <c r="X15" s="48">
        <v>28810</v>
      </c>
      <c r="Y15" s="48">
        <v>0</v>
      </c>
      <c r="Z15" s="49">
        <f t="shared" si="0"/>
        <v>38415</v>
      </c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1"/>
    </row>
    <row r="16" spans="1:65" s="42" customFormat="1" x14ac:dyDescent="0.3">
      <c r="A16" s="158"/>
      <c r="B16" s="40">
        <v>13</v>
      </c>
      <c r="C16" s="42" t="s">
        <v>418</v>
      </c>
      <c r="D16" s="40" t="s">
        <v>15</v>
      </c>
      <c r="E16" s="42" t="s">
        <v>418</v>
      </c>
      <c r="F16" s="42" t="s">
        <v>77</v>
      </c>
      <c r="G16" s="42" t="s">
        <v>78</v>
      </c>
      <c r="H16" s="42" t="s">
        <v>19</v>
      </c>
      <c r="I16" s="42" t="s">
        <v>19</v>
      </c>
      <c r="J16" s="42" t="s">
        <v>79</v>
      </c>
      <c r="K16" s="42" t="s">
        <v>80</v>
      </c>
      <c r="L16" s="43" t="s">
        <v>909</v>
      </c>
      <c r="M16" s="43" t="s">
        <v>1805</v>
      </c>
      <c r="N16" s="40" t="s">
        <v>1336</v>
      </c>
      <c r="O16" s="40" t="s">
        <v>1804</v>
      </c>
      <c r="P16" s="42" t="s">
        <v>27</v>
      </c>
      <c r="Q16" s="42">
        <v>40</v>
      </c>
      <c r="R16" s="42" t="s">
        <v>81</v>
      </c>
      <c r="S16" s="44" t="s">
        <v>481</v>
      </c>
      <c r="T16" s="45"/>
      <c r="U16" s="46">
        <v>45292</v>
      </c>
      <c r="V16" s="47">
        <v>45657</v>
      </c>
      <c r="W16" s="48">
        <v>22352</v>
      </c>
      <c r="X16" s="48">
        <v>16219</v>
      </c>
      <c r="Y16" s="48">
        <v>70525</v>
      </c>
      <c r="Z16" s="49">
        <f t="shared" si="0"/>
        <v>109096</v>
      </c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1"/>
    </row>
    <row r="17" spans="1:65" s="42" customFormat="1" x14ac:dyDescent="0.3">
      <c r="A17" s="158"/>
      <c r="B17" s="40">
        <v>14</v>
      </c>
      <c r="C17" s="42" t="s">
        <v>418</v>
      </c>
      <c r="D17" s="40" t="s">
        <v>15</v>
      </c>
      <c r="E17" s="42" t="s">
        <v>418</v>
      </c>
      <c r="F17" s="42" t="s">
        <v>82</v>
      </c>
      <c r="G17" s="42" t="s">
        <v>26</v>
      </c>
      <c r="H17" s="42" t="s">
        <v>19</v>
      </c>
      <c r="I17" s="42" t="s">
        <v>19</v>
      </c>
      <c r="J17" s="42" t="s">
        <v>25</v>
      </c>
      <c r="K17" s="42" t="s">
        <v>26</v>
      </c>
      <c r="L17" s="43" t="s">
        <v>909</v>
      </c>
      <c r="M17" s="43" t="s">
        <v>1805</v>
      </c>
      <c r="N17" s="40" t="s">
        <v>1336</v>
      </c>
      <c r="O17" s="40" t="s">
        <v>1804</v>
      </c>
      <c r="P17" s="42" t="s">
        <v>21</v>
      </c>
      <c r="Q17" s="42">
        <v>32.5</v>
      </c>
      <c r="R17" s="42" t="s">
        <v>83</v>
      </c>
      <c r="S17" s="44" t="s">
        <v>482</v>
      </c>
      <c r="T17" s="45"/>
      <c r="U17" s="46">
        <v>45292</v>
      </c>
      <c r="V17" s="47">
        <v>45657</v>
      </c>
      <c r="W17" s="48">
        <v>20167</v>
      </c>
      <c r="X17" s="48">
        <v>55120</v>
      </c>
      <c r="Y17" s="48">
        <v>0</v>
      </c>
      <c r="Z17" s="49">
        <f t="shared" si="0"/>
        <v>75287</v>
      </c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1"/>
    </row>
    <row r="18" spans="1:65" s="42" customFormat="1" x14ac:dyDescent="0.3">
      <c r="A18" s="158"/>
      <c r="B18" s="40">
        <v>15</v>
      </c>
      <c r="C18" s="42" t="s">
        <v>418</v>
      </c>
      <c r="D18" s="40" t="s">
        <v>15</v>
      </c>
      <c r="E18" s="42" t="s">
        <v>418</v>
      </c>
      <c r="F18" s="42" t="s">
        <v>84</v>
      </c>
      <c r="G18" s="42" t="s">
        <v>85</v>
      </c>
      <c r="H18" s="42" t="s">
        <v>19</v>
      </c>
      <c r="I18" s="42" t="s">
        <v>19</v>
      </c>
      <c r="J18" s="42" t="s">
        <v>86</v>
      </c>
      <c r="K18" s="42" t="s">
        <v>87</v>
      </c>
      <c r="L18" s="43" t="s">
        <v>909</v>
      </c>
      <c r="M18" s="43" t="s">
        <v>1805</v>
      </c>
      <c r="N18" s="40" t="s">
        <v>1336</v>
      </c>
      <c r="O18" s="40" t="s">
        <v>1804</v>
      </c>
      <c r="P18" s="42" t="s">
        <v>21</v>
      </c>
      <c r="Q18" s="42">
        <v>32.5</v>
      </c>
      <c r="R18" s="42" t="s">
        <v>88</v>
      </c>
      <c r="S18" s="44" t="s">
        <v>483</v>
      </c>
      <c r="T18" s="45"/>
      <c r="U18" s="46">
        <v>45292</v>
      </c>
      <c r="V18" s="47">
        <v>45657</v>
      </c>
      <c r="W18" s="48">
        <v>23030</v>
      </c>
      <c r="X18" s="48">
        <v>65017</v>
      </c>
      <c r="Y18" s="48">
        <v>0</v>
      </c>
      <c r="Z18" s="49">
        <f t="shared" si="0"/>
        <v>88047</v>
      </c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1"/>
    </row>
    <row r="19" spans="1:65" s="42" customFormat="1" x14ac:dyDescent="0.3">
      <c r="A19" s="158"/>
      <c r="B19" s="40">
        <v>16</v>
      </c>
      <c r="C19" s="42" t="s">
        <v>418</v>
      </c>
      <c r="D19" s="40" t="s">
        <v>15</v>
      </c>
      <c r="E19" s="42" t="s">
        <v>418</v>
      </c>
      <c r="F19" s="42" t="s">
        <v>89</v>
      </c>
      <c r="G19" s="42" t="s">
        <v>90</v>
      </c>
      <c r="H19" s="42" t="s">
        <v>19</v>
      </c>
      <c r="I19" s="42" t="s">
        <v>19</v>
      </c>
      <c r="J19" s="42" t="s">
        <v>79</v>
      </c>
      <c r="K19" s="42" t="s">
        <v>80</v>
      </c>
      <c r="L19" s="43" t="s">
        <v>909</v>
      </c>
      <c r="M19" s="43" t="s">
        <v>1805</v>
      </c>
      <c r="N19" s="40" t="s">
        <v>1336</v>
      </c>
      <c r="O19" s="40" t="s">
        <v>1804</v>
      </c>
      <c r="P19" s="42" t="s">
        <v>91</v>
      </c>
      <c r="Q19" s="42">
        <v>33</v>
      </c>
      <c r="R19" s="42" t="s">
        <v>92</v>
      </c>
      <c r="S19" s="44" t="s">
        <v>484</v>
      </c>
      <c r="T19" s="45"/>
      <c r="U19" s="46">
        <v>45292</v>
      </c>
      <c r="V19" s="47">
        <v>45657</v>
      </c>
      <c r="W19" s="48">
        <v>70899</v>
      </c>
      <c r="X19" s="48">
        <v>0</v>
      </c>
      <c r="Y19" s="48">
        <v>0</v>
      </c>
      <c r="Z19" s="49">
        <f t="shared" si="0"/>
        <v>70899</v>
      </c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1"/>
    </row>
    <row r="20" spans="1:65" s="42" customFormat="1" x14ac:dyDescent="0.3">
      <c r="A20" s="158"/>
      <c r="B20" s="40">
        <v>17</v>
      </c>
      <c r="C20" s="42" t="s">
        <v>418</v>
      </c>
      <c r="D20" s="40" t="s">
        <v>15</v>
      </c>
      <c r="E20" s="42" t="s">
        <v>418</v>
      </c>
      <c r="F20" s="42" t="s">
        <v>93</v>
      </c>
      <c r="G20" s="42" t="s">
        <v>94</v>
      </c>
      <c r="H20" s="42" t="s">
        <v>19</v>
      </c>
      <c r="I20" s="42" t="s">
        <v>19</v>
      </c>
      <c r="J20" s="42" t="s">
        <v>36</v>
      </c>
      <c r="K20" s="42" t="s">
        <v>37</v>
      </c>
      <c r="L20" s="43" t="s">
        <v>909</v>
      </c>
      <c r="M20" s="43" t="s">
        <v>1805</v>
      </c>
      <c r="N20" s="40" t="s">
        <v>1336</v>
      </c>
      <c r="O20" s="40" t="s">
        <v>1804</v>
      </c>
      <c r="P20" s="42" t="s">
        <v>21</v>
      </c>
      <c r="Q20" s="42">
        <v>21</v>
      </c>
      <c r="R20" s="42" t="s">
        <v>95</v>
      </c>
      <c r="S20" s="44" t="s">
        <v>485</v>
      </c>
      <c r="T20" s="45"/>
      <c r="U20" s="46">
        <v>45292</v>
      </c>
      <c r="V20" s="47">
        <v>45657</v>
      </c>
      <c r="W20" s="48">
        <v>3023</v>
      </c>
      <c r="X20" s="48">
        <v>8205</v>
      </c>
      <c r="Y20" s="48">
        <v>0</v>
      </c>
      <c r="Z20" s="49">
        <f t="shared" si="0"/>
        <v>11228</v>
      </c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1"/>
    </row>
    <row r="21" spans="1:65" s="42" customFormat="1" x14ac:dyDescent="0.3">
      <c r="A21" s="158"/>
      <c r="B21" s="40">
        <v>18</v>
      </c>
      <c r="C21" s="42" t="s">
        <v>418</v>
      </c>
      <c r="D21" s="40" t="s">
        <v>15</v>
      </c>
      <c r="E21" s="42" t="s">
        <v>418</v>
      </c>
      <c r="F21" s="42" t="s">
        <v>96</v>
      </c>
      <c r="G21" s="42" t="s">
        <v>97</v>
      </c>
      <c r="H21" s="42" t="s">
        <v>19</v>
      </c>
      <c r="I21" s="42" t="s">
        <v>19</v>
      </c>
      <c r="J21" s="42" t="s">
        <v>98</v>
      </c>
      <c r="K21" s="42" t="s">
        <v>99</v>
      </c>
      <c r="L21" s="43" t="s">
        <v>909</v>
      </c>
      <c r="M21" s="43" t="s">
        <v>1805</v>
      </c>
      <c r="N21" s="40" t="s">
        <v>1336</v>
      </c>
      <c r="O21" s="40" t="s">
        <v>1804</v>
      </c>
      <c r="P21" s="42" t="s">
        <v>21</v>
      </c>
      <c r="Q21" s="42">
        <v>32.5</v>
      </c>
      <c r="R21" s="42" t="s">
        <v>100</v>
      </c>
      <c r="S21" s="44" t="s">
        <v>486</v>
      </c>
      <c r="T21" s="45"/>
      <c r="U21" s="46">
        <v>45292</v>
      </c>
      <c r="V21" s="47">
        <v>45657</v>
      </c>
      <c r="W21" s="48">
        <v>33677</v>
      </c>
      <c r="X21" s="48">
        <v>105999</v>
      </c>
      <c r="Y21" s="48">
        <v>0</v>
      </c>
      <c r="Z21" s="49">
        <f t="shared" si="0"/>
        <v>139676</v>
      </c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1"/>
    </row>
    <row r="22" spans="1:65" s="42" customFormat="1" x14ac:dyDescent="0.3">
      <c r="A22" s="158"/>
      <c r="B22" s="40">
        <v>19</v>
      </c>
      <c r="C22" s="42" t="s">
        <v>418</v>
      </c>
      <c r="D22" s="40" t="s">
        <v>15</v>
      </c>
      <c r="E22" s="42" t="s">
        <v>418</v>
      </c>
      <c r="F22" s="42" t="s">
        <v>101</v>
      </c>
      <c r="G22" s="42" t="s">
        <v>102</v>
      </c>
      <c r="H22" s="42" t="s">
        <v>19</v>
      </c>
      <c r="I22" s="42" t="s">
        <v>19</v>
      </c>
      <c r="J22" s="42" t="s">
        <v>98</v>
      </c>
      <c r="K22" s="42" t="s">
        <v>99</v>
      </c>
      <c r="L22" s="43" t="s">
        <v>909</v>
      </c>
      <c r="M22" s="43" t="s">
        <v>1805</v>
      </c>
      <c r="N22" s="40" t="s">
        <v>1336</v>
      </c>
      <c r="O22" s="40" t="s">
        <v>1804</v>
      </c>
      <c r="P22" s="42" t="s">
        <v>21</v>
      </c>
      <c r="Q22" s="42">
        <v>6.5</v>
      </c>
      <c r="R22" s="42" t="s">
        <v>103</v>
      </c>
      <c r="S22" s="44" t="s">
        <v>487</v>
      </c>
      <c r="T22" s="45"/>
      <c r="U22" s="46">
        <v>45292</v>
      </c>
      <c r="V22" s="47">
        <v>45657</v>
      </c>
      <c r="W22" s="48">
        <v>1</v>
      </c>
      <c r="X22" s="48">
        <v>2</v>
      </c>
      <c r="Y22" s="48">
        <v>0</v>
      </c>
      <c r="Z22" s="49">
        <f t="shared" si="0"/>
        <v>3</v>
      </c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1"/>
    </row>
    <row r="23" spans="1:65" s="42" customFormat="1" x14ac:dyDescent="0.3">
      <c r="A23" s="158"/>
      <c r="B23" s="40">
        <v>20</v>
      </c>
      <c r="C23" s="42" t="s">
        <v>418</v>
      </c>
      <c r="D23" s="40" t="s">
        <v>15</v>
      </c>
      <c r="E23" s="42" t="s">
        <v>418</v>
      </c>
      <c r="F23" s="42" t="s">
        <v>104</v>
      </c>
      <c r="G23" s="42" t="s">
        <v>105</v>
      </c>
      <c r="H23" s="42" t="s">
        <v>19</v>
      </c>
      <c r="I23" s="42" t="s">
        <v>19</v>
      </c>
      <c r="J23" s="42" t="s">
        <v>57</v>
      </c>
      <c r="K23" s="42" t="s">
        <v>58</v>
      </c>
      <c r="L23" s="43" t="s">
        <v>909</v>
      </c>
      <c r="M23" s="43" t="s">
        <v>1805</v>
      </c>
      <c r="N23" s="40" t="s">
        <v>1336</v>
      </c>
      <c r="O23" s="40" t="s">
        <v>1804</v>
      </c>
      <c r="P23" s="42" t="s">
        <v>21</v>
      </c>
      <c r="Q23" s="42">
        <v>32.5</v>
      </c>
      <c r="R23" s="42" t="s">
        <v>106</v>
      </c>
      <c r="S23" s="44" t="s">
        <v>488</v>
      </c>
      <c r="T23" s="45"/>
      <c r="U23" s="46">
        <v>45292</v>
      </c>
      <c r="V23" s="47">
        <v>45657</v>
      </c>
      <c r="W23" s="48">
        <v>16543</v>
      </c>
      <c r="X23" s="48">
        <v>48246</v>
      </c>
      <c r="Y23" s="48">
        <v>0</v>
      </c>
      <c r="Z23" s="49">
        <f t="shared" si="0"/>
        <v>64789</v>
      </c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1"/>
    </row>
    <row r="24" spans="1:65" s="42" customFormat="1" x14ac:dyDescent="0.3">
      <c r="A24" s="158"/>
      <c r="B24" s="40">
        <v>21</v>
      </c>
      <c r="C24" s="42" t="s">
        <v>418</v>
      </c>
      <c r="D24" s="40" t="s">
        <v>15</v>
      </c>
      <c r="E24" s="42" t="s">
        <v>418</v>
      </c>
      <c r="F24" s="42" t="s">
        <v>107</v>
      </c>
      <c r="G24" s="42" t="s">
        <v>108</v>
      </c>
      <c r="H24" s="42" t="s">
        <v>19</v>
      </c>
      <c r="I24" s="42" t="s">
        <v>19</v>
      </c>
      <c r="J24" s="42" t="s">
        <v>74</v>
      </c>
      <c r="K24" s="42" t="s">
        <v>75</v>
      </c>
      <c r="L24" s="43" t="s">
        <v>909</v>
      </c>
      <c r="M24" s="43" t="s">
        <v>1805</v>
      </c>
      <c r="N24" s="40" t="s">
        <v>1336</v>
      </c>
      <c r="O24" s="40" t="s">
        <v>1804</v>
      </c>
      <c r="P24" s="42" t="s">
        <v>21</v>
      </c>
      <c r="Q24" s="42">
        <v>32.5</v>
      </c>
      <c r="R24" s="42" t="s">
        <v>109</v>
      </c>
      <c r="S24" s="44" t="s">
        <v>489</v>
      </c>
      <c r="T24" s="45"/>
      <c r="U24" s="46">
        <v>45292</v>
      </c>
      <c r="V24" s="47">
        <v>45657</v>
      </c>
      <c r="W24" s="48">
        <v>22114</v>
      </c>
      <c r="X24" s="48">
        <v>55293</v>
      </c>
      <c r="Y24" s="48">
        <v>0</v>
      </c>
      <c r="Z24" s="49">
        <f t="shared" si="0"/>
        <v>77407</v>
      </c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1"/>
    </row>
    <row r="25" spans="1:65" s="42" customFormat="1" x14ac:dyDescent="0.3">
      <c r="A25" s="158"/>
      <c r="B25" s="40">
        <v>22</v>
      </c>
      <c r="C25" s="42" t="s">
        <v>418</v>
      </c>
      <c r="D25" s="40" t="s">
        <v>15</v>
      </c>
      <c r="E25" s="42" t="s">
        <v>418</v>
      </c>
      <c r="F25" s="42" t="s">
        <v>110</v>
      </c>
      <c r="G25" s="42" t="s">
        <v>111</v>
      </c>
      <c r="H25" s="42" t="s">
        <v>19</v>
      </c>
      <c r="I25" s="42" t="s">
        <v>19</v>
      </c>
      <c r="J25" s="42" t="s">
        <v>98</v>
      </c>
      <c r="K25" s="42" t="s">
        <v>99</v>
      </c>
      <c r="L25" s="43" t="s">
        <v>909</v>
      </c>
      <c r="M25" s="43" t="s">
        <v>1805</v>
      </c>
      <c r="N25" s="40" t="s">
        <v>1336</v>
      </c>
      <c r="O25" s="40" t="s">
        <v>1804</v>
      </c>
      <c r="P25" s="42" t="s">
        <v>21</v>
      </c>
      <c r="Q25" s="42">
        <v>32.5</v>
      </c>
      <c r="R25" s="42" t="s">
        <v>112</v>
      </c>
      <c r="S25" s="44" t="s">
        <v>490</v>
      </c>
      <c r="T25" s="45"/>
      <c r="U25" s="46">
        <v>45292</v>
      </c>
      <c r="V25" s="47">
        <v>45657</v>
      </c>
      <c r="W25" s="48">
        <v>18027</v>
      </c>
      <c r="X25" s="48">
        <v>56877</v>
      </c>
      <c r="Y25" s="48">
        <v>0</v>
      </c>
      <c r="Z25" s="49">
        <f t="shared" si="0"/>
        <v>74904</v>
      </c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1"/>
    </row>
    <row r="26" spans="1:65" s="42" customFormat="1" x14ac:dyDescent="0.3">
      <c r="A26" s="158"/>
      <c r="B26" s="40">
        <v>23</v>
      </c>
      <c r="C26" s="42" t="s">
        <v>418</v>
      </c>
      <c r="D26" s="40" t="s">
        <v>15</v>
      </c>
      <c r="E26" s="42" t="s">
        <v>418</v>
      </c>
      <c r="F26" s="42" t="s">
        <v>113</v>
      </c>
      <c r="G26" s="42" t="s">
        <v>114</v>
      </c>
      <c r="H26" s="42" t="s">
        <v>19</v>
      </c>
      <c r="I26" s="42" t="s">
        <v>19</v>
      </c>
      <c r="J26" s="42" t="s">
        <v>115</v>
      </c>
      <c r="K26" s="42" t="s">
        <v>116</v>
      </c>
      <c r="L26" s="43" t="s">
        <v>909</v>
      </c>
      <c r="M26" s="43" t="s">
        <v>1805</v>
      </c>
      <c r="N26" s="40" t="s">
        <v>1336</v>
      </c>
      <c r="O26" s="40" t="s">
        <v>1804</v>
      </c>
      <c r="P26" s="42" t="s">
        <v>27</v>
      </c>
      <c r="Q26" s="42">
        <v>65</v>
      </c>
      <c r="R26" s="42" t="s">
        <v>117</v>
      </c>
      <c r="S26" s="44" t="s">
        <v>491</v>
      </c>
      <c r="T26" s="45"/>
      <c r="U26" s="46">
        <v>45292</v>
      </c>
      <c r="V26" s="47">
        <v>45657</v>
      </c>
      <c r="W26" s="48">
        <v>36191</v>
      </c>
      <c r="X26" s="48">
        <v>24404</v>
      </c>
      <c r="Y26" s="48">
        <v>115485</v>
      </c>
      <c r="Z26" s="49">
        <f t="shared" si="0"/>
        <v>176080</v>
      </c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1"/>
    </row>
    <row r="27" spans="1:65" s="42" customFormat="1" x14ac:dyDescent="0.3">
      <c r="A27" s="158"/>
      <c r="B27" s="40">
        <v>24</v>
      </c>
      <c r="C27" s="42" t="s">
        <v>418</v>
      </c>
      <c r="D27" s="40" t="s">
        <v>15</v>
      </c>
      <c r="E27" s="42" t="s">
        <v>418</v>
      </c>
      <c r="F27" s="42" t="s">
        <v>118</v>
      </c>
      <c r="G27" s="42" t="s">
        <v>119</v>
      </c>
      <c r="H27" s="42" t="s">
        <v>19</v>
      </c>
      <c r="I27" s="42" t="s">
        <v>19</v>
      </c>
      <c r="J27" s="42" t="s">
        <v>36</v>
      </c>
      <c r="K27" s="42" t="s">
        <v>37</v>
      </c>
      <c r="L27" s="43" t="s">
        <v>909</v>
      </c>
      <c r="M27" s="43" t="s">
        <v>1805</v>
      </c>
      <c r="N27" s="40" t="s">
        <v>1336</v>
      </c>
      <c r="O27" s="40" t="s">
        <v>1804</v>
      </c>
      <c r="P27" s="42" t="s">
        <v>27</v>
      </c>
      <c r="Q27" s="42">
        <v>60</v>
      </c>
      <c r="R27" s="42" t="s">
        <v>120</v>
      </c>
      <c r="S27" s="44" t="s">
        <v>492</v>
      </c>
      <c r="T27" s="45"/>
      <c r="U27" s="46">
        <v>45292</v>
      </c>
      <c r="V27" s="47">
        <v>45657</v>
      </c>
      <c r="W27" s="48">
        <v>25036</v>
      </c>
      <c r="X27" s="48">
        <v>21153</v>
      </c>
      <c r="Y27" s="48">
        <v>92888</v>
      </c>
      <c r="Z27" s="49">
        <f t="shared" si="0"/>
        <v>139077</v>
      </c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1"/>
    </row>
    <row r="28" spans="1:65" s="42" customFormat="1" x14ac:dyDescent="0.3">
      <c r="A28" s="158"/>
      <c r="B28" s="40">
        <v>25</v>
      </c>
      <c r="C28" s="42" t="s">
        <v>418</v>
      </c>
      <c r="D28" s="40" t="s">
        <v>15</v>
      </c>
      <c r="E28" s="42" t="s">
        <v>418</v>
      </c>
      <c r="F28" s="42" t="s">
        <v>121</v>
      </c>
      <c r="G28" s="42" t="s">
        <v>122</v>
      </c>
      <c r="H28" s="42" t="s">
        <v>19</v>
      </c>
      <c r="I28" s="42" t="s">
        <v>19</v>
      </c>
      <c r="J28" s="42" t="s">
        <v>79</v>
      </c>
      <c r="K28" s="42" t="s">
        <v>80</v>
      </c>
      <c r="L28" s="43" t="s">
        <v>909</v>
      </c>
      <c r="M28" s="43" t="s">
        <v>1805</v>
      </c>
      <c r="N28" s="40" t="s">
        <v>1336</v>
      </c>
      <c r="O28" s="40" t="s">
        <v>1804</v>
      </c>
      <c r="P28" s="42" t="s">
        <v>21</v>
      </c>
      <c r="Q28" s="42">
        <v>32.5</v>
      </c>
      <c r="R28" s="42" t="s">
        <v>123</v>
      </c>
      <c r="S28" s="44" t="s">
        <v>493</v>
      </c>
      <c r="T28" s="45"/>
      <c r="U28" s="46">
        <v>45292</v>
      </c>
      <c r="V28" s="47">
        <v>45657</v>
      </c>
      <c r="W28" s="48">
        <v>17267</v>
      </c>
      <c r="X28" s="48">
        <v>46349</v>
      </c>
      <c r="Y28" s="48">
        <v>0</v>
      </c>
      <c r="Z28" s="49">
        <f t="shared" si="0"/>
        <v>63616</v>
      </c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</row>
    <row r="29" spans="1:65" s="42" customFormat="1" x14ac:dyDescent="0.3">
      <c r="A29" s="158"/>
      <c r="B29" s="40">
        <v>26</v>
      </c>
      <c r="C29" s="42" t="s">
        <v>418</v>
      </c>
      <c r="D29" s="40" t="s">
        <v>15</v>
      </c>
      <c r="E29" s="42" t="s">
        <v>418</v>
      </c>
      <c r="F29" s="42" t="s">
        <v>124</v>
      </c>
      <c r="G29" s="42" t="s">
        <v>125</v>
      </c>
      <c r="H29" s="42" t="s">
        <v>19</v>
      </c>
      <c r="I29" s="42" t="s">
        <v>19</v>
      </c>
      <c r="J29" s="42" t="s">
        <v>57</v>
      </c>
      <c r="K29" s="42" t="s">
        <v>58</v>
      </c>
      <c r="L29" s="43" t="s">
        <v>909</v>
      </c>
      <c r="M29" s="43" t="s">
        <v>1805</v>
      </c>
      <c r="N29" s="40" t="s">
        <v>1336</v>
      </c>
      <c r="O29" s="40" t="s">
        <v>1804</v>
      </c>
      <c r="P29" s="42" t="s">
        <v>27</v>
      </c>
      <c r="Q29" s="42">
        <v>40</v>
      </c>
      <c r="R29" s="42" t="s">
        <v>126</v>
      </c>
      <c r="S29" s="44" t="s">
        <v>494</v>
      </c>
      <c r="T29" s="45"/>
      <c r="U29" s="46">
        <v>45292</v>
      </c>
      <c r="V29" s="47">
        <v>45657</v>
      </c>
      <c r="W29" s="48">
        <v>18537</v>
      </c>
      <c r="X29" s="48">
        <v>14017</v>
      </c>
      <c r="Y29" s="48">
        <v>70019</v>
      </c>
      <c r="Z29" s="49">
        <f t="shared" si="0"/>
        <v>102573</v>
      </c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1"/>
    </row>
    <row r="30" spans="1:65" s="42" customFormat="1" x14ac:dyDescent="0.3">
      <c r="A30" s="158"/>
      <c r="B30" s="40">
        <v>27</v>
      </c>
      <c r="C30" s="42" t="s">
        <v>418</v>
      </c>
      <c r="D30" s="40" t="s">
        <v>15</v>
      </c>
      <c r="E30" s="42" t="s">
        <v>418</v>
      </c>
      <c r="F30" s="42" t="s">
        <v>127</v>
      </c>
      <c r="G30" s="42" t="s">
        <v>128</v>
      </c>
      <c r="H30" s="42" t="s">
        <v>19</v>
      </c>
      <c r="I30" s="42" t="s">
        <v>19</v>
      </c>
      <c r="J30" s="42" t="s">
        <v>52</v>
      </c>
      <c r="K30" s="42" t="s">
        <v>128</v>
      </c>
      <c r="L30" s="43" t="s">
        <v>909</v>
      </c>
      <c r="M30" s="43" t="s">
        <v>1805</v>
      </c>
      <c r="N30" s="40" t="s">
        <v>1336</v>
      </c>
      <c r="O30" s="40" t="s">
        <v>1804</v>
      </c>
      <c r="P30" s="42" t="s">
        <v>21</v>
      </c>
      <c r="Q30" s="42">
        <v>32.5</v>
      </c>
      <c r="R30" s="42" t="s">
        <v>129</v>
      </c>
      <c r="S30" s="44" t="s">
        <v>518</v>
      </c>
      <c r="T30" s="45"/>
      <c r="U30" s="46">
        <v>45292</v>
      </c>
      <c r="V30" s="47">
        <v>45657</v>
      </c>
      <c r="W30" s="48">
        <v>14017</v>
      </c>
      <c r="X30" s="48">
        <v>38630</v>
      </c>
      <c r="Y30" s="48">
        <v>0</v>
      </c>
      <c r="Z30" s="49">
        <f t="shared" si="0"/>
        <v>52647</v>
      </c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1"/>
    </row>
    <row r="31" spans="1:65" s="42" customFormat="1" x14ac:dyDescent="0.3">
      <c r="A31" s="158"/>
      <c r="B31" s="40">
        <v>28</v>
      </c>
      <c r="C31" s="42" t="s">
        <v>418</v>
      </c>
      <c r="D31" s="40" t="s">
        <v>15</v>
      </c>
      <c r="E31" s="42" t="s">
        <v>418</v>
      </c>
      <c r="F31" s="42" t="s">
        <v>130</v>
      </c>
      <c r="G31" s="42" t="s">
        <v>131</v>
      </c>
      <c r="H31" s="42" t="s">
        <v>19</v>
      </c>
      <c r="I31" s="42" t="s">
        <v>19</v>
      </c>
      <c r="J31" s="42" t="s">
        <v>86</v>
      </c>
      <c r="K31" s="42" t="s">
        <v>87</v>
      </c>
      <c r="L31" s="43" t="s">
        <v>909</v>
      </c>
      <c r="M31" s="43" t="s">
        <v>1805</v>
      </c>
      <c r="N31" s="40" t="s">
        <v>1336</v>
      </c>
      <c r="O31" s="40" t="s">
        <v>1804</v>
      </c>
      <c r="P31" s="42" t="s">
        <v>27</v>
      </c>
      <c r="Q31" s="42">
        <v>135</v>
      </c>
      <c r="R31" s="42" t="s">
        <v>132</v>
      </c>
      <c r="S31" s="44" t="s">
        <v>519</v>
      </c>
      <c r="T31" s="45"/>
      <c r="U31" s="46">
        <v>45292</v>
      </c>
      <c r="V31" s="47">
        <v>45657</v>
      </c>
      <c r="W31" s="48">
        <v>41795</v>
      </c>
      <c r="X31" s="48">
        <v>32254</v>
      </c>
      <c r="Y31" s="48">
        <v>134094</v>
      </c>
      <c r="Z31" s="49">
        <f t="shared" si="0"/>
        <v>208143</v>
      </c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1"/>
    </row>
    <row r="32" spans="1:65" s="42" customFormat="1" x14ac:dyDescent="0.3">
      <c r="A32" s="158"/>
      <c r="B32" s="40">
        <v>29</v>
      </c>
      <c r="C32" s="42" t="s">
        <v>418</v>
      </c>
      <c r="D32" s="40" t="s">
        <v>15</v>
      </c>
      <c r="E32" s="42" t="s">
        <v>418</v>
      </c>
      <c r="F32" s="42" t="s">
        <v>133</v>
      </c>
      <c r="G32" s="42" t="s">
        <v>131</v>
      </c>
      <c r="H32" s="42" t="s">
        <v>134</v>
      </c>
      <c r="I32" s="42" t="s">
        <v>19</v>
      </c>
      <c r="J32" s="42" t="s">
        <v>86</v>
      </c>
      <c r="K32" s="42" t="s">
        <v>87</v>
      </c>
      <c r="L32" s="43" t="s">
        <v>909</v>
      </c>
      <c r="M32" s="43" t="s">
        <v>1805</v>
      </c>
      <c r="N32" s="40" t="s">
        <v>1336</v>
      </c>
      <c r="O32" s="40" t="s">
        <v>1804</v>
      </c>
      <c r="P32" s="42" t="s">
        <v>21</v>
      </c>
      <c r="Q32" s="42">
        <v>12.5</v>
      </c>
      <c r="R32" s="42" t="s">
        <v>135</v>
      </c>
      <c r="S32" s="44" t="s">
        <v>520</v>
      </c>
      <c r="T32" s="45"/>
      <c r="U32" s="46">
        <v>45292</v>
      </c>
      <c r="V32" s="47">
        <v>45657</v>
      </c>
      <c r="W32" s="48">
        <v>1921</v>
      </c>
      <c r="X32" s="48">
        <v>6275</v>
      </c>
      <c r="Y32" s="48">
        <v>0</v>
      </c>
      <c r="Z32" s="49">
        <f t="shared" si="0"/>
        <v>8196</v>
      </c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1"/>
    </row>
    <row r="33" spans="1:65" s="42" customFormat="1" x14ac:dyDescent="0.3">
      <c r="A33" s="158"/>
      <c r="B33" s="40">
        <v>30</v>
      </c>
      <c r="C33" s="42" t="s">
        <v>418</v>
      </c>
      <c r="D33" s="40" t="s">
        <v>15</v>
      </c>
      <c r="E33" s="42" t="s">
        <v>418</v>
      </c>
      <c r="F33" s="42" t="s">
        <v>136</v>
      </c>
      <c r="G33" s="42" t="s">
        <v>114</v>
      </c>
      <c r="H33" s="42" t="s">
        <v>139</v>
      </c>
      <c r="I33" s="42" t="s">
        <v>140</v>
      </c>
      <c r="J33" s="42" t="s">
        <v>115</v>
      </c>
      <c r="K33" s="42" t="s">
        <v>114</v>
      </c>
      <c r="L33" s="43" t="s">
        <v>909</v>
      </c>
      <c r="M33" s="43" t="s">
        <v>1805</v>
      </c>
      <c r="N33" s="40" t="s">
        <v>1336</v>
      </c>
      <c r="O33" s="40" t="s">
        <v>1804</v>
      </c>
      <c r="P33" s="42" t="s">
        <v>21</v>
      </c>
      <c r="Q33" s="42">
        <v>32.5</v>
      </c>
      <c r="R33" s="42">
        <v>30043069</v>
      </c>
      <c r="S33" s="44" t="s">
        <v>523</v>
      </c>
      <c r="T33" s="45"/>
      <c r="U33" s="46">
        <v>45292</v>
      </c>
      <c r="V33" s="47">
        <v>45657</v>
      </c>
      <c r="W33" s="48">
        <v>2510</v>
      </c>
      <c r="X33" s="48">
        <v>9553</v>
      </c>
      <c r="Y33" s="48">
        <v>0</v>
      </c>
      <c r="Z33" s="49">
        <f t="shared" si="0"/>
        <v>12063</v>
      </c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1"/>
    </row>
    <row r="34" spans="1:65" s="42" customFormat="1" x14ac:dyDescent="0.3">
      <c r="A34" s="158"/>
      <c r="B34" s="40">
        <v>31</v>
      </c>
      <c r="C34" s="42" t="s">
        <v>418</v>
      </c>
      <c r="D34" s="40" t="s">
        <v>15</v>
      </c>
      <c r="E34" s="42" t="s">
        <v>418</v>
      </c>
      <c r="F34" s="42" t="s">
        <v>136</v>
      </c>
      <c r="G34" s="42" t="s">
        <v>114</v>
      </c>
      <c r="H34" s="42" t="s">
        <v>114</v>
      </c>
      <c r="I34" s="42" t="s">
        <v>138</v>
      </c>
      <c r="J34" s="42" t="s">
        <v>115</v>
      </c>
      <c r="K34" s="42" t="s">
        <v>114</v>
      </c>
      <c r="L34" s="43" t="s">
        <v>909</v>
      </c>
      <c r="M34" s="43" t="s">
        <v>1805</v>
      </c>
      <c r="N34" s="40" t="s">
        <v>1336</v>
      </c>
      <c r="O34" s="40" t="s">
        <v>1804</v>
      </c>
      <c r="P34" s="42" t="s">
        <v>21</v>
      </c>
      <c r="Q34" s="42">
        <v>10.5</v>
      </c>
      <c r="R34" s="42">
        <v>30175566</v>
      </c>
      <c r="S34" s="44" t="s">
        <v>522</v>
      </c>
      <c r="T34" s="45"/>
      <c r="U34" s="46">
        <v>45292</v>
      </c>
      <c r="V34" s="47">
        <v>45657</v>
      </c>
      <c r="W34" s="48">
        <v>294</v>
      </c>
      <c r="X34" s="48">
        <v>904</v>
      </c>
      <c r="Y34" s="48">
        <v>0</v>
      </c>
      <c r="Z34" s="49">
        <f t="shared" si="0"/>
        <v>1198</v>
      </c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1"/>
    </row>
    <row r="35" spans="1:65" s="42" customFormat="1" x14ac:dyDescent="0.3">
      <c r="A35" s="158"/>
      <c r="B35" s="40">
        <v>32</v>
      </c>
      <c r="C35" s="42" t="s">
        <v>418</v>
      </c>
      <c r="D35" s="40" t="s">
        <v>15</v>
      </c>
      <c r="E35" s="42" t="s">
        <v>418</v>
      </c>
      <c r="F35" s="42" t="s">
        <v>141</v>
      </c>
      <c r="G35" s="42" t="s">
        <v>114</v>
      </c>
      <c r="H35" s="42" t="s">
        <v>19</v>
      </c>
      <c r="I35" s="42" t="s">
        <v>137</v>
      </c>
      <c r="J35" s="42" t="s">
        <v>115</v>
      </c>
      <c r="K35" s="42" t="s">
        <v>114</v>
      </c>
      <c r="L35" s="43" t="s">
        <v>909</v>
      </c>
      <c r="M35" s="43" t="s">
        <v>1805</v>
      </c>
      <c r="N35" s="40" t="s">
        <v>1336</v>
      </c>
      <c r="O35" s="40" t="s">
        <v>1804</v>
      </c>
      <c r="P35" s="42" t="s">
        <v>21</v>
      </c>
      <c r="Q35" s="42">
        <v>10.5</v>
      </c>
      <c r="R35" s="42">
        <v>30044476</v>
      </c>
      <c r="S35" s="44" t="s">
        <v>521</v>
      </c>
      <c r="T35" s="45"/>
      <c r="U35" s="46">
        <v>45292</v>
      </c>
      <c r="V35" s="47">
        <v>45657</v>
      </c>
      <c r="W35" s="48">
        <v>181</v>
      </c>
      <c r="X35" s="48">
        <v>501</v>
      </c>
      <c r="Y35" s="48">
        <v>0</v>
      </c>
      <c r="Z35" s="49">
        <f t="shared" si="0"/>
        <v>682</v>
      </c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1"/>
    </row>
    <row r="36" spans="1:65" s="42" customFormat="1" x14ac:dyDescent="0.3">
      <c r="A36" s="158"/>
      <c r="B36" s="40">
        <v>33</v>
      </c>
      <c r="C36" s="42" t="s">
        <v>418</v>
      </c>
      <c r="D36" s="40" t="s">
        <v>15</v>
      </c>
      <c r="E36" s="42" t="s">
        <v>418</v>
      </c>
      <c r="F36" s="42" t="s">
        <v>141</v>
      </c>
      <c r="G36" s="42" t="s">
        <v>142</v>
      </c>
      <c r="H36" s="42" t="s">
        <v>19</v>
      </c>
      <c r="I36" s="42" t="s">
        <v>143</v>
      </c>
      <c r="J36" s="42" t="s">
        <v>115</v>
      </c>
      <c r="K36" s="42" t="s">
        <v>116</v>
      </c>
      <c r="L36" s="43" t="s">
        <v>909</v>
      </c>
      <c r="M36" s="43" t="s">
        <v>1805</v>
      </c>
      <c r="N36" s="40" t="s">
        <v>1336</v>
      </c>
      <c r="O36" s="40" t="s">
        <v>1804</v>
      </c>
      <c r="P36" s="42" t="s">
        <v>21</v>
      </c>
      <c r="Q36" s="42">
        <v>6.5</v>
      </c>
      <c r="R36" s="42">
        <v>72341575</v>
      </c>
      <c r="S36" s="44" t="s">
        <v>524</v>
      </c>
      <c r="T36" s="45"/>
      <c r="U36" s="46">
        <v>45292</v>
      </c>
      <c r="V36" s="47">
        <v>45657</v>
      </c>
      <c r="W36" s="48">
        <v>96</v>
      </c>
      <c r="X36" s="48">
        <v>326</v>
      </c>
      <c r="Y36" s="48">
        <v>0</v>
      </c>
      <c r="Z36" s="49">
        <f t="shared" si="0"/>
        <v>422</v>
      </c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1"/>
    </row>
    <row r="37" spans="1:65" s="42" customFormat="1" x14ac:dyDescent="0.3">
      <c r="A37" s="158"/>
      <c r="B37" s="40">
        <v>34</v>
      </c>
      <c r="C37" s="42" t="s">
        <v>418</v>
      </c>
      <c r="D37" s="40" t="s">
        <v>15</v>
      </c>
      <c r="E37" s="42" t="s">
        <v>418</v>
      </c>
      <c r="F37" s="42" t="s">
        <v>144</v>
      </c>
      <c r="G37" s="42" t="s">
        <v>114</v>
      </c>
      <c r="H37" s="42" t="s">
        <v>19</v>
      </c>
      <c r="I37" s="42" t="s">
        <v>145</v>
      </c>
      <c r="J37" s="42" t="s">
        <v>115</v>
      </c>
      <c r="K37" s="42" t="s">
        <v>116</v>
      </c>
      <c r="L37" s="43" t="s">
        <v>909</v>
      </c>
      <c r="M37" s="43" t="s">
        <v>1805</v>
      </c>
      <c r="N37" s="40" t="s">
        <v>1336</v>
      </c>
      <c r="O37" s="40" t="s">
        <v>1804</v>
      </c>
      <c r="P37" s="42" t="s">
        <v>21</v>
      </c>
      <c r="Q37" s="42">
        <v>10.5</v>
      </c>
      <c r="R37" s="42">
        <v>30025018</v>
      </c>
      <c r="S37" s="44" t="s">
        <v>525</v>
      </c>
      <c r="T37" s="45"/>
      <c r="U37" s="46">
        <v>45292</v>
      </c>
      <c r="V37" s="47">
        <v>45657</v>
      </c>
      <c r="W37" s="48">
        <v>1030</v>
      </c>
      <c r="X37" s="48">
        <v>3323</v>
      </c>
      <c r="Y37" s="48">
        <v>0</v>
      </c>
      <c r="Z37" s="49">
        <f t="shared" si="0"/>
        <v>4353</v>
      </c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1"/>
    </row>
    <row r="38" spans="1:65" s="42" customFormat="1" x14ac:dyDescent="0.3">
      <c r="A38" s="158"/>
      <c r="B38" s="40">
        <v>35</v>
      </c>
      <c r="C38" s="42" t="s">
        <v>418</v>
      </c>
      <c r="D38" s="40" t="s">
        <v>15</v>
      </c>
      <c r="E38" s="42" t="s">
        <v>418</v>
      </c>
      <c r="F38" s="42" t="s">
        <v>146</v>
      </c>
      <c r="G38" s="42" t="s">
        <v>32</v>
      </c>
      <c r="H38" s="42" t="s">
        <v>147</v>
      </c>
      <c r="I38" s="42" t="s">
        <v>19</v>
      </c>
      <c r="J38" s="42" t="s">
        <v>31</v>
      </c>
      <c r="K38" s="42" t="s">
        <v>32</v>
      </c>
      <c r="L38" s="43" t="s">
        <v>909</v>
      </c>
      <c r="M38" s="43" t="s">
        <v>1805</v>
      </c>
      <c r="N38" s="40" t="s">
        <v>1336</v>
      </c>
      <c r="O38" s="40" t="s">
        <v>1804</v>
      </c>
      <c r="P38" s="42" t="s">
        <v>21</v>
      </c>
      <c r="Q38" s="42">
        <v>33</v>
      </c>
      <c r="R38" s="42" t="s">
        <v>148</v>
      </c>
      <c r="S38" s="44" t="s">
        <v>526</v>
      </c>
      <c r="T38" s="45"/>
      <c r="U38" s="46">
        <v>45292</v>
      </c>
      <c r="V38" s="47">
        <v>45657</v>
      </c>
      <c r="W38" s="48">
        <v>23760</v>
      </c>
      <c r="X38" s="48">
        <v>81423</v>
      </c>
      <c r="Y38" s="48">
        <v>0</v>
      </c>
      <c r="Z38" s="49">
        <f t="shared" si="0"/>
        <v>105183</v>
      </c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1"/>
    </row>
    <row r="39" spans="1:65" s="42" customFormat="1" x14ac:dyDescent="0.3">
      <c r="A39" s="158"/>
      <c r="B39" s="40">
        <v>36</v>
      </c>
      <c r="C39" s="42" t="s">
        <v>418</v>
      </c>
      <c r="D39" s="40" t="s">
        <v>15</v>
      </c>
      <c r="E39" s="42" t="s">
        <v>418</v>
      </c>
      <c r="F39" s="42" t="s">
        <v>149</v>
      </c>
      <c r="G39" s="42" t="s">
        <v>80</v>
      </c>
      <c r="H39" s="42" t="s">
        <v>19</v>
      </c>
      <c r="I39" s="42" t="s">
        <v>150</v>
      </c>
      <c r="J39" s="42" t="s">
        <v>79</v>
      </c>
      <c r="K39" s="42" t="s">
        <v>80</v>
      </c>
      <c r="L39" s="43" t="s">
        <v>909</v>
      </c>
      <c r="M39" s="43" t="s">
        <v>1805</v>
      </c>
      <c r="N39" s="40" t="s">
        <v>1336</v>
      </c>
      <c r="O39" s="40" t="s">
        <v>1804</v>
      </c>
      <c r="P39" s="42" t="s">
        <v>21</v>
      </c>
      <c r="Q39" s="42">
        <v>32</v>
      </c>
      <c r="R39" s="42" t="s">
        <v>151</v>
      </c>
      <c r="S39" s="44" t="s">
        <v>527</v>
      </c>
      <c r="T39" s="45"/>
      <c r="U39" s="46">
        <v>45292</v>
      </c>
      <c r="V39" s="47">
        <v>45657</v>
      </c>
      <c r="W39" s="48">
        <v>14340</v>
      </c>
      <c r="X39" s="48">
        <v>61547</v>
      </c>
      <c r="Y39" s="48">
        <v>0</v>
      </c>
      <c r="Z39" s="49">
        <f t="shared" si="0"/>
        <v>75887</v>
      </c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1"/>
    </row>
    <row r="40" spans="1:65" s="42" customFormat="1" x14ac:dyDescent="0.3">
      <c r="A40" s="158"/>
      <c r="B40" s="40">
        <v>37</v>
      </c>
      <c r="C40" s="42" t="s">
        <v>418</v>
      </c>
      <c r="D40" s="40" t="s">
        <v>15</v>
      </c>
      <c r="E40" s="42" t="s">
        <v>418</v>
      </c>
      <c r="F40" s="42" t="s">
        <v>152</v>
      </c>
      <c r="G40" s="42" t="s">
        <v>153</v>
      </c>
      <c r="H40" s="42" t="s">
        <v>19</v>
      </c>
      <c r="I40" s="42" t="s">
        <v>154</v>
      </c>
      <c r="J40" s="42" t="s">
        <v>86</v>
      </c>
      <c r="K40" s="42" t="s">
        <v>87</v>
      </c>
      <c r="L40" s="43" t="s">
        <v>909</v>
      </c>
      <c r="M40" s="43" t="s">
        <v>1805</v>
      </c>
      <c r="N40" s="40" t="s">
        <v>1336</v>
      </c>
      <c r="O40" s="40" t="s">
        <v>1804</v>
      </c>
      <c r="P40" s="42" t="s">
        <v>27</v>
      </c>
      <c r="Q40" s="42">
        <v>70</v>
      </c>
      <c r="R40" s="42" t="s">
        <v>155</v>
      </c>
      <c r="S40" s="44" t="s">
        <v>528</v>
      </c>
      <c r="T40" s="45"/>
      <c r="U40" s="46">
        <v>45292</v>
      </c>
      <c r="V40" s="47">
        <v>45657</v>
      </c>
      <c r="W40" s="48">
        <v>42459</v>
      </c>
      <c r="X40" s="48">
        <v>28825</v>
      </c>
      <c r="Y40" s="48">
        <v>168566</v>
      </c>
      <c r="Z40" s="49">
        <f t="shared" si="0"/>
        <v>239850</v>
      </c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1"/>
    </row>
    <row r="41" spans="1:65" s="42" customFormat="1" x14ac:dyDescent="0.3">
      <c r="A41" s="158"/>
      <c r="B41" s="40">
        <v>38</v>
      </c>
      <c r="C41" s="42" t="s">
        <v>418</v>
      </c>
      <c r="D41" s="40" t="s">
        <v>15</v>
      </c>
      <c r="E41" s="42" t="s">
        <v>418</v>
      </c>
      <c r="F41" s="42" t="s">
        <v>156</v>
      </c>
      <c r="G41" s="42" t="s">
        <v>157</v>
      </c>
      <c r="H41" s="42" t="s">
        <v>19</v>
      </c>
      <c r="I41" s="42" t="s">
        <v>19</v>
      </c>
      <c r="J41" s="42" t="s">
        <v>115</v>
      </c>
      <c r="K41" s="42" t="s">
        <v>157</v>
      </c>
      <c r="L41" s="43" t="s">
        <v>909</v>
      </c>
      <c r="M41" s="43" t="s">
        <v>1805</v>
      </c>
      <c r="N41" s="40" t="s">
        <v>1336</v>
      </c>
      <c r="O41" s="40" t="s">
        <v>1804</v>
      </c>
      <c r="P41" s="42" t="s">
        <v>21</v>
      </c>
      <c r="Q41" s="42">
        <v>32.5</v>
      </c>
      <c r="R41" s="42" t="s">
        <v>158</v>
      </c>
      <c r="S41" s="44" t="s">
        <v>529</v>
      </c>
      <c r="T41" s="45"/>
      <c r="U41" s="46">
        <v>45292</v>
      </c>
      <c r="V41" s="47">
        <v>45657</v>
      </c>
      <c r="W41" s="48">
        <v>21048</v>
      </c>
      <c r="X41" s="48">
        <v>75229</v>
      </c>
      <c r="Y41" s="48">
        <v>0</v>
      </c>
      <c r="Z41" s="49">
        <f t="shared" si="0"/>
        <v>96277</v>
      </c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1"/>
    </row>
    <row r="42" spans="1:65" s="42" customFormat="1" x14ac:dyDescent="0.3">
      <c r="A42" s="158"/>
      <c r="B42" s="40">
        <v>39</v>
      </c>
      <c r="C42" s="42" t="s">
        <v>418</v>
      </c>
      <c r="D42" s="40" t="s">
        <v>15</v>
      </c>
      <c r="E42" s="42" t="s">
        <v>418</v>
      </c>
      <c r="F42" s="42" t="s">
        <v>159</v>
      </c>
      <c r="G42" s="42" t="s">
        <v>114</v>
      </c>
      <c r="H42" s="42" t="s">
        <v>19</v>
      </c>
      <c r="I42" s="42" t="s">
        <v>19</v>
      </c>
      <c r="J42" s="42" t="s">
        <v>115</v>
      </c>
      <c r="K42" s="42" t="s">
        <v>116</v>
      </c>
      <c r="L42" s="43" t="s">
        <v>909</v>
      </c>
      <c r="M42" s="43" t="s">
        <v>1805</v>
      </c>
      <c r="N42" s="40" t="s">
        <v>1336</v>
      </c>
      <c r="O42" s="40" t="s">
        <v>1804</v>
      </c>
      <c r="P42" s="42" t="s">
        <v>27</v>
      </c>
      <c r="Q42" s="42">
        <v>60</v>
      </c>
      <c r="R42" s="42" t="s">
        <v>160</v>
      </c>
      <c r="S42" s="44" t="s">
        <v>530</v>
      </c>
      <c r="T42" s="45"/>
      <c r="U42" s="46">
        <v>45292</v>
      </c>
      <c r="V42" s="47">
        <v>45657</v>
      </c>
      <c r="W42" s="48">
        <v>32883</v>
      </c>
      <c r="X42" s="48">
        <v>18562</v>
      </c>
      <c r="Y42" s="48">
        <v>123368</v>
      </c>
      <c r="Z42" s="49">
        <f t="shared" si="0"/>
        <v>174813</v>
      </c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1"/>
    </row>
    <row r="43" spans="1:65" s="42" customFormat="1" x14ac:dyDescent="0.3">
      <c r="A43" s="158"/>
      <c r="B43" s="40">
        <v>40</v>
      </c>
      <c r="C43" s="42" t="s">
        <v>418</v>
      </c>
      <c r="D43" s="40" t="s">
        <v>15</v>
      </c>
      <c r="E43" s="42" t="s">
        <v>418</v>
      </c>
      <c r="F43" s="42" t="s">
        <v>161</v>
      </c>
      <c r="G43" s="42" t="s">
        <v>162</v>
      </c>
      <c r="H43" s="42" t="s">
        <v>19</v>
      </c>
      <c r="I43" s="42" t="s">
        <v>19</v>
      </c>
      <c r="J43" s="42" t="s">
        <v>25</v>
      </c>
      <c r="K43" s="42" t="s">
        <v>26</v>
      </c>
      <c r="L43" s="43" t="s">
        <v>909</v>
      </c>
      <c r="M43" s="43" t="s">
        <v>1805</v>
      </c>
      <c r="N43" s="40" t="s">
        <v>1336</v>
      </c>
      <c r="O43" s="40" t="s">
        <v>1804</v>
      </c>
      <c r="P43" s="42" t="s">
        <v>27</v>
      </c>
      <c r="Q43" s="42">
        <v>55</v>
      </c>
      <c r="R43" s="42" t="s">
        <v>163</v>
      </c>
      <c r="S43" s="44" t="s">
        <v>531</v>
      </c>
      <c r="T43" s="45"/>
      <c r="U43" s="46">
        <v>45292</v>
      </c>
      <c r="V43" s="47">
        <v>45657</v>
      </c>
      <c r="W43" s="48">
        <v>25556</v>
      </c>
      <c r="X43" s="48">
        <v>17656</v>
      </c>
      <c r="Y43" s="48">
        <v>99077</v>
      </c>
      <c r="Z43" s="49">
        <f t="shared" si="0"/>
        <v>142289</v>
      </c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1"/>
    </row>
    <row r="44" spans="1:65" s="42" customFormat="1" x14ac:dyDescent="0.3">
      <c r="A44" s="158"/>
      <c r="B44" s="40">
        <v>41</v>
      </c>
      <c r="C44" s="42" t="s">
        <v>418</v>
      </c>
      <c r="D44" s="40" t="s">
        <v>15</v>
      </c>
      <c r="E44" s="42" t="s">
        <v>418</v>
      </c>
      <c r="F44" s="42" t="s">
        <v>164</v>
      </c>
      <c r="G44" s="42" t="s">
        <v>75</v>
      </c>
      <c r="H44" s="42" t="s">
        <v>19</v>
      </c>
      <c r="I44" s="42" t="s">
        <v>19</v>
      </c>
      <c r="J44" s="42" t="s">
        <v>47</v>
      </c>
      <c r="K44" s="42" t="s">
        <v>48</v>
      </c>
      <c r="L44" s="43" t="s">
        <v>909</v>
      </c>
      <c r="M44" s="43" t="s">
        <v>1805</v>
      </c>
      <c r="N44" s="40" t="s">
        <v>1336</v>
      </c>
      <c r="O44" s="40" t="s">
        <v>1804</v>
      </c>
      <c r="P44" s="42" t="s">
        <v>21</v>
      </c>
      <c r="Q44" s="42">
        <v>32.5</v>
      </c>
      <c r="R44" s="42" t="s">
        <v>165</v>
      </c>
      <c r="S44" s="44" t="s">
        <v>532</v>
      </c>
      <c r="T44" s="45"/>
      <c r="U44" s="46">
        <v>45292</v>
      </c>
      <c r="V44" s="47">
        <v>45657</v>
      </c>
      <c r="W44" s="48">
        <v>17434</v>
      </c>
      <c r="X44" s="48">
        <v>65871</v>
      </c>
      <c r="Y44" s="48">
        <v>0</v>
      </c>
      <c r="Z44" s="49">
        <f t="shared" si="0"/>
        <v>83305</v>
      </c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1"/>
    </row>
    <row r="45" spans="1:65" s="42" customFormat="1" x14ac:dyDescent="0.3">
      <c r="A45" s="158"/>
      <c r="B45" s="40">
        <v>42</v>
      </c>
      <c r="C45" s="42" t="s">
        <v>418</v>
      </c>
      <c r="D45" s="40" t="s">
        <v>15</v>
      </c>
      <c r="E45" s="42" t="s">
        <v>418</v>
      </c>
      <c r="F45" s="42" t="s">
        <v>166</v>
      </c>
      <c r="G45" s="42" t="s">
        <v>58</v>
      </c>
      <c r="H45" s="42" t="s">
        <v>19</v>
      </c>
      <c r="I45" s="42" t="s">
        <v>19</v>
      </c>
      <c r="J45" s="42" t="s">
        <v>57</v>
      </c>
      <c r="K45" s="42" t="s">
        <v>58</v>
      </c>
      <c r="L45" s="43" t="s">
        <v>909</v>
      </c>
      <c r="M45" s="43" t="s">
        <v>1805</v>
      </c>
      <c r="N45" s="40" t="s">
        <v>1336</v>
      </c>
      <c r="O45" s="40" t="s">
        <v>1804</v>
      </c>
      <c r="P45" s="42" t="s">
        <v>27</v>
      </c>
      <c r="Q45" s="42">
        <v>100</v>
      </c>
      <c r="R45" s="42" t="s">
        <v>167</v>
      </c>
      <c r="S45" s="44" t="s">
        <v>533</v>
      </c>
      <c r="T45" s="45"/>
      <c r="U45" s="46">
        <v>45292</v>
      </c>
      <c r="V45" s="47">
        <v>45657</v>
      </c>
      <c r="W45" s="48">
        <v>59426</v>
      </c>
      <c r="X45" s="48">
        <v>41526</v>
      </c>
      <c r="Y45" s="48">
        <v>249106</v>
      </c>
      <c r="Z45" s="49">
        <f t="shared" si="0"/>
        <v>350058</v>
      </c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1"/>
    </row>
    <row r="46" spans="1:65" s="42" customFormat="1" x14ac:dyDescent="0.3">
      <c r="A46" s="158"/>
      <c r="B46" s="40">
        <v>43</v>
      </c>
      <c r="C46" s="42" t="s">
        <v>418</v>
      </c>
      <c r="D46" s="40" t="s">
        <v>15</v>
      </c>
      <c r="E46" s="42" t="s">
        <v>418</v>
      </c>
      <c r="F46" s="42" t="s">
        <v>170</v>
      </c>
      <c r="G46" s="42" t="s">
        <v>32</v>
      </c>
      <c r="H46" s="42" t="s">
        <v>19</v>
      </c>
      <c r="I46" s="42" t="s">
        <v>171</v>
      </c>
      <c r="J46" s="42" t="s">
        <v>31</v>
      </c>
      <c r="K46" s="42" t="s">
        <v>32</v>
      </c>
      <c r="L46" s="43" t="s">
        <v>909</v>
      </c>
      <c r="M46" s="43" t="s">
        <v>1805</v>
      </c>
      <c r="N46" s="40" t="s">
        <v>1336</v>
      </c>
      <c r="O46" s="40" t="s">
        <v>1804</v>
      </c>
      <c r="P46" s="42" t="s">
        <v>21</v>
      </c>
      <c r="Q46" s="42">
        <v>6</v>
      </c>
      <c r="R46" s="42" t="s">
        <v>172</v>
      </c>
      <c r="S46" s="44" t="s">
        <v>534</v>
      </c>
      <c r="T46" s="45"/>
      <c r="U46" s="46">
        <v>45292</v>
      </c>
      <c r="V46" s="47">
        <v>45657</v>
      </c>
      <c r="W46" s="48">
        <v>228</v>
      </c>
      <c r="X46" s="48">
        <v>985</v>
      </c>
      <c r="Y46" s="48">
        <v>0</v>
      </c>
      <c r="Z46" s="49">
        <f t="shared" si="0"/>
        <v>1213</v>
      </c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1"/>
    </row>
    <row r="47" spans="1:65" s="42" customFormat="1" x14ac:dyDescent="0.3">
      <c r="A47" s="158"/>
      <c r="B47" s="40">
        <v>44</v>
      </c>
      <c r="C47" s="42" t="s">
        <v>418</v>
      </c>
      <c r="D47" s="40" t="s">
        <v>15</v>
      </c>
      <c r="E47" s="42" t="s">
        <v>418</v>
      </c>
      <c r="F47" s="42" t="s">
        <v>173</v>
      </c>
      <c r="G47" s="42" t="s">
        <v>114</v>
      </c>
      <c r="H47" s="42" t="s">
        <v>19</v>
      </c>
      <c r="I47" s="42" t="s">
        <v>19</v>
      </c>
      <c r="J47" s="42" t="s">
        <v>174</v>
      </c>
      <c r="K47" s="42" t="s">
        <v>114</v>
      </c>
      <c r="L47" s="43" t="s">
        <v>909</v>
      </c>
      <c r="M47" s="43" t="s">
        <v>1805</v>
      </c>
      <c r="N47" s="40" t="s">
        <v>1336</v>
      </c>
      <c r="O47" s="40" t="s">
        <v>1804</v>
      </c>
      <c r="P47" s="42" t="s">
        <v>21</v>
      </c>
      <c r="Q47" s="42">
        <v>21</v>
      </c>
      <c r="R47" s="42" t="s">
        <v>175</v>
      </c>
      <c r="S47" s="44" t="s">
        <v>535</v>
      </c>
      <c r="T47" s="45"/>
      <c r="U47" s="46">
        <v>45292</v>
      </c>
      <c r="V47" s="47">
        <v>45657</v>
      </c>
      <c r="W47" s="48">
        <v>804</v>
      </c>
      <c r="X47" s="48">
        <v>2548</v>
      </c>
      <c r="Y47" s="48">
        <v>0</v>
      </c>
      <c r="Z47" s="49">
        <f t="shared" si="0"/>
        <v>3352</v>
      </c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1"/>
    </row>
    <row r="48" spans="1:65" s="42" customFormat="1" x14ac:dyDescent="0.3">
      <c r="A48" s="158"/>
      <c r="B48" s="40">
        <v>45</v>
      </c>
      <c r="C48" s="42" t="s">
        <v>418</v>
      </c>
      <c r="D48" s="40" t="s">
        <v>15</v>
      </c>
      <c r="E48" s="42" t="s">
        <v>418</v>
      </c>
      <c r="F48" s="42" t="s">
        <v>176</v>
      </c>
      <c r="G48" s="42" t="s">
        <v>177</v>
      </c>
      <c r="H48" s="42" t="s">
        <v>19</v>
      </c>
      <c r="I48" s="42" t="s">
        <v>19</v>
      </c>
      <c r="J48" s="42" t="s">
        <v>74</v>
      </c>
      <c r="K48" s="42" t="s">
        <v>75</v>
      </c>
      <c r="L48" s="43" t="s">
        <v>909</v>
      </c>
      <c r="M48" s="43" t="s">
        <v>1805</v>
      </c>
      <c r="N48" s="40" t="s">
        <v>1336</v>
      </c>
      <c r="O48" s="40" t="s">
        <v>1804</v>
      </c>
      <c r="P48" s="42" t="s">
        <v>21</v>
      </c>
      <c r="Q48" s="42">
        <v>12.5</v>
      </c>
      <c r="R48" s="42" t="s">
        <v>178</v>
      </c>
      <c r="S48" s="44" t="s">
        <v>536</v>
      </c>
      <c r="T48" s="45"/>
      <c r="U48" s="46">
        <v>45292</v>
      </c>
      <c r="V48" s="47">
        <v>45657</v>
      </c>
      <c r="W48" s="48">
        <v>1115</v>
      </c>
      <c r="X48" s="48">
        <v>4499</v>
      </c>
      <c r="Y48" s="48">
        <v>0</v>
      </c>
      <c r="Z48" s="49">
        <f t="shared" si="0"/>
        <v>5614</v>
      </c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1"/>
    </row>
    <row r="49" spans="1:65" s="42" customFormat="1" x14ac:dyDescent="0.3">
      <c r="A49" s="158"/>
      <c r="B49" s="40">
        <v>46</v>
      </c>
      <c r="C49" s="42" t="s">
        <v>418</v>
      </c>
      <c r="D49" s="40" t="s">
        <v>15</v>
      </c>
      <c r="E49" s="42" t="s">
        <v>418</v>
      </c>
      <c r="F49" s="42" t="s">
        <v>179</v>
      </c>
      <c r="G49" s="42" t="s">
        <v>46</v>
      </c>
      <c r="H49" s="42" t="s">
        <v>19</v>
      </c>
      <c r="I49" s="42" t="s">
        <v>19</v>
      </c>
      <c r="J49" s="42" t="s">
        <v>74</v>
      </c>
      <c r="K49" s="42" t="s">
        <v>75</v>
      </c>
      <c r="L49" s="43" t="s">
        <v>909</v>
      </c>
      <c r="M49" s="43" t="s">
        <v>1805</v>
      </c>
      <c r="N49" s="40" t="s">
        <v>1336</v>
      </c>
      <c r="O49" s="40" t="s">
        <v>1804</v>
      </c>
      <c r="P49" s="42" t="s">
        <v>21</v>
      </c>
      <c r="Q49" s="42">
        <v>12</v>
      </c>
      <c r="R49" s="42" t="s">
        <v>180</v>
      </c>
      <c r="S49" s="44" t="s">
        <v>537</v>
      </c>
      <c r="T49" s="45"/>
      <c r="U49" s="46">
        <v>45292</v>
      </c>
      <c r="V49" s="47">
        <v>45657</v>
      </c>
      <c r="W49" s="48">
        <v>354</v>
      </c>
      <c r="X49" s="48">
        <v>886</v>
      </c>
      <c r="Y49" s="48">
        <v>0</v>
      </c>
      <c r="Z49" s="49">
        <f t="shared" si="0"/>
        <v>1240</v>
      </c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1"/>
    </row>
    <row r="50" spans="1:65" s="42" customFormat="1" x14ac:dyDescent="0.3">
      <c r="A50" s="158"/>
      <c r="B50" s="40">
        <v>47</v>
      </c>
      <c r="C50" s="42" t="s">
        <v>418</v>
      </c>
      <c r="D50" s="40" t="s">
        <v>15</v>
      </c>
      <c r="E50" s="42" t="s">
        <v>418</v>
      </c>
      <c r="F50" s="42" t="s">
        <v>181</v>
      </c>
      <c r="G50" s="42" t="s">
        <v>58</v>
      </c>
      <c r="H50" s="42" t="s">
        <v>191</v>
      </c>
      <c r="I50" s="42" t="s">
        <v>19</v>
      </c>
      <c r="J50" s="42" t="s">
        <v>57</v>
      </c>
      <c r="K50" s="42" t="s">
        <v>58</v>
      </c>
      <c r="L50" s="43" t="s">
        <v>909</v>
      </c>
      <c r="M50" s="43" t="s">
        <v>1805</v>
      </c>
      <c r="N50" s="40" t="s">
        <v>1336</v>
      </c>
      <c r="O50" s="40" t="s">
        <v>1804</v>
      </c>
      <c r="P50" s="42" t="s">
        <v>21</v>
      </c>
      <c r="Q50" s="42">
        <v>10.5</v>
      </c>
      <c r="R50" s="42" t="s">
        <v>192</v>
      </c>
      <c r="S50" s="44" t="s">
        <v>542</v>
      </c>
      <c r="T50" s="45"/>
      <c r="U50" s="46">
        <v>45292</v>
      </c>
      <c r="V50" s="47">
        <v>45657</v>
      </c>
      <c r="W50" s="48">
        <v>547</v>
      </c>
      <c r="X50" s="48">
        <v>2061</v>
      </c>
      <c r="Y50" s="48">
        <v>0</v>
      </c>
      <c r="Z50" s="49">
        <f t="shared" si="0"/>
        <v>2608</v>
      </c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1"/>
    </row>
    <row r="51" spans="1:65" s="42" customFormat="1" x14ac:dyDescent="0.3">
      <c r="A51" s="158"/>
      <c r="B51" s="40">
        <v>48</v>
      </c>
      <c r="C51" s="42" t="s">
        <v>418</v>
      </c>
      <c r="D51" s="40" t="s">
        <v>15</v>
      </c>
      <c r="E51" s="42" t="s">
        <v>418</v>
      </c>
      <c r="F51" s="42" t="s">
        <v>181</v>
      </c>
      <c r="G51" s="42" t="s">
        <v>58</v>
      </c>
      <c r="H51" s="42" t="s">
        <v>182</v>
      </c>
      <c r="I51" s="42" t="s">
        <v>183</v>
      </c>
      <c r="J51" s="42" t="s">
        <v>57</v>
      </c>
      <c r="K51" s="42" t="s">
        <v>58</v>
      </c>
      <c r="L51" s="43" t="s">
        <v>909</v>
      </c>
      <c r="M51" s="43" t="s">
        <v>1805</v>
      </c>
      <c r="N51" s="40" t="s">
        <v>1336</v>
      </c>
      <c r="O51" s="40" t="s">
        <v>1804</v>
      </c>
      <c r="P51" s="42" t="s">
        <v>21</v>
      </c>
      <c r="Q51" s="42">
        <v>10</v>
      </c>
      <c r="R51" s="42" t="s">
        <v>184</v>
      </c>
      <c r="S51" s="44" t="s">
        <v>538</v>
      </c>
      <c r="T51" s="45"/>
      <c r="U51" s="46">
        <v>45292</v>
      </c>
      <c r="V51" s="47">
        <v>45657</v>
      </c>
      <c r="W51" s="48">
        <v>229</v>
      </c>
      <c r="X51" s="48">
        <v>681</v>
      </c>
      <c r="Y51" s="48">
        <v>0</v>
      </c>
      <c r="Z51" s="49">
        <f t="shared" si="0"/>
        <v>910</v>
      </c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1"/>
    </row>
    <row r="52" spans="1:65" s="42" customFormat="1" x14ac:dyDescent="0.3">
      <c r="A52" s="158"/>
      <c r="B52" s="40">
        <v>49</v>
      </c>
      <c r="C52" s="42" t="s">
        <v>418</v>
      </c>
      <c r="D52" s="40" t="s">
        <v>15</v>
      </c>
      <c r="E52" s="42" t="s">
        <v>418</v>
      </c>
      <c r="F52" s="42" t="s">
        <v>181</v>
      </c>
      <c r="G52" s="42" t="s">
        <v>58</v>
      </c>
      <c r="H52" s="42" t="s">
        <v>188</v>
      </c>
      <c r="I52" s="42" t="s">
        <v>189</v>
      </c>
      <c r="J52" s="42" t="s">
        <v>57</v>
      </c>
      <c r="K52" s="42" t="s">
        <v>58</v>
      </c>
      <c r="L52" s="43" t="s">
        <v>909</v>
      </c>
      <c r="M52" s="43" t="s">
        <v>1805</v>
      </c>
      <c r="N52" s="40" t="s">
        <v>1336</v>
      </c>
      <c r="O52" s="40" t="s">
        <v>1804</v>
      </c>
      <c r="P52" s="42" t="s">
        <v>21</v>
      </c>
      <c r="Q52" s="42">
        <v>12.5</v>
      </c>
      <c r="R52" s="42" t="s">
        <v>190</v>
      </c>
      <c r="S52" s="44" t="s">
        <v>541</v>
      </c>
      <c r="T52" s="45"/>
      <c r="U52" s="46">
        <v>45292</v>
      </c>
      <c r="V52" s="47">
        <v>45657</v>
      </c>
      <c r="W52" s="48">
        <v>266</v>
      </c>
      <c r="X52" s="48">
        <v>795</v>
      </c>
      <c r="Y52" s="48">
        <v>0</v>
      </c>
      <c r="Z52" s="49">
        <f t="shared" si="0"/>
        <v>1061</v>
      </c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1"/>
    </row>
    <row r="53" spans="1:65" s="42" customFormat="1" x14ac:dyDescent="0.3">
      <c r="A53" s="158"/>
      <c r="B53" s="40">
        <v>50</v>
      </c>
      <c r="C53" s="42" t="s">
        <v>418</v>
      </c>
      <c r="D53" s="40" t="s">
        <v>15</v>
      </c>
      <c r="E53" s="42" t="s">
        <v>418</v>
      </c>
      <c r="F53" s="42" t="s">
        <v>181</v>
      </c>
      <c r="G53" s="42" t="s">
        <v>58</v>
      </c>
      <c r="H53" s="42" t="s">
        <v>185</v>
      </c>
      <c r="I53" s="42" t="s">
        <v>19</v>
      </c>
      <c r="J53" s="42" t="s">
        <v>57</v>
      </c>
      <c r="K53" s="42" t="s">
        <v>58</v>
      </c>
      <c r="L53" s="43" t="s">
        <v>909</v>
      </c>
      <c r="M53" s="43" t="s">
        <v>1805</v>
      </c>
      <c r="N53" s="40" t="s">
        <v>1336</v>
      </c>
      <c r="O53" s="40" t="s">
        <v>1804</v>
      </c>
      <c r="P53" s="42" t="s">
        <v>21</v>
      </c>
      <c r="Q53" s="42">
        <v>6</v>
      </c>
      <c r="R53" s="42" t="s">
        <v>186</v>
      </c>
      <c r="S53" s="44" t="s">
        <v>539</v>
      </c>
      <c r="T53" s="45"/>
      <c r="U53" s="46">
        <v>45292</v>
      </c>
      <c r="V53" s="47">
        <v>45657</v>
      </c>
      <c r="W53" s="48">
        <v>357</v>
      </c>
      <c r="X53" s="48">
        <v>1078</v>
      </c>
      <c r="Y53" s="48">
        <v>0</v>
      </c>
      <c r="Z53" s="49">
        <f t="shared" si="0"/>
        <v>1435</v>
      </c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</row>
    <row r="54" spans="1:65" s="42" customFormat="1" x14ac:dyDescent="0.3">
      <c r="A54" s="158"/>
      <c r="B54" s="40">
        <v>51</v>
      </c>
      <c r="C54" s="42" t="s">
        <v>418</v>
      </c>
      <c r="D54" s="40" t="s">
        <v>15</v>
      </c>
      <c r="E54" s="42" t="s">
        <v>418</v>
      </c>
      <c r="F54" s="42" t="s">
        <v>181</v>
      </c>
      <c r="G54" s="42" t="s">
        <v>58</v>
      </c>
      <c r="H54" s="42" t="s">
        <v>147</v>
      </c>
      <c r="I54" s="42" t="s">
        <v>19</v>
      </c>
      <c r="J54" s="42" t="s">
        <v>57</v>
      </c>
      <c r="K54" s="42" t="s">
        <v>58</v>
      </c>
      <c r="L54" s="43" t="s">
        <v>909</v>
      </c>
      <c r="M54" s="43" t="s">
        <v>1805</v>
      </c>
      <c r="N54" s="40" t="s">
        <v>1336</v>
      </c>
      <c r="O54" s="40" t="s">
        <v>1804</v>
      </c>
      <c r="P54" s="42" t="s">
        <v>21</v>
      </c>
      <c r="Q54" s="42">
        <v>10.5</v>
      </c>
      <c r="R54" s="42" t="s">
        <v>187</v>
      </c>
      <c r="S54" s="44" t="s">
        <v>540</v>
      </c>
      <c r="T54" s="45"/>
      <c r="U54" s="46">
        <v>45292</v>
      </c>
      <c r="V54" s="47">
        <v>45657</v>
      </c>
      <c r="W54" s="48">
        <v>561</v>
      </c>
      <c r="X54" s="48">
        <v>1569</v>
      </c>
      <c r="Y54" s="48">
        <v>0</v>
      </c>
      <c r="Z54" s="49">
        <f t="shared" si="0"/>
        <v>2130</v>
      </c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</row>
    <row r="55" spans="1:65" s="42" customFormat="1" x14ac:dyDescent="0.3">
      <c r="A55" s="158"/>
      <c r="B55" s="40">
        <v>52</v>
      </c>
      <c r="C55" s="42" t="s">
        <v>418</v>
      </c>
      <c r="D55" s="40" t="s">
        <v>15</v>
      </c>
      <c r="E55" s="42" t="s">
        <v>418</v>
      </c>
      <c r="F55" s="42" t="s">
        <v>193</v>
      </c>
      <c r="G55" s="42" t="s">
        <v>194</v>
      </c>
      <c r="H55" s="42" t="s">
        <v>19</v>
      </c>
      <c r="I55" s="42" t="s">
        <v>195</v>
      </c>
      <c r="J55" s="42" t="s">
        <v>64</v>
      </c>
      <c r="K55" s="42" t="s">
        <v>65</v>
      </c>
      <c r="L55" s="43" t="s">
        <v>909</v>
      </c>
      <c r="M55" s="43" t="s">
        <v>1805</v>
      </c>
      <c r="N55" s="40" t="s">
        <v>1336</v>
      </c>
      <c r="O55" s="40" t="s">
        <v>1804</v>
      </c>
      <c r="P55" s="42" t="s">
        <v>21</v>
      </c>
      <c r="Q55" s="42">
        <v>6.5</v>
      </c>
      <c r="R55" s="42" t="s">
        <v>196</v>
      </c>
      <c r="S55" s="44" t="s">
        <v>543</v>
      </c>
      <c r="T55" s="45"/>
      <c r="U55" s="46">
        <v>45292</v>
      </c>
      <c r="V55" s="47">
        <v>45657</v>
      </c>
      <c r="W55" s="48">
        <v>709</v>
      </c>
      <c r="X55" s="48">
        <v>1548</v>
      </c>
      <c r="Y55" s="48">
        <v>0</v>
      </c>
      <c r="Z55" s="49">
        <f t="shared" si="0"/>
        <v>2257</v>
      </c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1"/>
    </row>
    <row r="56" spans="1:65" s="42" customFormat="1" x14ac:dyDescent="0.3">
      <c r="A56" s="158"/>
      <c r="B56" s="40">
        <v>53</v>
      </c>
      <c r="C56" s="42" t="s">
        <v>418</v>
      </c>
      <c r="D56" s="40" t="s">
        <v>15</v>
      </c>
      <c r="E56" s="42" t="s">
        <v>418</v>
      </c>
      <c r="F56" s="42" t="s">
        <v>193</v>
      </c>
      <c r="G56" s="42" t="s">
        <v>194</v>
      </c>
      <c r="H56" s="42" t="s">
        <v>19</v>
      </c>
      <c r="I56" s="42" t="s">
        <v>197</v>
      </c>
      <c r="J56" s="42" t="s">
        <v>64</v>
      </c>
      <c r="K56" s="42" t="s">
        <v>65</v>
      </c>
      <c r="L56" s="43" t="s">
        <v>909</v>
      </c>
      <c r="M56" s="43" t="s">
        <v>1805</v>
      </c>
      <c r="N56" s="40" t="s">
        <v>1336</v>
      </c>
      <c r="O56" s="40" t="s">
        <v>1804</v>
      </c>
      <c r="P56" s="42" t="s">
        <v>21</v>
      </c>
      <c r="Q56" s="42">
        <v>6.5</v>
      </c>
      <c r="R56" s="42" t="s">
        <v>198</v>
      </c>
      <c r="S56" s="44" t="s">
        <v>544</v>
      </c>
      <c r="T56" s="45"/>
      <c r="U56" s="46">
        <v>45292</v>
      </c>
      <c r="V56" s="47">
        <v>45657</v>
      </c>
      <c r="W56" s="48">
        <v>1220</v>
      </c>
      <c r="X56" s="48">
        <v>3270</v>
      </c>
      <c r="Y56" s="48">
        <v>0</v>
      </c>
      <c r="Z56" s="49">
        <f t="shared" si="0"/>
        <v>4490</v>
      </c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1"/>
    </row>
    <row r="57" spans="1:65" s="42" customFormat="1" x14ac:dyDescent="0.3">
      <c r="A57" s="158"/>
      <c r="B57" s="40">
        <v>54</v>
      </c>
      <c r="C57" s="42" t="s">
        <v>418</v>
      </c>
      <c r="D57" s="40" t="s">
        <v>15</v>
      </c>
      <c r="E57" s="42" t="s">
        <v>418</v>
      </c>
      <c r="F57" s="42" t="s">
        <v>199</v>
      </c>
      <c r="G57" s="42" t="s">
        <v>200</v>
      </c>
      <c r="H57" s="42" t="s">
        <v>19</v>
      </c>
      <c r="I57" s="42" t="s">
        <v>19</v>
      </c>
      <c r="J57" s="42" t="s">
        <v>64</v>
      </c>
      <c r="K57" s="42" t="s">
        <v>65</v>
      </c>
      <c r="L57" s="43" t="s">
        <v>909</v>
      </c>
      <c r="M57" s="43" t="s">
        <v>1805</v>
      </c>
      <c r="N57" s="40" t="s">
        <v>1336</v>
      </c>
      <c r="O57" s="40" t="s">
        <v>1804</v>
      </c>
      <c r="P57" s="42" t="s">
        <v>21</v>
      </c>
      <c r="Q57" s="42">
        <v>10.5</v>
      </c>
      <c r="R57" s="42" t="s">
        <v>201</v>
      </c>
      <c r="S57" s="44" t="s">
        <v>545</v>
      </c>
      <c r="T57" s="45"/>
      <c r="U57" s="46">
        <v>45292</v>
      </c>
      <c r="V57" s="47">
        <v>45657</v>
      </c>
      <c r="W57" s="48">
        <v>271</v>
      </c>
      <c r="X57" s="48">
        <v>851</v>
      </c>
      <c r="Y57" s="48">
        <v>0</v>
      </c>
      <c r="Z57" s="49">
        <f t="shared" si="0"/>
        <v>1122</v>
      </c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1"/>
    </row>
    <row r="58" spans="1:65" s="42" customFormat="1" x14ac:dyDescent="0.3">
      <c r="A58" s="158"/>
      <c r="B58" s="40">
        <v>55</v>
      </c>
      <c r="C58" s="42" t="s">
        <v>418</v>
      </c>
      <c r="D58" s="40" t="s">
        <v>15</v>
      </c>
      <c r="E58" s="42" t="s">
        <v>418</v>
      </c>
      <c r="F58" s="42" t="s">
        <v>202</v>
      </c>
      <c r="G58" s="42" t="s">
        <v>131</v>
      </c>
      <c r="H58" s="42" t="s">
        <v>203</v>
      </c>
      <c r="I58" s="42" t="s">
        <v>19</v>
      </c>
      <c r="J58" s="42" t="s">
        <v>86</v>
      </c>
      <c r="K58" s="42" t="s">
        <v>87</v>
      </c>
      <c r="L58" s="43" t="s">
        <v>909</v>
      </c>
      <c r="M58" s="43" t="s">
        <v>1805</v>
      </c>
      <c r="N58" s="40" t="s">
        <v>1336</v>
      </c>
      <c r="O58" s="40" t="s">
        <v>1804</v>
      </c>
      <c r="P58" s="42" t="s">
        <v>21</v>
      </c>
      <c r="Q58" s="42">
        <v>12.5</v>
      </c>
      <c r="R58" s="42" t="s">
        <v>204</v>
      </c>
      <c r="S58" s="44" t="s">
        <v>546</v>
      </c>
      <c r="T58" s="45"/>
      <c r="U58" s="46">
        <v>45292</v>
      </c>
      <c r="V58" s="47">
        <v>45657</v>
      </c>
      <c r="W58" s="48">
        <v>1388</v>
      </c>
      <c r="X58" s="48">
        <v>4336</v>
      </c>
      <c r="Y58" s="48">
        <v>0</v>
      </c>
      <c r="Z58" s="49">
        <f t="shared" si="0"/>
        <v>5724</v>
      </c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1"/>
    </row>
    <row r="59" spans="1:65" s="42" customFormat="1" x14ac:dyDescent="0.3">
      <c r="A59" s="158"/>
      <c r="B59" s="40">
        <v>56</v>
      </c>
      <c r="C59" s="42" t="s">
        <v>418</v>
      </c>
      <c r="D59" s="40" t="s">
        <v>15</v>
      </c>
      <c r="E59" s="42" t="s">
        <v>418</v>
      </c>
      <c r="F59" s="42" t="s">
        <v>205</v>
      </c>
      <c r="G59" s="42" t="s">
        <v>206</v>
      </c>
      <c r="H59" s="42" t="s">
        <v>19</v>
      </c>
      <c r="I59" s="42" t="s">
        <v>19</v>
      </c>
      <c r="J59" s="42" t="s">
        <v>115</v>
      </c>
      <c r="K59" s="42" t="s">
        <v>116</v>
      </c>
      <c r="L59" s="43" t="s">
        <v>909</v>
      </c>
      <c r="M59" s="43" t="s">
        <v>1805</v>
      </c>
      <c r="N59" s="40" t="s">
        <v>1336</v>
      </c>
      <c r="O59" s="40" t="s">
        <v>1804</v>
      </c>
      <c r="P59" s="42" t="s">
        <v>21</v>
      </c>
      <c r="Q59" s="42">
        <v>10.5</v>
      </c>
      <c r="R59" s="42" t="s">
        <v>207</v>
      </c>
      <c r="S59" s="44" t="s">
        <v>547</v>
      </c>
      <c r="T59" s="45"/>
      <c r="U59" s="46">
        <v>45292</v>
      </c>
      <c r="V59" s="47">
        <v>45657</v>
      </c>
      <c r="W59" s="48">
        <v>0</v>
      </c>
      <c r="X59" s="48">
        <v>0</v>
      </c>
      <c r="Y59" s="48">
        <v>0</v>
      </c>
      <c r="Z59" s="49">
        <f t="shared" si="0"/>
        <v>0</v>
      </c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1"/>
    </row>
    <row r="60" spans="1:65" s="42" customFormat="1" x14ac:dyDescent="0.3">
      <c r="A60" s="158"/>
      <c r="B60" s="40">
        <v>57</v>
      </c>
      <c r="C60" s="42" t="s">
        <v>418</v>
      </c>
      <c r="D60" s="40" t="s">
        <v>15</v>
      </c>
      <c r="E60" s="42" t="s">
        <v>418</v>
      </c>
      <c r="F60" s="42" t="s">
        <v>208</v>
      </c>
      <c r="G60" s="42" t="s">
        <v>209</v>
      </c>
      <c r="H60" s="42" t="s">
        <v>19</v>
      </c>
      <c r="I60" s="42" t="s">
        <v>19</v>
      </c>
      <c r="J60" s="42" t="s">
        <v>79</v>
      </c>
      <c r="K60" s="42" t="s">
        <v>80</v>
      </c>
      <c r="L60" s="43" t="s">
        <v>909</v>
      </c>
      <c r="M60" s="43" t="s">
        <v>1805</v>
      </c>
      <c r="N60" s="40" t="s">
        <v>1336</v>
      </c>
      <c r="O60" s="40" t="s">
        <v>1804</v>
      </c>
      <c r="P60" s="42" t="s">
        <v>21</v>
      </c>
      <c r="Q60" s="42">
        <v>10.5</v>
      </c>
      <c r="R60" s="42" t="s">
        <v>210</v>
      </c>
      <c r="S60" s="44" t="s">
        <v>548</v>
      </c>
      <c r="T60" s="45"/>
      <c r="U60" s="46">
        <v>45292</v>
      </c>
      <c r="V60" s="47">
        <v>45657</v>
      </c>
      <c r="W60" s="48">
        <v>1792</v>
      </c>
      <c r="X60" s="48">
        <v>6394</v>
      </c>
      <c r="Y60" s="48">
        <v>0</v>
      </c>
      <c r="Z60" s="49">
        <f t="shared" si="0"/>
        <v>8186</v>
      </c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1"/>
    </row>
    <row r="61" spans="1:65" s="42" customFormat="1" x14ac:dyDescent="0.3">
      <c r="A61" s="158"/>
      <c r="B61" s="40">
        <v>58</v>
      </c>
      <c r="C61" s="42" t="s">
        <v>418</v>
      </c>
      <c r="D61" s="40" t="s">
        <v>15</v>
      </c>
      <c r="E61" s="42" t="s">
        <v>418</v>
      </c>
      <c r="F61" s="42" t="s">
        <v>211</v>
      </c>
      <c r="G61" s="42" t="s">
        <v>212</v>
      </c>
      <c r="H61" s="42" t="s">
        <v>19</v>
      </c>
      <c r="I61" s="42" t="s">
        <v>19</v>
      </c>
      <c r="J61" s="42" t="s">
        <v>79</v>
      </c>
      <c r="K61" s="42" t="s">
        <v>80</v>
      </c>
      <c r="L61" s="43" t="s">
        <v>909</v>
      </c>
      <c r="M61" s="43" t="s">
        <v>1805</v>
      </c>
      <c r="N61" s="40" t="s">
        <v>1336</v>
      </c>
      <c r="O61" s="40" t="s">
        <v>1804</v>
      </c>
      <c r="P61" s="42" t="s">
        <v>21</v>
      </c>
      <c r="Q61" s="42">
        <v>10.5</v>
      </c>
      <c r="R61" s="42" t="s">
        <v>213</v>
      </c>
      <c r="S61" s="44" t="s">
        <v>549</v>
      </c>
      <c r="T61" s="45"/>
      <c r="U61" s="46">
        <v>45292</v>
      </c>
      <c r="V61" s="47">
        <v>45657</v>
      </c>
      <c r="W61" s="48">
        <v>556</v>
      </c>
      <c r="X61" s="48">
        <v>1769</v>
      </c>
      <c r="Y61" s="48">
        <v>0</v>
      </c>
      <c r="Z61" s="49">
        <f t="shared" si="0"/>
        <v>2325</v>
      </c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1"/>
    </row>
    <row r="62" spans="1:65" s="42" customFormat="1" x14ac:dyDescent="0.3">
      <c r="A62" s="158"/>
      <c r="B62" s="40">
        <v>59</v>
      </c>
      <c r="C62" s="42" t="s">
        <v>418</v>
      </c>
      <c r="D62" s="40" t="s">
        <v>15</v>
      </c>
      <c r="E62" s="42" t="s">
        <v>418</v>
      </c>
      <c r="F62" s="42" t="s">
        <v>214</v>
      </c>
      <c r="G62" s="42" t="s">
        <v>78</v>
      </c>
      <c r="H62" s="42" t="s">
        <v>19</v>
      </c>
      <c r="I62" s="42" t="s">
        <v>19</v>
      </c>
      <c r="J62" s="42" t="s">
        <v>79</v>
      </c>
      <c r="K62" s="42" t="s">
        <v>80</v>
      </c>
      <c r="L62" s="43" t="s">
        <v>909</v>
      </c>
      <c r="M62" s="43" t="s">
        <v>1805</v>
      </c>
      <c r="N62" s="40" t="s">
        <v>1336</v>
      </c>
      <c r="O62" s="40" t="s">
        <v>1804</v>
      </c>
      <c r="P62" s="42" t="s">
        <v>21</v>
      </c>
      <c r="Q62" s="42">
        <v>10.5</v>
      </c>
      <c r="R62" s="42" t="s">
        <v>215</v>
      </c>
      <c r="S62" s="44" t="s">
        <v>550</v>
      </c>
      <c r="T62" s="45"/>
      <c r="U62" s="46">
        <v>45292</v>
      </c>
      <c r="V62" s="47">
        <v>45657</v>
      </c>
      <c r="W62" s="48">
        <v>1442</v>
      </c>
      <c r="X62" s="48">
        <v>4507</v>
      </c>
      <c r="Y62" s="48">
        <v>0</v>
      </c>
      <c r="Z62" s="49">
        <f t="shared" si="0"/>
        <v>5949</v>
      </c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1"/>
    </row>
    <row r="63" spans="1:65" s="42" customFormat="1" x14ac:dyDescent="0.3">
      <c r="A63" s="158"/>
      <c r="B63" s="40">
        <v>60</v>
      </c>
      <c r="C63" s="42" t="s">
        <v>418</v>
      </c>
      <c r="D63" s="40" t="s">
        <v>15</v>
      </c>
      <c r="E63" s="42" t="s">
        <v>418</v>
      </c>
      <c r="F63" s="42" t="s">
        <v>216</v>
      </c>
      <c r="G63" s="42" t="s">
        <v>212</v>
      </c>
      <c r="H63" s="42" t="s">
        <v>19</v>
      </c>
      <c r="I63" s="42" t="s">
        <v>19</v>
      </c>
      <c r="J63" s="42" t="s">
        <v>79</v>
      </c>
      <c r="K63" s="42" t="s">
        <v>80</v>
      </c>
      <c r="L63" s="43" t="s">
        <v>909</v>
      </c>
      <c r="M63" s="43" t="s">
        <v>1805</v>
      </c>
      <c r="N63" s="40" t="s">
        <v>1336</v>
      </c>
      <c r="O63" s="40" t="s">
        <v>1804</v>
      </c>
      <c r="P63" s="42" t="s">
        <v>21</v>
      </c>
      <c r="Q63" s="42">
        <v>10.5</v>
      </c>
      <c r="R63" s="42" t="s">
        <v>217</v>
      </c>
      <c r="S63" s="44" t="s">
        <v>551</v>
      </c>
      <c r="T63" s="45"/>
      <c r="U63" s="46">
        <v>45292</v>
      </c>
      <c r="V63" s="47">
        <v>45657</v>
      </c>
      <c r="W63" s="48">
        <v>227</v>
      </c>
      <c r="X63" s="48">
        <v>728</v>
      </c>
      <c r="Y63" s="48">
        <v>0</v>
      </c>
      <c r="Z63" s="49">
        <f t="shared" si="0"/>
        <v>955</v>
      </c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1"/>
    </row>
    <row r="64" spans="1:65" s="42" customFormat="1" x14ac:dyDescent="0.3">
      <c r="A64" s="158"/>
      <c r="B64" s="40">
        <v>61</v>
      </c>
      <c r="C64" s="42" t="s">
        <v>418</v>
      </c>
      <c r="D64" s="40" t="s">
        <v>15</v>
      </c>
      <c r="E64" s="42" t="s">
        <v>418</v>
      </c>
      <c r="F64" s="42" t="s">
        <v>218</v>
      </c>
      <c r="G64" s="42" t="s">
        <v>212</v>
      </c>
      <c r="H64" s="42" t="s">
        <v>19</v>
      </c>
      <c r="I64" s="42" t="s">
        <v>19</v>
      </c>
      <c r="J64" s="42" t="s">
        <v>79</v>
      </c>
      <c r="K64" s="42" t="s">
        <v>80</v>
      </c>
      <c r="L64" s="43" t="s">
        <v>909</v>
      </c>
      <c r="M64" s="43" t="s">
        <v>1805</v>
      </c>
      <c r="N64" s="40" t="s">
        <v>1336</v>
      </c>
      <c r="O64" s="40" t="s">
        <v>1804</v>
      </c>
      <c r="P64" s="42" t="s">
        <v>21</v>
      </c>
      <c r="Q64" s="42">
        <v>10.5</v>
      </c>
      <c r="R64" s="42" t="s">
        <v>219</v>
      </c>
      <c r="S64" s="44" t="s">
        <v>552</v>
      </c>
      <c r="T64" s="45"/>
      <c r="U64" s="46">
        <v>45292</v>
      </c>
      <c r="V64" s="47">
        <v>45657</v>
      </c>
      <c r="W64" s="48">
        <v>383</v>
      </c>
      <c r="X64" s="48">
        <v>1199</v>
      </c>
      <c r="Y64" s="48">
        <v>0</v>
      </c>
      <c r="Z64" s="49">
        <f t="shared" si="0"/>
        <v>1582</v>
      </c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1"/>
    </row>
    <row r="65" spans="1:65" s="42" customFormat="1" x14ac:dyDescent="0.3">
      <c r="A65" s="158"/>
      <c r="B65" s="40">
        <v>62</v>
      </c>
      <c r="C65" s="42" t="s">
        <v>418</v>
      </c>
      <c r="D65" s="40" t="s">
        <v>15</v>
      </c>
      <c r="E65" s="42" t="s">
        <v>418</v>
      </c>
      <c r="F65" s="42" t="s">
        <v>220</v>
      </c>
      <c r="G65" s="42" t="s">
        <v>212</v>
      </c>
      <c r="H65" s="42" t="s">
        <v>19</v>
      </c>
      <c r="I65" s="42" t="s">
        <v>221</v>
      </c>
      <c r="J65" s="42" t="s">
        <v>79</v>
      </c>
      <c r="K65" s="42" t="s">
        <v>80</v>
      </c>
      <c r="L65" s="43" t="s">
        <v>909</v>
      </c>
      <c r="M65" s="43" t="s">
        <v>1805</v>
      </c>
      <c r="N65" s="40" t="s">
        <v>1336</v>
      </c>
      <c r="O65" s="40" t="s">
        <v>1804</v>
      </c>
      <c r="P65" s="42" t="s">
        <v>21</v>
      </c>
      <c r="Q65" s="42">
        <v>10.5</v>
      </c>
      <c r="R65" s="42" t="s">
        <v>222</v>
      </c>
      <c r="S65" s="44" t="s">
        <v>553</v>
      </c>
      <c r="T65" s="45"/>
      <c r="U65" s="46">
        <v>45292</v>
      </c>
      <c r="V65" s="47">
        <v>45657</v>
      </c>
      <c r="W65" s="48">
        <v>111</v>
      </c>
      <c r="X65" s="48">
        <v>360</v>
      </c>
      <c r="Y65" s="48">
        <v>0</v>
      </c>
      <c r="Z65" s="49">
        <f t="shared" si="0"/>
        <v>471</v>
      </c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1"/>
    </row>
    <row r="66" spans="1:65" s="42" customFormat="1" x14ac:dyDescent="0.3">
      <c r="A66" s="158"/>
      <c r="B66" s="40">
        <v>63</v>
      </c>
      <c r="C66" s="42" t="s">
        <v>418</v>
      </c>
      <c r="D66" s="40" t="s">
        <v>15</v>
      </c>
      <c r="E66" s="42" t="s">
        <v>418</v>
      </c>
      <c r="F66" s="42" t="s">
        <v>223</v>
      </c>
      <c r="G66" s="42" t="s">
        <v>224</v>
      </c>
      <c r="H66" s="42" t="s">
        <v>19</v>
      </c>
      <c r="I66" s="42" t="s">
        <v>19</v>
      </c>
      <c r="J66" s="42" t="s">
        <v>25</v>
      </c>
      <c r="K66" s="42" t="s">
        <v>26</v>
      </c>
      <c r="L66" s="43" t="s">
        <v>909</v>
      </c>
      <c r="M66" s="43" t="s">
        <v>1805</v>
      </c>
      <c r="N66" s="40" t="s">
        <v>1336</v>
      </c>
      <c r="O66" s="40" t="s">
        <v>1804</v>
      </c>
      <c r="P66" s="42" t="s">
        <v>21</v>
      </c>
      <c r="Q66" s="42">
        <v>10.5</v>
      </c>
      <c r="R66" s="42" t="s">
        <v>225</v>
      </c>
      <c r="S66" s="44" t="s">
        <v>554</v>
      </c>
      <c r="T66" s="45"/>
      <c r="U66" s="46">
        <v>45292</v>
      </c>
      <c r="V66" s="47">
        <v>45657</v>
      </c>
      <c r="W66" s="48">
        <v>414</v>
      </c>
      <c r="X66" s="48">
        <v>1253</v>
      </c>
      <c r="Y66" s="48">
        <v>0</v>
      </c>
      <c r="Z66" s="49">
        <f t="shared" si="0"/>
        <v>1667</v>
      </c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1"/>
    </row>
    <row r="67" spans="1:65" s="42" customFormat="1" x14ac:dyDescent="0.3">
      <c r="A67" s="158"/>
      <c r="B67" s="40">
        <v>64</v>
      </c>
      <c r="C67" s="42" t="s">
        <v>418</v>
      </c>
      <c r="D67" s="40" t="s">
        <v>15</v>
      </c>
      <c r="E67" s="42" t="s">
        <v>418</v>
      </c>
      <c r="F67" s="42" t="s">
        <v>226</v>
      </c>
      <c r="G67" s="42" t="s">
        <v>58</v>
      </c>
      <c r="H67" s="42" t="s">
        <v>227</v>
      </c>
      <c r="I67" s="42" t="s">
        <v>19</v>
      </c>
      <c r="J67" s="42" t="s">
        <v>57</v>
      </c>
      <c r="K67" s="42" t="s">
        <v>58</v>
      </c>
      <c r="L67" s="43" t="s">
        <v>909</v>
      </c>
      <c r="M67" s="43" t="s">
        <v>1805</v>
      </c>
      <c r="N67" s="40" t="s">
        <v>1336</v>
      </c>
      <c r="O67" s="40" t="s">
        <v>1804</v>
      </c>
      <c r="P67" s="42" t="s">
        <v>21</v>
      </c>
      <c r="Q67" s="42">
        <v>16</v>
      </c>
      <c r="R67" s="42" t="s">
        <v>228</v>
      </c>
      <c r="S67" s="44" t="s">
        <v>555</v>
      </c>
      <c r="T67" s="45"/>
      <c r="U67" s="46">
        <v>45292</v>
      </c>
      <c r="V67" s="47">
        <v>45657</v>
      </c>
      <c r="W67" s="48">
        <v>371</v>
      </c>
      <c r="X67" s="48">
        <v>1152</v>
      </c>
      <c r="Y67" s="48">
        <v>0</v>
      </c>
      <c r="Z67" s="49">
        <f t="shared" si="0"/>
        <v>1523</v>
      </c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1"/>
    </row>
    <row r="68" spans="1:65" s="42" customFormat="1" x14ac:dyDescent="0.3">
      <c r="A68" s="158"/>
      <c r="B68" s="40">
        <v>65</v>
      </c>
      <c r="C68" s="42" t="s">
        <v>418</v>
      </c>
      <c r="D68" s="40" t="s">
        <v>15</v>
      </c>
      <c r="E68" s="42" t="s">
        <v>418</v>
      </c>
      <c r="F68" s="42" t="s">
        <v>229</v>
      </c>
      <c r="G68" s="42" t="s">
        <v>63</v>
      </c>
      <c r="H68" s="42" t="s">
        <v>19</v>
      </c>
      <c r="I68" s="42" t="s">
        <v>19</v>
      </c>
      <c r="J68" s="42" t="s">
        <v>64</v>
      </c>
      <c r="K68" s="42" t="s">
        <v>65</v>
      </c>
      <c r="L68" s="43" t="s">
        <v>909</v>
      </c>
      <c r="M68" s="43" t="s">
        <v>1805</v>
      </c>
      <c r="N68" s="40" t="s">
        <v>1336</v>
      </c>
      <c r="O68" s="40" t="s">
        <v>1804</v>
      </c>
      <c r="P68" s="42" t="s">
        <v>21</v>
      </c>
      <c r="Q68" s="42">
        <v>16.5</v>
      </c>
      <c r="R68" s="42" t="s">
        <v>230</v>
      </c>
      <c r="S68" s="44" t="s">
        <v>556</v>
      </c>
      <c r="T68" s="45"/>
      <c r="U68" s="46">
        <v>45292</v>
      </c>
      <c r="V68" s="47">
        <v>45657</v>
      </c>
      <c r="W68" s="48">
        <v>1102</v>
      </c>
      <c r="X68" s="48">
        <v>3001</v>
      </c>
      <c r="Y68" s="48">
        <v>0</v>
      </c>
      <c r="Z68" s="49">
        <f t="shared" si="0"/>
        <v>4103</v>
      </c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1"/>
    </row>
    <row r="69" spans="1:65" s="42" customFormat="1" x14ac:dyDescent="0.3">
      <c r="A69" s="158"/>
      <c r="B69" s="40">
        <v>66</v>
      </c>
      <c r="C69" s="42" t="s">
        <v>418</v>
      </c>
      <c r="D69" s="40" t="s">
        <v>15</v>
      </c>
      <c r="E69" s="42" t="s">
        <v>418</v>
      </c>
      <c r="F69" s="42" t="s">
        <v>229</v>
      </c>
      <c r="G69" s="42" t="s">
        <v>63</v>
      </c>
      <c r="H69" s="42" t="s">
        <v>19</v>
      </c>
      <c r="I69" s="42" t="s">
        <v>19</v>
      </c>
      <c r="J69" s="42" t="s">
        <v>64</v>
      </c>
      <c r="K69" s="42" t="s">
        <v>65</v>
      </c>
      <c r="L69" s="43" t="s">
        <v>909</v>
      </c>
      <c r="M69" s="43" t="s">
        <v>1805</v>
      </c>
      <c r="N69" s="40" t="s">
        <v>1336</v>
      </c>
      <c r="O69" s="40" t="s">
        <v>1804</v>
      </c>
      <c r="P69" s="42" t="s">
        <v>21</v>
      </c>
      <c r="Q69" s="42">
        <v>6.5</v>
      </c>
      <c r="R69" s="42" t="s">
        <v>231</v>
      </c>
      <c r="S69" s="44" t="s">
        <v>557</v>
      </c>
      <c r="T69" s="45"/>
      <c r="U69" s="46">
        <v>45292</v>
      </c>
      <c r="V69" s="47">
        <v>45657</v>
      </c>
      <c r="W69" s="48">
        <v>98</v>
      </c>
      <c r="X69" s="48">
        <v>363</v>
      </c>
      <c r="Y69" s="48">
        <v>0</v>
      </c>
      <c r="Z69" s="49">
        <f t="shared" ref="Z69:Z132" si="1">W69+X69+Y69</f>
        <v>461</v>
      </c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1"/>
    </row>
    <row r="70" spans="1:65" s="42" customFormat="1" x14ac:dyDescent="0.3">
      <c r="A70" s="158"/>
      <c r="B70" s="40">
        <v>67</v>
      </c>
      <c r="C70" s="42" t="s">
        <v>418</v>
      </c>
      <c r="D70" s="40" t="s">
        <v>15</v>
      </c>
      <c r="E70" s="42" t="s">
        <v>418</v>
      </c>
      <c r="F70" s="42" t="s">
        <v>229</v>
      </c>
      <c r="G70" s="42" t="s">
        <v>63</v>
      </c>
      <c r="H70" s="42" t="s">
        <v>19</v>
      </c>
      <c r="I70" s="42" t="s">
        <v>19</v>
      </c>
      <c r="J70" s="42" t="s">
        <v>64</v>
      </c>
      <c r="K70" s="42" t="s">
        <v>65</v>
      </c>
      <c r="L70" s="43" t="s">
        <v>909</v>
      </c>
      <c r="M70" s="43" t="s">
        <v>1805</v>
      </c>
      <c r="N70" s="40" t="s">
        <v>1336</v>
      </c>
      <c r="O70" s="40" t="s">
        <v>1804</v>
      </c>
      <c r="P70" s="42" t="s">
        <v>21</v>
      </c>
      <c r="Q70" s="42">
        <v>6.5</v>
      </c>
      <c r="R70" s="42" t="s">
        <v>234</v>
      </c>
      <c r="S70" s="44" t="s">
        <v>559</v>
      </c>
      <c r="T70" s="45"/>
      <c r="U70" s="46">
        <v>45292</v>
      </c>
      <c r="V70" s="47">
        <v>45657</v>
      </c>
      <c r="W70" s="48">
        <v>304</v>
      </c>
      <c r="X70" s="48">
        <v>864</v>
      </c>
      <c r="Y70" s="48">
        <v>0</v>
      </c>
      <c r="Z70" s="49">
        <f t="shared" si="1"/>
        <v>1168</v>
      </c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1"/>
    </row>
    <row r="71" spans="1:65" s="42" customFormat="1" x14ac:dyDescent="0.3">
      <c r="A71" s="158"/>
      <c r="B71" s="40">
        <v>68</v>
      </c>
      <c r="C71" s="42" t="s">
        <v>418</v>
      </c>
      <c r="D71" s="40" t="s">
        <v>15</v>
      </c>
      <c r="E71" s="42" t="s">
        <v>418</v>
      </c>
      <c r="F71" s="42" t="s">
        <v>229</v>
      </c>
      <c r="G71" s="42" t="s">
        <v>63</v>
      </c>
      <c r="H71" s="42" t="s">
        <v>19</v>
      </c>
      <c r="I71" s="42" t="s">
        <v>232</v>
      </c>
      <c r="J71" s="42" t="s">
        <v>64</v>
      </c>
      <c r="K71" s="42" t="s">
        <v>65</v>
      </c>
      <c r="L71" s="43" t="s">
        <v>909</v>
      </c>
      <c r="M71" s="43" t="s">
        <v>1805</v>
      </c>
      <c r="N71" s="40" t="s">
        <v>1336</v>
      </c>
      <c r="O71" s="40" t="s">
        <v>1804</v>
      </c>
      <c r="P71" s="42" t="s">
        <v>21</v>
      </c>
      <c r="Q71" s="42">
        <v>6.5</v>
      </c>
      <c r="R71" s="42" t="s">
        <v>233</v>
      </c>
      <c r="S71" s="44" t="s">
        <v>558</v>
      </c>
      <c r="T71" s="45"/>
      <c r="U71" s="46">
        <v>45292</v>
      </c>
      <c r="V71" s="47">
        <v>45657</v>
      </c>
      <c r="W71" s="48">
        <v>72</v>
      </c>
      <c r="X71" s="48">
        <v>246</v>
      </c>
      <c r="Y71" s="48">
        <v>0</v>
      </c>
      <c r="Z71" s="49">
        <f t="shared" si="1"/>
        <v>318</v>
      </c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1"/>
    </row>
    <row r="72" spans="1:65" s="42" customFormat="1" x14ac:dyDescent="0.3">
      <c r="A72" s="158"/>
      <c r="B72" s="40">
        <v>69</v>
      </c>
      <c r="C72" s="42" t="s">
        <v>418</v>
      </c>
      <c r="D72" s="40" t="s">
        <v>15</v>
      </c>
      <c r="E72" s="42" t="s">
        <v>418</v>
      </c>
      <c r="F72" s="42" t="s">
        <v>235</v>
      </c>
      <c r="G72" s="42" t="s">
        <v>32</v>
      </c>
      <c r="H72" s="42" t="s">
        <v>236</v>
      </c>
      <c r="I72" s="42" t="s">
        <v>19</v>
      </c>
      <c r="J72" s="42" t="s">
        <v>31</v>
      </c>
      <c r="K72" s="42" t="s">
        <v>32</v>
      </c>
      <c r="L72" s="43" t="s">
        <v>909</v>
      </c>
      <c r="M72" s="43" t="s">
        <v>1805</v>
      </c>
      <c r="N72" s="40" t="s">
        <v>1336</v>
      </c>
      <c r="O72" s="40" t="s">
        <v>1804</v>
      </c>
      <c r="P72" s="42" t="s">
        <v>21</v>
      </c>
      <c r="Q72" s="42">
        <v>4</v>
      </c>
      <c r="R72" s="42" t="s">
        <v>237</v>
      </c>
      <c r="S72" s="44" t="s">
        <v>560</v>
      </c>
      <c r="T72" s="52"/>
      <c r="U72" s="46">
        <v>45292</v>
      </c>
      <c r="V72" s="47">
        <v>45657</v>
      </c>
      <c r="W72" s="48">
        <v>42</v>
      </c>
      <c r="X72" s="48">
        <v>126</v>
      </c>
      <c r="Y72" s="48">
        <v>0</v>
      </c>
      <c r="Z72" s="49">
        <f t="shared" si="1"/>
        <v>168</v>
      </c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1"/>
    </row>
    <row r="73" spans="1:65" s="42" customFormat="1" x14ac:dyDescent="0.3">
      <c r="A73" s="158"/>
      <c r="B73" s="40">
        <v>70</v>
      </c>
      <c r="C73" s="42" t="s">
        <v>418</v>
      </c>
      <c r="D73" s="40" t="s">
        <v>15</v>
      </c>
      <c r="E73" s="42" t="s">
        <v>418</v>
      </c>
      <c r="F73" s="42" t="s">
        <v>238</v>
      </c>
      <c r="G73" s="42" t="s">
        <v>162</v>
      </c>
      <c r="H73" s="42" t="s">
        <v>19</v>
      </c>
      <c r="I73" s="42" t="s">
        <v>239</v>
      </c>
      <c r="J73" s="42" t="s">
        <v>25</v>
      </c>
      <c r="K73" s="42" t="s">
        <v>26</v>
      </c>
      <c r="L73" s="43" t="s">
        <v>909</v>
      </c>
      <c r="M73" s="43" t="s">
        <v>1805</v>
      </c>
      <c r="N73" s="40" t="s">
        <v>1336</v>
      </c>
      <c r="O73" s="40" t="s">
        <v>1804</v>
      </c>
      <c r="P73" s="42" t="s">
        <v>21</v>
      </c>
      <c r="Q73" s="42">
        <v>10.5</v>
      </c>
      <c r="R73" s="42" t="s">
        <v>240</v>
      </c>
      <c r="S73" s="44" t="s">
        <v>451</v>
      </c>
      <c r="T73" s="45"/>
      <c r="U73" s="46">
        <v>45292</v>
      </c>
      <c r="V73" s="47">
        <v>45657</v>
      </c>
      <c r="W73" s="48">
        <v>1473</v>
      </c>
      <c r="X73" s="48">
        <v>4705</v>
      </c>
      <c r="Y73" s="48">
        <v>0</v>
      </c>
      <c r="Z73" s="49">
        <f t="shared" si="1"/>
        <v>6178</v>
      </c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1"/>
    </row>
    <row r="74" spans="1:65" s="42" customFormat="1" x14ac:dyDescent="0.3">
      <c r="A74" s="158"/>
      <c r="B74" s="40">
        <v>71</v>
      </c>
      <c r="C74" s="42" t="s">
        <v>418</v>
      </c>
      <c r="D74" s="40" t="s">
        <v>15</v>
      </c>
      <c r="E74" s="42" t="s">
        <v>418</v>
      </c>
      <c r="F74" s="42" t="s">
        <v>238</v>
      </c>
      <c r="G74" s="42" t="s">
        <v>162</v>
      </c>
      <c r="H74" s="42" t="s">
        <v>19</v>
      </c>
      <c r="I74" s="42" t="s">
        <v>241</v>
      </c>
      <c r="J74" s="42" t="s">
        <v>25</v>
      </c>
      <c r="K74" s="42" t="s">
        <v>26</v>
      </c>
      <c r="L74" s="43" t="s">
        <v>909</v>
      </c>
      <c r="M74" s="43" t="s">
        <v>1805</v>
      </c>
      <c r="N74" s="40" t="s">
        <v>1336</v>
      </c>
      <c r="O74" s="40" t="s">
        <v>1804</v>
      </c>
      <c r="P74" s="42" t="s">
        <v>21</v>
      </c>
      <c r="Q74" s="42">
        <v>10.5</v>
      </c>
      <c r="R74" s="42" t="s">
        <v>242</v>
      </c>
      <c r="S74" s="44" t="s">
        <v>452</v>
      </c>
      <c r="T74" s="45"/>
      <c r="U74" s="46">
        <v>45292</v>
      </c>
      <c r="V74" s="47">
        <v>45657</v>
      </c>
      <c r="W74" s="48">
        <v>2006</v>
      </c>
      <c r="X74" s="48">
        <v>6198</v>
      </c>
      <c r="Y74" s="48">
        <v>0</v>
      </c>
      <c r="Z74" s="49">
        <f t="shared" si="1"/>
        <v>8204</v>
      </c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1"/>
    </row>
    <row r="75" spans="1:65" s="42" customFormat="1" x14ac:dyDescent="0.3">
      <c r="A75" s="158"/>
      <c r="B75" s="40">
        <v>72</v>
      </c>
      <c r="C75" s="42" t="s">
        <v>418</v>
      </c>
      <c r="D75" s="40" t="s">
        <v>15</v>
      </c>
      <c r="E75" s="42" t="s">
        <v>418</v>
      </c>
      <c r="F75" s="42" t="s">
        <v>243</v>
      </c>
      <c r="G75" s="42" t="s">
        <v>162</v>
      </c>
      <c r="H75" s="42" t="s">
        <v>19</v>
      </c>
      <c r="I75" s="42" t="s">
        <v>19</v>
      </c>
      <c r="J75" s="42" t="s">
        <v>25</v>
      </c>
      <c r="K75" s="42" t="s">
        <v>26</v>
      </c>
      <c r="L75" s="43" t="s">
        <v>909</v>
      </c>
      <c r="M75" s="43" t="s">
        <v>1805</v>
      </c>
      <c r="N75" s="40" t="s">
        <v>1336</v>
      </c>
      <c r="O75" s="40" t="s">
        <v>1804</v>
      </c>
      <c r="P75" s="42" t="s">
        <v>21</v>
      </c>
      <c r="Q75" s="42">
        <v>10.5</v>
      </c>
      <c r="R75" s="42" t="s">
        <v>244</v>
      </c>
      <c r="S75" s="44" t="s">
        <v>453</v>
      </c>
      <c r="T75" s="45"/>
      <c r="U75" s="46">
        <v>45292</v>
      </c>
      <c r="V75" s="47">
        <v>45657</v>
      </c>
      <c r="W75" s="48">
        <v>1779</v>
      </c>
      <c r="X75" s="48">
        <v>5778</v>
      </c>
      <c r="Y75" s="48">
        <v>0</v>
      </c>
      <c r="Z75" s="49">
        <f t="shared" si="1"/>
        <v>7557</v>
      </c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1"/>
    </row>
    <row r="76" spans="1:65" s="42" customFormat="1" x14ac:dyDescent="0.3">
      <c r="A76" s="158"/>
      <c r="B76" s="40">
        <v>73</v>
      </c>
      <c r="C76" s="42" t="s">
        <v>418</v>
      </c>
      <c r="D76" s="40" t="s">
        <v>15</v>
      </c>
      <c r="E76" s="42" t="s">
        <v>418</v>
      </c>
      <c r="F76" s="42" t="s">
        <v>245</v>
      </c>
      <c r="G76" s="42" t="s">
        <v>168</v>
      </c>
      <c r="H76" s="42" t="s">
        <v>19</v>
      </c>
      <c r="I76" s="42" t="s">
        <v>248</v>
      </c>
      <c r="J76" s="42" t="s">
        <v>64</v>
      </c>
      <c r="K76" s="42" t="s">
        <v>65</v>
      </c>
      <c r="L76" s="43" t="s">
        <v>909</v>
      </c>
      <c r="M76" s="43" t="s">
        <v>1805</v>
      </c>
      <c r="N76" s="40" t="s">
        <v>1336</v>
      </c>
      <c r="O76" s="40" t="s">
        <v>1804</v>
      </c>
      <c r="P76" s="42" t="s">
        <v>21</v>
      </c>
      <c r="Q76" s="42">
        <v>10.5</v>
      </c>
      <c r="R76" s="42" t="s">
        <v>249</v>
      </c>
      <c r="S76" s="44" t="s">
        <v>455</v>
      </c>
      <c r="T76" s="45"/>
      <c r="U76" s="46">
        <v>45292</v>
      </c>
      <c r="V76" s="47">
        <v>45657</v>
      </c>
      <c r="W76" s="48">
        <v>348</v>
      </c>
      <c r="X76" s="48">
        <v>1183</v>
      </c>
      <c r="Y76" s="48">
        <v>0</v>
      </c>
      <c r="Z76" s="49">
        <f t="shared" si="1"/>
        <v>1531</v>
      </c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1"/>
    </row>
    <row r="77" spans="1:65" s="42" customFormat="1" x14ac:dyDescent="0.3">
      <c r="A77" s="158"/>
      <c r="B77" s="40">
        <v>74</v>
      </c>
      <c r="C77" s="42" t="s">
        <v>418</v>
      </c>
      <c r="D77" s="40" t="s">
        <v>15</v>
      </c>
      <c r="E77" s="42" t="s">
        <v>418</v>
      </c>
      <c r="F77" s="42" t="s">
        <v>245</v>
      </c>
      <c r="G77" s="42" t="s">
        <v>168</v>
      </c>
      <c r="H77" s="42" t="s">
        <v>19</v>
      </c>
      <c r="I77" s="42" t="s">
        <v>246</v>
      </c>
      <c r="J77" s="42" t="s">
        <v>64</v>
      </c>
      <c r="K77" s="42" t="s">
        <v>65</v>
      </c>
      <c r="L77" s="43" t="s">
        <v>909</v>
      </c>
      <c r="M77" s="43" t="s">
        <v>1805</v>
      </c>
      <c r="N77" s="40" t="s">
        <v>1336</v>
      </c>
      <c r="O77" s="40" t="s">
        <v>1804</v>
      </c>
      <c r="P77" s="42" t="s">
        <v>21</v>
      </c>
      <c r="Q77" s="42">
        <v>6.5</v>
      </c>
      <c r="R77" s="42" t="s">
        <v>247</v>
      </c>
      <c r="S77" s="44" t="s">
        <v>454</v>
      </c>
      <c r="T77" s="45"/>
      <c r="U77" s="46">
        <v>45292</v>
      </c>
      <c r="V77" s="47">
        <v>45657</v>
      </c>
      <c r="W77" s="48">
        <v>165</v>
      </c>
      <c r="X77" s="48">
        <v>512</v>
      </c>
      <c r="Y77" s="48">
        <v>0</v>
      </c>
      <c r="Z77" s="49">
        <f t="shared" si="1"/>
        <v>677</v>
      </c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1"/>
    </row>
    <row r="78" spans="1:65" s="42" customFormat="1" x14ac:dyDescent="0.3">
      <c r="A78" s="158"/>
      <c r="B78" s="40">
        <v>75</v>
      </c>
      <c r="C78" s="42" t="s">
        <v>418</v>
      </c>
      <c r="D78" s="40" t="s">
        <v>15</v>
      </c>
      <c r="E78" s="42" t="s">
        <v>418</v>
      </c>
      <c r="F78" s="42" t="s">
        <v>250</v>
      </c>
      <c r="G78" s="42" t="s">
        <v>153</v>
      </c>
      <c r="H78" s="42" t="s">
        <v>19</v>
      </c>
      <c r="I78" s="42" t="s">
        <v>19</v>
      </c>
      <c r="J78" s="42" t="s">
        <v>86</v>
      </c>
      <c r="K78" s="42" t="s">
        <v>87</v>
      </c>
      <c r="L78" s="43" t="s">
        <v>909</v>
      </c>
      <c r="M78" s="43" t="s">
        <v>1805</v>
      </c>
      <c r="N78" s="40" t="s">
        <v>1336</v>
      </c>
      <c r="O78" s="40" t="s">
        <v>1804</v>
      </c>
      <c r="P78" s="42" t="s">
        <v>21</v>
      </c>
      <c r="Q78" s="42">
        <v>26</v>
      </c>
      <c r="R78" s="42" t="s">
        <v>251</v>
      </c>
      <c r="S78" s="44" t="s">
        <v>456</v>
      </c>
      <c r="T78" s="45"/>
      <c r="U78" s="46">
        <v>45292</v>
      </c>
      <c r="V78" s="47">
        <v>45657</v>
      </c>
      <c r="W78" s="48">
        <v>743</v>
      </c>
      <c r="X78" s="48">
        <v>2280</v>
      </c>
      <c r="Y78" s="48">
        <v>0</v>
      </c>
      <c r="Z78" s="49">
        <f t="shared" si="1"/>
        <v>3023</v>
      </c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1"/>
    </row>
    <row r="79" spans="1:65" s="42" customFormat="1" x14ac:dyDescent="0.3">
      <c r="A79" s="158"/>
      <c r="B79" s="40">
        <v>76</v>
      </c>
      <c r="C79" s="42" t="s">
        <v>418</v>
      </c>
      <c r="D79" s="40" t="s">
        <v>15</v>
      </c>
      <c r="E79" s="42" t="s">
        <v>418</v>
      </c>
      <c r="F79" s="42" t="s">
        <v>252</v>
      </c>
      <c r="G79" s="42" t="s">
        <v>253</v>
      </c>
      <c r="H79" s="42" t="s">
        <v>19</v>
      </c>
      <c r="I79" s="42" t="s">
        <v>254</v>
      </c>
      <c r="J79" s="42" t="s">
        <v>115</v>
      </c>
      <c r="K79" s="42" t="s">
        <v>116</v>
      </c>
      <c r="L79" s="43" t="s">
        <v>909</v>
      </c>
      <c r="M79" s="43" t="s">
        <v>1805</v>
      </c>
      <c r="N79" s="40" t="s">
        <v>1336</v>
      </c>
      <c r="O79" s="40" t="s">
        <v>1804</v>
      </c>
      <c r="P79" s="42" t="s">
        <v>21</v>
      </c>
      <c r="Q79" s="42">
        <v>12.5</v>
      </c>
      <c r="R79" s="42" t="s">
        <v>255</v>
      </c>
      <c r="S79" s="44" t="s">
        <v>457</v>
      </c>
      <c r="T79" s="45"/>
      <c r="U79" s="46">
        <v>45292</v>
      </c>
      <c r="V79" s="47">
        <v>45657</v>
      </c>
      <c r="W79" s="48">
        <v>332</v>
      </c>
      <c r="X79" s="48">
        <v>1144</v>
      </c>
      <c r="Y79" s="48">
        <v>0</v>
      </c>
      <c r="Z79" s="49">
        <f t="shared" si="1"/>
        <v>1476</v>
      </c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1"/>
    </row>
    <row r="80" spans="1:65" s="42" customFormat="1" x14ac:dyDescent="0.3">
      <c r="A80" s="158"/>
      <c r="B80" s="40">
        <v>77</v>
      </c>
      <c r="C80" s="42" t="s">
        <v>418</v>
      </c>
      <c r="D80" s="40" t="s">
        <v>15</v>
      </c>
      <c r="E80" s="42" t="s">
        <v>418</v>
      </c>
      <c r="F80" s="42" t="s">
        <v>256</v>
      </c>
      <c r="G80" s="42" t="s">
        <v>257</v>
      </c>
      <c r="H80" s="42" t="s">
        <v>258</v>
      </c>
      <c r="I80" s="42" t="s">
        <v>259</v>
      </c>
      <c r="J80" s="42" t="s">
        <v>86</v>
      </c>
      <c r="K80" s="42" t="s">
        <v>87</v>
      </c>
      <c r="L80" s="43" t="s">
        <v>909</v>
      </c>
      <c r="M80" s="43" t="s">
        <v>1805</v>
      </c>
      <c r="N80" s="40" t="s">
        <v>1336</v>
      </c>
      <c r="O80" s="40" t="s">
        <v>1804</v>
      </c>
      <c r="P80" s="42" t="s">
        <v>21</v>
      </c>
      <c r="Q80" s="42">
        <v>42</v>
      </c>
      <c r="R80" s="42">
        <v>30167269</v>
      </c>
      <c r="S80" s="44" t="s">
        <v>458</v>
      </c>
      <c r="T80" s="45"/>
      <c r="U80" s="46">
        <v>45292</v>
      </c>
      <c r="V80" s="47">
        <v>45657</v>
      </c>
      <c r="W80" s="48">
        <v>61</v>
      </c>
      <c r="X80" s="48">
        <v>213</v>
      </c>
      <c r="Y80" s="48">
        <v>0</v>
      </c>
      <c r="Z80" s="49">
        <f t="shared" si="1"/>
        <v>274</v>
      </c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1"/>
    </row>
    <row r="81" spans="1:65" s="42" customFormat="1" x14ac:dyDescent="0.3">
      <c r="A81" s="158"/>
      <c r="B81" s="40">
        <v>78</v>
      </c>
      <c r="C81" s="42" t="s">
        <v>418</v>
      </c>
      <c r="D81" s="40" t="s">
        <v>15</v>
      </c>
      <c r="E81" s="42" t="s">
        <v>418</v>
      </c>
      <c r="F81" s="42" t="s">
        <v>260</v>
      </c>
      <c r="G81" s="42" t="s">
        <v>85</v>
      </c>
      <c r="H81" s="42" t="s">
        <v>19</v>
      </c>
      <c r="I81" s="42" t="s">
        <v>261</v>
      </c>
      <c r="J81" s="42" t="s">
        <v>86</v>
      </c>
      <c r="K81" s="42" t="s">
        <v>87</v>
      </c>
      <c r="L81" s="43" t="s">
        <v>909</v>
      </c>
      <c r="M81" s="43" t="s">
        <v>1805</v>
      </c>
      <c r="N81" s="40" t="s">
        <v>1336</v>
      </c>
      <c r="O81" s="40" t="s">
        <v>1804</v>
      </c>
      <c r="P81" s="42" t="s">
        <v>21</v>
      </c>
      <c r="Q81" s="42">
        <v>10.5</v>
      </c>
      <c r="R81" s="42">
        <v>30175551</v>
      </c>
      <c r="S81" s="44" t="s">
        <v>459</v>
      </c>
      <c r="T81" s="45"/>
      <c r="U81" s="46">
        <v>45292</v>
      </c>
      <c r="V81" s="47">
        <v>45657</v>
      </c>
      <c r="W81" s="48">
        <v>262</v>
      </c>
      <c r="X81" s="48">
        <v>790</v>
      </c>
      <c r="Y81" s="48">
        <v>0</v>
      </c>
      <c r="Z81" s="49">
        <f t="shared" si="1"/>
        <v>1052</v>
      </c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1"/>
    </row>
    <row r="82" spans="1:65" s="42" customFormat="1" x14ac:dyDescent="0.3">
      <c r="A82" s="158"/>
      <c r="B82" s="40">
        <v>79</v>
      </c>
      <c r="C82" s="42" t="s">
        <v>418</v>
      </c>
      <c r="D82" s="40" t="s">
        <v>15</v>
      </c>
      <c r="E82" s="42" t="s">
        <v>418</v>
      </c>
      <c r="F82" s="42" t="s">
        <v>262</v>
      </c>
      <c r="G82" s="42" t="s">
        <v>85</v>
      </c>
      <c r="H82" s="42" t="s">
        <v>19</v>
      </c>
      <c r="I82" s="42" t="s">
        <v>263</v>
      </c>
      <c r="J82" s="42" t="s">
        <v>86</v>
      </c>
      <c r="K82" s="42" t="s">
        <v>264</v>
      </c>
      <c r="L82" s="43" t="s">
        <v>909</v>
      </c>
      <c r="M82" s="43" t="s">
        <v>1805</v>
      </c>
      <c r="N82" s="40" t="s">
        <v>1336</v>
      </c>
      <c r="O82" s="40" t="s">
        <v>1804</v>
      </c>
      <c r="P82" s="42" t="s">
        <v>21</v>
      </c>
      <c r="Q82" s="42">
        <v>6.5</v>
      </c>
      <c r="R82" s="42">
        <v>30175596</v>
      </c>
      <c r="S82" s="44" t="s">
        <v>561</v>
      </c>
      <c r="T82" s="45"/>
      <c r="U82" s="46">
        <v>45292</v>
      </c>
      <c r="V82" s="47">
        <v>45657</v>
      </c>
      <c r="W82" s="48">
        <v>102</v>
      </c>
      <c r="X82" s="48">
        <v>338</v>
      </c>
      <c r="Y82" s="48">
        <v>0</v>
      </c>
      <c r="Z82" s="49">
        <f t="shared" si="1"/>
        <v>440</v>
      </c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1"/>
    </row>
    <row r="83" spans="1:65" s="42" customFormat="1" x14ac:dyDescent="0.3">
      <c r="A83" s="158"/>
      <c r="B83" s="40">
        <v>80</v>
      </c>
      <c r="C83" s="42" t="s">
        <v>418</v>
      </c>
      <c r="D83" s="40" t="s">
        <v>15</v>
      </c>
      <c r="E83" s="42" t="s">
        <v>418</v>
      </c>
      <c r="F83" s="42" t="s">
        <v>265</v>
      </c>
      <c r="G83" s="42" t="s">
        <v>266</v>
      </c>
      <c r="H83" s="42" t="s">
        <v>267</v>
      </c>
      <c r="I83" s="42" t="s">
        <v>268</v>
      </c>
      <c r="J83" s="42" t="s">
        <v>86</v>
      </c>
      <c r="K83" s="42" t="s">
        <v>87</v>
      </c>
      <c r="L83" s="43" t="s">
        <v>909</v>
      </c>
      <c r="M83" s="43" t="s">
        <v>1805</v>
      </c>
      <c r="N83" s="40" t="s">
        <v>1336</v>
      </c>
      <c r="O83" s="40" t="s">
        <v>1804</v>
      </c>
      <c r="P83" s="42" t="s">
        <v>21</v>
      </c>
      <c r="Q83" s="42">
        <v>6.5</v>
      </c>
      <c r="R83" s="42">
        <v>30175543</v>
      </c>
      <c r="S83" s="44" t="s">
        <v>562</v>
      </c>
      <c r="T83" s="45"/>
      <c r="U83" s="46">
        <v>45292</v>
      </c>
      <c r="V83" s="47">
        <v>45657</v>
      </c>
      <c r="W83" s="48">
        <v>181</v>
      </c>
      <c r="X83" s="48">
        <v>625</v>
      </c>
      <c r="Y83" s="48">
        <v>0</v>
      </c>
      <c r="Z83" s="49">
        <f t="shared" si="1"/>
        <v>806</v>
      </c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1"/>
    </row>
    <row r="84" spans="1:65" s="42" customFormat="1" x14ac:dyDescent="0.3">
      <c r="A84" s="158"/>
      <c r="B84" s="40">
        <v>81</v>
      </c>
      <c r="C84" s="42" t="s">
        <v>418</v>
      </c>
      <c r="D84" s="40" t="s">
        <v>15</v>
      </c>
      <c r="E84" s="42" t="s">
        <v>418</v>
      </c>
      <c r="F84" s="42" t="s">
        <v>269</v>
      </c>
      <c r="G84" s="42" t="s">
        <v>270</v>
      </c>
      <c r="H84" s="42" t="s">
        <v>19</v>
      </c>
      <c r="I84" s="42" t="s">
        <v>271</v>
      </c>
      <c r="J84" s="42" t="s">
        <v>86</v>
      </c>
      <c r="K84" s="42" t="s">
        <v>87</v>
      </c>
      <c r="L84" s="43" t="s">
        <v>909</v>
      </c>
      <c r="M84" s="43" t="s">
        <v>1805</v>
      </c>
      <c r="N84" s="40" t="s">
        <v>1336</v>
      </c>
      <c r="O84" s="40" t="s">
        <v>1804</v>
      </c>
      <c r="P84" s="42" t="s">
        <v>21</v>
      </c>
      <c r="Q84" s="42">
        <v>12</v>
      </c>
      <c r="R84" s="42">
        <v>30175632</v>
      </c>
      <c r="S84" s="53" t="s">
        <v>563</v>
      </c>
      <c r="T84" s="45"/>
      <c r="U84" s="46">
        <v>45292</v>
      </c>
      <c r="V84" s="47">
        <v>45657</v>
      </c>
      <c r="W84" s="48">
        <v>243</v>
      </c>
      <c r="X84" s="48">
        <v>823</v>
      </c>
      <c r="Y84" s="48">
        <v>0</v>
      </c>
      <c r="Z84" s="49">
        <f t="shared" si="1"/>
        <v>1066</v>
      </c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1"/>
    </row>
    <row r="85" spans="1:65" s="42" customFormat="1" x14ac:dyDescent="0.3">
      <c r="A85" s="158"/>
      <c r="B85" s="40">
        <v>82</v>
      </c>
      <c r="C85" s="42" t="s">
        <v>418</v>
      </c>
      <c r="D85" s="40" t="s">
        <v>15</v>
      </c>
      <c r="E85" s="42" t="s">
        <v>418</v>
      </c>
      <c r="F85" s="42" t="s">
        <v>272</v>
      </c>
      <c r="G85" s="42" t="s">
        <v>273</v>
      </c>
      <c r="H85" s="42" t="s">
        <v>19</v>
      </c>
      <c r="I85" s="42" t="s">
        <v>274</v>
      </c>
      <c r="J85" s="42" t="s">
        <v>86</v>
      </c>
      <c r="K85" s="42" t="s">
        <v>87</v>
      </c>
      <c r="L85" s="43" t="s">
        <v>909</v>
      </c>
      <c r="M85" s="43" t="s">
        <v>1805</v>
      </c>
      <c r="N85" s="40" t="s">
        <v>1336</v>
      </c>
      <c r="O85" s="40" t="s">
        <v>1804</v>
      </c>
      <c r="P85" s="42" t="s">
        <v>21</v>
      </c>
      <c r="Q85" s="42">
        <v>12</v>
      </c>
      <c r="R85" s="42">
        <v>301175590</v>
      </c>
      <c r="S85" s="44" t="s">
        <v>564</v>
      </c>
      <c r="T85" s="45"/>
      <c r="U85" s="46">
        <v>45292</v>
      </c>
      <c r="V85" s="47">
        <v>45657</v>
      </c>
      <c r="W85" s="48">
        <v>305</v>
      </c>
      <c r="X85" s="48">
        <v>1066</v>
      </c>
      <c r="Y85" s="48">
        <v>0</v>
      </c>
      <c r="Z85" s="49">
        <f t="shared" si="1"/>
        <v>1371</v>
      </c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1"/>
    </row>
    <row r="86" spans="1:65" s="42" customFormat="1" x14ac:dyDescent="0.3">
      <c r="A86" s="158"/>
      <c r="B86" s="40">
        <v>83</v>
      </c>
      <c r="C86" s="42" t="s">
        <v>418</v>
      </c>
      <c r="D86" s="40" t="s">
        <v>15</v>
      </c>
      <c r="E86" s="42" t="s">
        <v>418</v>
      </c>
      <c r="F86" s="42" t="s">
        <v>275</v>
      </c>
      <c r="G86" s="42" t="s">
        <v>264</v>
      </c>
      <c r="H86" s="42" t="s">
        <v>19</v>
      </c>
      <c r="I86" s="42" t="s">
        <v>276</v>
      </c>
      <c r="J86" s="42" t="s">
        <v>86</v>
      </c>
      <c r="K86" s="42" t="s">
        <v>87</v>
      </c>
      <c r="L86" s="43" t="s">
        <v>909</v>
      </c>
      <c r="M86" s="43" t="s">
        <v>1805</v>
      </c>
      <c r="N86" s="40" t="s">
        <v>1336</v>
      </c>
      <c r="O86" s="40" t="s">
        <v>1804</v>
      </c>
      <c r="P86" s="42" t="s">
        <v>21</v>
      </c>
      <c r="Q86" s="42">
        <v>20.5</v>
      </c>
      <c r="R86" s="42">
        <v>30175586</v>
      </c>
      <c r="S86" s="44" t="s">
        <v>565</v>
      </c>
      <c r="T86" s="45"/>
      <c r="U86" s="46">
        <v>45292</v>
      </c>
      <c r="V86" s="47">
        <v>45657</v>
      </c>
      <c r="W86" s="48">
        <v>304</v>
      </c>
      <c r="X86" s="48">
        <v>981</v>
      </c>
      <c r="Y86" s="48">
        <v>0</v>
      </c>
      <c r="Z86" s="49">
        <f t="shared" si="1"/>
        <v>1285</v>
      </c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1"/>
    </row>
    <row r="87" spans="1:65" s="42" customFormat="1" x14ac:dyDescent="0.3">
      <c r="A87" s="158"/>
      <c r="B87" s="40">
        <v>84</v>
      </c>
      <c r="C87" s="42" t="s">
        <v>418</v>
      </c>
      <c r="D87" s="40" t="s">
        <v>15</v>
      </c>
      <c r="E87" s="42" t="s">
        <v>418</v>
      </c>
      <c r="F87" s="42" t="s">
        <v>277</v>
      </c>
      <c r="G87" s="42" t="s">
        <v>278</v>
      </c>
      <c r="H87" s="42" t="s">
        <v>278</v>
      </c>
      <c r="I87" s="42" t="s">
        <v>279</v>
      </c>
      <c r="J87" s="42" t="s">
        <v>115</v>
      </c>
      <c r="K87" s="42" t="s">
        <v>116</v>
      </c>
      <c r="L87" s="43" t="s">
        <v>909</v>
      </c>
      <c r="M87" s="43" t="s">
        <v>1805</v>
      </c>
      <c r="N87" s="40" t="s">
        <v>1336</v>
      </c>
      <c r="O87" s="40" t="s">
        <v>1804</v>
      </c>
      <c r="P87" s="42" t="s">
        <v>21</v>
      </c>
      <c r="Q87" s="42">
        <v>10.5</v>
      </c>
      <c r="R87" s="42">
        <v>30167464</v>
      </c>
      <c r="S87" s="44" t="s">
        <v>566</v>
      </c>
      <c r="T87" s="45"/>
      <c r="U87" s="46">
        <v>45292</v>
      </c>
      <c r="V87" s="47">
        <v>45657</v>
      </c>
      <c r="W87" s="48">
        <v>113</v>
      </c>
      <c r="X87" s="48">
        <v>377</v>
      </c>
      <c r="Y87" s="48">
        <v>0</v>
      </c>
      <c r="Z87" s="49">
        <f t="shared" si="1"/>
        <v>490</v>
      </c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1"/>
    </row>
    <row r="88" spans="1:65" s="42" customFormat="1" x14ac:dyDescent="0.3">
      <c r="A88" s="158"/>
      <c r="B88" s="40">
        <v>85</v>
      </c>
      <c r="C88" s="42" t="s">
        <v>418</v>
      </c>
      <c r="D88" s="40" t="s">
        <v>15</v>
      </c>
      <c r="E88" s="42" t="s">
        <v>418</v>
      </c>
      <c r="F88" s="42" t="s">
        <v>280</v>
      </c>
      <c r="G88" s="42" t="s">
        <v>266</v>
      </c>
      <c r="H88" s="42" t="s">
        <v>19</v>
      </c>
      <c r="I88" s="42" t="s">
        <v>281</v>
      </c>
      <c r="J88" s="42" t="s">
        <v>86</v>
      </c>
      <c r="K88" s="42" t="s">
        <v>87</v>
      </c>
      <c r="L88" s="43" t="s">
        <v>909</v>
      </c>
      <c r="M88" s="43" t="s">
        <v>1805</v>
      </c>
      <c r="N88" s="40" t="s">
        <v>1336</v>
      </c>
      <c r="O88" s="40" t="s">
        <v>1804</v>
      </c>
      <c r="P88" s="42" t="s">
        <v>21</v>
      </c>
      <c r="Q88" s="42">
        <v>8.5</v>
      </c>
      <c r="R88" s="42">
        <v>30176711</v>
      </c>
      <c r="S88" s="44" t="s">
        <v>567</v>
      </c>
      <c r="T88" s="45"/>
      <c r="U88" s="46">
        <v>45292</v>
      </c>
      <c r="V88" s="47">
        <v>45657</v>
      </c>
      <c r="W88" s="48">
        <v>98</v>
      </c>
      <c r="X88" s="48">
        <v>302</v>
      </c>
      <c r="Y88" s="48">
        <v>0</v>
      </c>
      <c r="Z88" s="49">
        <f t="shared" si="1"/>
        <v>400</v>
      </c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1"/>
    </row>
    <row r="89" spans="1:65" s="42" customFormat="1" x14ac:dyDescent="0.3">
      <c r="A89" s="158"/>
      <c r="B89" s="40">
        <v>86</v>
      </c>
      <c r="C89" s="42" t="s">
        <v>418</v>
      </c>
      <c r="D89" s="40" t="s">
        <v>15</v>
      </c>
      <c r="E89" s="42" t="s">
        <v>418</v>
      </c>
      <c r="F89" s="42" t="s">
        <v>282</v>
      </c>
      <c r="G89" s="42" t="s">
        <v>278</v>
      </c>
      <c r="H89" s="42" t="s">
        <v>278</v>
      </c>
      <c r="I89" s="42" t="s">
        <v>283</v>
      </c>
      <c r="J89" s="42" t="s">
        <v>115</v>
      </c>
      <c r="K89" s="42" t="s">
        <v>116</v>
      </c>
      <c r="L89" s="43" t="s">
        <v>909</v>
      </c>
      <c r="M89" s="43" t="s">
        <v>1805</v>
      </c>
      <c r="N89" s="40" t="s">
        <v>1336</v>
      </c>
      <c r="O89" s="40" t="s">
        <v>1804</v>
      </c>
      <c r="P89" s="42" t="s">
        <v>21</v>
      </c>
      <c r="Q89" s="42">
        <v>10.5</v>
      </c>
      <c r="R89" s="42">
        <v>30167460</v>
      </c>
      <c r="S89" s="44" t="s">
        <v>568</v>
      </c>
      <c r="T89" s="45"/>
      <c r="U89" s="46">
        <v>45292</v>
      </c>
      <c r="V89" s="47">
        <v>45657</v>
      </c>
      <c r="W89" s="48">
        <v>76</v>
      </c>
      <c r="X89" s="48">
        <v>268</v>
      </c>
      <c r="Y89" s="48">
        <v>0</v>
      </c>
      <c r="Z89" s="49">
        <f t="shared" si="1"/>
        <v>344</v>
      </c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1"/>
    </row>
    <row r="90" spans="1:65" s="42" customFormat="1" x14ac:dyDescent="0.3">
      <c r="A90" s="158"/>
      <c r="B90" s="40">
        <v>87</v>
      </c>
      <c r="C90" s="42" t="s">
        <v>418</v>
      </c>
      <c r="D90" s="40" t="s">
        <v>15</v>
      </c>
      <c r="E90" s="42" t="s">
        <v>418</v>
      </c>
      <c r="F90" s="42" t="s">
        <v>284</v>
      </c>
      <c r="G90" s="42" t="s">
        <v>266</v>
      </c>
      <c r="H90" s="42" t="s">
        <v>267</v>
      </c>
      <c r="I90" s="42" t="s">
        <v>285</v>
      </c>
      <c r="J90" s="42" t="s">
        <v>86</v>
      </c>
      <c r="K90" s="42" t="s">
        <v>87</v>
      </c>
      <c r="L90" s="43" t="s">
        <v>909</v>
      </c>
      <c r="M90" s="43" t="s">
        <v>1805</v>
      </c>
      <c r="N90" s="40" t="s">
        <v>1336</v>
      </c>
      <c r="O90" s="40" t="s">
        <v>1804</v>
      </c>
      <c r="P90" s="42" t="s">
        <v>21</v>
      </c>
      <c r="Q90" s="42">
        <v>27</v>
      </c>
      <c r="R90" s="42">
        <v>30175627</v>
      </c>
      <c r="S90" s="44" t="s">
        <v>569</v>
      </c>
      <c r="T90" s="45"/>
      <c r="U90" s="46">
        <v>45292</v>
      </c>
      <c r="V90" s="47">
        <v>45657</v>
      </c>
      <c r="W90" s="48">
        <v>202</v>
      </c>
      <c r="X90" s="48">
        <v>706</v>
      </c>
      <c r="Y90" s="48">
        <v>0</v>
      </c>
      <c r="Z90" s="49">
        <f t="shared" si="1"/>
        <v>908</v>
      </c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1"/>
    </row>
    <row r="91" spans="1:65" s="42" customFormat="1" x14ac:dyDescent="0.3">
      <c r="A91" s="158"/>
      <c r="B91" s="40">
        <v>88</v>
      </c>
      <c r="C91" s="42" t="s">
        <v>418</v>
      </c>
      <c r="D91" s="40" t="s">
        <v>15</v>
      </c>
      <c r="E91" s="42" t="s">
        <v>418</v>
      </c>
      <c r="F91" s="42" t="s">
        <v>286</v>
      </c>
      <c r="G91" s="42" t="s">
        <v>287</v>
      </c>
      <c r="H91" s="42" t="s">
        <v>19</v>
      </c>
      <c r="I91" s="42" t="s">
        <v>288</v>
      </c>
      <c r="J91" s="42" t="s">
        <v>86</v>
      </c>
      <c r="K91" s="42" t="s">
        <v>87</v>
      </c>
      <c r="L91" s="43" t="s">
        <v>909</v>
      </c>
      <c r="M91" s="43" t="s">
        <v>1805</v>
      </c>
      <c r="N91" s="40" t="s">
        <v>1336</v>
      </c>
      <c r="O91" s="40" t="s">
        <v>1804</v>
      </c>
      <c r="P91" s="42" t="s">
        <v>21</v>
      </c>
      <c r="Q91" s="42">
        <v>12.5</v>
      </c>
      <c r="R91" s="42">
        <v>30175610</v>
      </c>
      <c r="S91" s="44" t="s">
        <v>570</v>
      </c>
      <c r="T91" s="45"/>
      <c r="U91" s="46">
        <v>45292</v>
      </c>
      <c r="V91" s="47">
        <v>45657</v>
      </c>
      <c r="W91" s="48">
        <v>124</v>
      </c>
      <c r="X91" s="48">
        <v>409</v>
      </c>
      <c r="Y91" s="48">
        <v>0</v>
      </c>
      <c r="Z91" s="49">
        <f t="shared" si="1"/>
        <v>533</v>
      </c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1"/>
    </row>
    <row r="92" spans="1:65" s="42" customFormat="1" x14ac:dyDescent="0.3">
      <c r="A92" s="158"/>
      <c r="B92" s="40">
        <v>89</v>
      </c>
      <c r="C92" s="42" t="s">
        <v>418</v>
      </c>
      <c r="D92" s="40" t="s">
        <v>15</v>
      </c>
      <c r="E92" s="42" t="s">
        <v>418</v>
      </c>
      <c r="F92" s="42" t="s">
        <v>286</v>
      </c>
      <c r="G92" s="42" t="s">
        <v>257</v>
      </c>
      <c r="H92" s="42" t="s">
        <v>19</v>
      </c>
      <c r="I92" s="42" t="s">
        <v>289</v>
      </c>
      <c r="J92" s="42" t="s">
        <v>86</v>
      </c>
      <c r="K92" s="42" t="s">
        <v>87</v>
      </c>
      <c r="L92" s="43" t="s">
        <v>909</v>
      </c>
      <c r="M92" s="43" t="s">
        <v>1805</v>
      </c>
      <c r="N92" s="40" t="s">
        <v>1336</v>
      </c>
      <c r="O92" s="40" t="s">
        <v>1804</v>
      </c>
      <c r="P92" s="42" t="s">
        <v>21</v>
      </c>
      <c r="Q92" s="42">
        <v>12.5</v>
      </c>
      <c r="R92" s="42">
        <v>30175597</v>
      </c>
      <c r="S92" s="44" t="s">
        <v>571</v>
      </c>
      <c r="T92" s="45"/>
      <c r="U92" s="46">
        <v>45292</v>
      </c>
      <c r="V92" s="47">
        <v>45657</v>
      </c>
      <c r="W92" s="48">
        <v>342</v>
      </c>
      <c r="X92" s="48">
        <v>1065</v>
      </c>
      <c r="Y92" s="48">
        <v>0</v>
      </c>
      <c r="Z92" s="49">
        <f t="shared" si="1"/>
        <v>1407</v>
      </c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1"/>
    </row>
    <row r="93" spans="1:65" s="42" customFormat="1" x14ac:dyDescent="0.3">
      <c r="A93" s="158"/>
      <c r="B93" s="40">
        <v>90</v>
      </c>
      <c r="C93" s="42" t="s">
        <v>418</v>
      </c>
      <c r="D93" s="40" t="s">
        <v>15</v>
      </c>
      <c r="E93" s="42" t="s">
        <v>418</v>
      </c>
      <c r="F93" s="42" t="s">
        <v>290</v>
      </c>
      <c r="G93" s="42" t="s">
        <v>287</v>
      </c>
      <c r="H93" s="42" t="s">
        <v>19</v>
      </c>
      <c r="I93" s="42" t="s">
        <v>291</v>
      </c>
      <c r="J93" s="42" t="s">
        <v>86</v>
      </c>
      <c r="K93" s="42" t="s">
        <v>87</v>
      </c>
      <c r="L93" s="43" t="s">
        <v>909</v>
      </c>
      <c r="M93" s="43" t="s">
        <v>1805</v>
      </c>
      <c r="N93" s="40" t="s">
        <v>1336</v>
      </c>
      <c r="O93" s="40" t="s">
        <v>1804</v>
      </c>
      <c r="P93" s="42" t="s">
        <v>21</v>
      </c>
      <c r="Q93" s="42">
        <v>22</v>
      </c>
      <c r="R93" s="42">
        <v>30175547</v>
      </c>
      <c r="S93" s="44" t="s">
        <v>572</v>
      </c>
      <c r="T93" s="45"/>
      <c r="U93" s="46">
        <v>45292</v>
      </c>
      <c r="V93" s="47">
        <v>45657</v>
      </c>
      <c r="W93" s="48">
        <v>732</v>
      </c>
      <c r="X93" s="48">
        <v>2407</v>
      </c>
      <c r="Y93" s="48">
        <v>0</v>
      </c>
      <c r="Z93" s="49">
        <f t="shared" si="1"/>
        <v>3139</v>
      </c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1"/>
    </row>
    <row r="94" spans="1:65" s="42" customFormat="1" x14ac:dyDescent="0.3">
      <c r="A94" s="158"/>
      <c r="B94" s="40">
        <v>91</v>
      </c>
      <c r="C94" s="42" t="s">
        <v>418</v>
      </c>
      <c r="D94" s="40" t="s">
        <v>15</v>
      </c>
      <c r="E94" s="42" t="s">
        <v>418</v>
      </c>
      <c r="F94" s="42" t="s">
        <v>290</v>
      </c>
      <c r="G94" s="42" t="s">
        <v>257</v>
      </c>
      <c r="H94" s="42" t="s">
        <v>19</v>
      </c>
      <c r="I94" s="42" t="s">
        <v>292</v>
      </c>
      <c r="J94" s="42" t="s">
        <v>86</v>
      </c>
      <c r="K94" s="42" t="s">
        <v>87</v>
      </c>
      <c r="L94" s="43" t="s">
        <v>909</v>
      </c>
      <c r="M94" s="43" t="s">
        <v>1805</v>
      </c>
      <c r="N94" s="40" t="s">
        <v>1336</v>
      </c>
      <c r="O94" s="40" t="s">
        <v>1804</v>
      </c>
      <c r="P94" s="42" t="s">
        <v>21</v>
      </c>
      <c r="Q94" s="42">
        <v>3.5</v>
      </c>
      <c r="R94" s="42">
        <v>30175593</v>
      </c>
      <c r="S94" s="44" t="s">
        <v>573</v>
      </c>
      <c r="T94" s="45"/>
      <c r="U94" s="46">
        <v>45292</v>
      </c>
      <c r="V94" s="47">
        <v>45657</v>
      </c>
      <c r="W94" s="48">
        <v>110</v>
      </c>
      <c r="X94" s="48">
        <v>348</v>
      </c>
      <c r="Y94" s="48">
        <v>0</v>
      </c>
      <c r="Z94" s="49">
        <f t="shared" si="1"/>
        <v>458</v>
      </c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1"/>
    </row>
    <row r="95" spans="1:65" s="42" customFormat="1" x14ac:dyDescent="0.3">
      <c r="A95" s="158"/>
      <c r="B95" s="40">
        <v>92</v>
      </c>
      <c r="C95" s="42" t="s">
        <v>418</v>
      </c>
      <c r="D95" s="40" t="s">
        <v>15</v>
      </c>
      <c r="E95" s="42" t="s">
        <v>418</v>
      </c>
      <c r="F95" s="42" t="s">
        <v>293</v>
      </c>
      <c r="G95" s="42" t="s">
        <v>257</v>
      </c>
      <c r="H95" s="42" t="s">
        <v>19</v>
      </c>
      <c r="I95" s="42" t="s">
        <v>295</v>
      </c>
      <c r="J95" s="42" t="s">
        <v>86</v>
      </c>
      <c r="K95" s="42" t="s">
        <v>87</v>
      </c>
      <c r="L95" s="43" t="s">
        <v>909</v>
      </c>
      <c r="M95" s="43" t="s">
        <v>1805</v>
      </c>
      <c r="N95" s="40" t="s">
        <v>1336</v>
      </c>
      <c r="O95" s="40" t="s">
        <v>1804</v>
      </c>
      <c r="P95" s="42" t="s">
        <v>21</v>
      </c>
      <c r="Q95" s="42">
        <v>3.5</v>
      </c>
      <c r="R95" s="42">
        <v>30175594</v>
      </c>
      <c r="S95" s="44" t="s">
        <v>575</v>
      </c>
      <c r="T95" s="45"/>
      <c r="U95" s="46">
        <v>45292</v>
      </c>
      <c r="V95" s="47">
        <v>45657</v>
      </c>
      <c r="W95" s="48">
        <v>99</v>
      </c>
      <c r="X95" s="48">
        <v>307</v>
      </c>
      <c r="Y95" s="48">
        <v>0</v>
      </c>
      <c r="Z95" s="49">
        <f t="shared" si="1"/>
        <v>406</v>
      </c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1"/>
    </row>
    <row r="96" spans="1:65" s="42" customFormat="1" x14ac:dyDescent="0.3">
      <c r="A96" s="158"/>
      <c r="B96" s="40">
        <v>93</v>
      </c>
      <c r="C96" s="42" t="s">
        <v>418</v>
      </c>
      <c r="D96" s="40" t="s">
        <v>15</v>
      </c>
      <c r="E96" s="42" t="s">
        <v>418</v>
      </c>
      <c r="F96" s="42" t="s">
        <v>293</v>
      </c>
      <c r="G96" s="42" t="s">
        <v>85</v>
      </c>
      <c r="H96" s="42" t="s">
        <v>19</v>
      </c>
      <c r="I96" s="42" t="s">
        <v>294</v>
      </c>
      <c r="J96" s="42" t="s">
        <v>86</v>
      </c>
      <c r="K96" s="42" t="s">
        <v>87</v>
      </c>
      <c r="L96" s="43" t="s">
        <v>909</v>
      </c>
      <c r="M96" s="43" t="s">
        <v>1805</v>
      </c>
      <c r="N96" s="40" t="s">
        <v>1336</v>
      </c>
      <c r="O96" s="40" t="s">
        <v>1804</v>
      </c>
      <c r="P96" s="42" t="s">
        <v>21</v>
      </c>
      <c r="Q96" s="42">
        <v>3.5</v>
      </c>
      <c r="R96" s="42">
        <v>30176294</v>
      </c>
      <c r="S96" s="44" t="s">
        <v>574</v>
      </c>
      <c r="T96" s="45"/>
      <c r="U96" s="46">
        <v>45292</v>
      </c>
      <c r="V96" s="47">
        <v>45657</v>
      </c>
      <c r="W96" s="48">
        <v>122</v>
      </c>
      <c r="X96" s="48">
        <v>402</v>
      </c>
      <c r="Y96" s="48">
        <v>0</v>
      </c>
      <c r="Z96" s="49">
        <f t="shared" si="1"/>
        <v>524</v>
      </c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1"/>
    </row>
    <row r="97" spans="1:65" s="42" customFormat="1" x14ac:dyDescent="0.3">
      <c r="A97" s="158"/>
      <c r="B97" s="40">
        <v>94</v>
      </c>
      <c r="C97" s="42" t="s">
        <v>418</v>
      </c>
      <c r="D97" s="40" t="s">
        <v>15</v>
      </c>
      <c r="E97" s="42" t="s">
        <v>418</v>
      </c>
      <c r="F97" s="42" t="s">
        <v>296</v>
      </c>
      <c r="G97" s="42" t="s">
        <v>85</v>
      </c>
      <c r="H97" s="42" t="s">
        <v>19</v>
      </c>
      <c r="I97" s="42" t="s">
        <v>297</v>
      </c>
      <c r="J97" s="42" t="s">
        <v>86</v>
      </c>
      <c r="K97" s="42" t="s">
        <v>87</v>
      </c>
      <c r="L97" s="43" t="s">
        <v>909</v>
      </c>
      <c r="M97" s="43" t="s">
        <v>1805</v>
      </c>
      <c r="N97" s="40" t="s">
        <v>1336</v>
      </c>
      <c r="O97" s="40" t="s">
        <v>1804</v>
      </c>
      <c r="P97" s="42" t="s">
        <v>21</v>
      </c>
      <c r="Q97" s="42">
        <v>10.5</v>
      </c>
      <c r="R97" s="42">
        <v>30176302</v>
      </c>
      <c r="S97" s="44" t="s">
        <v>576</v>
      </c>
      <c r="T97" s="45"/>
      <c r="U97" s="46">
        <v>45292</v>
      </c>
      <c r="V97" s="47">
        <v>45657</v>
      </c>
      <c r="W97" s="48">
        <v>64</v>
      </c>
      <c r="X97" s="48">
        <v>235</v>
      </c>
      <c r="Y97" s="48">
        <v>0</v>
      </c>
      <c r="Z97" s="49">
        <f t="shared" si="1"/>
        <v>299</v>
      </c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1"/>
    </row>
    <row r="98" spans="1:65" s="42" customFormat="1" x14ac:dyDescent="0.3">
      <c r="A98" s="158"/>
      <c r="B98" s="40">
        <v>95</v>
      </c>
      <c r="C98" s="42" t="s">
        <v>418</v>
      </c>
      <c r="D98" s="40" t="s">
        <v>15</v>
      </c>
      <c r="E98" s="42" t="s">
        <v>418</v>
      </c>
      <c r="F98" s="42" t="s">
        <v>298</v>
      </c>
      <c r="G98" s="42" t="s">
        <v>257</v>
      </c>
      <c r="H98" s="42" t="s">
        <v>19</v>
      </c>
      <c r="I98" s="42" t="s">
        <v>299</v>
      </c>
      <c r="J98" s="42" t="s">
        <v>86</v>
      </c>
      <c r="K98" s="42" t="s">
        <v>87</v>
      </c>
      <c r="L98" s="43" t="s">
        <v>909</v>
      </c>
      <c r="M98" s="43" t="s">
        <v>1805</v>
      </c>
      <c r="N98" s="40" t="s">
        <v>1336</v>
      </c>
      <c r="O98" s="40" t="s">
        <v>1804</v>
      </c>
      <c r="P98" s="42" t="s">
        <v>21</v>
      </c>
      <c r="Q98" s="42">
        <v>6.5</v>
      </c>
      <c r="R98" s="42">
        <v>30176303</v>
      </c>
      <c r="S98" s="44" t="s">
        <v>577</v>
      </c>
      <c r="T98" s="45"/>
      <c r="U98" s="46">
        <v>45292</v>
      </c>
      <c r="V98" s="47">
        <v>45657</v>
      </c>
      <c r="W98" s="48">
        <v>5</v>
      </c>
      <c r="X98" s="48">
        <v>14</v>
      </c>
      <c r="Y98" s="48">
        <v>0</v>
      </c>
      <c r="Z98" s="49">
        <f t="shared" si="1"/>
        <v>19</v>
      </c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1"/>
    </row>
    <row r="99" spans="1:65" s="42" customFormat="1" x14ac:dyDescent="0.3">
      <c r="A99" s="158"/>
      <c r="B99" s="40">
        <v>96</v>
      </c>
      <c r="C99" s="42" t="s">
        <v>418</v>
      </c>
      <c r="D99" s="40" t="s">
        <v>15</v>
      </c>
      <c r="E99" s="42" t="s">
        <v>418</v>
      </c>
      <c r="F99" s="42" t="s">
        <v>300</v>
      </c>
      <c r="G99" s="42" t="s">
        <v>266</v>
      </c>
      <c r="H99" s="42" t="s">
        <v>19</v>
      </c>
      <c r="I99" s="42" t="s">
        <v>301</v>
      </c>
      <c r="J99" s="42" t="s">
        <v>86</v>
      </c>
      <c r="K99" s="42" t="s">
        <v>87</v>
      </c>
      <c r="L99" s="43" t="s">
        <v>909</v>
      </c>
      <c r="M99" s="43" t="s">
        <v>1805</v>
      </c>
      <c r="N99" s="40" t="s">
        <v>1336</v>
      </c>
      <c r="O99" s="40" t="s">
        <v>1804</v>
      </c>
      <c r="P99" s="42" t="s">
        <v>21</v>
      </c>
      <c r="Q99" s="42">
        <v>3.5</v>
      </c>
      <c r="R99" s="42">
        <v>30176690</v>
      </c>
      <c r="S99" s="44" t="s">
        <v>578</v>
      </c>
      <c r="T99" s="45"/>
      <c r="U99" s="46">
        <v>45292</v>
      </c>
      <c r="V99" s="47">
        <v>45657</v>
      </c>
      <c r="W99" s="48">
        <v>15</v>
      </c>
      <c r="X99" s="48">
        <v>35</v>
      </c>
      <c r="Y99" s="48">
        <v>0</v>
      </c>
      <c r="Z99" s="49">
        <f t="shared" si="1"/>
        <v>50</v>
      </c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1"/>
    </row>
    <row r="100" spans="1:65" s="42" customFormat="1" x14ac:dyDescent="0.3">
      <c r="A100" s="158"/>
      <c r="B100" s="40">
        <v>97</v>
      </c>
      <c r="C100" s="42" t="s">
        <v>418</v>
      </c>
      <c r="D100" s="40" t="s">
        <v>15</v>
      </c>
      <c r="E100" s="42" t="s">
        <v>418</v>
      </c>
      <c r="F100" s="42" t="s">
        <v>302</v>
      </c>
      <c r="G100" s="42" t="s">
        <v>85</v>
      </c>
      <c r="H100" s="42" t="s">
        <v>19</v>
      </c>
      <c r="I100" s="42" t="s">
        <v>303</v>
      </c>
      <c r="J100" s="42" t="s">
        <v>86</v>
      </c>
      <c r="K100" s="42" t="s">
        <v>87</v>
      </c>
      <c r="L100" s="43" t="s">
        <v>909</v>
      </c>
      <c r="M100" s="43" t="s">
        <v>1805</v>
      </c>
      <c r="N100" s="40" t="s">
        <v>1336</v>
      </c>
      <c r="O100" s="40" t="s">
        <v>1804</v>
      </c>
      <c r="P100" s="42" t="s">
        <v>21</v>
      </c>
      <c r="Q100" s="42">
        <v>3.5</v>
      </c>
      <c r="R100" s="42">
        <v>30175633</v>
      </c>
      <c r="S100" s="44" t="s">
        <v>579</v>
      </c>
      <c r="T100" s="45"/>
      <c r="U100" s="46">
        <v>45292</v>
      </c>
      <c r="V100" s="47">
        <v>45657</v>
      </c>
      <c r="W100" s="48">
        <v>4</v>
      </c>
      <c r="X100" s="48">
        <v>12</v>
      </c>
      <c r="Y100" s="48">
        <v>0</v>
      </c>
      <c r="Z100" s="49">
        <f t="shared" si="1"/>
        <v>16</v>
      </c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1"/>
    </row>
    <row r="101" spans="1:65" s="42" customFormat="1" x14ac:dyDescent="0.3">
      <c r="A101" s="158"/>
      <c r="B101" s="40">
        <v>98</v>
      </c>
      <c r="C101" s="42" t="s">
        <v>418</v>
      </c>
      <c r="D101" s="40" t="s">
        <v>15</v>
      </c>
      <c r="E101" s="42" t="s">
        <v>418</v>
      </c>
      <c r="F101" s="42" t="s">
        <v>304</v>
      </c>
      <c r="G101" s="42" t="s">
        <v>116</v>
      </c>
      <c r="H101" s="42" t="s">
        <v>19</v>
      </c>
      <c r="I101" s="42" t="s">
        <v>305</v>
      </c>
      <c r="J101" s="42" t="s">
        <v>115</v>
      </c>
      <c r="K101" s="42" t="s">
        <v>116</v>
      </c>
      <c r="L101" s="43" t="s">
        <v>909</v>
      </c>
      <c r="M101" s="43" t="s">
        <v>1805</v>
      </c>
      <c r="N101" s="40" t="s">
        <v>1336</v>
      </c>
      <c r="O101" s="40" t="s">
        <v>1804</v>
      </c>
      <c r="P101" s="42" t="s">
        <v>21</v>
      </c>
      <c r="Q101" s="42">
        <v>6.5</v>
      </c>
      <c r="R101" s="42">
        <v>72341589</v>
      </c>
      <c r="S101" s="44" t="s">
        <v>580</v>
      </c>
      <c r="T101" s="45"/>
      <c r="U101" s="46">
        <v>45292</v>
      </c>
      <c r="V101" s="47">
        <v>45657</v>
      </c>
      <c r="W101" s="48">
        <v>43</v>
      </c>
      <c r="X101" s="48">
        <v>141</v>
      </c>
      <c r="Y101" s="48">
        <v>0</v>
      </c>
      <c r="Z101" s="49">
        <f t="shared" si="1"/>
        <v>184</v>
      </c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1"/>
    </row>
    <row r="102" spans="1:65" s="42" customFormat="1" x14ac:dyDescent="0.3">
      <c r="A102" s="158"/>
      <c r="B102" s="40">
        <v>99</v>
      </c>
      <c r="C102" s="42" t="s">
        <v>418</v>
      </c>
      <c r="D102" s="40" t="s">
        <v>15</v>
      </c>
      <c r="E102" s="42" t="s">
        <v>418</v>
      </c>
      <c r="F102" s="42" t="s">
        <v>306</v>
      </c>
      <c r="G102" s="42" t="s">
        <v>157</v>
      </c>
      <c r="H102" s="42" t="s">
        <v>19</v>
      </c>
      <c r="I102" s="42" t="s">
        <v>19</v>
      </c>
      <c r="J102" s="42" t="s">
        <v>115</v>
      </c>
      <c r="K102" s="42" t="s">
        <v>157</v>
      </c>
      <c r="L102" s="43" t="s">
        <v>909</v>
      </c>
      <c r="M102" s="43" t="s">
        <v>1805</v>
      </c>
      <c r="N102" s="40" t="s">
        <v>1336</v>
      </c>
      <c r="O102" s="40" t="s">
        <v>1804</v>
      </c>
      <c r="P102" s="42" t="s">
        <v>21</v>
      </c>
      <c r="Q102" s="42">
        <v>12.5</v>
      </c>
      <c r="R102" s="42" t="s">
        <v>307</v>
      </c>
      <c r="S102" s="44" t="s">
        <v>581</v>
      </c>
      <c r="T102" s="45"/>
      <c r="U102" s="46">
        <v>45292</v>
      </c>
      <c r="V102" s="47">
        <v>45657</v>
      </c>
      <c r="W102" s="48">
        <v>306</v>
      </c>
      <c r="X102" s="48">
        <v>903</v>
      </c>
      <c r="Y102" s="48">
        <v>0</v>
      </c>
      <c r="Z102" s="49">
        <f t="shared" si="1"/>
        <v>1209</v>
      </c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1"/>
    </row>
    <row r="103" spans="1:65" s="42" customFormat="1" x14ac:dyDescent="0.3">
      <c r="A103" s="158"/>
      <c r="B103" s="40">
        <v>100</v>
      </c>
      <c r="C103" s="42" t="s">
        <v>418</v>
      </c>
      <c r="D103" s="40" t="s">
        <v>15</v>
      </c>
      <c r="E103" s="42" t="s">
        <v>418</v>
      </c>
      <c r="F103" s="42" t="s">
        <v>308</v>
      </c>
      <c r="G103" s="42" t="s">
        <v>24</v>
      </c>
      <c r="H103" s="42" t="s">
        <v>309</v>
      </c>
      <c r="I103" s="42" t="s">
        <v>310</v>
      </c>
      <c r="J103" s="42" t="s">
        <v>25</v>
      </c>
      <c r="K103" s="42" t="s">
        <v>26</v>
      </c>
      <c r="L103" s="43" t="s">
        <v>909</v>
      </c>
      <c r="M103" s="43" t="s">
        <v>1805</v>
      </c>
      <c r="N103" s="40" t="s">
        <v>1336</v>
      </c>
      <c r="O103" s="40" t="s">
        <v>1804</v>
      </c>
      <c r="P103" s="42" t="s">
        <v>21</v>
      </c>
      <c r="Q103" s="42">
        <v>10.5</v>
      </c>
      <c r="R103" s="42" t="s">
        <v>311</v>
      </c>
      <c r="S103" s="44" t="s">
        <v>582</v>
      </c>
      <c r="T103" s="45"/>
      <c r="U103" s="46">
        <v>45292</v>
      </c>
      <c r="V103" s="47">
        <v>45657</v>
      </c>
      <c r="W103" s="48">
        <v>56</v>
      </c>
      <c r="X103" s="48">
        <v>187</v>
      </c>
      <c r="Y103" s="48">
        <v>0</v>
      </c>
      <c r="Z103" s="49">
        <f t="shared" si="1"/>
        <v>243</v>
      </c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1"/>
    </row>
    <row r="104" spans="1:65" s="42" customFormat="1" x14ac:dyDescent="0.3">
      <c r="A104" s="158"/>
      <c r="B104" s="40">
        <v>101</v>
      </c>
      <c r="C104" s="42" t="s">
        <v>418</v>
      </c>
      <c r="D104" s="40" t="s">
        <v>15</v>
      </c>
      <c r="E104" s="42" t="s">
        <v>418</v>
      </c>
      <c r="F104" s="42" t="s">
        <v>312</v>
      </c>
      <c r="G104" s="42" t="s">
        <v>24</v>
      </c>
      <c r="H104" s="42" t="s">
        <v>313</v>
      </c>
      <c r="I104" s="42" t="s">
        <v>314</v>
      </c>
      <c r="J104" s="42" t="s">
        <v>25</v>
      </c>
      <c r="K104" s="42" t="s">
        <v>26</v>
      </c>
      <c r="L104" s="43" t="s">
        <v>909</v>
      </c>
      <c r="M104" s="43" t="s">
        <v>1805</v>
      </c>
      <c r="N104" s="40" t="s">
        <v>1336</v>
      </c>
      <c r="O104" s="40" t="s">
        <v>1804</v>
      </c>
      <c r="P104" s="42" t="s">
        <v>21</v>
      </c>
      <c r="Q104" s="42">
        <v>10.5</v>
      </c>
      <c r="R104" s="42" t="s">
        <v>315</v>
      </c>
      <c r="S104" s="44" t="s">
        <v>583</v>
      </c>
      <c r="T104" s="45"/>
      <c r="U104" s="46">
        <v>45292</v>
      </c>
      <c r="V104" s="47">
        <v>45657</v>
      </c>
      <c r="W104" s="48">
        <v>719</v>
      </c>
      <c r="X104" s="48">
        <v>2296</v>
      </c>
      <c r="Y104" s="48">
        <v>0</v>
      </c>
      <c r="Z104" s="49">
        <f t="shared" si="1"/>
        <v>3015</v>
      </c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1"/>
    </row>
    <row r="105" spans="1:65" s="42" customFormat="1" x14ac:dyDescent="0.3">
      <c r="A105" s="158"/>
      <c r="B105" s="40">
        <v>102</v>
      </c>
      <c r="C105" s="42" t="s">
        <v>418</v>
      </c>
      <c r="D105" s="40" t="s">
        <v>15</v>
      </c>
      <c r="E105" s="42" t="s">
        <v>418</v>
      </c>
      <c r="F105" s="42" t="s">
        <v>316</v>
      </c>
      <c r="G105" s="42" t="s">
        <v>24</v>
      </c>
      <c r="H105" s="42" t="s">
        <v>19</v>
      </c>
      <c r="I105" s="42" t="s">
        <v>317</v>
      </c>
      <c r="J105" s="42" t="s">
        <v>25</v>
      </c>
      <c r="K105" s="42" t="s">
        <v>26</v>
      </c>
      <c r="L105" s="43" t="s">
        <v>909</v>
      </c>
      <c r="M105" s="43" t="s">
        <v>1805</v>
      </c>
      <c r="N105" s="40" t="s">
        <v>1336</v>
      </c>
      <c r="O105" s="40" t="s">
        <v>1804</v>
      </c>
      <c r="P105" s="42" t="s">
        <v>21</v>
      </c>
      <c r="Q105" s="42">
        <v>10.5</v>
      </c>
      <c r="R105" s="42" t="s">
        <v>318</v>
      </c>
      <c r="S105" s="44" t="s">
        <v>584</v>
      </c>
      <c r="T105" s="45"/>
      <c r="U105" s="46">
        <v>45292</v>
      </c>
      <c r="V105" s="47">
        <v>45657</v>
      </c>
      <c r="W105" s="48">
        <v>201</v>
      </c>
      <c r="X105" s="48">
        <v>602</v>
      </c>
      <c r="Y105" s="48">
        <v>0</v>
      </c>
      <c r="Z105" s="49">
        <f t="shared" si="1"/>
        <v>803</v>
      </c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1"/>
    </row>
    <row r="106" spans="1:65" s="42" customFormat="1" x14ac:dyDescent="0.3">
      <c r="A106" s="158"/>
      <c r="B106" s="40">
        <v>103</v>
      </c>
      <c r="C106" s="42" t="s">
        <v>418</v>
      </c>
      <c r="D106" s="40" t="s">
        <v>15</v>
      </c>
      <c r="E106" s="42" t="s">
        <v>418</v>
      </c>
      <c r="F106" s="42" t="s">
        <v>319</v>
      </c>
      <c r="G106" s="42" t="s">
        <v>58</v>
      </c>
      <c r="H106" s="42" t="s">
        <v>320</v>
      </c>
      <c r="I106" s="42" t="s">
        <v>19</v>
      </c>
      <c r="J106" s="42" t="s">
        <v>57</v>
      </c>
      <c r="K106" s="42" t="s">
        <v>58</v>
      </c>
      <c r="L106" s="43" t="s">
        <v>909</v>
      </c>
      <c r="M106" s="43" t="s">
        <v>1805</v>
      </c>
      <c r="N106" s="40" t="s">
        <v>1336</v>
      </c>
      <c r="O106" s="40" t="s">
        <v>1804</v>
      </c>
      <c r="P106" s="42" t="s">
        <v>21</v>
      </c>
      <c r="Q106" s="42">
        <v>15.1</v>
      </c>
      <c r="R106" s="42" t="s">
        <v>321</v>
      </c>
      <c r="S106" s="44" t="s">
        <v>585</v>
      </c>
      <c r="T106" s="45"/>
      <c r="U106" s="46">
        <v>45292</v>
      </c>
      <c r="V106" s="47">
        <v>45657</v>
      </c>
      <c r="W106" s="48">
        <v>1250</v>
      </c>
      <c r="X106" s="48">
        <v>3845</v>
      </c>
      <c r="Y106" s="48">
        <v>0</v>
      </c>
      <c r="Z106" s="49">
        <f t="shared" si="1"/>
        <v>5095</v>
      </c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1"/>
    </row>
    <row r="107" spans="1:65" s="42" customFormat="1" x14ac:dyDescent="0.3">
      <c r="A107" s="158"/>
      <c r="B107" s="40">
        <v>104</v>
      </c>
      <c r="C107" s="42" t="s">
        <v>418</v>
      </c>
      <c r="D107" s="40" t="s">
        <v>15</v>
      </c>
      <c r="E107" s="42" t="s">
        <v>418</v>
      </c>
      <c r="F107" s="42" t="s">
        <v>322</v>
      </c>
      <c r="G107" s="42" t="s">
        <v>153</v>
      </c>
      <c r="H107" s="42" t="s">
        <v>19</v>
      </c>
      <c r="I107" s="42" t="s">
        <v>323</v>
      </c>
      <c r="J107" s="42" t="s">
        <v>86</v>
      </c>
      <c r="K107" s="42" t="s">
        <v>87</v>
      </c>
      <c r="L107" s="43" t="s">
        <v>909</v>
      </c>
      <c r="M107" s="43" t="s">
        <v>1805</v>
      </c>
      <c r="N107" s="40" t="s">
        <v>1336</v>
      </c>
      <c r="O107" s="40" t="s">
        <v>1804</v>
      </c>
      <c r="P107" s="42" t="s">
        <v>21</v>
      </c>
      <c r="Q107" s="42">
        <v>21</v>
      </c>
      <c r="R107" s="42" t="s">
        <v>324</v>
      </c>
      <c r="S107" s="44" t="s">
        <v>586</v>
      </c>
      <c r="T107" s="45"/>
      <c r="U107" s="46">
        <v>45292</v>
      </c>
      <c r="V107" s="47">
        <v>45657</v>
      </c>
      <c r="W107" s="48">
        <v>3587</v>
      </c>
      <c r="X107" s="48">
        <v>11909</v>
      </c>
      <c r="Y107" s="48">
        <v>0</v>
      </c>
      <c r="Z107" s="49">
        <f t="shared" si="1"/>
        <v>15496</v>
      </c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1"/>
    </row>
    <row r="108" spans="1:65" s="42" customFormat="1" x14ac:dyDescent="0.3">
      <c r="A108" s="158"/>
      <c r="B108" s="40">
        <v>105</v>
      </c>
      <c r="C108" s="42" t="s">
        <v>418</v>
      </c>
      <c r="D108" s="40" t="s">
        <v>15</v>
      </c>
      <c r="E108" s="42" t="s">
        <v>418</v>
      </c>
      <c r="F108" s="42" t="s">
        <v>419</v>
      </c>
      <c r="G108" s="42" t="s">
        <v>420</v>
      </c>
      <c r="H108" s="42" t="s">
        <v>19</v>
      </c>
      <c r="I108" s="42" t="s">
        <v>421</v>
      </c>
      <c r="J108" s="42" t="s">
        <v>25</v>
      </c>
      <c r="K108" s="42" t="s">
        <v>935</v>
      </c>
      <c r="L108" s="43" t="s">
        <v>909</v>
      </c>
      <c r="M108" s="43" t="s">
        <v>1805</v>
      </c>
      <c r="N108" s="40" t="s">
        <v>1336</v>
      </c>
      <c r="O108" s="40" t="s">
        <v>1804</v>
      </c>
      <c r="P108" s="42" t="s">
        <v>91</v>
      </c>
      <c r="Q108" s="42">
        <v>18</v>
      </c>
      <c r="R108" s="42" t="s">
        <v>942</v>
      </c>
      <c r="S108" s="44" t="s">
        <v>503</v>
      </c>
      <c r="T108" s="45"/>
      <c r="U108" s="46">
        <v>45292</v>
      </c>
      <c r="V108" s="47">
        <v>45657</v>
      </c>
      <c r="W108" s="48">
        <v>2774</v>
      </c>
      <c r="X108" s="48">
        <v>0</v>
      </c>
      <c r="Y108" s="48">
        <v>0</v>
      </c>
      <c r="Z108" s="49">
        <f t="shared" si="1"/>
        <v>2774</v>
      </c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1"/>
    </row>
    <row r="109" spans="1:65" s="42" customFormat="1" x14ac:dyDescent="0.3">
      <c r="A109" s="158"/>
      <c r="B109" s="40">
        <v>106</v>
      </c>
      <c r="C109" s="42" t="s">
        <v>418</v>
      </c>
      <c r="D109" s="40" t="s">
        <v>15</v>
      </c>
      <c r="E109" s="42" t="s">
        <v>418</v>
      </c>
      <c r="F109" s="42" t="s">
        <v>435</v>
      </c>
      <c r="G109" s="42" t="s">
        <v>441</v>
      </c>
      <c r="H109" s="42" t="s">
        <v>19</v>
      </c>
      <c r="I109" s="42" t="s">
        <v>445</v>
      </c>
      <c r="J109" s="42" t="s">
        <v>25</v>
      </c>
      <c r="K109" s="42" t="s">
        <v>26</v>
      </c>
      <c r="L109" s="43" t="s">
        <v>909</v>
      </c>
      <c r="M109" s="43" t="s">
        <v>1805</v>
      </c>
      <c r="N109" s="40" t="s">
        <v>1336</v>
      </c>
      <c r="O109" s="40" t="s">
        <v>1804</v>
      </c>
      <c r="P109" s="42" t="s">
        <v>91</v>
      </c>
      <c r="Q109" s="42">
        <v>4</v>
      </c>
      <c r="R109" s="42" t="s">
        <v>943</v>
      </c>
      <c r="S109" s="44" t="s">
        <v>512</v>
      </c>
      <c r="T109" s="45"/>
      <c r="U109" s="46">
        <v>45292</v>
      </c>
      <c r="V109" s="47">
        <v>45657</v>
      </c>
      <c r="W109" s="48">
        <v>525</v>
      </c>
      <c r="X109" s="48">
        <v>0</v>
      </c>
      <c r="Y109" s="48">
        <v>0</v>
      </c>
      <c r="Z109" s="49">
        <f t="shared" si="1"/>
        <v>525</v>
      </c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1"/>
    </row>
    <row r="110" spans="1:65" s="42" customFormat="1" x14ac:dyDescent="0.3">
      <c r="A110" s="158"/>
      <c r="B110" s="40">
        <v>107</v>
      </c>
      <c r="C110" s="42" t="s">
        <v>418</v>
      </c>
      <c r="D110" s="40" t="s">
        <v>15</v>
      </c>
      <c r="E110" s="42" t="s">
        <v>418</v>
      </c>
      <c r="F110" s="42" t="s">
        <v>436</v>
      </c>
      <c r="G110" s="42" t="s">
        <v>441</v>
      </c>
      <c r="H110" s="42" t="s">
        <v>19</v>
      </c>
      <c r="I110" s="42" t="s">
        <v>446</v>
      </c>
      <c r="J110" s="42" t="s">
        <v>25</v>
      </c>
      <c r="K110" s="42" t="s">
        <v>26</v>
      </c>
      <c r="L110" s="43" t="s">
        <v>909</v>
      </c>
      <c r="M110" s="43" t="s">
        <v>1805</v>
      </c>
      <c r="N110" s="40" t="s">
        <v>1336</v>
      </c>
      <c r="O110" s="40" t="s">
        <v>1804</v>
      </c>
      <c r="P110" s="42" t="s">
        <v>91</v>
      </c>
      <c r="Q110" s="42">
        <v>2</v>
      </c>
      <c r="R110" s="42" t="s">
        <v>944</v>
      </c>
      <c r="S110" s="44" t="s">
        <v>513</v>
      </c>
      <c r="T110" s="45"/>
      <c r="U110" s="46">
        <v>45292</v>
      </c>
      <c r="V110" s="47">
        <v>45657</v>
      </c>
      <c r="W110" s="48">
        <v>438</v>
      </c>
      <c r="X110" s="48">
        <v>0</v>
      </c>
      <c r="Y110" s="48">
        <v>0</v>
      </c>
      <c r="Z110" s="49">
        <f t="shared" si="1"/>
        <v>438</v>
      </c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1"/>
    </row>
    <row r="111" spans="1:65" s="42" customFormat="1" x14ac:dyDescent="0.3">
      <c r="A111" s="158"/>
      <c r="B111" s="40">
        <v>108</v>
      </c>
      <c r="C111" s="42" t="s">
        <v>418</v>
      </c>
      <c r="D111" s="40" t="s">
        <v>15</v>
      </c>
      <c r="E111" s="42" t="s">
        <v>418</v>
      </c>
      <c r="F111" s="42" t="s">
        <v>437</v>
      </c>
      <c r="G111" s="42" t="s">
        <v>441</v>
      </c>
      <c r="H111" s="42" t="s">
        <v>19</v>
      </c>
      <c r="I111" s="42" t="s">
        <v>447</v>
      </c>
      <c r="J111" s="42" t="s">
        <v>25</v>
      </c>
      <c r="K111" s="42" t="s">
        <v>26</v>
      </c>
      <c r="L111" s="43" t="s">
        <v>909</v>
      </c>
      <c r="M111" s="43" t="s">
        <v>1805</v>
      </c>
      <c r="N111" s="40" t="s">
        <v>1336</v>
      </c>
      <c r="O111" s="40" t="s">
        <v>1804</v>
      </c>
      <c r="P111" s="42" t="s">
        <v>91</v>
      </c>
      <c r="Q111" s="42">
        <v>3.5</v>
      </c>
      <c r="R111" s="42" t="s">
        <v>945</v>
      </c>
      <c r="S111" s="44" t="s">
        <v>514</v>
      </c>
      <c r="T111" s="45"/>
      <c r="U111" s="46">
        <v>45292</v>
      </c>
      <c r="V111" s="47">
        <v>45657</v>
      </c>
      <c r="W111" s="48">
        <v>241</v>
      </c>
      <c r="X111" s="48">
        <v>0</v>
      </c>
      <c r="Y111" s="48">
        <v>0</v>
      </c>
      <c r="Z111" s="49">
        <f t="shared" si="1"/>
        <v>241</v>
      </c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1"/>
    </row>
    <row r="112" spans="1:65" s="42" customFormat="1" x14ac:dyDescent="0.3">
      <c r="A112" s="158"/>
      <c r="B112" s="40">
        <v>109</v>
      </c>
      <c r="C112" s="42" t="s">
        <v>418</v>
      </c>
      <c r="D112" s="40" t="s">
        <v>15</v>
      </c>
      <c r="E112" s="42" t="s">
        <v>418</v>
      </c>
      <c r="F112" s="42" t="s">
        <v>438</v>
      </c>
      <c r="G112" s="42" t="s">
        <v>441</v>
      </c>
      <c r="H112" s="42" t="s">
        <v>19</v>
      </c>
      <c r="I112" s="42" t="s">
        <v>448</v>
      </c>
      <c r="J112" s="42" t="s">
        <v>25</v>
      </c>
      <c r="K112" s="42" t="s">
        <v>26</v>
      </c>
      <c r="L112" s="43" t="s">
        <v>909</v>
      </c>
      <c r="M112" s="43" t="s">
        <v>1805</v>
      </c>
      <c r="N112" s="40" t="s">
        <v>1336</v>
      </c>
      <c r="O112" s="40" t="s">
        <v>1804</v>
      </c>
      <c r="P112" s="42" t="s">
        <v>91</v>
      </c>
      <c r="Q112" s="42">
        <v>5</v>
      </c>
      <c r="R112" s="42" t="s">
        <v>946</v>
      </c>
      <c r="S112" s="44" t="s">
        <v>515</v>
      </c>
      <c r="T112" s="45"/>
      <c r="U112" s="46">
        <v>45292</v>
      </c>
      <c r="V112" s="47">
        <v>45657</v>
      </c>
      <c r="W112" s="48">
        <v>575</v>
      </c>
      <c r="X112" s="48">
        <v>0</v>
      </c>
      <c r="Y112" s="48">
        <v>0</v>
      </c>
      <c r="Z112" s="49">
        <f t="shared" si="1"/>
        <v>575</v>
      </c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1"/>
    </row>
    <row r="113" spans="1:65" s="42" customFormat="1" x14ac:dyDescent="0.3">
      <c r="A113" s="158"/>
      <c r="B113" s="40">
        <v>110</v>
      </c>
      <c r="C113" s="42" t="s">
        <v>418</v>
      </c>
      <c r="D113" s="40" t="s">
        <v>15</v>
      </c>
      <c r="E113" s="42" t="s">
        <v>418</v>
      </c>
      <c r="F113" s="42" t="s">
        <v>439</v>
      </c>
      <c r="G113" s="42" t="s">
        <v>441</v>
      </c>
      <c r="H113" s="42" t="s">
        <v>19</v>
      </c>
      <c r="I113" s="42" t="s">
        <v>449</v>
      </c>
      <c r="J113" s="42" t="s">
        <v>25</v>
      </c>
      <c r="K113" s="42" t="s">
        <v>26</v>
      </c>
      <c r="L113" s="43" t="s">
        <v>909</v>
      </c>
      <c r="M113" s="43" t="s">
        <v>1805</v>
      </c>
      <c r="N113" s="40" t="s">
        <v>1336</v>
      </c>
      <c r="O113" s="40" t="s">
        <v>1804</v>
      </c>
      <c r="P113" s="42" t="s">
        <v>91</v>
      </c>
      <c r="Q113" s="42">
        <v>11</v>
      </c>
      <c r="R113" s="42" t="s">
        <v>947</v>
      </c>
      <c r="S113" s="44" t="s">
        <v>516</v>
      </c>
      <c r="T113" s="45"/>
      <c r="U113" s="46">
        <v>45292</v>
      </c>
      <c r="V113" s="47">
        <v>45657</v>
      </c>
      <c r="W113" s="48">
        <v>399</v>
      </c>
      <c r="X113" s="48">
        <v>0</v>
      </c>
      <c r="Y113" s="48">
        <v>0</v>
      </c>
      <c r="Z113" s="49">
        <f t="shared" si="1"/>
        <v>399</v>
      </c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1"/>
    </row>
    <row r="114" spans="1:65" s="42" customFormat="1" x14ac:dyDescent="0.3">
      <c r="A114" s="158"/>
      <c r="B114" s="40">
        <v>111</v>
      </c>
      <c r="C114" s="42" t="s">
        <v>418</v>
      </c>
      <c r="D114" s="40" t="s">
        <v>15</v>
      </c>
      <c r="E114" s="42" t="s">
        <v>418</v>
      </c>
      <c r="F114" s="42" t="s">
        <v>440</v>
      </c>
      <c r="G114" s="42" t="s">
        <v>441</v>
      </c>
      <c r="H114" s="42" t="s">
        <v>19</v>
      </c>
      <c r="I114" s="42" t="s">
        <v>450</v>
      </c>
      <c r="J114" s="42" t="s">
        <v>25</v>
      </c>
      <c r="K114" s="42" t="s">
        <v>26</v>
      </c>
      <c r="L114" s="43" t="s">
        <v>909</v>
      </c>
      <c r="M114" s="43" t="s">
        <v>1805</v>
      </c>
      <c r="N114" s="40" t="s">
        <v>1336</v>
      </c>
      <c r="O114" s="40" t="s">
        <v>1804</v>
      </c>
      <c r="P114" s="42" t="s">
        <v>91</v>
      </c>
      <c r="Q114" s="42">
        <v>5</v>
      </c>
      <c r="R114" s="42" t="s">
        <v>948</v>
      </c>
      <c r="S114" s="44" t="s">
        <v>517</v>
      </c>
      <c r="T114" s="45"/>
      <c r="U114" s="46">
        <v>45292</v>
      </c>
      <c r="V114" s="47">
        <v>45657</v>
      </c>
      <c r="W114" s="48">
        <v>336</v>
      </c>
      <c r="X114" s="48">
        <v>0</v>
      </c>
      <c r="Y114" s="48">
        <v>0</v>
      </c>
      <c r="Z114" s="49">
        <f t="shared" si="1"/>
        <v>336</v>
      </c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1"/>
    </row>
    <row r="115" spans="1:65" s="42" customFormat="1" x14ac:dyDescent="0.3">
      <c r="A115" s="158"/>
      <c r="B115" s="40">
        <v>112</v>
      </c>
      <c r="C115" s="42" t="s">
        <v>418</v>
      </c>
      <c r="D115" s="40" t="s">
        <v>15</v>
      </c>
      <c r="E115" s="42" t="s">
        <v>418</v>
      </c>
      <c r="F115" s="42" t="s">
        <v>422</v>
      </c>
      <c r="G115" s="42" t="s">
        <v>420</v>
      </c>
      <c r="H115" s="42" t="s">
        <v>19</v>
      </c>
      <c r="I115" s="42" t="s">
        <v>936</v>
      </c>
      <c r="J115" s="42" t="s">
        <v>25</v>
      </c>
      <c r="K115" s="42" t="s">
        <v>26</v>
      </c>
      <c r="L115" s="43" t="s">
        <v>909</v>
      </c>
      <c r="M115" s="43" t="s">
        <v>1805</v>
      </c>
      <c r="N115" s="40" t="s">
        <v>1336</v>
      </c>
      <c r="O115" s="40" t="s">
        <v>1804</v>
      </c>
      <c r="P115" s="42" t="s">
        <v>91</v>
      </c>
      <c r="Q115" s="42">
        <v>9.5</v>
      </c>
      <c r="R115" s="42" t="s">
        <v>949</v>
      </c>
      <c r="S115" s="44" t="s">
        <v>504</v>
      </c>
      <c r="T115" s="45"/>
      <c r="U115" s="46">
        <v>45292</v>
      </c>
      <c r="V115" s="47">
        <v>45657</v>
      </c>
      <c r="W115" s="48">
        <v>2300</v>
      </c>
      <c r="X115" s="48">
        <v>0</v>
      </c>
      <c r="Y115" s="48">
        <v>0</v>
      </c>
      <c r="Z115" s="49">
        <f t="shared" si="1"/>
        <v>2300</v>
      </c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1"/>
    </row>
    <row r="116" spans="1:65" s="42" customFormat="1" x14ac:dyDescent="0.3">
      <c r="A116" s="158"/>
      <c r="B116" s="40">
        <v>113</v>
      </c>
      <c r="C116" s="42" t="s">
        <v>418</v>
      </c>
      <c r="D116" s="40" t="s">
        <v>15</v>
      </c>
      <c r="E116" s="42" t="s">
        <v>418</v>
      </c>
      <c r="F116" s="42" t="s">
        <v>423</v>
      </c>
      <c r="G116" s="42" t="s">
        <v>429</v>
      </c>
      <c r="H116" s="42" t="s">
        <v>19</v>
      </c>
      <c r="I116" s="42" t="s">
        <v>430</v>
      </c>
      <c r="J116" s="42" t="s">
        <v>25</v>
      </c>
      <c r="K116" s="42" t="s">
        <v>26</v>
      </c>
      <c r="L116" s="43" t="s">
        <v>909</v>
      </c>
      <c r="M116" s="43" t="s">
        <v>1805</v>
      </c>
      <c r="N116" s="40" t="s">
        <v>1336</v>
      </c>
      <c r="O116" s="40" t="s">
        <v>1804</v>
      </c>
      <c r="P116" s="42" t="s">
        <v>91</v>
      </c>
      <c r="Q116" s="42">
        <v>6.5</v>
      </c>
      <c r="R116" s="42" t="s">
        <v>950</v>
      </c>
      <c r="S116" s="44" t="s">
        <v>505</v>
      </c>
      <c r="T116" s="45"/>
      <c r="U116" s="46">
        <v>45292</v>
      </c>
      <c r="V116" s="47">
        <v>45657</v>
      </c>
      <c r="W116" s="48">
        <v>1456</v>
      </c>
      <c r="X116" s="48">
        <v>0</v>
      </c>
      <c r="Y116" s="48">
        <v>0</v>
      </c>
      <c r="Z116" s="49">
        <f t="shared" si="1"/>
        <v>1456</v>
      </c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1"/>
    </row>
    <row r="117" spans="1:65" s="42" customFormat="1" x14ac:dyDescent="0.3">
      <c r="A117" s="158"/>
      <c r="B117" s="40">
        <v>114</v>
      </c>
      <c r="C117" s="42" t="s">
        <v>418</v>
      </c>
      <c r="D117" s="40" t="s">
        <v>15</v>
      </c>
      <c r="E117" s="42" t="s">
        <v>418</v>
      </c>
      <c r="F117" s="42" t="s">
        <v>424</v>
      </c>
      <c r="G117" s="42" t="s">
        <v>429</v>
      </c>
      <c r="H117" s="42" t="s">
        <v>19</v>
      </c>
      <c r="I117" s="42" t="s">
        <v>431</v>
      </c>
      <c r="J117" s="42" t="s">
        <v>25</v>
      </c>
      <c r="K117" s="42" t="s">
        <v>26</v>
      </c>
      <c r="L117" s="43" t="s">
        <v>909</v>
      </c>
      <c r="M117" s="43" t="s">
        <v>1805</v>
      </c>
      <c r="N117" s="40" t="s">
        <v>1336</v>
      </c>
      <c r="O117" s="40" t="s">
        <v>1804</v>
      </c>
      <c r="P117" s="42" t="s">
        <v>91</v>
      </c>
      <c r="Q117" s="42">
        <v>2.5</v>
      </c>
      <c r="R117" s="42" t="s">
        <v>951</v>
      </c>
      <c r="S117" s="44" t="s">
        <v>506</v>
      </c>
      <c r="T117" s="45"/>
      <c r="U117" s="46">
        <v>45292</v>
      </c>
      <c r="V117" s="47">
        <v>45657</v>
      </c>
      <c r="W117" s="48">
        <v>336</v>
      </c>
      <c r="X117" s="48">
        <v>0</v>
      </c>
      <c r="Y117" s="48">
        <v>0</v>
      </c>
      <c r="Z117" s="49">
        <f t="shared" si="1"/>
        <v>336</v>
      </c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1"/>
    </row>
    <row r="118" spans="1:65" s="42" customFormat="1" x14ac:dyDescent="0.3">
      <c r="A118" s="158"/>
      <c r="B118" s="40">
        <v>115</v>
      </c>
      <c r="C118" s="42" t="s">
        <v>418</v>
      </c>
      <c r="D118" s="40" t="s">
        <v>15</v>
      </c>
      <c r="E118" s="42" t="s">
        <v>418</v>
      </c>
      <c r="F118" s="42" t="s">
        <v>425</v>
      </c>
      <c r="G118" s="42" t="s">
        <v>429</v>
      </c>
      <c r="H118" s="42" t="s">
        <v>19</v>
      </c>
      <c r="I118" s="42" t="s">
        <v>432</v>
      </c>
      <c r="J118" s="42" t="s">
        <v>25</v>
      </c>
      <c r="K118" s="42" t="s">
        <v>26</v>
      </c>
      <c r="L118" s="43" t="s">
        <v>909</v>
      </c>
      <c r="M118" s="43" t="s">
        <v>1805</v>
      </c>
      <c r="N118" s="40" t="s">
        <v>1336</v>
      </c>
      <c r="O118" s="40" t="s">
        <v>1804</v>
      </c>
      <c r="P118" s="42" t="s">
        <v>91</v>
      </c>
      <c r="Q118" s="42">
        <v>5</v>
      </c>
      <c r="R118" s="42" t="s">
        <v>952</v>
      </c>
      <c r="S118" s="44" t="s">
        <v>507</v>
      </c>
      <c r="T118" s="45"/>
      <c r="U118" s="46">
        <v>45292</v>
      </c>
      <c r="V118" s="47">
        <v>45657</v>
      </c>
      <c r="W118" s="48">
        <v>2072</v>
      </c>
      <c r="X118" s="48">
        <v>0</v>
      </c>
      <c r="Y118" s="48">
        <v>0</v>
      </c>
      <c r="Z118" s="49">
        <f t="shared" si="1"/>
        <v>2072</v>
      </c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1"/>
    </row>
    <row r="119" spans="1:65" s="42" customFormat="1" x14ac:dyDescent="0.3">
      <c r="A119" s="158"/>
      <c r="B119" s="40">
        <v>116</v>
      </c>
      <c r="C119" s="42" t="s">
        <v>418</v>
      </c>
      <c r="D119" s="40" t="s">
        <v>15</v>
      </c>
      <c r="E119" s="42" t="s">
        <v>418</v>
      </c>
      <c r="F119" s="42" t="s">
        <v>426</v>
      </c>
      <c r="G119" s="42" t="s">
        <v>26</v>
      </c>
      <c r="H119" s="42" t="s">
        <v>19</v>
      </c>
      <c r="I119" s="42" t="s">
        <v>442</v>
      </c>
      <c r="J119" s="42" t="s">
        <v>25</v>
      </c>
      <c r="K119" s="42" t="s">
        <v>26</v>
      </c>
      <c r="L119" s="43" t="s">
        <v>909</v>
      </c>
      <c r="M119" s="43" t="s">
        <v>1805</v>
      </c>
      <c r="N119" s="40" t="s">
        <v>1336</v>
      </c>
      <c r="O119" s="40" t="s">
        <v>1804</v>
      </c>
      <c r="P119" s="42" t="s">
        <v>91</v>
      </c>
      <c r="Q119" s="42">
        <v>30</v>
      </c>
      <c r="R119" s="42" t="s">
        <v>953</v>
      </c>
      <c r="S119" s="44" t="s">
        <v>508</v>
      </c>
      <c r="T119" s="45"/>
      <c r="U119" s="46">
        <v>45292</v>
      </c>
      <c r="V119" s="47">
        <v>45657</v>
      </c>
      <c r="W119" s="48">
        <v>4050</v>
      </c>
      <c r="X119" s="48">
        <v>0</v>
      </c>
      <c r="Y119" s="48">
        <v>0</v>
      </c>
      <c r="Z119" s="49">
        <f t="shared" si="1"/>
        <v>4050</v>
      </c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1"/>
    </row>
    <row r="120" spans="1:65" s="42" customFormat="1" x14ac:dyDescent="0.3">
      <c r="A120" s="158"/>
      <c r="B120" s="40">
        <v>117</v>
      </c>
      <c r="C120" s="42" t="s">
        <v>418</v>
      </c>
      <c r="D120" s="40" t="s">
        <v>15</v>
      </c>
      <c r="E120" s="42" t="s">
        <v>418</v>
      </c>
      <c r="F120" s="42" t="s">
        <v>427</v>
      </c>
      <c r="G120" s="42" t="s">
        <v>26</v>
      </c>
      <c r="H120" s="42" t="s">
        <v>19</v>
      </c>
      <c r="I120" s="42" t="s">
        <v>443</v>
      </c>
      <c r="J120" s="42" t="s">
        <v>25</v>
      </c>
      <c r="K120" s="42" t="s">
        <v>26</v>
      </c>
      <c r="L120" s="43" t="s">
        <v>909</v>
      </c>
      <c r="M120" s="43" t="s">
        <v>1805</v>
      </c>
      <c r="N120" s="40" t="s">
        <v>1336</v>
      </c>
      <c r="O120" s="40" t="s">
        <v>1804</v>
      </c>
      <c r="P120" s="42" t="s">
        <v>91</v>
      </c>
      <c r="Q120" s="42">
        <v>9.5</v>
      </c>
      <c r="R120" s="42" t="s">
        <v>954</v>
      </c>
      <c r="S120" s="44" t="s">
        <v>509</v>
      </c>
      <c r="T120" s="45"/>
      <c r="U120" s="46">
        <v>45292</v>
      </c>
      <c r="V120" s="47">
        <v>45657</v>
      </c>
      <c r="W120" s="48">
        <v>1107</v>
      </c>
      <c r="X120" s="48">
        <v>0</v>
      </c>
      <c r="Y120" s="48">
        <v>0</v>
      </c>
      <c r="Z120" s="49">
        <f t="shared" si="1"/>
        <v>1107</v>
      </c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1"/>
    </row>
    <row r="121" spans="1:65" s="42" customFormat="1" x14ac:dyDescent="0.3">
      <c r="A121" s="158"/>
      <c r="B121" s="40">
        <v>118</v>
      </c>
      <c r="C121" s="42" t="s">
        <v>418</v>
      </c>
      <c r="D121" s="40" t="s">
        <v>15</v>
      </c>
      <c r="E121" s="42" t="s">
        <v>418</v>
      </c>
      <c r="F121" s="42" t="s">
        <v>428</v>
      </c>
      <c r="G121" s="42" t="s">
        <v>26</v>
      </c>
      <c r="H121" s="42" t="s">
        <v>309</v>
      </c>
      <c r="I121" s="42" t="s">
        <v>433</v>
      </c>
      <c r="J121" s="42" t="s">
        <v>25</v>
      </c>
      <c r="K121" s="42" t="s">
        <v>26</v>
      </c>
      <c r="L121" s="43" t="s">
        <v>909</v>
      </c>
      <c r="M121" s="43" t="s">
        <v>1805</v>
      </c>
      <c r="N121" s="40" t="s">
        <v>1336</v>
      </c>
      <c r="O121" s="40" t="s">
        <v>1804</v>
      </c>
      <c r="P121" s="42" t="s">
        <v>91</v>
      </c>
      <c r="Q121" s="42">
        <v>9.5</v>
      </c>
      <c r="R121" s="42" t="s">
        <v>955</v>
      </c>
      <c r="S121" s="44" t="s">
        <v>510</v>
      </c>
      <c r="T121" s="45"/>
      <c r="U121" s="46">
        <v>45292</v>
      </c>
      <c r="V121" s="47">
        <v>45657</v>
      </c>
      <c r="W121" s="48">
        <v>625</v>
      </c>
      <c r="X121" s="48">
        <v>0</v>
      </c>
      <c r="Y121" s="48">
        <v>0</v>
      </c>
      <c r="Z121" s="49">
        <f t="shared" si="1"/>
        <v>625</v>
      </c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1"/>
    </row>
    <row r="122" spans="1:65" s="42" customFormat="1" x14ac:dyDescent="0.3">
      <c r="A122" s="158"/>
      <c r="B122" s="40">
        <v>119</v>
      </c>
      <c r="C122" s="42" t="s">
        <v>418</v>
      </c>
      <c r="D122" s="40" t="s">
        <v>15</v>
      </c>
      <c r="E122" s="42" t="s">
        <v>418</v>
      </c>
      <c r="F122" s="42" t="s">
        <v>434</v>
      </c>
      <c r="G122" s="42" t="s">
        <v>441</v>
      </c>
      <c r="H122" s="42" t="s">
        <v>19</v>
      </c>
      <c r="I122" s="42" t="s">
        <v>444</v>
      </c>
      <c r="J122" s="42" t="s">
        <v>25</v>
      </c>
      <c r="K122" s="42" t="s">
        <v>26</v>
      </c>
      <c r="L122" s="43" t="s">
        <v>909</v>
      </c>
      <c r="M122" s="43" t="s">
        <v>1805</v>
      </c>
      <c r="N122" s="40" t="s">
        <v>1336</v>
      </c>
      <c r="O122" s="40" t="s">
        <v>1804</v>
      </c>
      <c r="P122" s="42" t="s">
        <v>91</v>
      </c>
      <c r="Q122" s="42">
        <v>5</v>
      </c>
      <c r="R122" s="42" t="s">
        <v>956</v>
      </c>
      <c r="S122" s="44" t="s">
        <v>511</v>
      </c>
      <c r="T122" s="45"/>
      <c r="U122" s="46">
        <v>45292</v>
      </c>
      <c r="V122" s="47">
        <v>45657</v>
      </c>
      <c r="W122" s="48">
        <v>770</v>
      </c>
      <c r="X122" s="48">
        <v>0</v>
      </c>
      <c r="Y122" s="48">
        <v>0</v>
      </c>
      <c r="Z122" s="49">
        <f t="shared" si="1"/>
        <v>770</v>
      </c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1"/>
    </row>
    <row r="123" spans="1:65" s="42" customFormat="1" x14ac:dyDescent="0.3">
      <c r="A123" s="158"/>
      <c r="B123" s="40">
        <v>120</v>
      </c>
      <c r="C123" s="42" t="s">
        <v>418</v>
      </c>
      <c r="D123" s="40" t="s">
        <v>15</v>
      </c>
      <c r="E123" s="42" t="s">
        <v>418</v>
      </c>
      <c r="F123" s="42" t="s">
        <v>742</v>
      </c>
      <c r="G123" s="42" t="s">
        <v>937</v>
      </c>
      <c r="H123" s="42" t="s">
        <v>19</v>
      </c>
      <c r="I123" s="42" t="s">
        <v>938</v>
      </c>
      <c r="J123" s="42" t="s">
        <v>115</v>
      </c>
      <c r="K123" s="42" t="s">
        <v>116</v>
      </c>
      <c r="L123" s="43" t="s">
        <v>909</v>
      </c>
      <c r="M123" s="43" t="s">
        <v>1805</v>
      </c>
      <c r="N123" s="40" t="s">
        <v>1336</v>
      </c>
      <c r="O123" s="40" t="s">
        <v>1804</v>
      </c>
      <c r="P123" s="42" t="s">
        <v>21</v>
      </c>
      <c r="Q123" s="42">
        <v>14</v>
      </c>
      <c r="R123" s="42">
        <v>11800970</v>
      </c>
      <c r="S123" s="44" t="s">
        <v>957</v>
      </c>
      <c r="T123" s="45"/>
      <c r="U123" s="46">
        <v>45292</v>
      </c>
      <c r="V123" s="47">
        <v>45657</v>
      </c>
      <c r="W123" s="48">
        <v>15</v>
      </c>
      <c r="X123" s="48">
        <v>41</v>
      </c>
      <c r="Y123" s="48">
        <v>0</v>
      </c>
      <c r="Z123" s="49">
        <f t="shared" si="1"/>
        <v>56</v>
      </c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1"/>
    </row>
    <row r="124" spans="1:65" s="42" customFormat="1" x14ac:dyDescent="0.3">
      <c r="A124" s="158"/>
      <c r="B124" s="40">
        <v>121</v>
      </c>
      <c r="C124" s="42" t="s">
        <v>418</v>
      </c>
      <c r="D124" s="40" t="s">
        <v>15</v>
      </c>
      <c r="E124" s="42" t="s">
        <v>418</v>
      </c>
      <c r="F124" s="42" t="s">
        <v>325</v>
      </c>
      <c r="G124" s="42" t="s">
        <v>114</v>
      </c>
      <c r="H124" s="42" t="s">
        <v>114</v>
      </c>
      <c r="I124" s="42" t="s">
        <v>326</v>
      </c>
      <c r="J124" s="42" t="s">
        <v>115</v>
      </c>
      <c r="K124" s="42" t="s">
        <v>114</v>
      </c>
      <c r="L124" s="43" t="s">
        <v>909</v>
      </c>
      <c r="M124" s="43" t="s">
        <v>1805</v>
      </c>
      <c r="N124" s="40" t="s">
        <v>1336</v>
      </c>
      <c r="O124" s="40" t="s">
        <v>1804</v>
      </c>
      <c r="P124" s="42" t="s">
        <v>21</v>
      </c>
      <c r="Q124" s="42">
        <v>10.5</v>
      </c>
      <c r="R124" s="42">
        <v>30175538</v>
      </c>
      <c r="S124" s="44" t="s">
        <v>587</v>
      </c>
      <c r="T124" s="45"/>
      <c r="U124" s="46">
        <v>45292</v>
      </c>
      <c r="V124" s="47">
        <v>45657</v>
      </c>
      <c r="W124" s="48">
        <v>695</v>
      </c>
      <c r="X124" s="48">
        <v>2621</v>
      </c>
      <c r="Y124" s="48">
        <v>0</v>
      </c>
      <c r="Z124" s="49">
        <f t="shared" si="1"/>
        <v>3316</v>
      </c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1"/>
    </row>
    <row r="125" spans="1:65" s="42" customFormat="1" x14ac:dyDescent="0.3">
      <c r="A125" s="158"/>
      <c r="B125" s="40">
        <v>122</v>
      </c>
      <c r="C125" s="42" t="s">
        <v>418</v>
      </c>
      <c r="D125" s="40" t="s">
        <v>15</v>
      </c>
      <c r="E125" s="42" t="s">
        <v>418</v>
      </c>
      <c r="F125" s="42" t="s">
        <v>609</v>
      </c>
      <c r="G125" s="42" t="s">
        <v>939</v>
      </c>
      <c r="H125" s="42" t="s">
        <v>19</v>
      </c>
      <c r="I125" s="42" t="s">
        <v>940</v>
      </c>
      <c r="J125" s="42" t="s">
        <v>115</v>
      </c>
      <c r="K125" s="42" t="s">
        <v>116</v>
      </c>
      <c r="L125" s="43" t="s">
        <v>909</v>
      </c>
      <c r="M125" s="43" t="s">
        <v>1805</v>
      </c>
      <c r="N125" s="40" t="s">
        <v>1336</v>
      </c>
      <c r="O125" s="40" t="s">
        <v>1804</v>
      </c>
      <c r="P125" s="42" t="s">
        <v>21</v>
      </c>
      <c r="Q125" s="42">
        <v>14</v>
      </c>
      <c r="R125" s="42">
        <v>11821469</v>
      </c>
      <c r="S125" s="44" t="s">
        <v>958</v>
      </c>
      <c r="T125" s="45"/>
      <c r="U125" s="46">
        <v>45292</v>
      </c>
      <c r="V125" s="47">
        <v>45657</v>
      </c>
      <c r="W125" s="48">
        <v>63</v>
      </c>
      <c r="X125" s="48">
        <v>152</v>
      </c>
      <c r="Y125" s="48">
        <v>0</v>
      </c>
      <c r="Z125" s="49">
        <f t="shared" si="1"/>
        <v>215</v>
      </c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1"/>
    </row>
    <row r="126" spans="1:65" s="42" customFormat="1" x14ac:dyDescent="0.3">
      <c r="A126" s="158"/>
      <c r="B126" s="40">
        <v>123</v>
      </c>
      <c r="C126" s="42" t="s">
        <v>418</v>
      </c>
      <c r="D126" s="40" t="s">
        <v>15</v>
      </c>
      <c r="E126" s="42" t="s">
        <v>418</v>
      </c>
      <c r="F126" s="42" t="s">
        <v>715</v>
      </c>
      <c r="G126" s="42" t="s">
        <v>939</v>
      </c>
      <c r="H126" s="42" t="s">
        <v>19</v>
      </c>
      <c r="I126" s="42" t="s">
        <v>941</v>
      </c>
      <c r="J126" s="42" t="s">
        <v>115</v>
      </c>
      <c r="K126" s="42" t="s">
        <v>116</v>
      </c>
      <c r="L126" s="43" t="s">
        <v>909</v>
      </c>
      <c r="M126" s="43" t="s">
        <v>1805</v>
      </c>
      <c r="N126" s="40" t="s">
        <v>1336</v>
      </c>
      <c r="O126" s="40" t="s">
        <v>1804</v>
      </c>
      <c r="P126" s="42" t="s">
        <v>21</v>
      </c>
      <c r="Q126" s="42">
        <v>7</v>
      </c>
      <c r="R126" s="42">
        <v>11800966</v>
      </c>
      <c r="S126" s="44" t="s">
        <v>959</v>
      </c>
      <c r="T126" s="45"/>
      <c r="U126" s="46">
        <v>45292</v>
      </c>
      <c r="V126" s="47">
        <v>45657</v>
      </c>
      <c r="W126" s="48">
        <v>25</v>
      </c>
      <c r="X126" s="48">
        <v>56</v>
      </c>
      <c r="Y126" s="48">
        <v>0</v>
      </c>
      <c r="Z126" s="49">
        <f t="shared" si="1"/>
        <v>81</v>
      </c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1"/>
    </row>
    <row r="127" spans="1:65" s="42" customFormat="1" x14ac:dyDescent="0.3">
      <c r="A127" s="158"/>
      <c r="B127" s="40">
        <v>124</v>
      </c>
      <c r="C127" s="42" t="s">
        <v>418</v>
      </c>
      <c r="D127" s="40" t="s">
        <v>15</v>
      </c>
      <c r="E127" s="42" t="s">
        <v>418</v>
      </c>
      <c r="F127" s="42" t="s">
        <v>327</v>
      </c>
      <c r="G127" s="42" t="s">
        <v>328</v>
      </c>
      <c r="H127" s="42" t="s">
        <v>19</v>
      </c>
      <c r="I127" s="42" t="s">
        <v>329</v>
      </c>
      <c r="J127" s="42" t="s">
        <v>25</v>
      </c>
      <c r="K127" s="42" t="s">
        <v>26</v>
      </c>
      <c r="L127" s="43" t="s">
        <v>909</v>
      </c>
      <c r="M127" s="43" t="s">
        <v>1805</v>
      </c>
      <c r="N127" s="40" t="s">
        <v>1336</v>
      </c>
      <c r="O127" s="40" t="s">
        <v>1804</v>
      </c>
      <c r="P127" s="42" t="s">
        <v>21</v>
      </c>
      <c r="Q127" s="42">
        <v>10.5</v>
      </c>
      <c r="R127" s="42" t="s">
        <v>330</v>
      </c>
      <c r="S127" s="44" t="s">
        <v>588</v>
      </c>
      <c r="T127" s="45"/>
      <c r="U127" s="46">
        <v>45292</v>
      </c>
      <c r="V127" s="47">
        <v>45657</v>
      </c>
      <c r="W127" s="48">
        <v>16</v>
      </c>
      <c r="X127" s="48">
        <v>56</v>
      </c>
      <c r="Y127" s="48">
        <v>0</v>
      </c>
      <c r="Z127" s="49">
        <f t="shared" si="1"/>
        <v>72</v>
      </c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1"/>
    </row>
    <row r="128" spans="1:65" s="42" customFormat="1" x14ac:dyDescent="0.3">
      <c r="A128" s="158"/>
      <c r="B128" s="40">
        <v>125</v>
      </c>
      <c r="C128" s="42" t="s">
        <v>418</v>
      </c>
      <c r="D128" s="40" t="s">
        <v>15</v>
      </c>
      <c r="E128" s="42" t="s">
        <v>418</v>
      </c>
      <c r="F128" s="42" t="s">
        <v>331</v>
      </c>
      <c r="G128" s="42" t="s">
        <v>332</v>
      </c>
      <c r="H128" s="42" t="s">
        <v>19</v>
      </c>
      <c r="I128" s="42" t="s">
        <v>333</v>
      </c>
      <c r="J128" s="42" t="s">
        <v>25</v>
      </c>
      <c r="K128" s="42" t="s">
        <v>26</v>
      </c>
      <c r="L128" s="43" t="s">
        <v>909</v>
      </c>
      <c r="M128" s="43" t="s">
        <v>1805</v>
      </c>
      <c r="N128" s="40" t="s">
        <v>1336</v>
      </c>
      <c r="O128" s="40" t="s">
        <v>1804</v>
      </c>
      <c r="P128" s="42" t="s">
        <v>21</v>
      </c>
      <c r="Q128" s="42">
        <v>10.5</v>
      </c>
      <c r="R128" s="42" t="s">
        <v>334</v>
      </c>
      <c r="S128" s="44" t="s">
        <v>589</v>
      </c>
      <c r="T128" s="45"/>
      <c r="U128" s="46">
        <v>45292</v>
      </c>
      <c r="V128" s="47">
        <v>45657</v>
      </c>
      <c r="W128" s="48">
        <v>189</v>
      </c>
      <c r="X128" s="48">
        <v>622</v>
      </c>
      <c r="Y128" s="48">
        <v>0</v>
      </c>
      <c r="Z128" s="49">
        <f t="shared" si="1"/>
        <v>811</v>
      </c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1"/>
    </row>
    <row r="129" spans="1:65" s="42" customFormat="1" x14ac:dyDescent="0.3">
      <c r="A129" s="158"/>
      <c r="B129" s="40">
        <v>126</v>
      </c>
      <c r="C129" s="42" t="s">
        <v>418</v>
      </c>
      <c r="D129" s="40" t="s">
        <v>15</v>
      </c>
      <c r="E129" s="42" t="s">
        <v>418</v>
      </c>
      <c r="F129" s="42" t="s">
        <v>335</v>
      </c>
      <c r="G129" s="42" t="s">
        <v>332</v>
      </c>
      <c r="H129" s="42" t="s">
        <v>19</v>
      </c>
      <c r="I129" s="42" t="s">
        <v>336</v>
      </c>
      <c r="J129" s="42" t="s">
        <v>25</v>
      </c>
      <c r="K129" s="42" t="s">
        <v>26</v>
      </c>
      <c r="L129" s="43" t="s">
        <v>909</v>
      </c>
      <c r="M129" s="43" t="s">
        <v>1805</v>
      </c>
      <c r="N129" s="40" t="s">
        <v>1336</v>
      </c>
      <c r="O129" s="40" t="s">
        <v>1804</v>
      </c>
      <c r="P129" s="42" t="s">
        <v>21</v>
      </c>
      <c r="Q129" s="42">
        <v>10.5</v>
      </c>
      <c r="R129" s="42" t="s">
        <v>337</v>
      </c>
      <c r="S129" s="44" t="s">
        <v>590</v>
      </c>
      <c r="T129" s="45"/>
      <c r="U129" s="46">
        <v>45292</v>
      </c>
      <c r="V129" s="47">
        <v>45657</v>
      </c>
      <c r="W129" s="48">
        <v>168</v>
      </c>
      <c r="X129" s="48">
        <v>530</v>
      </c>
      <c r="Y129" s="48">
        <v>0</v>
      </c>
      <c r="Z129" s="49">
        <f t="shared" si="1"/>
        <v>698</v>
      </c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1"/>
    </row>
    <row r="130" spans="1:65" s="42" customFormat="1" x14ac:dyDescent="0.3">
      <c r="A130" s="158"/>
      <c r="B130" s="40">
        <v>127</v>
      </c>
      <c r="C130" s="42" t="s">
        <v>418</v>
      </c>
      <c r="D130" s="40" t="s">
        <v>15</v>
      </c>
      <c r="E130" s="42" t="s">
        <v>418</v>
      </c>
      <c r="F130" s="42" t="s">
        <v>338</v>
      </c>
      <c r="G130" s="42" t="s">
        <v>332</v>
      </c>
      <c r="H130" s="42" t="s">
        <v>19</v>
      </c>
      <c r="I130" s="42" t="s">
        <v>339</v>
      </c>
      <c r="J130" s="42" t="s">
        <v>25</v>
      </c>
      <c r="K130" s="42" t="s">
        <v>26</v>
      </c>
      <c r="L130" s="43" t="s">
        <v>909</v>
      </c>
      <c r="M130" s="43" t="s">
        <v>1805</v>
      </c>
      <c r="N130" s="40" t="s">
        <v>1336</v>
      </c>
      <c r="O130" s="40" t="s">
        <v>1804</v>
      </c>
      <c r="P130" s="42" t="s">
        <v>21</v>
      </c>
      <c r="Q130" s="42">
        <v>10.5</v>
      </c>
      <c r="R130" s="42" t="s">
        <v>340</v>
      </c>
      <c r="S130" s="44" t="s">
        <v>591</v>
      </c>
      <c r="T130" s="45"/>
      <c r="U130" s="46">
        <v>45292</v>
      </c>
      <c r="V130" s="47">
        <v>45657</v>
      </c>
      <c r="W130" s="48">
        <v>389</v>
      </c>
      <c r="X130" s="48">
        <v>1247</v>
      </c>
      <c r="Y130" s="48">
        <v>0</v>
      </c>
      <c r="Z130" s="49">
        <f t="shared" si="1"/>
        <v>1636</v>
      </c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1"/>
    </row>
    <row r="131" spans="1:65" s="42" customFormat="1" x14ac:dyDescent="0.3">
      <c r="A131" s="158"/>
      <c r="B131" s="40">
        <v>128</v>
      </c>
      <c r="C131" s="42" t="s">
        <v>418</v>
      </c>
      <c r="D131" s="40" t="s">
        <v>15</v>
      </c>
      <c r="E131" s="42" t="s">
        <v>418</v>
      </c>
      <c r="F131" s="42" t="s">
        <v>341</v>
      </c>
      <c r="G131" s="42" t="s">
        <v>332</v>
      </c>
      <c r="H131" s="42" t="s">
        <v>19</v>
      </c>
      <c r="I131" s="42" t="s">
        <v>342</v>
      </c>
      <c r="J131" s="42" t="s">
        <v>25</v>
      </c>
      <c r="K131" s="42" t="s">
        <v>26</v>
      </c>
      <c r="L131" s="43" t="s">
        <v>909</v>
      </c>
      <c r="M131" s="43" t="s">
        <v>1805</v>
      </c>
      <c r="N131" s="40" t="s">
        <v>1336</v>
      </c>
      <c r="O131" s="40" t="s">
        <v>1804</v>
      </c>
      <c r="P131" s="42" t="s">
        <v>21</v>
      </c>
      <c r="Q131" s="42">
        <v>10.5</v>
      </c>
      <c r="R131" s="42" t="s">
        <v>343</v>
      </c>
      <c r="S131" s="44" t="s">
        <v>592</v>
      </c>
      <c r="T131" s="45"/>
      <c r="U131" s="46">
        <v>45292</v>
      </c>
      <c r="V131" s="47">
        <v>45657</v>
      </c>
      <c r="W131" s="48">
        <v>996</v>
      </c>
      <c r="X131" s="48">
        <v>3533</v>
      </c>
      <c r="Y131" s="48">
        <v>0</v>
      </c>
      <c r="Z131" s="49">
        <f t="shared" si="1"/>
        <v>4529</v>
      </c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1"/>
    </row>
    <row r="132" spans="1:65" s="42" customFormat="1" x14ac:dyDescent="0.3">
      <c r="A132" s="158"/>
      <c r="B132" s="40">
        <v>129</v>
      </c>
      <c r="C132" s="42" t="s">
        <v>418</v>
      </c>
      <c r="D132" s="40" t="s">
        <v>15</v>
      </c>
      <c r="E132" s="42" t="s">
        <v>418</v>
      </c>
      <c r="F132" s="42" t="s">
        <v>344</v>
      </c>
      <c r="G132" s="42" t="s">
        <v>332</v>
      </c>
      <c r="H132" s="42" t="s">
        <v>19</v>
      </c>
      <c r="I132" s="42" t="s">
        <v>345</v>
      </c>
      <c r="J132" s="42" t="s">
        <v>25</v>
      </c>
      <c r="K132" s="42" t="s">
        <v>26</v>
      </c>
      <c r="L132" s="43" t="s">
        <v>909</v>
      </c>
      <c r="M132" s="43" t="s">
        <v>1805</v>
      </c>
      <c r="N132" s="40" t="s">
        <v>1336</v>
      </c>
      <c r="O132" s="40" t="s">
        <v>1804</v>
      </c>
      <c r="P132" s="42" t="s">
        <v>21</v>
      </c>
      <c r="Q132" s="42">
        <v>10.5</v>
      </c>
      <c r="R132" s="42" t="s">
        <v>346</v>
      </c>
      <c r="S132" s="44" t="s">
        <v>593</v>
      </c>
      <c r="T132" s="45"/>
      <c r="U132" s="46">
        <v>45292</v>
      </c>
      <c r="V132" s="47">
        <v>45657</v>
      </c>
      <c r="W132" s="48">
        <v>854</v>
      </c>
      <c r="X132" s="48">
        <v>2538</v>
      </c>
      <c r="Y132" s="48">
        <v>0</v>
      </c>
      <c r="Z132" s="49">
        <f t="shared" si="1"/>
        <v>3392</v>
      </c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1"/>
    </row>
    <row r="133" spans="1:65" s="42" customFormat="1" x14ac:dyDescent="0.3">
      <c r="A133" s="158"/>
      <c r="B133" s="40">
        <v>130</v>
      </c>
      <c r="C133" s="42" t="s">
        <v>418</v>
      </c>
      <c r="D133" s="40" t="s">
        <v>15</v>
      </c>
      <c r="E133" s="42" t="s">
        <v>418</v>
      </c>
      <c r="F133" s="42" t="s">
        <v>347</v>
      </c>
      <c r="G133" s="42" t="s">
        <v>87</v>
      </c>
      <c r="H133" s="42" t="s">
        <v>348</v>
      </c>
      <c r="I133" s="42" t="s">
        <v>349</v>
      </c>
      <c r="J133" s="42" t="s">
        <v>86</v>
      </c>
      <c r="K133" s="42" t="s">
        <v>87</v>
      </c>
      <c r="L133" s="43" t="s">
        <v>909</v>
      </c>
      <c r="M133" s="43" t="s">
        <v>1805</v>
      </c>
      <c r="N133" s="40" t="s">
        <v>1336</v>
      </c>
      <c r="O133" s="40" t="s">
        <v>1804</v>
      </c>
      <c r="P133" s="42" t="s">
        <v>21</v>
      </c>
      <c r="Q133" s="42">
        <v>32.5</v>
      </c>
      <c r="R133" s="42" t="s">
        <v>350</v>
      </c>
      <c r="S133" s="44" t="s">
        <v>594</v>
      </c>
      <c r="T133" s="45"/>
      <c r="U133" s="46">
        <v>45292</v>
      </c>
      <c r="V133" s="47">
        <v>45657</v>
      </c>
      <c r="W133" s="48">
        <v>8534</v>
      </c>
      <c r="X133" s="48">
        <v>29909</v>
      </c>
      <c r="Y133" s="48">
        <v>0</v>
      </c>
      <c r="Z133" s="49">
        <f t="shared" ref="Z133:Z196" si="2">W133+X133+Y133</f>
        <v>38443</v>
      </c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1"/>
    </row>
    <row r="134" spans="1:65" s="42" customFormat="1" x14ac:dyDescent="0.3">
      <c r="A134" s="158"/>
      <c r="B134" s="40">
        <v>131</v>
      </c>
      <c r="C134" s="42" t="s">
        <v>418</v>
      </c>
      <c r="D134" s="40" t="s">
        <v>15</v>
      </c>
      <c r="E134" s="42" t="s">
        <v>418</v>
      </c>
      <c r="F134" s="42" t="s">
        <v>351</v>
      </c>
      <c r="G134" s="42" t="s">
        <v>200</v>
      </c>
      <c r="H134" s="42" t="s">
        <v>19</v>
      </c>
      <c r="I134" s="42" t="s">
        <v>354</v>
      </c>
      <c r="J134" s="42" t="s">
        <v>64</v>
      </c>
      <c r="K134" s="42" t="s">
        <v>65</v>
      </c>
      <c r="L134" s="43" t="s">
        <v>909</v>
      </c>
      <c r="M134" s="43" t="s">
        <v>1805</v>
      </c>
      <c r="N134" s="40" t="s">
        <v>1336</v>
      </c>
      <c r="O134" s="40" t="s">
        <v>1804</v>
      </c>
      <c r="P134" s="42" t="s">
        <v>21</v>
      </c>
      <c r="Q134" s="42">
        <v>10.5</v>
      </c>
      <c r="R134" s="42" t="s">
        <v>355</v>
      </c>
      <c r="S134" s="44" t="s">
        <v>596</v>
      </c>
      <c r="T134" s="45"/>
      <c r="U134" s="46">
        <v>45292</v>
      </c>
      <c r="V134" s="47">
        <v>45657</v>
      </c>
      <c r="W134" s="48">
        <v>1240</v>
      </c>
      <c r="X134" s="48">
        <v>3164</v>
      </c>
      <c r="Y134" s="48">
        <v>0</v>
      </c>
      <c r="Z134" s="49">
        <f t="shared" si="2"/>
        <v>4404</v>
      </c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1"/>
    </row>
    <row r="135" spans="1:65" s="42" customFormat="1" x14ac:dyDescent="0.3">
      <c r="A135" s="158"/>
      <c r="B135" s="40">
        <v>132</v>
      </c>
      <c r="C135" s="42" t="s">
        <v>418</v>
      </c>
      <c r="D135" s="40" t="s">
        <v>15</v>
      </c>
      <c r="E135" s="42" t="s">
        <v>418</v>
      </c>
      <c r="F135" s="42" t="s">
        <v>351</v>
      </c>
      <c r="G135" s="42" t="s">
        <v>200</v>
      </c>
      <c r="H135" s="42" t="s">
        <v>19</v>
      </c>
      <c r="I135" s="42" t="s">
        <v>352</v>
      </c>
      <c r="J135" s="42" t="s">
        <v>64</v>
      </c>
      <c r="K135" s="42" t="s">
        <v>65</v>
      </c>
      <c r="L135" s="43" t="s">
        <v>909</v>
      </c>
      <c r="M135" s="43" t="s">
        <v>1805</v>
      </c>
      <c r="N135" s="40" t="s">
        <v>1336</v>
      </c>
      <c r="O135" s="40" t="s">
        <v>1804</v>
      </c>
      <c r="P135" s="42" t="s">
        <v>21</v>
      </c>
      <c r="Q135" s="42">
        <v>6.5</v>
      </c>
      <c r="R135" s="42" t="s">
        <v>353</v>
      </c>
      <c r="S135" s="44" t="s">
        <v>595</v>
      </c>
      <c r="T135" s="45"/>
      <c r="U135" s="46">
        <v>45292</v>
      </c>
      <c r="V135" s="47">
        <v>45657</v>
      </c>
      <c r="W135" s="48">
        <v>362</v>
      </c>
      <c r="X135" s="48">
        <v>1132</v>
      </c>
      <c r="Y135" s="48">
        <v>0</v>
      </c>
      <c r="Z135" s="49">
        <f t="shared" si="2"/>
        <v>1494</v>
      </c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1"/>
    </row>
    <row r="136" spans="1:65" s="42" customFormat="1" x14ac:dyDescent="0.3">
      <c r="A136" s="158"/>
      <c r="B136" s="40">
        <v>133</v>
      </c>
      <c r="C136" s="42" t="s">
        <v>418</v>
      </c>
      <c r="D136" s="40" t="s">
        <v>15</v>
      </c>
      <c r="E136" s="42" t="s">
        <v>418</v>
      </c>
      <c r="F136" s="42" t="s">
        <v>351</v>
      </c>
      <c r="G136" s="42" t="s">
        <v>200</v>
      </c>
      <c r="H136" s="42" t="s">
        <v>19</v>
      </c>
      <c r="I136" s="42" t="s">
        <v>19</v>
      </c>
      <c r="J136" s="42" t="s">
        <v>64</v>
      </c>
      <c r="K136" s="42" t="s">
        <v>65</v>
      </c>
      <c r="L136" s="43" t="s">
        <v>909</v>
      </c>
      <c r="M136" s="43" t="s">
        <v>1805</v>
      </c>
      <c r="N136" s="40" t="s">
        <v>1336</v>
      </c>
      <c r="O136" s="40" t="s">
        <v>1804</v>
      </c>
      <c r="P136" s="42" t="s">
        <v>21</v>
      </c>
      <c r="Q136" s="42">
        <v>10.5</v>
      </c>
      <c r="R136" s="42" t="s">
        <v>356</v>
      </c>
      <c r="S136" s="44" t="s">
        <v>597</v>
      </c>
      <c r="T136" s="45"/>
      <c r="U136" s="46">
        <v>45292</v>
      </c>
      <c r="V136" s="47">
        <v>45657</v>
      </c>
      <c r="W136" s="48">
        <v>221</v>
      </c>
      <c r="X136" s="48">
        <v>692</v>
      </c>
      <c r="Y136" s="48">
        <v>0</v>
      </c>
      <c r="Z136" s="49">
        <f t="shared" si="2"/>
        <v>913</v>
      </c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1"/>
    </row>
    <row r="137" spans="1:65" s="42" customFormat="1" x14ac:dyDescent="0.3">
      <c r="A137" s="158"/>
      <c r="B137" s="40">
        <v>134</v>
      </c>
      <c r="C137" s="42" t="s">
        <v>418</v>
      </c>
      <c r="D137" s="40" t="s">
        <v>15</v>
      </c>
      <c r="E137" s="42" t="s">
        <v>418</v>
      </c>
      <c r="F137" s="42" t="s">
        <v>357</v>
      </c>
      <c r="G137" s="42" t="s">
        <v>65</v>
      </c>
      <c r="H137" s="42" t="s">
        <v>19</v>
      </c>
      <c r="I137" s="42" t="s">
        <v>19</v>
      </c>
      <c r="J137" s="42" t="s">
        <v>64</v>
      </c>
      <c r="K137" s="42" t="s">
        <v>65</v>
      </c>
      <c r="L137" s="43" t="s">
        <v>909</v>
      </c>
      <c r="M137" s="43" t="s">
        <v>1805</v>
      </c>
      <c r="N137" s="40" t="s">
        <v>1336</v>
      </c>
      <c r="O137" s="40" t="s">
        <v>1804</v>
      </c>
      <c r="P137" s="42" t="s">
        <v>21</v>
      </c>
      <c r="Q137" s="42">
        <v>32.5</v>
      </c>
      <c r="R137" s="42" t="s">
        <v>361</v>
      </c>
      <c r="S137" s="44" t="s">
        <v>599</v>
      </c>
      <c r="T137" s="45"/>
      <c r="U137" s="46">
        <v>45292</v>
      </c>
      <c r="V137" s="47">
        <v>45657</v>
      </c>
      <c r="W137" s="48">
        <v>2171</v>
      </c>
      <c r="X137" s="48">
        <v>7047</v>
      </c>
      <c r="Y137" s="48">
        <v>0</v>
      </c>
      <c r="Z137" s="49">
        <f t="shared" si="2"/>
        <v>9218</v>
      </c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1"/>
    </row>
    <row r="138" spans="1:65" s="42" customFormat="1" x14ac:dyDescent="0.3">
      <c r="A138" s="158"/>
      <c r="B138" s="40">
        <v>135</v>
      </c>
      <c r="C138" s="42" t="s">
        <v>418</v>
      </c>
      <c r="D138" s="40" t="s">
        <v>15</v>
      </c>
      <c r="E138" s="42" t="s">
        <v>418</v>
      </c>
      <c r="F138" s="42" t="s">
        <v>357</v>
      </c>
      <c r="G138" s="42" t="s">
        <v>65</v>
      </c>
      <c r="H138" s="42" t="s">
        <v>358</v>
      </c>
      <c r="I138" s="42" t="s">
        <v>359</v>
      </c>
      <c r="J138" s="42" t="s">
        <v>64</v>
      </c>
      <c r="K138" s="42" t="s">
        <v>65</v>
      </c>
      <c r="L138" s="43" t="s">
        <v>909</v>
      </c>
      <c r="M138" s="43" t="s">
        <v>1805</v>
      </c>
      <c r="N138" s="40" t="s">
        <v>1336</v>
      </c>
      <c r="O138" s="40" t="s">
        <v>1804</v>
      </c>
      <c r="P138" s="42" t="s">
        <v>21</v>
      </c>
      <c r="Q138" s="42">
        <v>10.5</v>
      </c>
      <c r="R138" s="42" t="s">
        <v>360</v>
      </c>
      <c r="S138" s="44" t="s">
        <v>598</v>
      </c>
      <c r="T138" s="45"/>
      <c r="U138" s="46">
        <v>45292</v>
      </c>
      <c r="V138" s="47">
        <v>45657</v>
      </c>
      <c r="W138" s="48">
        <v>78</v>
      </c>
      <c r="X138" s="48">
        <v>285</v>
      </c>
      <c r="Y138" s="48">
        <v>0</v>
      </c>
      <c r="Z138" s="49">
        <f t="shared" si="2"/>
        <v>363</v>
      </c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1"/>
    </row>
    <row r="139" spans="1:65" s="42" customFormat="1" x14ac:dyDescent="0.3">
      <c r="A139" s="158"/>
      <c r="B139" s="40">
        <v>136</v>
      </c>
      <c r="C139" s="42" t="s">
        <v>418</v>
      </c>
      <c r="D139" s="40" t="s">
        <v>15</v>
      </c>
      <c r="E139" s="42" t="s">
        <v>418</v>
      </c>
      <c r="F139" s="42" t="s">
        <v>362</v>
      </c>
      <c r="G139" s="42" t="s">
        <v>363</v>
      </c>
      <c r="H139" s="42" t="s">
        <v>19</v>
      </c>
      <c r="I139" s="42" t="s">
        <v>364</v>
      </c>
      <c r="J139" s="42" t="s">
        <v>25</v>
      </c>
      <c r="K139" s="42" t="s">
        <v>26</v>
      </c>
      <c r="L139" s="43" t="s">
        <v>909</v>
      </c>
      <c r="M139" s="43" t="s">
        <v>1805</v>
      </c>
      <c r="N139" s="40" t="s">
        <v>1336</v>
      </c>
      <c r="O139" s="40" t="s">
        <v>1804</v>
      </c>
      <c r="P139" s="42" t="s">
        <v>21</v>
      </c>
      <c r="Q139" s="42">
        <v>10.5</v>
      </c>
      <c r="R139" s="42" t="s">
        <v>365</v>
      </c>
      <c r="S139" s="44" t="s">
        <v>600</v>
      </c>
      <c r="T139" s="45"/>
      <c r="U139" s="46">
        <v>45292</v>
      </c>
      <c r="V139" s="47">
        <v>45657</v>
      </c>
      <c r="W139" s="48">
        <v>90</v>
      </c>
      <c r="X139" s="48">
        <v>313</v>
      </c>
      <c r="Y139" s="48">
        <v>0</v>
      </c>
      <c r="Z139" s="49">
        <f t="shared" si="2"/>
        <v>403</v>
      </c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1"/>
    </row>
    <row r="140" spans="1:65" s="42" customFormat="1" x14ac:dyDescent="0.3">
      <c r="A140" s="158"/>
      <c r="B140" s="40">
        <v>137</v>
      </c>
      <c r="C140" s="42" t="s">
        <v>418</v>
      </c>
      <c r="D140" s="40" t="s">
        <v>15</v>
      </c>
      <c r="E140" s="42" t="s">
        <v>418</v>
      </c>
      <c r="F140" s="42" t="s">
        <v>366</v>
      </c>
      <c r="G140" s="42" t="s">
        <v>363</v>
      </c>
      <c r="H140" s="42" t="s">
        <v>19</v>
      </c>
      <c r="I140" s="42" t="s">
        <v>367</v>
      </c>
      <c r="J140" s="42" t="s">
        <v>25</v>
      </c>
      <c r="K140" s="42" t="s">
        <v>26</v>
      </c>
      <c r="L140" s="43" t="s">
        <v>909</v>
      </c>
      <c r="M140" s="43" t="s">
        <v>1805</v>
      </c>
      <c r="N140" s="40" t="s">
        <v>1336</v>
      </c>
      <c r="O140" s="40" t="s">
        <v>1804</v>
      </c>
      <c r="P140" s="42" t="s">
        <v>21</v>
      </c>
      <c r="Q140" s="42">
        <v>10.5</v>
      </c>
      <c r="R140" s="42" t="s">
        <v>368</v>
      </c>
      <c r="S140" s="44" t="s">
        <v>601</v>
      </c>
      <c r="T140" s="45"/>
      <c r="U140" s="46">
        <v>45292</v>
      </c>
      <c r="V140" s="47">
        <v>45657</v>
      </c>
      <c r="W140" s="48">
        <v>130</v>
      </c>
      <c r="X140" s="48">
        <v>429</v>
      </c>
      <c r="Y140" s="48">
        <v>0</v>
      </c>
      <c r="Z140" s="49">
        <f t="shared" si="2"/>
        <v>559</v>
      </c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1"/>
    </row>
    <row r="141" spans="1:65" s="42" customFormat="1" x14ac:dyDescent="0.3">
      <c r="A141" s="158"/>
      <c r="B141" s="40">
        <v>138</v>
      </c>
      <c r="C141" s="42" t="s">
        <v>418</v>
      </c>
      <c r="D141" s="40" t="s">
        <v>15</v>
      </c>
      <c r="E141" s="42" t="s">
        <v>418</v>
      </c>
      <c r="F141" s="42" t="s">
        <v>369</v>
      </c>
      <c r="G141" s="42" t="s">
        <v>363</v>
      </c>
      <c r="H141" s="42" t="s">
        <v>19</v>
      </c>
      <c r="I141" s="42" t="s">
        <v>370</v>
      </c>
      <c r="J141" s="42" t="s">
        <v>25</v>
      </c>
      <c r="K141" s="42" t="s">
        <v>26</v>
      </c>
      <c r="L141" s="43" t="s">
        <v>909</v>
      </c>
      <c r="M141" s="43" t="s">
        <v>1805</v>
      </c>
      <c r="N141" s="40" t="s">
        <v>1336</v>
      </c>
      <c r="O141" s="40" t="s">
        <v>1804</v>
      </c>
      <c r="P141" s="42" t="s">
        <v>21</v>
      </c>
      <c r="Q141" s="42">
        <v>10.5</v>
      </c>
      <c r="R141" s="42" t="s">
        <v>371</v>
      </c>
      <c r="S141" s="44" t="s">
        <v>460</v>
      </c>
      <c r="T141" s="45"/>
      <c r="U141" s="46">
        <v>45292</v>
      </c>
      <c r="V141" s="47">
        <v>45657</v>
      </c>
      <c r="W141" s="48">
        <v>53</v>
      </c>
      <c r="X141" s="48">
        <v>181</v>
      </c>
      <c r="Y141" s="48">
        <v>0</v>
      </c>
      <c r="Z141" s="49">
        <f t="shared" si="2"/>
        <v>234</v>
      </c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1"/>
    </row>
    <row r="142" spans="1:65" s="42" customFormat="1" x14ac:dyDescent="0.3">
      <c r="A142" s="158"/>
      <c r="B142" s="40">
        <v>139</v>
      </c>
      <c r="C142" s="42" t="s">
        <v>418</v>
      </c>
      <c r="D142" s="40" t="s">
        <v>15</v>
      </c>
      <c r="E142" s="42" t="s">
        <v>418</v>
      </c>
      <c r="F142" s="42" t="s">
        <v>372</v>
      </c>
      <c r="G142" s="42" t="s">
        <v>114</v>
      </c>
      <c r="H142" s="42" t="s">
        <v>19</v>
      </c>
      <c r="I142" s="42" t="s">
        <v>373</v>
      </c>
      <c r="J142" s="42" t="s">
        <v>174</v>
      </c>
      <c r="K142" s="42" t="s">
        <v>114</v>
      </c>
      <c r="L142" s="43" t="s">
        <v>909</v>
      </c>
      <c r="M142" s="43" t="s">
        <v>1805</v>
      </c>
      <c r="N142" s="40" t="s">
        <v>1336</v>
      </c>
      <c r="O142" s="40" t="s">
        <v>1804</v>
      </c>
      <c r="P142" s="42" t="s">
        <v>21</v>
      </c>
      <c r="Q142" s="42">
        <v>25.5</v>
      </c>
      <c r="R142" s="42" t="s">
        <v>374</v>
      </c>
      <c r="S142" s="44" t="s">
        <v>461</v>
      </c>
      <c r="T142" s="45"/>
      <c r="U142" s="46">
        <v>45292</v>
      </c>
      <c r="V142" s="47">
        <v>45657</v>
      </c>
      <c r="W142" s="48">
        <v>1912</v>
      </c>
      <c r="X142" s="48">
        <v>6264</v>
      </c>
      <c r="Y142" s="48">
        <v>0</v>
      </c>
      <c r="Z142" s="49">
        <f t="shared" si="2"/>
        <v>8176</v>
      </c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1"/>
    </row>
    <row r="143" spans="1:65" s="42" customFormat="1" x14ac:dyDescent="0.3">
      <c r="A143" s="158"/>
      <c r="B143" s="40">
        <v>140</v>
      </c>
      <c r="C143" s="42" t="s">
        <v>418</v>
      </c>
      <c r="D143" s="40" t="s">
        <v>15</v>
      </c>
      <c r="E143" s="42" t="s">
        <v>418</v>
      </c>
      <c r="F143" s="42" t="s">
        <v>375</v>
      </c>
      <c r="G143" s="42" t="s">
        <v>87</v>
      </c>
      <c r="H143" s="42" t="s">
        <v>376</v>
      </c>
      <c r="I143" s="42" t="s">
        <v>377</v>
      </c>
      <c r="J143" s="42" t="s">
        <v>86</v>
      </c>
      <c r="K143" s="42" t="s">
        <v>87</v>
      </c>
      <c r="L143" s="43" t="s">
        <v>909</v>
      </c>
      <c r="M143" s="43" t="s">
        <v>1805</v>
      </c>
      <c r="N143" s="40" t="s">
        <v>1336</v>
      </c>
      <c r="O143" s="40" t="s">
        <v>1804</v>
      </c>
      <c r="P143" s="42" t="s">
        <v>21</v>
      </c>
      <c r="Q143" s="42">
        <v>8</v>
      </c>
      <c r="R143" s="42" t="s">
        <v>378</v>
      </c>
      <c r="S143" s="44" t="s">
        <v>462</v>
      </c>
      <c r="T143" s="45"/>
      <c r="U143" s="46">
        <v>45292</v>
      </c>
      <c r="V143" s="47">
        <v>45657</v>
      </c>
      <c r="W143" s="48">
        <v>1092</v>
      </c>
      <c r="X143" s="48">
        <v>3297</v>
      </c>
      <c r="Y143" s="48">
        <v>0</v>
      </c>
      <c r="Z143" s="49">
        <f t="shared" si="2"/>
        <v>4389</v>
      </c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1"/>
    </row>
    <row r="144" spans="1:65" s="42" customFormat="1" x14ac:dyDescent="0.3">
      <c r="A144" s="158"/>
      <c r="B144" s="40">
        <v>141</v>
      </c>
      <c r="C144" s="42" t="s">
        <v>418</v>
      </c>
      <c r="D144" s="40" t="s">
        <v>15</v>
      </c>
      <c r="E144" s="42" t="s">
        <v>418</v>
      </c>
      <c r="F144" s="42" t="s">
        <v>379</v>
      </c>
      <c r="G144" s="42" t="s">
        <v>380</v>
      </c>
      <c r="H144" s="42" t="s">
        <v>19</v>
      </c>
      <c r="I144" s="42" t="s">
        <v>381</v>
      </c>
      <c r="J144" s="42" t="s">
        <v>115</v>
      </c>
      <c r="K144" s="42" t="s">
        <v>380</v>
      </c>
      <c r="L144" s="43" t="s">
        <v>909</v>
      </c>
      <c r="M144" s="43" t="s">
        <v>1805</v>
      </c>
      <c r="N144" s="40" t="s">
        <v>1336</v>
      </c>
      <c r="O144" s="40" t="s">
        <v>1804</v>
      </c>
      <c r="P144" s="42" t="s">
        <v>21</v>
      </c>
      <c r="Q144" s="42">
        <v>12.5</v>
      </c>
      <c r="R144" s="42" t="s">
        <v>382</v>
      </c>
      <c r="S144" s="44" t="s">
        <v>463</v>
      </c>
      <c r="T144" s="45"/>
      <c r="U144" s="46">
        <v>45292</v>
      </c>
      <c r="V144" s="47">
        <v>45657</v>
      </c>
      <c r="W144" s="48">
        <v>1060</v>
      </c>
      <c r="X144" s="48">
        <v>3484</v>
      </c>
      <c r="Y144" s="48">
        <v>0</v>
      </c>
      <c r="Z144" s="49">
        <f t="shared" si="2"/>
        <v>4544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1"/>
    </row>
    <row r="145" spans="1:65" s="42" customFormat="1" x14ac:dyDescent="0.3">
      <c r="A145" s="158"/>
      <c r="B145" s="40">
        <v>142</v>
      </c>
      <c r="C145" s="42" t="s">
        <v>418</v>
      </c>
      <c r="D145" s="40" t="s">
        <v>15</v>
      </c>
      <c r="E145" s="42" t="s">
        <v>418</v>
      </c>
      <c r="F145" s="42" t="s">
        <v>383</v>
      </c>
      <c r="G145" s="42" t="s">
        <v>200</v>
      </c>
      <c r="H145" s="42" t="s">
        <v>19</v>
      </c>
      <c r="I145" s="42" t="s">
        <v>384</v>
      </c>
      <c r="J145" s="42" t="s">
        <v>64</v>
      </c>
      <c r="K145" s="42" t="s">
        <v>65</v>
      </c>
      <c r="L145" s="43" t="s">
        <v>909</v>
      </c>
      <c r="M145" s="43" t="s">
        <v>1805</v>
      </c>
      <c r="N145" s="40" t="s">
        <v>1336</v>
      </c>
      <c r="O145" s="40" t="s">
        <v>1804</v>
      </c>
      <c r="P145" s="42" t="s">
        <v>91</v>
      </c>
      <c r="Q145" s="42">
        <v>6.1</v>
      </c>
      <c r="R145" s="42" t="s">
        <v>385</v>
      </c>
      <c r="S145" s="44" t="s">
        <v>464</v>
      </c>
      <c r="T145" s="45"/>
      <c r="U145" s="46">
        <v>45292</v>
      </c>
      <c r="V145" s="47">
        <v>45657</v>
      </c>
      <c r="W145" s="48">
        <v>878</v>
      </c>
      <c r="X145" s="48">
        <v>0</v>
      </c>
      <c r="Y145" s="48">
        <v>0</v>
      </c>
      <c r="Z145" s="49">
        <f t="shared" si="2"/>
        <v>878</v>
      </c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1"/>
    </row>
    <row r="146" spans="1:65" s="42" customFormat="1" x14ac:dyDescent="0.3">
      <c r="A146" s="158"/>
      <c r="B146" s="40">
        <v>143</v>
      </c>
      <c r="C146" s="42" t="s">
        <v>418</v>
      </c>
      <c r="D146" s="40" t="s">
        <v>15</v>
      </c>
      <c r="E146" s="42" t="s">
        <v>418</v>
      </c>
      <c r="F146" s="42" t="s">
        <v>383</v>
      </c>
      <c r="G146" s="42" t="s">
        <v>200</v>
      </c>
      <c r="H146" s="42" t="s">
        <v>19</v>
      </c>
      <c r="I146" s="42" t="s">
        <v>19</v>
      </c>
      <c r="J146" s="42" t="s">
        <v>64</v>
      </c>
      <c r="K146" s="42" t="s">
        <v>65</v>
      </c>
      <c r="L146" s="43" t="s">
        <v>909</v>
      </c>
      <c r="M146" s="43" t="s">
        <v>1805</v>
      </c>
      <c r="N146" s="40" t="s">
        <v>1336</v>
      </c>
      <c r="O146" s="40" t="s">
        <v>1804</v>
      </c>
      <c r="P146" s="42" t="s">
        <v>21</v>
      </c>
      <c r="Q146" s="42">
        <v>6.1</v>
      </c>
      <c r="R146" s="42" t="s">
        <v>386</v>
      </c>
      <c r="S146" s="44" t="s">
        <v>465</v>
      </c>
      <c r="T146" s="45"/>
      <c r="U146" s="46">
        <v>45292</v>
      </c>
      <c r="V146" s="47">
        <v>45657</v>
      </c>
      <c r="W146" s="48">
        <v>1161</v>
      </c>
      <c r="X146" s="48">
        <v>3239</v>
      </c>
      <c r="Y146" s="48">
        <v>0</v>
      </c>
      <c r="Z146" s="49">
        <f t="shared" si="2"/>
        <v>4400</v>
      </c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1"/>
    </row>
    <row r="147" spans="1:65" s="42" customFormat="1" x14ac:dyDescent="0.3">
      <c r="A147" s="158"/>
      <c r="B147" s="40">
        <v>144</v>
      </c>
      <c r="C147" s="42" t="s">
        <v>418</v>
      </c>
      <c r="D147" s="40" t="s">
        <v>15</v>
      </c>
      <c r="E147" s="42" t="s">
        <v>418</v>
      </c>
      <c r="F147" s="42" t="s">
        <v>383</v>
      </c>
      <c r="G147" s="42" t="s">
        <v>200</v>
      </c>
      <c r="H147" s="42" t="s">
        <v>19</v>
      </c>
      <c r="I147" s="42" t="s">
        <v>387</v>
      </c>
      <c r="J147" s="42" t="s">
        <v>64</v>
      </c>
      <c r="K147" s="42" t="s">
        <v>65</v>
      </c>
      <c r="L147" s="43" t="s">
        <v>909</v>
      </c>
      <c r="M147" s="43" t="s">
        <v>1805</v>
      </c>
      <c r="N147" s="40" t="s">
        <v>1336</v>
      </c>
      <c r="O147" s="40" t="s">
        <v>1804</v>
      </c>
      <c r="P147" s="42" t="s">
        <v>21</v>
      </c>
      <c r="Q147" s="42">
        <v>12.1</v>
      </c>
      <c r="R147" s="42" t="s">
        <v>388</v>
      </c>
      <c r="S147" s="44" t="s">
        <v>466</v>
      </c>
      <c r="T147" s="45"/>
      <c r="U147" s="46">
        <v>45292</v>
      </c>
      <c r="V147" s="47">
        <v>45657</v>
      </c>
      <c r="W147" s="48">
        <v>2033</v>
      </c>
      <c r="X147" s="48">
        <v>6130</v>
      </c>
      <c r="Y147" s="48">
        <v>0</v>
      </c>
      <c r="Z147" s="49">
        <f t="shared" si="2"/>
        <v>8163</v>
      </c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1"/>
    </row>
    <row r="148" spans="1:65" s="42" customFormat="1" x14ac:dyDescent="0.3">
      <c r="A148" s="158"/>
      <c r="B148" s="40">
        <v>145</v>
      </c>
      <c r="C148" s="42" t="s">
        <v>418</v>
      </c>
      <c r="D148" s="40" t="s">
        <v>15</v>
      </c>
      <c r="E148" s="42" t="s">
        <v>418</v>
      </c>
      <c r="F148" s="42" t="s">
        <v>389</v>
      </c>
      <c r="G148" s="42" t="s">
        <v>65</v>
      </c>
      <c r="H148" s="42" t="s">
        <v>19</v>
      </c>
      <c r="I148" s="42" t="s">
        <v>19</v>
      </c>
      <c r="J148" s="42" t="s">
        <v>64</v>
      </c>
      <c r="K148" s="42" t="s">
        <v>65</v>
      </c>
      <c r="L148" s="43" t="s">
        <v>909</v>
      </c>
      <c r="M148" s="43" t="s">
        <v>1805</v>
      </c>
      <c r="N148" s="40" t="s">
        <v>1336</v>
      </c>
      <c r="O148" s="40" t="s">
        <v>1804</v>
      </c>
      <c r="P148" s="42" t="s">
        <v>21</v>
      </c>
      <c r="Q148" s="42">
        <v>12.5</v>
      </c>
      <c r="R148" s="42" t="s">
        <v>390</v>
      </c>
      <c r="S148" s="44" t="s">
        <v>467</v>
      </c>
      <c r="T148" s="45"/>
      <c r="U148" s="46">
        <v>45292</v>
      </c>
      <c r="V148" s="47">
        <v>45657</v>
      </c>
      <c r="W148" s="48">
        <v>605</v>
      </c>
      <c r="X148" s="48">
        <v>1695</v>
      </c>
      <c r="Y148" s="48">
        <v>0</v>
      </c>
      <c r="Z148" s="49">
        <f t="shared" si="2"/>
        <v>2300</v>
      </c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1"/>
    </row>
    <row r="149" spans="1:65" s="42" customFormat="1" x14ac:dyDescent="0.3">
      <c r="A149" s="158"/>
      <c r="B149" s="40">
        <v>146</v>
      </c>
      <c r="C149" s="42" t="s">
        <v>418</v>
      </c>
      <c r="D149" s="40" t="s">
        <v>15</v>
      </c>
      <c r="E149" s="42" t="s">
        <v>418</v>
      </c>
      <c r="F149" s="42" t="s">
        <v>389</v>
      </c>
      <c r="G149" s="42" t="s">
        <v>65</v>
      </c>
      <c r="H149" s="42" t="s">
        <v>391</v>
      </c>
      <c r="I149" s="42" t="s">
        <v>19</v>
      </c>
      <c r="J149" s="42" t="s">
        <v>64</v>
      </c>
      <c r="K149" s="42" t="s">
        <v>65</v>
      </c>
      <c r="L149" s="43" t="s">
        <v>909</v>
      </c>
      <c r="M149" s="43" t="s">
        <v>1805</v>
      </c>
      <c r="N149" s="40" t="s">
        <v>1336</v>
      </c>
      <c r="O149" s="40" t="s">
        <v>1804</v>
      </c>
      <c r="P149" s="42" t="s">
        <v>21</v>
      </c>
      <c r="Q149" s="42">
        <v>12.1</v>
      </c>
      <c r="R149" s="42" t="s">
        <v>392</v>
      </c>
      <c r="S149" s="44" t="s">
        <v>468</v>
      </c>
      <c r="T149" s="45"/>
      <c r="U149" s="46">
        <v>45292</v>
      </c>
      <c r="V149" s="47">
        <v>45657</v>
      </c>
      <c r="W149" s="48">
        <v>416</v>
      </c>
      <c r="X149" s="48">
        <v>1208</v>
      </c>
      <c r="Y149" s="48">
        <v>0</v>
      </c>
      <c r="Z149" s="49">
        <f t="shared" si="2"/>
        <v>1624</v>
      </c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1"/>
    </row>
    <row r="150" spans="1:65" s="42" customFormat="1" x14ac:dyDescent="0.3">
      <c r="A150" s="158"/>
      <c r="B150" s="40">
        <v>147</v>
      </c>
      <c r="C150" s="42" t="s">
        <v>418</v>
      </c>
      <c r="D150" s="40" t="s">
        <v>15</v>
      </c>
      <c r="E150" s="42" t="s">
        <v>418</v>
      </c>
      <c r="F150" s="42" t="s">
        <v>393</v>
      </c>
      <c r="G150" s="42" t="s">
        <v>394</v>
      </c>
      <c r="H150" s="42" t="s">
        <v>19</v>
      </c>
      <c r="I150" s="42" t="s">
        <v>19</v>
      </c>
      <c r="J150" s="42" t="s">
        <v>64</v>
      </c>
      <c r="K150" s="42" t="s">
        <v>65</v>
      </c>
      <c r="L150" s="43" t="s">
        <v>909</v>
      </c>
      <c r="M150" s="43" t="s">
        <v>1805</v>
      </c>
      <c r="N150" s="40" t="s">
        <v>1336</v>
      </c>
      <c r="O150" s="40" t="s">
        <v>1804</v>
      </c>
      <c r="P150" s="42" t="s">
        <v>21</v>
      </c>
      <c r="Q150" s="42">
        <v>16</v>
      </c>
      <c r="R150" s="42" t="s">
        <v>395</v>
      </c>
      <c r="S150" s="44" t="s">
        <v>495</v>
      </c>
      <c r="T150" s="45"/>
      <c r="U150" s="46">
        <v>45292</v>
      </c>
      <c r="V150" s="47">
        <v>45657</v>
      </c>
      <c r="W150" s="48">
        <v>239</v>
      </c>
      <c r="X150" s="48">
        <v>781</v>
      </c>
      <c r="Y150" s="48">
        <v>0</v>
      </c>
      <c r="Z150" s="49">
        <f t="shared" si="2"/>
        <v>1020</v>
      </c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1"/>
    </row>
    <row r="151" spans="1:65" s="42" customFormat="1" x14ac:dyDescent="0.3">
      <c r="A151" s="158"/>
      <c r="B151" s="40">
        <v>148</v>
      </c>
      <c r="C151" s="42" t="s">
        <v>418</v>
      </c>
      <c r="D151" s="40" t="s">
        <v>15</v>
      </c>
      <c r="E151" s="42" t="s">
        <v>418</v>
      </c>
      <c r="F151" s="42" t="s">
        <v>396</v>
      </c>
      <c r="G151" s="42" t="s">
        <v>397</v>
      </c>
      <c r="H151" s="42" t="s">
        <v>19</v>
      </c>
      <c r="I151" s="42" t="s">
        <v>19</v>
      </c>
      <c r="J151" s="42" t="s">
        <v>64</v>
      </c>
      <c r="K151" s="42" t="s">
        <v>65</v>
      </c>
      <c r="L151" s="43" t="s">
        <v>909</v>
      </c>
      <c r="M151" s="43" t="s">
        <v>1805</v>
      </c>
      <c r="N151" s="40" t="s">
        <v>1336</v>
      </c>
      <c r="O151" s="40" t="s">
        <v>1804</v>
      </c>
      <c r="P151" s="42" t="s">
        <v>21</v>
      </c>
      <c r="Q151" s="42">
        <v>6.5</v>
      </c>
      <c r="R151" s="42" t="s">
        <v>399</v>
      </c>
      <c r="S151" s="44" t="s">
        <v>497</v>
      </c>
      <c r="T151" s="45"/>
      <c r="U151" s="46">
        <v>45292</v>
      </c>
      <c r="V151" s="47">
        <v>45657</v>
      </c>
      <c r="W151" s="48">
        <v>77</v>
      </c>
      <c r="X151" s="48">
        <v>335</v>
      </c>
      <c r="Y151" s="48">
        <v>0</v>
      </c>
      <c r="Z151" s="49">
        <f t="shared" si="2"/>
        <v>412</v>
      </c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1"/>
    </row>
    <row r="152" spans="1:65" s="42" customFormat="1" x14ac:dyDescent="0.3">
      <c r="A152" s="158"/>
      <c r="B152" s="40">
        <v>149</v>
      </c>
      <c r="C152" s="42" t="s">
        <v>418</v>
      </c>
      <c r="D152" s="40" t="s">
        <v>15</v>
      </c>
      <c r="E152" s="42" t="s">
        <v>418</v>
      </c>
      <c r="F152" s="42" t="s">
        <v>396</v>
      </c>
      <c r="G152" s="42" t="s">
        <v>397</v>
      </c>
      <c r="H152" s="42" t="s">
        <v>19</v>
      </c>
      <c r="I152" s="42" t="s">
        <v>19</v>
      </c>
      <c r="J152" s="42" t="s">
        <v>64</v>
      </c>
      <c r="K152" s="42" t="s">
        <v>65</v>
      </c>
      <c r="L152" s="43" t="s">
        <v>909</v>
      </c>
      <c r="M152" s="43" t="s">
        <v>1805</v>
      </c>
      <c r="N152" s="40" t="s">
        <v>1336</v>
      </c>
      <c r="O152" s="40" t="s">
        <v>1804</v>
      </c>
      <c r="P152" s="42" t="s">
        <v>21</v>
      </c>
      <c r="Q152" s="42">
        <v>6.5</v>
      </c>
      <c r="R152" s="42" t="s">
        <v>400</v>
      </c>
      <c r="S152" s="44" t="s">
        <v>498</v>
      </c>
      <c r="T152" s="45"/>
      <c r="U152" s="46">
        <v>45292</v>
      </c>
      <c r="V152" s="47">
        <v>45657</v>
      </c>
      <c r="W152" s="48">
        <v>23</v>
      </c>
      <c r="X152" s="48">
        <v>90</v>
      </c>
      <c r="Y152" s="48">
        <v>0</v>
      </c>
      <c r="Z152" s="49">
        <f t="shared" si="2"/>
        <v>113</v>
      </c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1"/>
    </row>
    <row r="153" spans="1:65" s="42" customFormat="1" x14ac:dyDescent="0.3">
      <c r="A153" s="158"/>
      <c r="B153" s="40">
        <v>150</v>
      </c>
      <c r="C153" s="42" t="s">
        <v>418</v>
      </c>
      <c r="D153" s="40" t="s">
        <v>15</v>
      </c>
      <c r="E153" s="42" t="s">
        <v>418</v>
      </c>
      <c r="F153" s="42" t="s">
        <v>396</v>
      </c>
      <c r="G153" s="42" t="s">
        <v>397</v>
      </c>
      <c r="H153" s="42" t="s">
        <v>19</v>
      </c>
      <c r="I153" s="42" t="s">
        <v>19</v>
      </c>
      <c r="J153" s="42" t="s">
        <v>64</v>
      </c>
      <c r="K153" s="42" t="s">
        <v>65</v>
      </c>
      <c r="L153" s="43" t="s">
        <v>909</v>
      </c>
      <c r="M153" s="43" t="s">
        <v>1805</v>
      </c>
      <c r="N153" s="40" t="s">
        <v>1336</v>
      </c>
      <c r="O153" s="40" t="s">
        <v>1804</v>
      </c>
      <c r="P153" s="42" t="s">
        <v>21</v>
      </c>
      <c r="Q153" s="42">
        <v>6.5</v>
      </c>
      <c r="R153" s="42" t="s">
        <v>398</v>
      </c>
      <c r="S153" s="44" t="s">
        <v>496</v>
      </c>
      <c r="T153" s="45"/>
      <c r="U153" s="46">
        <v>45292</v>
      </c>
      <c r="V153" s="47">
        <v>45657</v>
      </c>
      <c r="W153" s="48">
        <v>123</v>
      </c>
      <c r="X153" s="48">
        <v>418</v>
      </c>
      <c r="Y153" s="48">
        <v>0</v>
      </c>
      <c r="Z153" s="49">
        <f t="shared" si="2"/>
        <v>541</v>
      </c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1"/>
    </row>
    <row r="154" spans="1:65" s="50" customFormat="1" x14ac:dyDescent="0.3">
      <c r="A154" s="158"/>
      <c r="B154" s="40">
        <v>151</v>
      </c>
      <c r="C154" s="42" t="s">
        <v>418</v>
      </c>
      <c r="D154" s="40" t="s">
        <v>15</v>
      </c>
      <c r="E154" s="42" t="s">
        <v>418</v>
      </c>
      <c r="F154" s="42" t="s">
        <v>401</v>
      </c>
      <c r="G154" s="42" t="s">
        <v>402</v>
      </c>
      <c r="H154" s="42" t="s">
        <v>19</v>
      </c>
      <c r="I154" s="42" t="s">
        <v>19</v>
      </c>
      <c r="J154" s="42" t="s">
        <v>64</v>
      </c>
      <c r="K154" s="42" t="s">
        <v>65</v>
      </c>
      <c r="L154" s="43" t="s">
        <v>909</v>
      </c>
      <c r="M154" s="43" t="s">
        <v>1805</v>
      </c>
      <c r="N154" s="40" t="s">
        <v>1336</v>
      </c>
      <c r="O154" s="40" t="s">
        <v>1804</v>
      </c>
      <c r="P154" s="42" t="s">
        <v>21</v>
      </c>
      <c r="Q154" s="42">
        <v>6.5</v>
      </c>
      <c r="R154" s="42" t="s">
        <v>403</v>
      </c>
      <c r="S154" s="44" t="s">
        <v>499</v>
      </c>
      <c r="T154" s="45"/>
      <c r="U154" s="46">
        <v>45292</v>
      </c>
      <c r="V154" s="47">
        <v>45657</v>
      </c>
      <c r="W154" s="48">
        <v>274</v>
      </c>
      <c r="X154" s="48">
        <v>812</v>
      </c>
      <c r="Y154" s="48">
        <v>0</v>
      </c>
      <c r="Z154" s="49">
        <f t="shared" si="2"/>
        <v>1086</v>
      </c>
    </row>
    <row r="155" spans="1:65" s="50" customFormat="1" x14ac:dyDescent="0.3">
      <c r="A155" s="158"/>
      <c r="B155" s="40">
        <v>152</v>
      </c>
      <c r="C155" s="42" t="s">
        <v>418</v>
      </c>
      <c r="D155" s="40" t="s">
        <v>15</v>
      </c>
      <c r="E155" s="42" t="s">
        <v>418</v>
      </c>
      <c r="F155" s="42" t="s">
        <v>404</v>
      </c>
      <c r="G155" s="42" t="s">
        <v>131</v>
      </c>
      <c r="H155" s="42" t="s">
        <v>405</v>
      </c>
      <c r="I155" s="42" t="s">
        <v>19</v>
      </c>
      <c r="J155" s="42" t="s">
        <v>86</v>
      </c>
      <c r="K155" s="42" t="s">
        <v>87</v>
      </c>
      <c r="L155" s="43" t="s">
        <v>909</v>
      </c>
      <c r="M155" s="43" t="s">
        <v>1805</v>
      </c>
      <c r="N155" s="40" t="s">
        <v>1336</v>
      </c>
      <c r="O155" s="40" t="s">
        <v>1804</v>
      </c>
      <c r="P155" s="42" t="s">
        <v>21</v>
      </c>
      <c r="Q155" s="42">
        <v>6.5</v>
      </c>
      <c r="R155" s="42" t="s">
        <v>406</v>
      </c>
      <c r="S155" s="44" t="s">
        <v>500</v>
      </c>
      <c r="T155" s="45"/>
      <c r="U155" s="46">
        <v>45292</v>
      </c>
      <c r="V155" s="47">
        <v>45657</v>
      </c>
      <c r="W155" s="48">
        <v>59</v>
      </c>
      <c r="X155" s="48">
        <v>198</v>
      </c>
      <c r="Y155" s="48">
        <v>0</v>
      </c>
      <c r="Z155" s="49">
        <f t="shared" si="2"/>
        <v>257</v>
      </c>
    </row>
    <row r="156" spans="1:65" s="50" customFormat="1" x14ac:dyDescent="0.3">
      <c r="A156" s="158"/>
      <c r="B156" s="40">
        <v>153</v>
      </c>
      <c r="C156" s="42" t="s">
        <v>418</v>
      </c>
      <c r="D156" s="40" t="s">
        <v>15</v>
      </c>
      <c r="E156" s="42" t="s">
        <v>418</v>
      </c>
      <c r="F156" s="42" t="s">
        <v>407</v>
      </c>
      <c r="G156" s="42" t="s">
        <v>37</v>
      </c>
      <c r="H156" s="42" t="s">
        <v>408</v>
      </c>
      <c r="I156" s="42" t="s">
        <v>409</v>
      </c>
      <c r="J156" s="42" t="s">
        <v>36</v>
      </c>
      <c r="K156" s="42" t="s">
        <v>37</v>
      </c>
      <c r="L156" s="43" t="s">
        <v>909</v>
      </c>
      <c r="M156" s="43" t="s">
        <v>1805</v>
      </c>
      <c r="N156" s="40" t="s">
        <v>1336</v>
      </c>
      <c r="O156" s="40" t="s">
        <v>1804</v>
      </c>
      <c r="P156" s="42" t="s">
        <v>21</v>
      </c>
      <c r="Q156" s="42">
        <v>16</v>
      </c>
      <c r="R156" s="42" t="s">
        <v>410</v>
      </c>
      <c r="S156" s="44" t="s">
        <v>501</v>
      </c>
      <c r="T156" s="45"/>
      <c r="U156" s="46">
        <v>45292</v>
      </c>
      <c r="V156" s="47">
        <v>45657</v>
      </c>
      <c r="W156" s="48">
        <v>3692</v>
      </c>
      <c r="X156" s="48">
        <v>10429</v>
      </c>
      <c r="Y156" s="48">
        <v>0</v>
      </c>
      <c r="Z156" s="49">
        <f t="shared" si="2"/>
        <v>14121</v>
      </c>
    </row>
    <row r="157" spans="1:65" s="50" customFormat="1" x14ac:dyDescent="0.3">
      <c r="A157" s="158"/>
      <c r="B157" s="40">
        <v>154</v>
      </c>
      <c r="C157" s="42" t="s">
        <v>418</v>
      </c>
      <c r="D157" s="40" t="s">
        <v>15</v>
      </c>
      <c r="E157" s="42" t="s">
        <v>418</v>
      </c>
      <c r="F157" s="42" t="s">
        <v>411</v>
      </c>
      <c r="G157" s="42" t="s">
        <v>14</v>
      </c>
      <c r="H157" s="42" t="s">
        <v>412</v>
      </c>
      <c r="I157" s="42" t="s">
        <v>413</v>
      </c>
      <c r="J157" s="42" t="s">
        <v>13</v>
      </c>
      <c r="K157" s="42" t="s">
        <v>14</v>
      </c>
      <c r="L157" s="43" t="s">
        <v>909</v>
      </c>
      <c r="M157" s="43" t="s">
        <v>1805</v>
      </c>
      <c r="N157" s="40" t="s">
        <v>1336</v>
      </c>
      <c r="O157" s="40" t="s">
        <v>1804</v>
      </c>
      <c r="P157" s="42" t="s">
        <v>21</v>
      </c>
      <c r="Q157" s="42">
        <v>32.5</v>
      </c>
      <c r="R157" s="42" t="s">
        <v>414</v>
      </c>
      <c r="S157" s="44" t="s">
        <v>502</v>
      </c>
      <c r="T157" s="45"/>
      <c r="U157" s="46">
        <v>45292</v>
      </c>
      <c r="V157" s="47">
        <v>45657</v>
      </c>
      <c r="W157" s="48">
        <v>8515</v>
      </c>
      <c r="X157" s="48">
        <v>23891</v>
      </c>
      <c r="Y157" s="48">
        <v>0</v>
      </c>
      <c r="Z157" s="49">
        <f t="shared" si="2"/>
        <v>32406</v>
      </c>
    </row>
    <row r="158" spans="1:65" s="57" customFormat="1" x14ac:dyDescent="0.3">
      <c r="A158" s="131" t="s">
        <v>620</v>
      </c>
      <c r="B158" s="54">
        <v>1</v>
      </c>
      <c r="C158" s="43" t="s">
        <v>903</v>
      </c>
      <c r="D158" s="43" t="s">
        <v>623</v>
      </c>
      <c r="E158" s="43" t="s">
        <v>1810</v>
      </c>
      <c r="F158" s="43" t="s">
        <v>624</v>
      </c>
      <c r="G158" s="43" t="s">
        <v>625</v>
      </c>
      <c r="H158" s="43" t="s">
        <v>19</v>
      </c>
      <c r="I158" s="43" t="s">
        <v>626</v>
      </c>
      <c r="J158" s="43" t="s">
        <v>627</v>
      </c>
      <c r="K158" s="43" t="s">
        <v>625</v>
      </c>
      <c r="L158" s="43" t="s">
        <v>909</v>
      </c>
      <c r="M158" s="43" t="s">
        <v>1805</v>
      </c>
      <c r="N158" s="40" t="s">
        <v>1336</v>
      </c>
      <c r="O158" s="40" t="s">
        <v>1804</v>
      </c>
      <c r="P158" s="43" t="s">
        <v>628</v>
      </c>
      <c r="Q158" s="43" t="s">
        <v>618</v>
      </c>
      <c r="R158" s="43" t="s">
        <v>629</v>
      </c>
      <c r="S158" s="55" t="s">
        <v>630</v>
      </c>
      <c r="T158" s="56" t="s">
        <v>1800</v>
      </c>
      <c r="U158" s="46">
        <v>45292</v>
      </c>
      <c r="V158" s="47">
        <v>45657</v>
      </c>
      <c r="W158" s="49">
        <v>40</v>
      </c>
      <c r="X158" s="49">
        <v>0</v>
      </c>
      <c r="Y158" s="49">
        <v>0</v>
      </c>
      <c r="Z158" s="49">
        <f t="shared" si="2"/>
        <v>40</v>
      </c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</row>
    <row r="159" spans="1:65" s="57" customFormat="1" x14ac:dyDescent="0.3">
      <c r="A159" s="132"/>
      <c r="B159" s="54">
        <v>2</v>
      </c>
      <c r="C159" s="43" t="s">
        <v>903</v>
      </c>
      <c r="D159" s="43" t="s">
        <v>623</v>
      </c>
      <c r="E159" s="43" t="s">
        <v>1810</v>
      </c>
      <c r="F159" s="43" t="s">
        <v>631</v>
      </c>
      <c r="G159" s="43" t="s">
        <v>632</v>
      </c>
      <c r="H159" s="43" t="s">
        <v>19</v>
      </c>
      <c r="I159" s="43" t="s">
        <v>19</v>
      </c>
      <c r="J159" s="43" t="s">
        <v>633</v>
      </c>
      <c r="K159" s="43" t="s">
        <v>632</v>
      </c>
      <c r="L159" s="43" t="s">
        <v>909</v>
      </c>
      <c r="M159" s="43" t="s">
        <v>1805</v>
      </c>
      <c r="N159" s="40" t="s">
        <v>1336</v>
      </c>
      <c r="O159" s="40" t="s">
        <v>1804</v>
      </c>
      <c r="P159" s="43" t="s">
        <v>21</v>
      </c>
      <c r="Q159" s="43" t="s">
        <v>605</v>
      </c>
      <c r="R159" s="43" t="s">
        <v>634</v>
      </c>
      <c r="S159" s="59" t="s">
        <v>635</v>
      </c>
      <c r="T159" s="60"/>
      <c r="U159" s="46">
        <v>45292</v>
      </c>
      <c r="V159" s="47">
        <v>45657</v>
      </c>
      <c r="W159" s="49">
        <v>1</v>
      </c>
      <c r="X159" s="49">
        <v>3</v>
      </c>
      <c r="Y159" s="49">
        <v>0</v>
      </c>
      <c r="Z159" s="49">
        <f t="shared" si="2"/>
        <v>4</v>
      </c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</row>
    <row r="160" spans="1:65" s="57" customFormat="1" x14ac:dyDescent="0.3">
      <c r="A160" s="132"/>
      <c r="B160" s="54">
        <v>3</v>
      </c>
      <c r="C160" s="43" t="s">
        <v>903</v>
      </c>
      <c r="D160" s="43" t="s">
        <v>623</v>
      </c>
      <c r="E160" s="43" t="s">
        <v>1810</v>
      </c>
      <c r="F160" s="43" t="s">
        <v>608</v>
      </c>
      <c r="G160" s="43" t="s">
        <v>636</v>
      </c>
      <c r="H160" s="43" t="s">
        <v>637</v>
      </c>
      <c r="I160" s="43" t="s">
        <v>638</v>
      </c>
      <c r="J160" s="43" t="s">
        <v>639</v>
      </c>
      <c r="K160" s="43" t="s">
        <v>636</v>
      </c>
      <c r="L160" s="43" t="s">
        <v>909</v>
      </c>
      <c r="M160" s="43" t="s">
        <v>1805</v>
      </c>
      <c r="N160" s="40" t="s">
        <v>1336</v>
      </c>
      <c r="O160" s="40" t="s">
        <v>1804</v>
      </c>
      <c r="P160" s="43" t="s">
        <v>21</v>
      </c>
      <c r="Q160" s="43" t="s">
        <v>619</v>
      </c>
      <c r="R160" s="43" t="s">
        <v>640</v>
      </c>
      <c r="S160" s="59" t="s">
        <v>641</v>
      </c>
      <c r="T160" s="60"/>
      <c r="U160" s="46">
        <v>45292</v>
      </c>
      <c r="V160" s="47">
        <v>45657</v>
      </c>
      <c r="W160" s="49">
        <v>1113</v>
      </c>
      <c r="X160" s="49">
        <v>3538</v>
      </c>
      <c r="Y160" s="49">
        <v>0</v>
      </c>
      <c r="Z160" s="49">
        <f t="shared" si="2"/>
        <v>4651</v>
      </c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</row>
    <row r="161" spans="1:64" s="57" customFormat="1" x14ac:dyDescent="0.3">
      <c r="A161" s="132"/>
      <c r="B161" s="54">
        <v>4</v>
      </c>
      <c r="C161" s="43" t="s">
        <v>903</v>
      </c>
      <c r="D161" s="43" t="s">
        <v>623</v>
      </c>
      <c r="E161" s="43" t="s">
        <v>1810</v>
      </c>
      <c r="F161" s="43" t="s">
        <v>608</v>
      </c>
      <c r="G161" s="43" t="s">
        <v>622</v>
      </c>
      <c r="H161" s="43" t="s">
        <v>19</v>
      </c>
      <c r="I161" s="43" t="s">
        <v>642</v>
      </c>
      <c r="J161" s="43" t="s">
        <v>621</v>
      </c>
      <c r="K161" s="43" t="s">
        <v>622</v>
      </c>
      <c r="L161" s="43" t="s">
        <v>909</v>
      </c>
      <c r="M161" s="43" t="s">
        <v>1805</v>
      </c>
      <c r="N161" s="40" t="s">
        <v>1336</v>
      </c>
      <c r="O161" s="40" t="s">
        <v>1804</v>
      </c>
      <c r="P161" s="43" t="s">
        <v>21</v>
      </c>
      <c r="Q161" s="43" t="s">
        <v>643</v>
      </c>
      <c r="R161" s="43" t="s">
        <v>644</v>
      </c>
      <c r="S161" s="55" t="s">
        <v>645</v>
      </c>
      <c r="T161" s="56"/>
      <c r="U161" s="46">
        <v>45292</v>
      </c>
      <c r="V161" s="47">
        <v>45657</v>
      </c>
      <c r="W161" s="49">
        <v>1369</v>
      </c>
      <c r="X161" s="49">
        <v>4584</v>
      </c>
      <c r="Y161" s="49">
        <v>0</v>
      </c>
      <c r="Z161" s="49">
        <f t="shared" si="2"/>
        <v>5953</v>
      </c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</row>
    <row r="162" spans="1:64" s="57" customFormat="1" x14ac:dyDescent="0.3">
      <c r="A162" s="132"/>
      <c r="B162" s="54">
        <v>5</v>
      </c>
      <c r="C162" s="43" t="s">
        <v>903</v>
      </c>
      <c r="D162" s="43" t="s">
        <v>623</v>
      </c>
      <c r="E162" s="43" t="s">
        <v>1810</v>
      </c>
      <c r="F162" s="43" t="s">
        <v>608</v>
      </c>
      <c r="G162" s="43" t="s">
        <v>646</v>
      </c>
      <c r="H162" s="43" t="s">
        <v>19</v>
      </c>
      <c r="I162" s="43" t="s">
        <v>647</v>
      </c>
      <c r="J162" s="43" t="s">
        <v>621</v>
      </c>
      <c r="K162" s="43" t="s">
        <v>646</v>
      </c>
      <c r="L162" s="43" t="s">
        <v>909</v>
      </c>
      <c r="M162" s="43" t="s">
        <v>1805</v>
      </c>
      <c r="N162" s="40" t="s">
        <v>1336</v>
      </c>
      <c r="O162" s="40" t="s">
        <v>1804</v>
      </c>
      <c r="P162" s="43" t="s">
        <v>21</v>
      </c>
      <c r="Q162" s="43" t="s">
        <v>154</v>
      </c>
      <c r="R162" s="43" t="s">
        <v>648</v>
      </c>
      <c r="S162" s="59" t="s">
        <v>649</v>
      </c>
      <c r="T162" s="60"/>
      <c r="U162" s="46">
        <v>45292</v>
      </c>
      <c r="V162" s="47">
        <v>45657</v>
      </c>
      <c r="W162" s="49">
        <v>1017</v>
      </c>
      <c r="X162" s="49">
        <v>3204</v>
      </c>
      <c r="Y162" s="49">
        <v>0</v>
      </c>
      <c r="Z162" s="49">
        <f t="shared" si="2"/>
        <v>4221</v>
      </c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</row>
    <row r="163" spans="1:64" s="57" customFormat="1" x14ac:dyDescent="0.3">
      <c r="A163" s="132"/>
      <c r="B163" s="54">
        <v>6</v>
      </c>
      <c r="C163" s="43" t="s">
        <v>903</v>
      </c>
      <c r="D163" s="43" t="s">
        <v>623</v>
      </c>
      <c r="E163" s="43" t="s">
        <v>1810</v>
      </c>
      <c r="F163" s="43" t="s">
        <v>603</v>
      </c>
      <c r="G163" s="43" t="s">
        <v>650</v>
      </c>
      <c r="H163" s="43" t="s">
        <v>19</v>
      </c>
      <c r="I163" s="43" t="s">
        <v>19</v>
      </c>
      <c r="J163" s="43" t="s">
        <v>627</v>
      </c>
      <c r="K163" s="43" t="s">
        <v>650</v>
      </c>
      <c r="L163" s="43" t="s">
        <v>909</v>
      </c>
      <c r="M163" s="43" t="s">
        <v>1805</v>
      </c>
      <c r="N163" s="40" t="s">
        <v>1336</v>
      </c>
      <c r="O163" s="40" t="s">
        <v>1804</v>
      </c>
      <c r="P163" s="43" t="s">
        <v>21</v>
      </c>
      <c r="Q163" s="43" t="s">
        <v>651</v>
      </c>
      <c r="R163" s="43" t="s">
        <v>652</v>
      </c>
      <c r="S163" s="59" t="s">
        <v>653</v>
      </c>
      <c r="T163" s="60"/>
      <c r="U163" s="46">
        <v>45292</v>
      </c>
      <c r="V163" s="47">
        <v>45657</v>
      </c>
      <c r="W163" s="49">
        <v>11694</v>
      </c>
      <c r="X163" s="49">
        <v>21718</v>
      </c>
      <c r="Y163" s="49">
        <v>0</v>
      </c>
      <c r="Z163" s="49">
        <f t="shared" si="2"/>
        <v>33412</v>
      </c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</row>
    <row r="164" spans="1:64" s="57" customFormat="1" x14ac:dyDescent="0.3">
      <c r="A164" s="132"/>
      <c r="B164" s="54">
        <v>7</v>
      </c>
      <c r="C164" s="43" t="s">
        <v>903</v>
      </c>
      <c r="D164" s="43" t="s">
        <v>623</v>
      </c>
      <c r="E164" s="43" t="s">
        <v>1810</v>
      </c>
      <c r="F164" s="43" t="s">
        <v>654</v>
      </c>
      <c r="G164" s="43" t="s">
        <v>655</v>
      </c>
      <c r="H164" s="43" t="s">
        <v>19</v>
      </c>
      <c r="I164" s="43" t="s">
        <v>19</v>
      </c>
      <c r="J164" s="43" t="s">
        <v>621</v>
      </c>
      <c r="K164" s="43" t="s">
        <v>655</v>
      </c>
      <c r="L164" s="43" t="s">
        <v>909</v>
      </c>
      <c r="M164" s="43" t="s">
        <v>1805</v>
      </c>
      <c r="N164" s="40" t="s">
        <v>1336</v>
      </c>
      <c r="O164" s="40" t="s">
        <v>1804</v>
      </c>
      <c r="P164" s="43" t="s">
        <v>21</v>
      </c>
      <c r="Q164" s="43" t="s">
        <v>605</v>
      </c>
      <c r="R164" s="43" t="s">
        <v>656</v>
      </c>
      <c r="S164" s="59" t="s">
        <v>657</v>
      </c>
      <c r="T164" s="60"/>
      <c r="U164" s="46">
        <v>45292</v>
      </c>
      <c r="V164" s="47">
        <v>45657</v>
      </c>
      <c r="W164" s="49">
        <v>555</v>
      </c>
      <c r="X164" s="49">
        <v>1453</v>
      </c>
      <c r="Y164" s="49">
        <v>0</v>
      </c>
      <c r="Z164" s="49">
        <f t="shared" si="2"/>
        <v>2008</v>
      </c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</row>
    <row r="165" spans="1:64" s="57" customFormat="1" x14ac:dyDescent="0.3">
      <c r="A165" s="132"/>
      <c r="B165" s="54">
        <v>8</v>
      </c>
      <c r="C165" s="43" t="s">
        <v>903</v>
      </c>
      <c r="D165" s="43" t="s">
        <v>623</v>
      </c>
      <c r="E165" s="43" t="s">
        <v>1810</v>
      </c>
      <c r="F165" s="43" t="s">
        <v>658</v>
      </c>
      <c r="G165" s="43" t="s">
        <v>659</v>
      </c>
      <c r="H165" s="43" t="s">
        <v>19</v>
      </c>
      <c r="I165" s="43" t="s">
        <v>660</v>
      </c>
      <c r="J165" s="43" t="s">
        <v>661</v>
      </c>
      <c r="K165" s="43" t="s">
        <v>662</v>
      </c>
      <c r="L165" s="43" t="s">
        <v>909</v>
      </c>
      <c r="M165" s="43" t="s">
        <v>1805</v>
      </c>
      <c r="N165" s="40" t="s">
        <v>1336</v>
      </c>
      <c r="O165" s="40" t="s">
        <v>1804</v>
      </c>
      <c r="P165" s="43" t="s">
        <v>21</v>
      </c>
      <c r="Q165" s="43" t="s">
        <v>643</v>
      </c>
      <c r="R165" s="43" t="s">
        <v>663</v>
      </c>
      <c r="S165" s="59" t="s">
        <v>664</v>
      </c>
      <c r="T165" s="60"/>
      <c r="U165" s="46">
        <v>45292</v>
      </c>
      <c r="V165" s="47">
        <v>45657</v>
      </c>
      <c r="W165" s="49">
        <v>1</v>
      </c>
      <c r="X165" s="49">
        <v>5</v>
      </c>
      <c r="Y165" s="49">
        <v>0</v>
      </c>
      <c r="Z165" s="49">
        <f t="shared" si="2"/>
        <v>6</v>
      </c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</row>
    <row r="166" spans="1:64" s="57" customFormat="1" x14ac:dyDescent="0.3">
      <c r="A166" s="132"/>
      <c r="B166" s="54">
        <v>9</v>
      </c>
      <c r="C166" s="43" t="s">
        <v>903</v>
      </c>
      <c r="D166" s="43" t="s">
        <v>623</v>
      </c>
      <c r="E166" s="43" t="s">
        <v>1810</v>
      </c>
      <c r="F166" s="43" t="s">
        <v>603</v>
      </c>
      <c r="G166" s="43" t="s">
        <v>665</v>
      </c>
      <c r="H166" s="43" t="s">
        <v>19</v>
      </c>
      <c r="I166" s="43" t="s">
        <v>19</v>
      </c>
      <c r="J166" s="43" t="s">
        <v>639</v>
      </c>
      <c r="K166" s="43" t="s">
        <v>665</v>
      </c>
      <c r="L166" s="43" t="s">
        <v>909</v>
      </c>
      <c r="M166" s="43" t="s">
        <v>1805</v>
      </c>
      <c r="N166" s="40" t="s">
        <v>1336</v>
      </c>
      <c r="O166" s="40" t="s">
        <v>1804</v>
      </c>
      <c r="P166" s="43" t="s">
        <v>21</v>
      </c>
      <c r="Q166" s="43" t="s">
        <v>666</v>
      </c>
      <c r="R166" s="43" t="s">
        <v>667</v>
      </c>
      <c r="S166" s="55" t="s">
        <v>668</v>
      </c>
      <c r="T166" s="56"/>
      <c r="U166" s="46">
        <v>45292</v>
      </c>
      <c r="V166" s="47">
        <v>45657</v>
      </c>
      <c r="W166" s="49">
        <v>1863</v>
      </c>
      <c r="X166" s="49">
        <v>5823</v>
      </c>
      <c r="Y166" s="49">
        <v>0</v>
      </c>
      <c r="Z166" s="49">
        <f t="shared" si="2"/>
        <v>7686</v>
      </c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</row>
    <row r="167" spans="1:64" s="57" customFormat="1" x14ac:dyDescent="0.3">
      <c r="A167" s="132"/>
      <c r="B167" s="54">
        <v>10</v>
      </c>
      <c r="C167" s="43" t="s">
        <v>903</v>
      </c>
      <c r="D167" s="43" t="s">
        <v>623</v>
      </c>
      <c r="E167" s="43" t="s">
        <v>1810</v>
      </c>
      <c r="F167" s="43" t="s">
        <v>608</v>
      </c>
      <c r="G167" s="43" t="s">
        <v>622</v>
      </c>
      <c r="H167" s="43" t="s">
        <v>19</v>
      </c>
      <c r="I167" s="43" t="s">
        <v>669</v>
      </c>
      <c r="J167" s="43" t="s">
        <v>621</v>
      </c>
      <c r="K167" s="43" t="s">
        <v>622</v>
      </c>
      <c r="L167" s="43" t="s">
        <v>909</v>
      </c>
      <c r="M167" s="43" t="s">
        <v>1805</v>
      </c>
      <c r="N167" s="40" t="s">
        <v>1336</v>
      </c>
      <c r="O167" s="40" t="s">
        <v>1804</v>
      </c>
      <c r="P167" s="43" t="s">
        <v>21</v>
      </c>
      <c r="Q167" s="43" t="s">
        <v>619</v>
      </c>
      <c r="R167" s="43" t="s">
        <v>670</v>
      </c>
      <c r="S167" s="59" t="s">
        <v>671</v>
      </c>
      <c r="T167" s="60"/>
      <c r="U167" s="46">
        <v>45292</v>
      </c>
      <c r="V167" s="47">
        <v>45657</v>
      </c>
      <c r="W167" s="49">
        <v>867</v>
      </c>
      <c r="X167" s="49">
        <v>2883</v>
      </c>
      <c r="Y167" s="49">
        <v>0</v>
      </c>
      <c r="Z167" s="49">
        <f t="shared" si="2"/>
        <v>3750</v>
      </c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</row>
    <row r="168" spans="1:64" s="57" customFormat="1" x14ac:dyDescent="0.3">
      <c r="A168" s="132"/>
      <c r="B168" s="54">
        <v>11</v>
      </c>
      <c r="C168" s="43" t="s">
        <v>903</v>
      </c>
      <c r="D168" s="43" t="s">
        <v>623</v>
      </c>
      <c r="E168" s="43" t="s">
        <v>1810</v>
      </c>
      <c r="F168" s="43" t="s">
        <v>608</v>
      </c>
      <c r="G168" s="43" t="s">
        <v>646</v>
      </c>
      <c r="H168" s="43" t="s">
        <v>19</v>
      </c>
      <c r="I168" s="43" t="s">
        <v>672</v>
      </c>
      <c r="J168" s="43" t="s">
        <v>621</v>
      </c>
      <c r="K168" s="43" t="s">
        <v>646</v>
      </c>
      <c r="L168" s="43" t="s">
        <v>909</v>
      </c>
      <c r="M168" s="43" t="s">
        <v>1805</v>
      </c>
      <c r="N168" s="40" t="s">
        <v>1336</v>
      </c>
      <c r="O168" s="40" t="s">
        <v>1804</v>
      </c>
      <c r="P168" s="43" t="s">
        <v>21</v>
      </c>
      <c r="Q168" s="43" t="s">
        <v>154</v>
      </c>
      <c r="R168" s="43" t="s">
        <v>673</v>
      </c>
      <c r="S168" s="59" t="s">
        <v>674</v>
      </c>
      <c r="T168" s="60"/>
      <c r="U168" s="46">
        <v>45292</v>
      </c>
      <c r="V168" s="47">
        <v>45657</v>
      </c>
      <c r="W168" s="49">
        <v>908</v>
      </c>
      <c r="X168" s="49">
        <v>2896</v>
      </c>
      <c r="Y168" s="49">
        <v>0</v>
      </c>
      <c r="Z168" s="49">
        <f t="shared" si="2"/>
        <v>3804</v>
      </c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</row>
    <row r="169" spans="1:64" s="57" customFormat="1" x14ac:dyDescent="0.3">
      <c r="A169" s="132"/>
      <c r="B169" s="54">
        <v>12</v>
      </c>
      <c r="C169" s="43" t="s">
        <v>903</v>
      </c>
      <c r="D169" s="43" t="s">
        <v>623</v>
      </c>
      <c r="E169" s="43" t="s">
        <v>1810</v>
      </c>
      <c r="F169" s="43" t="s">
        <v>608</v>
      </c>
      <c r="G169" s="43" t="s">
        <v>622</v>
      </c>
      <c r="H169" s="43" t="s">
        <v>19</v>
      </c>
      <c r="I169" s="43" t="s">
        <v>675</v>
      </c>
      <c r="J169" s="43" t="s">
        <v>621</v>
      </c>
      <c r="K169" s="43" t="s">
        <v>622</v>
      </c>
      <c r="L169" s="43" t="s">
        <v>909</v>
      </c>
      <c r="M169" s="43" t="s">
        <v>1805</v>
      </c>
      <c r="N169" s="40" t="s">
        <v>1336</v>
      </c>
      <c r="O169" s="40" t="s">
        <v>1804</v>
      </c>
      <c r="P169" s="43" t="s">
        <v>21</v>
      </c>
      <c r="Q169" s="43" t="s">
        <v>602</v>
      </c>
      <c r="R169" s="43" t="s">
        <v>676</v>
      </c>
      <c r="S169" s="59" t="s">
        <v>677</v>
      </c>
      <c r="T169" s="60"/>
      <c r="U169" s="46">
        <v>45292</v>
      </c>
      <c r="V169" s="47">
        <v>45657</v>
      </c>
      <c r="W169" s="49">
        <v>1468</v>
      </c>
      <c r="X169" s="49">
        <v>5014</v>
      </c>
      <c r="Y169" s="49">
        <v>0</v>
      </c>
      <c r="Z169" s="49">
        <f t="shared" si="2"/>
        <v>6482</v>
      </c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</row>
    <row r="170" spans="1:64" s="57" customFormat="1" x14ac:dyDescent="0.3">
      <c r="A170" s="132"/>
      <c r="B170" s="54">
        <v>13</v>
      </c>
      <c r="C170" s="43" t="s">
        <v>903</v>
      </c>
      <c r="D170" s="43" t="s">
        <v>623</v>
      </c>
      <c r="E170" s="43" t="s">
        <v>1810</v>
      </c>
      <c r="F170" s="43" t="s">
        <v>608</v>
      </c>
      <c r="G170" s="43" t="s">
        <v>622</v>
      </c>
      <c r="H170" s="43" t="s">
        <v>678</v>
      </c>
      <c r="I170" s="43" t="s">
        <v>679</v>
      </c>
      <c r="J170" s="43" t="s">
        <v>621</v>
      </c>
      <c r="K170" s="43" t="s">
        <v>622</v>
      </c>
      <c r="L170" s="43" t="s">
        <v>909</v>
      </c>
      <c r="M170" s="43" t="s">
        <v>1805</v>
      </c>
      <c r="N170" s="40" t="s">
        <v>1336</v>
      </c>
      <c r="O170" s="40" t="s">
        <v>1804</v>
      </c>
      <c r="P170" s="43" t="s">
        <v>21</v>
      </c>
      <c r="Q170" s="43" t="s">
        <v>680</v>
      </c>
      <c r="R170" s="43" t="s">
        <v>681</v>
      </c>
      <c r="S170" s="61" t="s">
        <v>682</v>
      </c>
      <c r="T170" s="43"/>
      <c r="U170" s="46">
        <v>45292</v>
      </c>
      <c r="V170" s="47">
        <v>45657</v>
      </c>
      <c r="W170" s="49">
        <v>6766</v>
      </c>
      <c r="X170" s="49">
        <v>23200</v>
      </c>
      <c r="Y170" s="49">
        <v>0</v>
      </c>
      <c r="Z170" s="49">
        <f t="shared" si="2"/>
        <v>29966</v>
      </c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</row>
    <row r="171" spans="1:64" s="57" customFormat="1" x14ac:dyDescent="0.3">
      <c r="A171" s="132"/>
      <c r="B171" s="54">
        <v>14</v>
      </c>
      <c r="C171" s="43" t="s">
        <v>903</v>
      </c>
      <c r="D171" s="43" t="s">
        <v>623</v>
      </c>
      <c r="E171" s="43" t="s">
        <v>1810</v>
      </c>
      <c r="F171" s="43" t="s">
        <v>603</v>
      </c>
      <c r="G171" s="43" t="s">
        <v>622</v>
      </c>
      <c r="H171" s="43" t="s">
        <v>683</v>
      </c>
      <c r="I171" s="43" t="s">
        <v>19</v>
      </c>
      <c r="J171" s="43" t="s">
        <v>621</v>
      </c>
      <c r="K171" s="43" t="s">
        <v>622</v>
      </c>
      <c r="L171" s="43" t="s">
        <v>909</v>
      </c>
      <c r="M171" s="43" t="s">
        <v>1805</v>
      </c>
      <c r="N171" s="40" t="s">
        <v>1336</v>
      </c>
      <c r="O171" s="40" t="s">
        <v>1804</v>
      </c>
      <c r="P171" s="43" t="s">
        <v>21</v>
      </c>
      <c r="Q171" s="43" t="s">
        <v>684</v>
      </c>
      <c r="R171" s="43" t="s">
        <v>685</v>
      </c>
      <c r="S171" s="59" t="s">
        <v>686</v>
      </c>
      <c r="T171" s="60"/>
      <c r="U171" s="46">
        <v>45292</v>
      </c>
      <c r="V171" s="47">
        <v>45657</v>
      </c>
      <c r="W171" s="49">
        <v>24889</v>
      </c>
      <c r="X171" s="49">
        <v>69541</v>
      </c>
      <c r="Y171" s="49">
        <v>0</v>
      </c>
      <c r="Z171" s="49">
        <f t="shared" si="2"/>
        <v>94430</v>
      </c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</row>
    <row r="172" spans="1:64" s="57" customFormat="1" x14ac:dyDescent="0.3">
      <c r="A172" s="132"/>
      <c r="B172" s="54">
        <v>15</v>
      </c>
      <c r="C172" s="43" t="s">
        <v>903</v>
      </c>
      <c r="D172" s="43" t="s">
        <v>623</v>
      </c>
      <c r="E172" s="43" t="s">
        <v>1810</v>
      </c>
      <c r="F172" s="43" t="s">
        <v>687</v>
      </c>
      <c r="G172" s="43" t="s">
        <v>688</v>
      </c>
      <c r="H172" s="43" t="s">
        <v>19</v>
      </c>
      <c r="I172" s="43" t="s">
        <v>19</v>
      </c>
      <c r="J172" s="43" t="s">
        <v>661</v>
      </c>
      <c r="K172" s="43" t="s">
        <v>688</v>
      </c>
      <c r="L172" s="43" t="s">
        <v>909</v>
      </c>
      <c r="M172" s="43" t="s">
        <v>1805</v>
      </c>
      <c r="N172" s="40" t="s">
        <v>1336</v>
      </c>
      <c r="O172" s="40" t="s">
        <v>1804</v>
      </c>
      <c r="P172" s="43" t="s">
        <v>21</v>
      </c>
      <c r="Q172" s="43" t="s">
        <v>605</v>
      </c>
      <c r="R172" s="43" t="s">
        <v>689</v>
      </c>
      <c r="S172" s="59" t="s">
        <v>690</v>
      </c>
      <c r="T172" s="60"/>
      <c r="U172" s="46">
        <v>45292</v>
      </c>
      <c r="V172" s="47">
        <v>45657</v>
      </c>
      <c r="W172" s="49">
        <v>1</v>
      </c>
      <c r="X172" s="49">
        <v>3</v>
      </c>
      <c r="Y172" s="49">
        <v>0</v>
      </c>
      <c r="Z172" s="49">
        <f t="shared" si="2"/>
        <v>4</v>
      </c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</row>
    <row r="173" spans="1:64" s="57" customFormat="1" x14ac:dyDescent="0.3">
      <c r="A173" s="132"/>
      <c r="B173" s="54">
        <v>16</v>
      </c>
      <c r="C173" s="43" t="s">
        <v>903</v>
      </c>
      <c r="D173" s="43" t="s">
        <v>623</v>
      </c>
      <c r="E173" s="43" t="s">
        <v>1810</v>
      </c>
      <c r="F173" s="43" t="s">
        <v>603</v>
      </c>
      <c r="G173" s="43" t="s">
        <v>688</v>
      </c>
      <c r="H173" s="43" t="s">
        <v>19</v>
      </c>
      <c r="I173" s="43" t="s">
        <v>19</v>
      </c>
      <c r="J173" s="43" t="s">
        <v>661</v>
      </c>
      <c r="K173" s="43" t="s">
        <v>688</v>
      </c>
      <c r="L173" s="43" t="s">
        <v>909</v>
      </c>
      <c r="M173" s="43" t="s">
        <v>1805</v>
      </c>
      <c r="N173" s="40" t="s">
        <v>1336</v>
      </c>
      <c r="O173" s="40" t="s">
        <v>1804</v>
      </c>
      <c r="P173" s="43" t="s">
        <v>21</v>
      </c>
      <c r="Q173" s="43" t="s">
        <v>691</v>
      </c>
      <c r="R173" s="43" t="s">
        <v>692</v>
      </c>
      <c r="S173" s="55" t="s">
        <v>693</v>
      </c>
      <c r="T173" s="56"/>
      <c r="U173" s="46">
        <v>45292</v>
      </c>
      <c r="V173" s="47">
        <v>45657</v>
      </c>
      <c r="W173" s="49">
        <v>2068</v>
      </c>
      <c r="X173" s="49">
        <v>6702</v>
      </c>
      <c r="Y173" s="49">
        <v>0</v>
      </c>
      <c r="Z173" s="49">
        <f t="shared" si="2"/>
        <v>8770</v>
      </c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</row>
    <row r="174" spans="1:64" s="57" customFormat="1" x14ac:dyDescent="0.3">
      <c r="A174" s="132"/>
      <c r="B174" s="54">
        <v>17</v>
      </c>
      <c r="C174" s="43" t="s">
        <v>903</v>
      </c>
      <c r="D174" s="43" t="s">
        <v>623</v>
      </c>
      <c r="E174" s="43" t="s">
        <v>1810</v>
      </c>
      <c r="F174" s="43" t="s">
        <v>603</v>
      </c>
      <c r="G174" s="43" t="s">
        <v>694</v>
      </c>
      <c r="H174" s="43" t="s">
        <v>19</v>
      </c>
      <c r="I174" s="43" t="s">
        <v>19</v>
      </c>
      <c r="J174" s="43" t="s">
        <v>661</v>
      </c>
      <c r="K174" s="43" t="s">
        <v>694</v>
      </c>
      <c r="L174" s="43" t="s">
        <v>909</v>
      </c>
      <c r="M174" s="43" t="s">
        <v>1805</v>
      </c>
      <c r="N174" s="40" t="s">
        <v>1336</v>
      </c>
      <c r="O174" s="40" t="s">
        <v>1804</v>
      </c>
      <c r="P174" s="43" t="s">
        <v>21</v>
      </c>
      <c r="Q174" s="43" t="s">
        <v>666</v>
      </c>
      <c r="R174" s="43" t="s">
        <v>695</v>
      </c>
      <c r="S174" s="55" t="s">
        <v>696</v>
      </c>
      <c r="T174" s="56"/>
      <c r="U174" s="46">
        <v>45292</v>
      </c>
      <c r="V174" s="47">
        <v>45657</v>
      </c>
      <c r="W174" s="49">
        <v>1239</v>
      </c>
      <c r="X174" s="49">
        <v>3922</v>
      </c>
      <c r="Y174" s="49">
        <v>0</v>
      </c>
      <c r="Z174" s="49">
        <f t="shared" si="2"/>
        <v>5161</v>
      </c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</row>
    <row r="175" spans="1:64" s="57" customFormat="1" x14ac:dyDescent="0.3">
      <c r="A175" s="132"/>
      <c r="B175" s="54">
        <v>18</v>
      </c>
      <c r="C175" s="43" t="s">
        <v>903</v>
      </c>
      <c r="D175" s="43" t="s">
        <v>623</v>
      </c>
      <c r="E175" s="43" t="s">
        <v>1810</v>
      </c>
      <c r="F175" s="43" t="s">
        <v>603</v>
      </c>
      <c r="G175" s="43" t="s">
        <v>697</v>
      </c>
      <c r="H175" s="43" t="s">
        <v>19</v>
      </c>
      <c r="I175" s="43" t="s">
        <v>19</v>
      </c>
      <c r="J175" s="43" t="s">
        <v>661</v>
      </c>
      <c r="K175" s="43" t="s">
        <v>697</v>
      </c>
      <c r="L175" s="43" t="s">
        <v>909</v>
      </c>
      <c r="M175" s="43" t="s">
        <v>1805</v>
      </c>
      <c r="N175" s="40" t="s">
        <v>1336</v>
      </c>
      <c r="O175" s="40" t="s">
        <v>1804</v>
      </c>
      <c r="P175" s="43" t="s">
        <v>21</v>
      </c>
      <c r="Q175" s="43" t="s">
        <v>605</v>
      </c>
      <c r="R175" s="43" t="s">
        <v>698</v>
      </c>
      <c r="S175" s="59" t="s">
        <v>699</v>
      </c>
      <c r="T175" s="60"/>
      <c r="U175" s="46">
        <v>45292</v>
      </c>
      <c r="V175" s="47">
        <v>45657</v>
      </c>
      <c r="W175" s="49">
        <v>681</v>
      </c>
      <c r="X175" s="49">
        <v>1883</v>
      </c>
      <c r="Y175" s="49">
        <v>0</v>
      </c>
      <c r="Z175" s="49">
        <f t="shared" si="2"/>
        <v>2564</v>
      </c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</row>
    <row r="176" spans="1:64" s="57" customFormat="1" x14ac:dyDescent="0.3">
      <c r="A176" s="132"/>
      <c r="B176" s="54">
        <v>19</v>
      </c>
      <c r="C176" s="43" t="s">
        <v>903</v>
      </c>
      <c r="D176" s="43" t="s">
        <v>623</v>
      </c>
      <c r="E176" s="43" t="s">
        <v>1810</v>
      </c>
      <c r="F176" s="43" t="s">
        <v>603</v>
      </c>
      <c r="G176" s="43" t="s">
        <v>659</v>
      </c>
      <c r="H176" s="43" t="s">
        <v>19</v>
      </c>
      <c r="I176" s="43" t="s">
        <v>19</v>
      </c>
      <c r="J176" s="43" t="s">
        <v>661</v>
      </c>
      <c r="K176" s="43" t="s">
        <v>662</v>
      </c>
      <c r="L176" s="43" t="s">
        <v>909</v>
      </c>
      <c r="M176" s="43" t="s">
        <v>1805</v>
      </c>
      <c r="N176" s="40" t="s">
        <v>1336</v>
      </c>
      <c r="O176" s="40" t="s">
        <v>1804</v>
      </c>
      <c r="P176" s="43" t="s">
        <v>21</v>
      </c>
      <c r="Q176" s="43" t="s">
        <v>700</v>
      </c>
      <c r="R176" s="43" t="s">
        <v>701</v>
      </c>
      <c r="S176" s="55" t="s">
        <v>702</v>
      </c>
      <c r="T176" s="56"/>
      <c r="U176" s="46">
        <v>45292</v>
      </c>
      <c r="V176" s="47">
        <v>45657</v>
      </c>
      <c r="W176" s="49">
        <v>32406</v>
      </c>
      <c r="X176" s="49">
        <v>96076</v>
      </c>
      <c r="Y176" s="49">
        <v>0</v>
      </c>
      <c r="Z176" s="49">
        <f t="shared" si="2"/>
        <v>128482</v>
      </c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</row>
    <row r="177" spans="1:64" s="57" customFormat="1" x14ac:dyDescent="0.3">
      <c r="A177" s="132"/>
      <c r="B177" s="54">
        <v>20</v>
      </c>
      <c r="C177" s="43" t="s">
        <v>903</v>
      </c>
      <c r="D177" s="43" t="s">
        <v>623</v>
      </c>
      <c r="E177" s="43" t="s">
        <v>1810</v>
      </c>
      <c r="F177" s="43" t="s">
        <v>703</v>
      </c>
      <c r="G177" s="43" t="s">
        <v>636</v>
      </c>
      <c r="H177" s="43" t="s">
        <v>704</v>
      </c>
      <c r="I177" s="43" t="s">
        <v>154</v>
      </c>
      <c r="J177" s="43" t="s">
        <v>639</v>
      </c>
      <c r="K177" s="43" t="s">
        <v>636</v>
      </c>
      <c r="L177" s="43" t="s">
        <v>909</v>
      </c>
      <c r="M177" s="43" t="s">
        <v>1805</v>
      </c>
      <c r="N177" s="40" t="s">
        <v>1336</v>
      </c>
      <c r="O177" s="40" t="s">
        <v>1804</v>
      </c>
      <c r="P177" s="43" t="s">
        <v>21</v>
      </c>
      <c r="Q177" s="43" t="s">
        <v>684</v>
      </c>
      <c r="R177" s="43" t="s">
        <v>705</v>
      </c>
      <c r="S177" s="59" t="s">
        <v>706</v>
      </c>
      <c r="T177" s="60"/>
      <c r="U177" s="46">
        <v>45292</v>
      </c>
      <c r="V177" s="47">
        <v>45657</v>
      </c>
      <c r="W177" s="49">
        <v>57865</v>
      </c>
      <c r="X177" s="49">
        <v>202180</v>
      </c>
      <c r="Y177" s="49">
        <v>0</v>
      </c>
      <c r="Z177" s="49">
        <f t="shared" si="2"/>
        <v>260045</v>
      </c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</row>
    <row r="178" spans="1:64" s="57" customFormat="1" x14ac:dyDescent="0.3">
      <c r="A178" s="132"/>
      <c r="B178" s="54">
        <v>21</v>
      </c>
      <c r="C178" s="43" t="s">
        <v>903</v>
      </c>
      <c r="D178" s="43" t="s">
        <v>623</v>
      </c>
      <c r="E178" s="43" t="s">
        <v>1810</v>
      </c>
      <c r="F178" s="43" t="s">
        <v>707</v>
      </c>
      <c r="G178" s="43" t="s">
        <v>662</v>
      </c>
      <c r="H178" s="43" t="s">
        <v>19</v>
      </c>
      <c r="I178" s="43" t="s">
        <v>708</v>
      </c>
      <c r="J178" s="43" t="s">
        <v>661</v>
      </c>
      <c r="K178" s="43" t="s">
        <v>662</v>
      </c>
      <c r="L178" s="43" t="s">
        <v>909</v>
      </c>
      <c r="M178" s="43" t="s">
        <v>1805</v>
      </c>
      <c r="N178" s="40" t="s">
        <v>1336</v>
      </c>
      <c r="O178" s="40" t="s">
        <v>1804</v>
      </c>
      <c r="P178" s="43" t="s">
        <v>21</v>
      </c>
      <c r="Q178" s="43" t="s">
        <v>709</v>
      </c>
      <c r="R178" s="43" t="s">
        <v>710</v>
      </c>
      <c r="S178" s="59" t="s">
        <v>711</v>
      </c>
      <c r="T178" s="60"/>
      <c r="U178" s="46">
        <v>45292</v>
      </c>
      <c r="V178" s="47">
        <v>45657</v>
      </c>
      <c r="W178" s="49">
        <v>41</v>
      </c>
      <c r="X178" s="49">
        <v>205</v>
      </c>
      <c r="Y178" s="49">
        <v>0</v>
      </c>
      <c r="Z178" s="49">
        <f t="shared" si="2"/>
        <v>246</v>
      </c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</row>
    <row r="179" spans="1:64" s="57" customFormat="1" x14ac:dyDescent="0.3">
      <c r="A179" s="132"/>
      <c r="B179" s="54">
        <v>22</v>
      </c>
      <c r="C179" s="43" t="s">
        <v>903</v>
      </c>
      <c r="D179" s="43" t="s">
        <v>623</v>
      </c>
      <c r="E179" s="43" t="s">
        <v>1810</v>
      </c>
      <c r="F179" s="43" t="s">
        <v>609</v>
      </c>
      <c r="G179" s="43" t="s">
        <v>662</v>
      </c>
      <c r="H179" s="43" t="s">
        <v>19</v>
      </c>
      <c r="I179" s="43" t="s">
        <v>712</v>
      </c>
      <c r="J179" s="43" t="s">
        <v>661</v>
      </c>
      <c r="K179" s="43" t="s">
        <v>662</v>
      </c>
      <c r="L179" s="43" t="s">
        <v>909</v>
      </c>
      <c r="M179" s="43" t="s">
        <v>1805</v>
      </c>
      <c r="N179" s="40" t="s">
        <v>1336</v>
      </c>
      <c r="O179" s="40" t="s">
        <v>1804</v>
      </c>
      <c r="P179" s="43" t="s">
        <v>21</v>
      </c>
      <c r="Q179" s="43" t="s">
        <v>154</v>
      </c>
      <c r="R179" s="43" t="s">
        <v>713</v>
      </c>
      <c r="S179" s="59" t="s">
        <v>714</v>
      </c>
      <c r="T179" s="60"/>
      <c r="U179" s="46">
        <v>45292</v>
      </c>
      <c r="V179" s="47">
        <v>45657</v>
      </c>
      <c r="W179" s="49">
        <v>396</v>
      </c>
      <c r="X179" s="49">
        <v>1177</v>
      </c>
      <c r="Y179" s="49">
        <v>0</v>
      </c>
      <c r="Z179" s="49">
        <f t="shared" si="2"/>
        <v>1573</v>
      </c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</row>
    <row r="180" spans="1:64" s="57" customFormat="1" x14ac:dyDescent="0.3">
      <c r="A180" s="132"/>
      <c r="B180" s="54">
        <v>23</v>
      </c>
      <c r="C180" s="43" t="s">
        <v>903</v>
      </c>
      <c r="D180" s="43" t="s">
        <v>623</v>
      </c>
      <c r="E180" s="43" t="s">
        <v>1810</v>
      </c>
      <c r="F180" s="43" t="s">
        <v>715</v>
      </c>
      <c r="G180" s="43" t="s">
        <v>662</v>
      </c>
      <c r="H180" s="43" t="s">
        <v>19</v>
      </c>
      <c r="I180" s="43" t="s">
        <v>716</v>
      </c>
      <c r="J180" s="43" t="s">
        <v>661</v>
      </c>
      <c r="K180" s="43" t="s">
        <v>662</v>
      </c>
      <c r="L180" s="43" t="s">
        <v>909</v>
      </c>
      <c r="M180" s="43" t="s">
        <v>1805</v>
      </c>
      <c r="N180" s="40" t="s">
        <v>1336</v>
      </c>
      <c r="O180" s="40" t="s">
        <v>1804</v>
      </c>
      <c r="P180" s="43" t="s">
        <v>21</v>
      </c>
      <c r="Q180" s="43" t="s">
        <v>154</v>
      </c>
      <c r="R180" s="43" t="s">
        <v>717</v>
      </c>
      <c r="S180" s="59" t="s">
        <v>718</v>
      </c>
      <c r="T180" s="60"/>
      <c r="U180" s="46">
        <v>45292</v>
      </c>
      <c r="V180" s="47">
        <v>45657</v>
      </c>
      <c r="W180" s="49">
        <v>267</v>
      </c>
      <c r="X180" s="49">
        <v>877</v>
      </c>
      <c r="Y180" s="49">
        <v>0</v>
      </c>
      <c r="Z180" s="49">
        <f t="shared" si="2"/>
        <v>1144</v>
      </c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</row>
    <row r="181" spans="1:64" s="57" customFormat="1" x14ac:dyDescent="0.3">
      <c r="A181" s="132"/>
      <c r="B181" s="54">
        <v>24</v>
      </c>
      <c r="C181" s="43" t="s">
        <v>903</v>
      </c>
      <c r="D181" s="43" t="s">
        <v>623</v>
      </c>
      <c r="E181" s="43" t="s">
        <v>1810</v>
      </c>
      <c r="F181" s="43" t="s">
        <v>719</v>
      </c>
      <c r="G181" s="43" t="s">
        <v>662</v>
      </c>
      <c r="H181" s="43" t="s">
        <v>19</v>
      </c>
      <c r="I181" s="43" t="s">
        <v>720</v>
      </c>
      <c r="J181" s="43" t="s">
        <v>661</v>
      </c>
      <c r="K181" s="43" t="s">
        <v>662</v>
      </c>
      <c r="L181" s="43" t="s">
        <v>909</v>
      </c>
      <c r="M181" s="43" t="s">
        <v>1805</v>
      </c>
      <c r="N181" s="40" t="s">
        <v>1336</v>
      </c>
      <c r="O181" s="40" t="s">
        <v>1804</v>
      </c>
      <c r="P181" s="43" t="s">
        <v>21</v>
      </c>
      <c r="Q181" s="43" t="s">
        <v>154</v>
      </c>
      <c r="R181" s="43" t="s">
        <v>721</v>
      </c>
      <c r="S181" s="59" t="s">
        <v>722</v>
      </c>
      <c r="T181" s="60"/>
      <c r="U181" s="46">
        <v>45292</v>
      </c>
      <c r="V181" s="47">
        <v>45657</v>
      </c>
      <c r="W181" s="49">
        <v>215</v>
      </c>
      <c r="X181" s="49">
        <v>660</v>
      </c>
      <c r="Y181" s="49">
        <v>0</v>
      </c>
      <c r="Z181" s="49">
        <f t="shared" si="2"/>
        <v>875</v>
      </c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</row>
    <row r="182" spans="1:64" s="57" customFormat="1" x14ac:dyDescent="0.3">
      <c r="A182" s="132"/>
      <c r="B182" s="54">
        <v>25</v>
      </c>
      <c r="C182" s="43" t="s">
        <v>903</v>
      </c>
      <c r="D182" s="43" t="s">
        <v>623</v>
      </c>
      <c r="E182" s="43" t="s">
        <v>1810</v>
      </c>
      <c r="F182" s="43" t="s">
        <v>723</v>
      </c>
      <c r="G182" s="43" t="s">
        <v>662</v>
      </c>
      <c r="H182" s="43" t="s">
        <v>724</v>
      </c>
      <c r="I182" s="43" t="s">
        <v>725</v>
      </c>
      <c r="J182" s="43" t="s">
        <v>621</v>
      </c>
      <c r="K182" s="43" t="s">
        <v>662</v>
      </c>
      <c r="L182" s="43" t="s">
        <v>909</v>
      </c>
      <c r="M182" s="43" t="s">
        <v>1805</v>
      </c>
      <c r="N182" s="40" t="s">
        <v>1336</v>
      </c>
      <c r="O182" s="40" t="s">
        <v>1804</v>
      </c>
      <c r="P182" s="43" t="s">
        <v>21</v>
      </c>
      <c r="Q182" s="43" t="s">
        <v>643</v>
      </c>
      <c r="R182" s="43" t="s">
        <v>726</v>
      </c>
      <c r="S182" s="59" t="s">
        <v>727</v>
      </c>
      <c r="T182" s="60"/>
      <c r="U182" s="46">
        <v>45292</v>
      </c>
      <c r="V182" s="47">
        <v>45657</v>
      </c>
      <c r="W182" s="49">
        <v>520</v>
      </c>
      <c r="X182" s="49">
        <v>1596</v>
      </c>
      <c r="Y182" s="49">
        <v>0</v>
      </c>
      <c r="Z182" s="49">
        <f t="shared" si="2"/>
        <v>2116</v>
      </c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</row>
    <row r="183" spans="1:64" s="57" customFormat="1" x14ac:dyDescent="0.3">
      <c r="A183" s="132"/>
      <c r="B183" s="54">
        <v>26</v>
      </c>
      <c r="C183" s="43" t="s">
        <v>903</v>
      </c>
      <c r="D183" s="43" t="s">
        <v>623</v>
      </c>
      <c r="E183" s="43" t="s">
        <v>1810</v>
      </c>
      <c r="F183" s="43" t="s">
        <v>728</v>
      </c>
      <c r="G183" s="43" t="s">
        <v>662</v>
      </c>
      <c r="H183" s="43" t="s">
        <v>19</v>
      </c>
      <c r="I183" s="43" t="s">
        <v>729</v>
      </c>
      <c r="J183" s="43" t="s">
        <v>661</v>
      </c>
      <c r="K183" s="43" t="s">
        <v>662</v>
      </c>
      <c r="L183" s="43" t="s">
        <v>909</v>
      </c>
      <c r="M183" s="43" t="s">
        <v>1805</v>
      </c>
      <c r="N183" s="40" t="s">
        <v>1336</v>
      </c>
      <c r="O183" s="40" t="s">
        <v>1804</v>
      </c>
      <c r="P183" s="43" t="s">
        <v>21</v>
      </c>
      <c r="Q183" s="43" t="s">
        <v>154</v>
      </c>
      <c r="R183" s="43" t="s">
        <v>730</v>
      </c>
      <c r="S183" s="59" t="s">
        <v>731</v>
      </c>
      <c r="T183" s="60"/>
      <c r="U183" s="46">
        <v>45292</v>
      </c>
      <c r="V183" s="47">
        <v>45657</v>
      </c>
      <c r="W183" s="49">
        <v>72</v>
      </c>
      <c r="X183" s="49">
        <v>247</v>
      </c>
      <c r="Y183" s="49">
        <v>0</v>
      </c>
      <c r="Z183" s="49">
        <f t="shared" si="2"/>
        <v>319</v>
      </c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</row>
    <row r="184" spans="1:64" s="57" customFormat="1" x14ac:dyDescent="0.3">
      <c r="A184" s="132"/>
      <c r="B184" s="54">
        <v>27</v>
      </c>
      <c r="C184" s="43" t="s">
        <v>903</v>
      </c>
      <c r="D184" s="43" t="s">
        <v>623</v>
      </c>
      <c r="E184" s="43" t="s">
        <v>1810</v>
      </c>
      <c r="F184" s="43" t="s">
        <v>732</v>
      </c>
      <c r="G184" s="43" t="s">
        <v>733</v>
      </c>
      <c r="H184" s="43" t="s">
        <v>19</v>
      </c>
      <c r="I184" s="43" t="s">
        <v>734</v>
      </c>
      <c r="J184" s="43" t="s">
        <v>639</v>
      </c>
      <c r="K184" s="43" t="s">
        <v>733</v>
      </c>
      <c r="L184" s="43" t="s">
        <v>909</v>
      </c>
      <c r="M184" s="43" t="s">
        <v>1805</v>
      </c>
      <c r="N184" s="40" t="s">
        <v>1336</v>
      </c>
      <c r="O184" s="40" t="s">
        <v>1804</v>
      </c>
      <c r="P184" s="43" t="s">
        <v>21</v>
      </c>
      <c r="Q184" s="43" t="s">
        <v>154</v>
      </c>
      <c r="R184" s="43" t="s">
        <v>735</v>
      </c>
      <c r="S184" s="59" t="s">
        <v>736</v>
      </c>
      <c r="T184" s="60"/>
      <c r="U184" s="46">
        <v>45292</v>
      </c>
      <c r="V184" s="47">
        <v>45657</v>
      </c>
      <c r="W184" s="49">
        <v>21</v>
      </c>
      <c r="X184" s="49">
        <v>45</v>
      </c>
      <c r="Y184" s="49">
        <v>0</v>
      </c>
      <c r="Z184" s="49">
        <f t="shared" si="2"/>
        <v>66</v>
      </c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</row>
    <row r="185" spans="1:64" s="57" customFormat="1" x14ac:dyDescent="0.3">
      <c r="A185" s="132"/>
      <c r="B185" s="54">
        <v>28</v>
      </c>
      <c r="C185" s="43" t="s">
        <v>903</v>
      </c>
      <c r="D185" s="43" t="s">
        <v>623</v>
      </c>
      <c r="E185" s="43" t="s">
        <v>1810</v>
      </c>
      <c r="F185" s="43" t="s">
        <v>737</v>
      </c>
      <c r="G185" s="43" t="s">
        <v>733</v>
      </c>
      <c r="H185" s="43" t="s">
        <v>19</v>
      </c>
      <c r="I185" s="43" t="s">
        <v>738</v>
      </c>
      <c r="J185" s="43" t="s">
        <v>639</v>
      </c>
      <c r="K185" s="43" t="s">
        <v>733</v>
      </c>
      <c r="L185" s="43" t="s">
        <v>909</v>
      </c>
      <c r="M185" s="43" t="s">
        <v>1805</v>
      </c>
      <c r="N185" s="40" t="s">
        <v>1336</v>
      </c>
      <c r="O185" s="40" t="s">
        <v>1804</v>
      </c>
      <c r="P185" s="43" t="s">
        <v>21</v>
      </c>
      <c r="Q185" s="43" t="s">
        <v>739</v>
      </c>
      <c r="R185" s="43" t="s">
        <v>740</v>
      </c>
      <c r="S185" s="59" t="s">
        <v>741</v>
      </c>
      <c r="T185" s="60"/>
      <c r="U185" s="46">
        <v>45292</v>
      </c>
      <c r="V185" s="47">
        <v>45657</v>
      </c>
      <c r="W185" s="49">
        <v>2797</v>
      </c>
      <c r="X185" s="49">
        <v>7935</v>
      </c>
      <c r="Y185" s="49">
        <v>0</v>
      </c>
      <c r="Z185" s="49">
        <f t="shared" si="2"/>
        <v>10732</v>
      </c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64" s="57" customFormat="1" x14ac:dyDescent="0.3">
      <c r="A186" s="132"/>
      <c r="B186" s="54">
        <v>29</v>
      </c>
      <c r="C186" s="43" t="s">
        <v>903</v>
      </c>
      <c r="D186" s="43" t="s">
        <v>623</v>
      </c>
      <c r="E186" s="43" t="s">
        <v>1810</v>
      </c>
      <c r="F186" s="43" t="s">
        <v>742</v>
      </c>
      <c r="G186" s="43" t="s">
        <v>659</v>
      </c>
      <c r="H186" s="43" t="s">
        <v>19</v>
      </c>
      <c r="I186" s="43" t="s">
        <v>743</v>
      </c>
      <c r="J186" s="43" t="s">
        <v>661</v>
      </c>
      <c r="K186" s="43" t="s">
        <v>662</v>
      </c>
      <c r="L186" s="43" t="s">
        <v>909</v>
      </c>
      <c r="M186" s="43" t="s">
        <v>1805</v>
      </c>
      <c r="N186" s="40" t="s">
        <v>1336</v>
      </c>
      <c r="O186" s="40" t="s">
        <v>1804</v>
      </c>
      <c r="P186" s="43" t="s">
        <v>21</v>
      </c>
      <c r="Q186" s="43" t="s">
        <v>744</v>
      </c>
      <c r="R186" s="43" t="s">
        <v>745</v>
      </c>
      <c r="S186" s="59" t="s">
        <v>746</v>
      </c>
      <c r="T186" s="60"/>
      <c r="U186" s="46">
        <v>45292</v>
      </c>
      <c r="V186" s="47">
        <v>45657</v>
      </c>
      <c r="W186" s="49">
        <v>2437</v>
      </c>
      <c r="X186" s="49">
        <v>7356</v>
      </c>
      <c r="Y186" s="49">
        <v>0</v>
      </c>
      <c r="Z186" s="49">
        <f t="shared" si="2"/>
        <v>9793</v>
      </c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</row>
    <row r="187" spans="1:64" s="57" customFormat="1" x14ac:dyDescent="0.3">
      <c r="A187" s="132"/>
      <c r="B187" s="54">
        <v>30</v>
      </c>
      <c r="C187" s="43" t="s">
        <v>903</v>
      </c>
      <c r="D187" s="43" t="s">
        <v>623</v>
      </c>
      <c r="E187" s="43" t="s">
        <v>1810</v>
      </c>
      <c r="F187" s="43" t="s">
        <v>747</v>
      </c>
      <c r="G187" s="43" t="s">
        <v>733</v>
      </c>
      <c r="H187" s="43" t="s">
        <v>19</v>
      </c>
      <c r="I187" s="43" t="s">
        <v>748</v>
      </c>
      <c r="J187" s="43" t="s">
        <v>639</v>
      </c>
      <c r="K187" s="43" t="s">
        <v>733</v>
      </c>
      <c r="L187" s="43" t="s">
        <v>909</v>
      </c>
      <c r="M187" s="43" t="s">
        <v>1805</v>
      </c>
      <c r="N187" s="40" t="s">
        <v>1336</v>
      </c>
      <c r="O187" s="40" t="s">
        <v>1804</v>
      </c>
      <c r="P187" s="43" t="s">
        <v>21</v>
      </c>
      <c r="Q187" s="43" t="s">
        <v>643</v>
      </c>
      <c r="R187" s="43" t="s">
        <v>749</v>
      </c>
      <c r="S187" s="55" t="s">
        <v>750</v>
      </c>
      <c r="T187" s="56"/>
      <c r="U187" s="46">
        <v>45292</v>
      </c>
      <c r="V187" s="47">
        <v>45657</v>
      </c>
      <c r="W187" s="49">
        <v>245</v>
      </c>
      <c r="X187" s="49">
        <v>768</v>
      </c>
      <c r="Y187" s="49">
        <v>0</v>
      </c>
      <c r="Z187" s="49">
        <f t="shared" si="2"/>
        <v>1013</v>
      </c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</row>
    <row r="188" spans="1:64" s="57" customFormat="1" x14ac:dyDescent="0.3">
      <c r="A188" s="132"/>
      <c r="B188" s="54">
        <v>31</v>
      </c>
      <c r="C188" s="43" t="s">
        <v>903</v>
      </c>
      <c r="D188" s="43" t="s">
        <v>623</v>
      </c>
      <c r="E188" s="43" t="s">
        <v>1810</v>
      </c>
      <c r="F188" s="43" t="s">
        <v>751</v>
      </c>
      <c r="G188" s="43" t="s">
        <v>733</v>
      </c>
      <c r="H188" s="43" t="s">
        <v>19</v>
      </c>
      <c r="I188" s="43" t="s">
        <v>748</v>
      </c>
      <c r="J188" s="43" t="s">
        <v>639</v>
      </c>
      <c r="K188" s="43" t="s">
        <v>733</v>
      </c>
      <c r="L188" s="43" t="s">
        <v>909</v>
      </c>
      <c r="M188" s="43" t="s">
        <v>1805</v>
      </c>
      <c r="N188" s="40" t="s">
        <v>1336</v>
      </c>
      <c r="O188" s="40" t="s">
        <v>1804</v>
      </c>
      <c r="P188" s="43" t="s">
        <v>21</v>
      </c>
      <c r="Q188" s="43" t="s">
        <v>643</v>
      </c>
      <c r="R188" s="43" t="s">
        <v>752</v>
      </c>
      <c r="S188" s="55" t="s">
        <v>753</v>
      </c>
      <c r="T188" s="56"/>
      <c r="U188" s="46">
        <v>45292</v>
      </c>
      <c r="V188" s="47">
        <v>45657</v>
      </c>
      <c r="W188" s="49">
        <v>25</v>
      </c>
      <c r="X188" s="49">
        <v>45</v>
      </c>
      <c r="Y188" s="49">
        <v>0</v>
      </c>
      <c r="Z188" s="49">
        <f t="shared" si="2"/>
        <v>70</v>
      </c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</row>
    <row r="189" spans="1:64" s="57" customFormat="1" x14ac:dyDescent="0.3">
      <c r="A189" s="132"/>
      <c r="B189" s="54">
        <v>32</v>
      </c>
      <c r="C189" s="43" t="s">
        <v>903</v>
      </c>
      <c r="D189" s="43" t="s">
        <v>623</v>
      </c>
      <c r="E189" s="43" t="s">
        <v>1810</v>
      </c>
      <c r="F189" s="43" t="s">
        <v>754</v>
      </c>
      <c r="G189" s="43" t="s">
        <v>733</v>
      </c>
      <c r="H189" s="43" t="s">
        <v>19</v>
      </c>
      <c r="I189" s="43" t="s">
        <v>748</v>
      </c>
      <c r="J189" s="43" t="s">
        <v>639</v>
      </c>
      <c r="K189" s="43" t="s">
        <v>733</v>
      </c>
      <c r="L189" s="43" t="s">
        <v>909</v>
      </c>
      <c r="M189" s="43" t="s">
        <v>1805</v>
      </c>
      <c r="N189" s="40" t="s">
        <v>1336</v>
      </c>
      <c r="O189" s="40" t="s">
        <v>1804</v>
      </c>
      <c r="P189" s="43" t="s">
        <v>21</v>
      </c>
      <c r="Q189" s="43" t="s">
        <v>643</v>
      </c>
      <c r="R189" s="43" t="s">
        <v>755</v>
      </c>
      <c r="S189" s="55" t="s">
        <v>756</v>
      </c>
      <c r="T189" s="56"/>
      <c r="U189" s="46">
        <v>45292</v>
      </c>
      <c r="V189" s="47">
        <v>45657</v>
      </c>
      <c r="W189" s="49">
        <v>5</v>
      </c>
      <c r="X189" s="49">
        <v>10</v>
      </c>
      <c r="Y189" s="49">
        <v>0</v>
      </c>
      <c r="Z189" s="49">
        <f t="shared" si="2"/>
        <v>15</v>
      </c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</row>
    <row r="190" spans="1:64" s="57" customFormat="1" x14ac:dyDescent="0.3">
      <c r="A190" s="132"/>
      <c r="B190" s="54">
        <v>33</v>
      </c>
      <c r="C190" s="43" t="s">
        <v>903</v>
      </c>
      <c r="D190" s="43" t="s">
        <v>623</v>
      </c>
      <c r="E190" s="43" t="s">
        <v>1810</v>
      </c>
      <c r="F190" s="43" t="s">
        <v>757</v>
      </c>
      <c r="G190" s="43" t="s">
        <v>665</v>
      </c>
      <c r="H190" s="43" t="s">
        <v>19</v>
      </c>
      <c r="I190" s="43" t="s">
        <v>758</v>
      </c>
      <c r="J190" s="43" t="s">
        <v>639</v>
      </c>
      <c r="K190" s="43" t="s">
        <v>665</v>
      </c>
      <c r="L190" s="43" t="s">
        <v>909</v>
      </c>
      <c r="M190" s="43" t="s">
        <v>1805</v>
      </c>
      <c r="N190" s="40" t="s">
        <v>1336</v>
      </c>
      <c r="O190" s="40" t="s">
        <v>1804</v>
      </c>
      <c r="P190" s="43" t="s">
        <v>21</v>
      </c>
      <c r="Q190" s="43" t="s">
        <v>759</v>
      </c>
      <c r="R190" s="43" t="s">
        <v>760</v>
      </c>
      <c r="S190" s="59" t="s">
        <v>761</v>
      </c>
      <c r="T190" s="60"/>
      <c r="U190" s="46">
        <v>45292</v>
      </c>
      <c r="V190" s="47">
        <v>45657</v>
      </c>
      <c r="W190" s="49">
        <v>3140</v>
      </c>
      <c r="X190" s="49">
        <v>10012</v>
      </c>
      <c r="Y190" s="49">
        <v>0</v>
      </c>
      <c r="Z190" s="49">
        <f t="shared" si="2"/>
        <v>13152</v>
      </c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</row>
    <row r="191" spans="1:64" s="57" customFormat="1" x14ac:dyDescent="0.3">
      <c r="A191" s="132"/>
      <c r="B191" s="54">
        <v>34</v>
      </c>
      <c r="C191" s="43" t="s">
        <v>903</v>
      </c>
      <c r="D191" s="43" t="s">
        <v>623</v>
      </c>
      <c r="E191" s="43" t="s">
        <v>1810</v>
      </c>
      <c r="F191" s="43" t="s">
        <v>603</v>
      </c>
      <c r="G191" s="43" t="s">
        <v>762</v>
      </c>
      <c r="H191" s="43" t="s">
        <v>19</v>
      </c>
      <c r="I191" s="43" t="s">
        <v>763</v>
      </c>
      <c r="J191" s="43" t="s">
        <v>633</v>
      </c>
      <c r="K191" s="43" t="s">
        <v>762</v>
      </c>
      <c r="L191" s="43" t="s">
        <v>909</v>
      </c>
      <c r="M191" s="43" t="s">
        <v>1805</v>
      </c>
      <c r="N191" s="40" t="s">
        <v>1336</v>
      </c>
      <c r="O191" s="40" t="s">
        <v>1804</v>
      </c>
      <c r="P191" s="43" t="s">
        <v>21</v>
      </c>
      <c r="Q191" s="43" t="s">
        <v>764</v>
      </c>
      <c r="R191" s="43" t="s">
        <v>765</v>
      </c>
      <c r="S191" s="59" t="s">
        <v>766</v>
      </c>
      <c r="T191" s="60"/>
      <c r="U191" s="46">
        <v>45292</v>
      </c>
      <c r="V191" s="47">
        <v>45657</v>
      </c>
      <c r="W191" s="49">
        <v>28299</v>
      </c>
      <c r="X191" s="49">
        <v>81226</v>
      </c>
      <c r="Y191" s="49">
        <v>0</v>
      </c>
      <c r="Z191" s="49">
        <f t="shared" si="2"/>
        <v>109525</v>
      </c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</row>
    <row r="192" spans="1:64" s="57" customFormat="1" x14ac:dyDescent="0.3">
      <c r="A192" s="132"/>
      <c r="B192" s="54">
        <v>35</v>
      </c>
      <c r="C192" s="43" t="s">
        <v>903</v>
      </c>
      <c r="D192" s="43" t="s">
        <v>623</v>
      </c>
      <c r="E192" s="43" t="s">
        <v>1810</v>
      </c>
      <c r="F192" s="43" t="s">
        <v>607</v>
      </c>
      <c r="G192" s="43" t="s">
        <v>665</v>
      </c>
      <c r="H192" s="43" t="s">
        <v>19</v>
      </c>
      <c r="I192" s="43" t="s">
        <v>767</v>
      </c>
      <c r="J192" s="43" t="s">
        <v>639</v>
      </c>
      <c r="K192" s="43" t="s">
        <v>665</v>
      </c>
      <c r="L192" s="43" t="s">
        <v>909</v>
      </c>
      <c r="M192" s="43" t="s">
        <v>1805</v>
      </c>
      <c r="N192" s="40" t="s">
        <v>1336</v>
      </c>
      <c r="O192" s="40" t="s">
        <v>1804</v>
      </c>
      <c r="P192" s="43" t="s">
        <v>21</v>
      </c>
      <c r="Q192" s="43" t="s">
        <v>643</v>
      </c>
      <c r="R192" s="43" t="s">
        <v>768</v>
      </c>
      <c r="S192" s="59" t="s">
        <v>769</v>
      </c>
      <c r="T192" s="60"/>
      <c r="U192" s="46">
        <v>45292</v>
      </c>
      <c r="V192" s="47">
        <v>45657</v>
      </c>
      <c r="W192" s="49">
        <v>7</v>
      </c>
      <c r="X192" s="49">
        <v>15</v>
      </c>
      <c r="Y192" s="49">
        <v>0</v>
      </c>
      <c r="Z192" s="49">
        <f t="shared" si="2"/>
        <v>22</v>
      </c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</row>
    <row r="193" spans="1:64" s="57" customFormat="1" x14ac:dyDescent="0.3">
      <c r="A193" s="132"/>
      <c r="B193" s="54">
        <v>36</v>
      </c>
      <c r="C193" s="43" t="s">
        <v>903</v>
      </c>
      <c r="D193" s="43" t="s">
        <v>623</v>
      </c>
      <c r="E193" s="43" t="s">
        <v>1810</v>
      </c>
      <c r="F193" s="43" t="s">
        <v>608</v>
      </c>
      <c r="G193" s="43" t="s">
        <v>665</v>
      </c>
      <c r="H193" s="43" t="s">
        <v>19</v>
      </c>
      <c r="I193" s="43" t="s">
        <v>770</v>
      </c>
      <c r="J193" s="43" t="s">
        <v>639</v>
      </c>
      <c r="K193" s="43" t="s">
        <v>665</v>
      </c>
      <c r="L193" s="43" t="s">
        <v>909</v>
      </c>
      <c r="M193" s="43" t="s">
        <v>1805</v>
      </c>
      <c r="N193" s="40" t="s">
        <v>1336</v>
      </c>
      <c r="O193" s="40" t="s">
        <v>1804</v>
      </c>
      <c r="P193" s="43" t="s">
        <v>21</v>
      </c>
      <c r="Q193" s="43" t="s">
        <v>643</v>
      </c>
      <c r="R193" s="43" t="s">
        <v>771</v>
      </c>
      <c r="S193" s="59" t="s">
        <v>772</v>
      </c>
      <c r="T193" s="60"/>
      <c r="U193" s="46">
        <v>45292</v>
      </c>
      <c r="V193" s="47">
        <v>45657</v>
      </c>
      <c r="W193" s="49">
        <v>550</v>
      </c>
      <c r="X193" s="49">
        <v>1521</v>
      </c>
      <c r="Y193" s="49">
        <v>0</v>
      </c>
      <c r="Z193" s="49">
        <f t="shared" si="2"/>
        <v>2071</v>
      </c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</row>
    <row r="194" spans="1:64" s="57" customFormat="1" x14ac:dyDescent="0.3">
      <c r="A194" s="132"/>
      <c r="B194" s="54">
        <v>37</v>
      </c>
      <c r="C194" s="43" t="s">
        <v>903</v>
      </c>
      <c r="D194" s="43" t="s">
        <v>623</v>
      </c>
      <c r="E194" s="43" t="s">
        <v>1810</v>
      </c>
      <c r="F194" s="43" t="s">
        <v>773</v>
      </c>
      <c r="G194" s="43" t="s">
        <v>665</v>
      </c>
      <c r="H194" s="43" t="s">
        <v>19</v>
      </c>
      <c r="I194" s="43" t="s">
        <v>19</v>
      </c>
      <c r="J194" s="43" t="s">
        <v>639</v>
      </c>
      <c r="K194" s="43" t="s">
        <v>665</v>
      </c>
      <c r="L194" s="43" t="s">
        <v>909</v>
      </c>
      <c r="M194" s="43" t="s">
        <v>1805</v>
      </c>
      <c r="N194" s="40" t="s">
        <v>1336</v>
      </c>
      <c r="O194" s="40" t="s">
        <v>1804</v>
      </c>
      <c r="P194" s="43" t="s">
        <v>21</v>
      </c>
      <c r="Q194" s="43" t="s">
        <v>605</v>
      </c>
      <c r="R194" s="43" t="s">
        <v>774</v>
      </c>
      <c r="S194" s="55" t="s">
        <v>775</v>
      </c>
      <c r="T194" s="56"/>
      <c r="U194" s="46">
        <v>45292</v>
      </c>
      <c r="V194" s="47">
        <v>45657</v>
      </c>
      <c r="W194" s="49">
        <v>476</v>
      </c>
      <c r="X194" s="49">
        <v>1401</v>
      </c>
      <c r="Y194" s="49">
        <v>0</v>
      </c>
      <c r="Z194" s="49">
        <f t="shared" si="2"/>
        <v>1877</v>
      </c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</row>
    <row r="195" spans="1:64" s="57" customFormat="1" x14ac:dyDescent="0.3">
      <c r="A195" s="132"/>
      <c r="B195" s="54">
        <v>38</v>
      </c>
      <c r="C195" s="43" t="s">
        <v>903</v>
      </c>
      <c r="D195" s="43" t="s">
        <v>623</v>
      </c>
      <c r="E195" s="43" t="s">
        <v>1810</v>
      </c>
      <c r="F195" s="43" t="s">
        <v>608</v>
      </c>
      <c r="G195" s="43" t="s">
        <v>665</v>
      </c>
      <c r="H195" s="43" t="s">
        <v>19</v>
      </c>
      <c r="I195" s="43" t="s">
        <v>776</v>
      </c>
      <c r="J195" s="43" t="s">
        <v>639</v>
      </c>
      <c r="K195" s="43" t="s">
        <v>665</v>
      </c>
      <c r="L195" s="43" t="s">
        <v>909</v>
      </c>
      <c r="M195" s="43" t="s">
        <v>1805</v>
      </c>
      <c r="N195" s="40" t="s">
        <v>1336</v>
      </c>
      <c r="O195" s="40" t="s">
        <v>1804</v>
      </c>
      <c r="P195" s="43" t="s">
        <v>21</v>
      </c>
      <c r="Q195" s="43" t="s">
        <v>602</v>
      </c>
      <c r="R195" s="43" t="s">
        <v>777</v>
      </c>
      <c r="S195" s="59" t="s">
        <v>778</v>
      </c>
      <c r="T195" s="60"/>
      <c r="U195" s="46">
        <v>45292</v>
      </c>
      <c r="V195" s="47">
        <v>45657</v>
      </c>
      <c r="W195" s="49">
        <v>187</v>
      </c>
      <c r="X195" s="49">
        <v>754</v>
      </c>
      <c r="Y195" s="49">
        <v>0</v>
      </c>
      <c r="Z195" s="49">
        <f t="shared" si="2"/>
        <v>941</v>
      </c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</row>
    <row r="196" spans="1:64" s="57" customFormat="1" x14ac:dyDescent="0.3">
      <c r="A196" s="132"/>
      <c r="B196" s="54">
        <v>39</v>
      </c>
      <c r="C196" s="43" t="s">
        <v>903</v>
      </c>
      <c r="D196" s="43" t="s">
        <v>623</v>
      </c>
      <c r="E196" s="43" t="s">
        <v>1810</v>
      </c>
      <c r="F196" s="43" t="s">
        <v>779</v>
      </c>
      <c r="G196" s="43" t="s">
        <v>694</v>
      </c>
      <c r="H196" s="43" t="s">
        <v>19</v>
      </c>
      <c r="I196" s="43" t="s">
        <v>780</v>
      </c>
      <c r="J196" s="43" t="s">
        <v>661</v>
      </c>
      <c r="K196" s="43" t="s">
        <v>694</v>
      </c>
      <c r="L196" s="43" t="s">
        <v>909</v>
      </c>
      <c r="M196" s="43" t="s">
        <v>1805</v>
      </c>
      <c r="N196" s="40" t="s">
        <v>1336</v>
      </c>
      <c r="O196" s="40" t="s">
        <v>1804</v>
      </c>
      <c r="P196" s="43" t="s">
        <v>21</v>
      </c>
      <c r="Q196" s="43" t="s">
        <v>781</v>
      </c>
      <c r="R196" s="43" t="s">
        <v>782</v>
      </c>
      <c r="S196" s="59" t="s">
        <v>783</v>
      </c>
      <c r="T196" s="60"/>
      <c r="U196" s="46">
        <v>45292</v>
      </c>
      <c r="V196" s="47">
        <v>45657</v>
      </c>
      <c r="W196" s="49">
        <v>1273</v>
      </c>
      <c r="X196" s="49">
        <v>3708</v>
      </c>
      <c r="Y196" s="49">
        <v>0</v>
      </c>
      <c r="Z196" s="49">
        <f t="shared" si="2"/>
        <v>4981</v>
      </c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</row>
    <row r="197" spans="1:64" s="57" customFormat="1" x14ac:dyDescent="0.3">
      <c r="A197" s="132"/>
      <c r="B197" s="54">
        <v>40</v>
      </c>
      <c r="C197" s="43" t="s">
        <v>903</v>
      </c>
      <c r="D197" s="43" t="s">
        <v>623</v>
      </c>
      <c r="E197" s="43" t="s">
        <v>1810</v>
      </c>
      <c r="F197" s="43" t="s">
        <v>784</v>
      </c>
      <c r="G197" s="43" t="s">
        <v>622</v>
      </c>
      <c r="H197" s="43" t="s">
        <v>606</v>
      </c>
      <c r="I197" s="43" t="s">
        <v>602</v>
      </c>
      <c r="J197" s="43" t="s">
        <v>621</v>
      </c>
      <c r="K197" s="43" t="s">
        <v>622</v>
      </c>
      <c r="L197" s="43" t="s">
        <v>909</v>
      </c>
      <c r="M197" s="43" t="s">
        <v>1805</v>
      </c>
      <c r="N197" s="40" t="s">
        <v>1336</v>
      </c>
      <c r="O197" s="40" t="s">
        <v>1804</v>
      </c>
      <c r="P197" s="43" t="s">
        <v>21</v>
      </c>
      <c r="Q197" s="43" t="s">
        <v>759</v>
      </c>
      <c r="R197" s="43" t="s">
        <v>785</v>
      </c>
      <c r="S197" s="55" t="s">
        <v>786</v>
      </c>
      <c r="T197" s="56"/>
      <c r="U197" s="46">
        <v>45292</v>
      </c>
      <c r="V197" s="47">
        <v>45657</v>
      </c>
      <c r="W197" s="49">
        <v>995</v>
      </c>
      <c r="X197" s="49">
        <v>2663</v>
      </c>
      <c r="Y197" s="49">
        <v>0</v>
      </c>
      <c r="Z197" s="49">
        <f t="shared" ref="Z197:Z260" si="3">W197+X197+Y197</f>
        <v>3658</v>
      </c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</row>
    <row r="198" spans="1:64" s="57" customFormat="1" x14ac:dyDescent="0.3">
      <c r="A198" s="132"/>
      <c r="B198" s="54">
        <v>41</v>
      </c>
      <c r="C198" s="43" t="s">
        <v>903</v>
      </c>
      <c r="D198" s="43" t="s">
        <v>623</v>
      </c>
      <c r="E198" s="43" t="s">
        <v>1810</v>
      </c>
      <c r="F198" s="43" t="s">
        <v>608</v>
      </c>
      <c r="G198" s="43" t="s">
        <v>622</v>
      </c>
      <c r="H198" s="43" t="s">
        <v>787</v>
      </c>
      <c r="I198" s="43" t="s">
        <v>788</v>
      </c>
      <c r="J198" s="43" t="s">
        <v>621</v>
      </c>
      <c r="K198" s="43" t="s">
        <v>622</v>
      </c>
      <c r="L198" s="43" t="s">
        <v>909</v>
      </c>
      <c r="M198" s="43" t="s">
        <v>1805</v>
      </c>
      <c r="N198" s="40" t="s">
        <v>1336</v>
      </c>
      <c r="O198" s="40" t="s">
        <v>1804</v>
      </c>
      <c r="P198" s="43" t="s">
        <v>21</v>
      </c>
      <c r="Q198" s="43" t="s">
        <v>605</v>
      </c>
      <c r="R198" s="43" t="s">
        <v>789</v>
      </c>
      <c r="S198" s="59" t="s">
        <v>790</v>
      </c>
      <c r="T198" s="60"/>
      <c r="U198" s="46">
        <v>45292</v>
      </c>
      <c r="V198" s="47">
        <v>45657</v>
      </c>
      <c r="W198" s="49">
        <v>243</v>
      </c>
      <c r="X198" s="49">
        <v>862</v>
      </c>
      <c r="Y198" s="49">
        <v>0</v>
      </c>
      <c r="Z198" s="49">
        <f t="shared" si="3"/>
        <v>1105</v>
      </c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</row>
    <row r="199" spans="1:64" s="57" customFormat="1" x14ac:dyDescent="0.3">
      <c r="A199" s="132"/>
      <c r="B199" s="54">
        <v>42</v>
      </c>
      <c r="C199" s="43" t="s">
        <v>903</v>
      </c>
      <c r="D199" s="43" t="s">
        <v>623</v>
      </c>
      <c r="E199" s="43" t="s">
        <v>1810</v>
      </c>
      <c r="F199" s="43" t="s">
        <v>791</v>
      </c>
      <c r="G199" s="43" t="s">
        <v>622</v>
      </c>
      <c r="H199" s="43" t="s">
        <v>19</v>
      </c>
      <c r="I199" s="43" t="s">
        <v>960</v>
      </c>
      <c r="J199" s="43" t="s">
        <v>621</v>
      </c>
      <c r="K199" s="43" t="s">
        <v>622</v>
      </c>
      <c r="L199" s="43" t="s">
        <v>909</v>
      </c>
      <c r="M199" s="43" t="s">
        <v>1805</v>
      </c>
      <c r="N199" s="40" t="s">
        <v>1336</v>
      </c>
      <c r="O199" s="40" t="s">
        <v>1804</v>
      </c>
      <c r="P199" s="43" t="s">
        <v>604</v>
      </c>
      <c r="Q199" s="43" t="s">
        <v>792</v>
      </c>
      <c r="R199" s="43" t="s">
        <v>793</v>
      </c>
      <c r="S199" s="55" t="s">
        <v>794</v>
      </c>
      <c r="T199" s="56"/>
      <c r="U199" s="46">
        <v>45292</v>
      </c>
      <c r="V199" s="47">
        <v>45657</v>
      </c>
      <c r="W199" s="49">
        <v>2053</v>
      </c>
      <c r="X199" s="49">
        <v>4516</v>
      </c>
      <c r="Y199" s="49">
        <v>0</v>
      </c>
      <c r="Z199" s="49">
        <f t="shared" si="3"/>
        <v>6569</v>
      </c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</row>
    <row r="200" spans="1:64" s="57" customFormat="1" x14ac:dyDescent="0.3">
      <c r="A200" s="132"/>
      <c r="B200" s="54">
        <v>43</v>
      </c>
      <c r="C200" s="43" t="s">
        <v>903</v>
      </c>
      <c r="D200" s="43" t="s">
        <v>623</v>
      </c>
      <c r="E200" s="43" t="s">
        <v>1810</v>
      </c>
      <c r="F200" s="43" t="s">
        <v>795</v>
      </c>
      <c r="G200" s="43" t="s">
        <v>694</v>
      </c>
      <c r="H200" s="43" t="s">
        <v>19</v>
      </c>
      <c r="I200" s="43" t="s">
        <v>651</v>
      </c>
      <c r="J200" s="43" t="s">
        <v>621</v>
      </c>
      <c r="K200" s="43" t="s">
        <v>694</v>
      </c>
      <c r="L200" s="43" t="s">
        <v>909</v>
      </c>
      <c r="M200" s="43" t="s">
        <v>1805</v>
      </c>
      <c r="N200" s="40" t="s">
        <v>1336</v>
      </c>
      <c r="O200" s="40" t="s">
        <v>1804</v>
      </c>
      <c r="P200" s="43" t="s">
        <v>21</v>
      </c>
      <c r="Q200" s="43" t="s">
        <v>643</v>
      </c>
      <c r="R200" s="43" t="s">
        <v>796</v>
      </c>
      <c r="S200" s="55" t="s">
        <v>797</v>
      </c>
      <c r="T200" s="56"/>
      <c r="U200" s="46">
        <v>45292</v>
      </c>
      <c r="V200" s="47">
        <v>45657</v>
      </c>
      <c r="W200" s="49">
        <v>33</v>
      </c>
      <c r="X200" s="49">
        <v>93</v>
      </c>
      <c r="Y200" s="49">
        <v>0</v>
      </c>
      <c r="Z200" s="49">
        <f t="shared" si="3"/>
        <v>126</v>
      </c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</row>
    <row r="201" spans="1:64" s="57" customFormat="1" x14ac:dyDescent="0.3">
      <c r="A201" s="132"/>
      <c r="B201" s="54">
        <v>44</v>
      </c>
      <c r="C201" s="43" t="s">
        <v>903</v>
      </c>
      <c r="D201" s="43" t="s">
        <v>623</v>
      </c>
      <c r="E201" s="43" t="s">
        <v>1810</v>
      </c>
      <c r="F201" s="43" t="s">
        <v>779</v>
      </c>
      <c r="G201" s="43" t="s">
        <v>646</v>
      </c>
      <c r="H201" s="43" t="s">
        <v>19</v>
      </c>
      <c r="I201" s="43" t="s">
        <v>798</v>
      </c>
      <c r="J201" s="43" t="s">
        <v>621</v>
      </c>
      <c r="K201" s="43" t="s">
        <v>646</v>
      </c>
      <c r="L201" s="43" t="s">
        <v>909</v>
      </c>
      <c r="M201" s="43" t="s">
        <v>1805</v>
      </c>
      <c r="N201" s="40" t="s">
        <v>1336</v>
      </c>
      <c r="O201" s="40" t="s">
        <v>1804</v>
      </c>
      <c r="P201" s="43" t="s">
        <v>21</v>
      </c>
      <c r="Q201" s="43" t="s">
        <v>643</v>
      </c>
      <c r="R201" s="43" t="s">
        <v>799</v>
      </c>
      <c r="S201" s="59" t="s">
        <v>800</v>
      </c>
      <c r="T201" s="60"/>
      <c r="U201" s="46">
        <v>45292</v>
      </c>
      <c r="V201" s="47">
        <v>45657</v>
      </c>
      <c r="W201" s="49">
        <v>98</v>
      </c>
      <c r="X201" s="49">
        <v>330</v>
      </c>
      <c r="Y201" s="49">
        <v>0</v>
      </c>
      <c r="Z201" s="49">
        <f t="shared" si="3"/>
        <v>428</v>
      </c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</row>
    <row r="202" spans="1:64" s="57" customFormat="1" x14ac:dyDescent="0.3">
      <c r="A202" s="132"/>
      <c r="B202" s="54">
        <v>45</v>
      </c>
      <c r="C202" s="43" t="s">
        <v>903</v>
      </c>
      <c r="D202" s="43" t="s">
        <v>623</v>
      </c>
      <c r="E202" s="43" t="s">
        <v>1810</v>
      </c>
      <c r="F202" s="43" t="s">
        <v>801</v>
      </c>
      <c r="G202" s="43" t="s">
        <v>636</v>
      </c>
      <c r="H202" s="43" t="s">
        <v>802</v>
      </c>
      <c r="I202" s="43" t="s">
        <v>803</v>
      </c>
      <c r="J202" s="43" t="s">
        <v>639</v>
      </c>
      <c r="K202" s="43" t="s">
        <v>636</v>
      </c>
      <c r="L202" s="43" t="s">
        <v>909</v>
      </c>
      <c r="M202" s="43" t="s">
        <v>1805</v>
      </c>
      <c r="N202" s="40" t="s">
        <v>1336</v>
      </c>
      <c r="O202" s="40" t="s">
        <v>1804</v>
      </c>
      <c r="P202" s="43" t="s">
        <v>604</v>
      </c>
      <c r="Q202" s="43" t="s">
        <v>804</v>
      </c>
      <c r="R202" s="43" t="s">
        <v>805</v>
      </c>
      <c r="S202" s="59" t="s">
        <v>806</v>
      </c>
      <c r="T202" s="60"/>
      <c r="U202" s="46">
        <v>45292</v>
      </c>
      <c r="V202" s="47">
        <v>45657</v>
      </c>
      <c r="W202" s="49">
        <v>330</v>
      </c>
      <c r="X202" s="49">
        <v>789</v>
      </c>
      <c r="Y202" s="49">
        <v>0</v>
      </c>
      <c r="Z202" s="49">
        <f t="shared" si="3"/>
        <v>1119</v>
      </c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</row>
    <row r="203" spans="1:64" s="57" customFormat="1" x14ac:dyDescent="0.3">
      <c r="A203" s="132"/>
      <c r="B203" s="54">
        <v>46</v>
      </c>
      <c r="C203" s="43" t="s">
        <v>903</v>
      </c>
      <c r="D203" s="43" t="s">
        <v>623</v>
      </c>
      <c r="E203" s="43" t="s">
        <v>1810</v>
      </c>
      <c r="F203" s="43" t="s">
        <v>807</v>
      </c>
      <c r="G203" s="43" t="s">
        <v>636</v>
      </c>
      <c r="H203" s="43" t="s">
        <v>637</v>
      </c>
      <c r="I203" s="43" t="s">
        <v>808</v>
      </c>
      <c r="J203" s="43" t="s">
        <v>639</v>
      </c>
      <c r="K203" s="43" t="s">
        <v>636</v>
      </c>
      <c r="L203" s="43" t="s">
        <v>909</v>
      </c>
      <c r="M203" s="43" t="s">
        <v>1805</v>
      </c>
      <c r="N203" s="40" t="s">
        <v>1336</v>
      </c>
      <c r="O203" s="40" t="s">
        <v>1804</v>
      </c>
      <c r="P203" s="43" t="s">
        <v>21</v>
      </c>
      <c r="Q203" s="43" t="s">
        <v>709</v>
      </c>
      <c r="R203" s="43" t="s">
        <v>809</v>
      </c>
      <c r="S203" s="59" t="s">
        <v>810</v>
      </c>
      <c r="T203" s="60"/>
      <c r="U203" s="46">
        <v>45292</v>
      </c>
      <c r="V203" s="47">
        <v>45657</v>
      </c>
      <c r="W203" s="49">
        <v>4791</v>
      </c>
      <c r="X203" s="49">
        <v>9048</v>
      </c>
      <c r="Y203" s="49">
        <v>0</v>
      </c>
      <c r="Z203" s="49">
        <f t="shared" si="3"/>
        <v>13839</v>
      </c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</row>
    <row r="204" spans="1:64" s="57" customFormat="1" x14ac:dyDescent="0.3">
      <c r="A204" s="132"/>
      <c r="B204" s="54">
        <v>47</v>
      </c>
      <c r="C204" s="43" t="s">
        <v>903</v>
      </c>
      <c r="D204" s="43" t="s">
        <v>623</v>
      </c>
      <c r="E204" s="43" t="s">
        <v>1810</v>
      </c>
      <c r="F204" s="43" t="s">
        <v>811</v>
      </c>
      <c r="G204" s="43" t="s">
        <v>622</v>
      </c>
      <c r="H204" s="43" t="s">
        <v>19</v>
      </c>
      <c r="I204" s="43" t="s">
        <v>19</v>
      </c>
      <c r="J204" s="43" t="s">
        <v>621</v>
      </c>
      <c r="K204" s="43" t="s">
        <v>622</v>
      </c>
      <c r="L204" s="43" t="s">
        <v>909</v>
      </c>
      <c r="M204" s="43" t="s">
        <v>1805</v>
      </c>
      <c r="N204" s="40" t="s">
        <v>1336</v>
      </c>
      <c r="O204" s="40" t="s">
        <v>1804</v>
      </c>
      <c r="P204" s="43" t="s">
        <v>604</v>
      </c>
      <c r="Q204" s="43" t="s">
        <v>602</v>
      </c>
      <c r="R204" s="43" t="s">
        <v>812</v>
      </c>
      <c r="S204" s="55" t="s">
        <v>813</v>
      </c>
      <c r="T204" s="56"/>
      <c r="U204" s="46">
        <v>45292</v>
      </c>
      <c r="V204" s="47">
        <v>45657</v>
      </c>
      <c r="W204" s="49">
        <v>2073</v>
      </c>
      <c r="X204" s="49">
        <v>4566</v>
      </c>
      <c r="Y204" s="49">
        <v>0</v>
      </c>
      <c r="Z204" s="49">
        <f t="shared" si="3"/>
        <v>6639</v>
      </c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</row>
    <row r="205" spans="1:64" s="57" customFormat="1" x14ac:dyDescent="0.3">
      <c r="A205" s="132"/>
      <c r="B205" s="54">
        <v>48</v>
      </c>
      <c r="C205" s="43" t="s">
        <v>903</v>
      </c>
      <c r="D205" s="43" t="s">
        <v>623</v>
      </c>
      <c r="E205" s="43" t="s">
        <v>1810</v>
      </c>
      <c r="F205" s="43" t="s">
        <v>814</v>
      </c>
      <c r="G205" s="43" t="s">
        <v>662</v>
      </c>
      <c r="H205" s="43" t="s">
        <v>724</v>
      </c>
      <c r="I205" s="43" t="s">
        <v>815</v>
      </c>
      <c r="J205" s="43" t="s">
        <v>621</v>
      </c>
      <c r="K205" s="43" t="s">
        <v>662</v>
      </c>
      <c r="L205" s="43" t="s">
        <v>909</v>
      </c>
      <c r="M205" s="43" t="s">
        <v>1805</v>
      </c>
      <c r="N205" s="40" t="s">
        <v>1336</v>
      </c>
      <c r="O205" s="40" t="s">
        <v>1804</v>
      </c>
      <c r="P205" s="43" t="s">
        <v>604</v>
      </c>
      <c r="Q205" s="43" t="s">
        <v>792</v>
      </c>
      <c r="R205" s="43" t="s">
        <v>816</v>
      </c>
      <c r="S205" s="55" t="s">
        <v>817</v>
      </c>
      <c r="T205" s="56"/>
      <c r="U205" s="46">
        <v>45292</v>
      </c>
      <c r="V205" s="47">
        <v>45657</v>
      </c>
      <c r="W205" s="49">
        <v>1193</v>
      </c>
      <c r="X205" s="49">
        <v>2667</v>
      </c>
      <c r="Y205" s="49">
        <v>0</v>
      </c>
      <c r="Z205" s="49">
        <f t="shared" si="3"/>
        <v>3860</v>
      </c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</row>
    <row r="206" spans="1:64" s="57" customFormat="1" x14ac:dyDescent="0.3">
      <c r="A206" s="132"/>
      <c r="B206" s="54">
        <v>49</v>
      </c>
      <c r="C206" s="43" t="s">
        <v>903</v>
      </c>
      <c r="D206" s="43" t="s">
        <v>623</v>
      </c>
      <c r="E206" s="43" t="s">
        <v>1810</v>
      </c>
      <c r="F206" s="43" t="s">
        <v>608</v>
      </c>
      <c r="G206" s="43" t="s">
        <v>818</v>
      </c>
      <c r="H206" s="43" t="s">
        <v>19</v>
      </c>
      <c r="I206" s="43" t="s">
        <v>19</v>
      </c>
      <c r="J206" s="43" t="s">
        <v>621</v>
      </c>
      <c r="K206" s="43" t="s">
        <v>818</v>
      </c>
      <c r="L206" s="43" t="s">
        <v>909</v>
      </c>
      <c r="M206" s="43" t="s">
        <v>1805</v>
      </c>
      <c r="N206" s="40" t="s">
        <v>1336</v>
      </c>
      <c r="O206" s="40" t="s">
        <v>1804</v>
      </c>
      <c r="P206" s="43" t="s">
        <v>91</v>
      </c>
      <c r="Q206" s="43" t="s">
        <v>709</v>
      </c>
      <c r="R206" s="43" t="s">
        <v>819</v>
      </c>
      <c r="S206" s="55" t="s">
        <v>820</v>
      </c>
      <c r="T206" s="56"/>
      <c r="U206" s="46">
        <v>45292</v>
      </c>
      <c r="V206" s="47">
        <v>45657</v>
      </c>
      <c r="W206" s="49">
        <v>993</v>
      </c>
      <c r="X206" s="49">
        <v>0</v>
      </c>
      <c r="Y206" s="49">
        <v>0</v>
      </c>
      <c r="Z206" s="49">
        <f t="shared" si="3"/>
        <v>993</v>
      </c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</row>
    <row r="207" spans="1:64" s="57" customFormat="1" x14ac:dyDescent="0.3">
      <c r="A207" s="132"/>
      <c r="B207" s="54">
        <v>50</v>
      </c>
      <c r="C207" s="43" t="s">
        <v>903</v>
      </c>
      <c r="D207" s="43" t="s">
        <v>623</v>
      </c>
      <c r="E207" s="43" t="s">
        <v>1810</v>
      </c>
      <c r="F207" s="43" t="s">
        <v>821</v>
      </c>
      <c r="G207" s="43" t="s">
        <v>622</v>
      </c>
      <c r="H207" s="43" t="s">
        <v>19</v>
      </c>
      <c r="I207" s="43" t="s">
        <v>19</v>
      </c>
      <c r="J207" s="43" t="s">
        <v>621</v>
      </c>
      <c r="K207" s="43" t="s">
        <v>622</v>
      </c>
      <c r="L207" s="43" t="s">
        <v>909</v>
      </c>
      <c r="M207" s="43" t="s">
        <v>1805</v>
      </c>
      <c r="N207" s="40" t="s">
        <v>1336</v>
      </c>
      <c r="O207" s="40" t="s">
        <v>1804</v>
      </c>
      <c r="P207" s="43" t="s">
        <v>604</v>
      </c>
      <c r="Q207" s="43" t="s">
        <v>666</v>
      </c>
      <c r="R207" s="43" t="s">
        <v>822</v>
      </c>
      <c r="S207" s="55" t="s">
        <v>823</v>
      </c>
      <c r="T207" s="56"/>
      <c r="U207" s="46">
        <v>45292</v>
      </c>
      <c r="V207" s="47">
        <v>45657</v>
      </c>
      <c r="W207" s="49">
        <v>3990</v>
      </c>
      <c r="X207" s="49">
        <v>6861</v>
      </c>
      <c r="Y207" s="49">
        <v>0</v>
      </c>
      <c r="Z207" s="49">
        <f t="shared" si="3"/>
        <v>10851</v>
      </c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</row>
    <row r="208" spans="1:64" s="57" customFormat="1" x14ac:dyDescent="0.3">
      <c r="A208" s="132"/>
      <c r="B208" s="54">
        <v>51</v>
      </c>
      <c r="C208" s="43" t="s">
        <v>903</v>
      </c>
      <c r="D208" s="43" t="s">
        <v>623</v>
      </c>
      <c r="E208" s="43" t="s">
        <v>1810</v>
      </c>
      <c r="F208" s="43" t="s">
        <v>824</v>
      </c>
      <c r="G208" s="43" t="s">
        <v>636</v>
      </c>
      <c r="H208" s="43" t="s">
        <v>637</v>
      </c>
      <c r="I208" s="43" t="s">
        <v>19</v>
      </c>
      <c r="J208" s="43" t="s">
        <v>639</v>
      </c>
      <c r="K208" s="43" t="s">
        <v>636</v>
      </c>
      <c r="L208" s="43" t="s">
        <v>909</v>
      </c>
      <c r="M208" s="43" t="s">
        <v>1805</v>
      </c>
      <c r="N208" s="40" t="s">
        <v>1336</v>
      </c>
      <c r="O208" s="40" t="s">
        <v>1804</v>
      </c>
      <c r="P208" s="43" t="s">
        <v>604</v>
      </c>
      <c r="Q208" s="43" t="s">
        <v>666</v>
      </c>
      <c r="R208" s="43" t="s">
        <v>825</v>
      </c>
      <c r="S208" s="55" t="s">
        <v>826</v>
      </c>
      <c r="T208" s="56"/>
      <c r="U208" s="46">
        <v>45292</v>
      </c>
      <c r="V208" s="47">
        <v>45657</v>
      </c>
      <c r="W208" s="49">
        <v>2016</v>
      </c>
      <c r="X208" s="49">
        <v>3744</v>
      </c>
      <c r="Y208" s="49">
        <v>0</v>
      </c>
      <c r="Z208" s="49">
        <f t="shared" si="3"/>
        <v>5760</v>
      </c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</row>
    <row r="209" spans="1:64" s="57" customFormat="1" x14ac:dyDescent="0.3">
      <c r="A209" s="132"/>
      <c r="B209" s="54">
        <v>52</v>
      </c>
      <c r="C209" s="43" t="s">
        <v>903</v>
      </c>
      <c r="D209" s="43" t="s">
        <v>623</v>
      </c>
      <c r="E209" s="43" t="s">
        <v>1810</v>
      </c>
      <c r="F209" s="43" t="s">
        <v>827</v>
      </c>
      <c r="G209" s="43" t="s">
        <v>662</v>
      </c>
      <c r="H209" s="43" t="s">
        <v>828</v>
      </c>
      <c r="I209" s="43" t="s">
        <v>829</v>
      </c>
      <c r="J209" s="43" t="s">
        <v>661</v>
      </c>
      <c r="K209" s="43" t="s">
        <v>662</v>
      </c>
      <c r="L209" s="43" t="s">
        <v>909</v>
      </c>
      <c r="M209" s="43" t="s">
        <v>1805</v>
      </c>
      <c r="N209" s="40" t="s">
        <v>1336</v>
      </c>
      <c r="O209" s="40" t="s">
        <v>1804</v>
      </c>
      <c r="P209" s="43" t="s">
        <v>604</v>
      </c>
      <c r="Q209" s="43" t="s">
        <v>830</v>
      </c>
      <c r="R209" s="43" t="s">
        <v>831</v>
      </c>
      <c r="S209" s="55" t="s">
        <v>832</v>
      </c>
      <c r="T209" s="56"/>
      <c r="U209" s="46">
        <v>45292</v>
      </c>
      <c r="V209" s="47">
        <v>45657</v>
      </c>
      <c r="W209" s="49">
        <v>557</v>
      </c>
      <c r="X209" s="49">
        <v>761</v>
      </c>
      <c r="Y209" s="49">
        <v>0</v>
      </c>
      <c r="Z209" s="49">
        <f t="shared" si="3"/>
        <v>1318</v>
      </c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</row>
    <row r="210" spans="1:64" s="57" customFormat="1" x14ac:dyDescent="0.3">
      <c r="A210" s="132"/>
      <c r="B210" s="54">
        <v>53</v>
      </c>
      <c r="C210" s="43" t="s">
        <v>903</v>
      </c>
      <c r="D210" s="43" t="s">
        <v>623</v>
      </c>
      <c r="E210" s="43" t="s">
        <v>1810</v>
      </c>
      <c r="F210" s="43" t="s">
        <v>833</v>
      </c>
      <c r="G210" s="43" t="s">
        <v>697</v>
      </c>
      <c r="H210" s="43"/>
      <c r="I210" s="43" t="s">
        <v>834</v>
      </c>
      <c r="J210" s="43" t="s">
        <v>661</v>
      </c>
      <c r="K210" s="43" t="s">
        <v>697</v>
      </c>
      <c r="L210" s="43" t="s">
        <v>909</v>
      </c>
      <c r="M210" s="43" t="s">
        <v>1805</v>
      </c>
      <c r="N210" s="40" t="s">
        <v>1336</v>
      </c>
      <c r="O210" s="40" t="s">
        <v>1804</v>
      </c>
      <c r="P210" s="43" t="s">
        <v>21</v>
      </c>
      <c r="Q210" s="43" t="s">
        <v>804</v>
      </c>
      <c r="R210" s="43" t="s">
        <v>835</v>
      </c>
      <c r="S210" s="55" t="s">
        <v>836</v>
      </c>
      <c r="T210" s="56"/>
      <c r="U210" s="46">
        <v>45292</v>
      </c>
      <c r="V210" s="47">
        <v>45657</v>
      </c>
      <c r="W210" s="49">
        <v>1</v>
      </c>
      <c r="X210" s="49">
        <v>2</v>
      </c>
      <c r="Y210" s="49">
        <v>0</v>
      </c>
      <c r="Z210" s="49">
        <f t="shared" si="3"/>
        <v>3</v>
      </c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</row>
    <row r="211" spans="1:64" s="57" customFormat="1" x14ac:dyDescent="0.3">
      <c r="A211" s="132"/>
      <c r="B211" s="54">
        <v>54</v>
      </c>
      <c r="C211" s="43" t="s">
        <v>903</v>
      </c>
      <c r="D211" s="43" t="s">
        <v>623</v>
      </c>
      <c r="E211" s="43" t="s">
        <v>961</v>
      </c>
      <c r="F211" s="43" t="s">
        <v>837</v>
      </c>
      <c r="G211" s="43" t="s">
        <v>636</v>
      </c>
      <c r="H211" s="43" t="s">
        <v>637</v>
      </c>
      <c r="I211" s="43" t="s">
        <v>838</v>
      </c>
      <c r="J211" s="43" t="s">
        <v>639</v>
      </c>
      <c r="K211" s="43" t="s">
        <v>636</v>
      </c>
      <c r="L211" s="43" t="s">
        <v>909</v>
      </c>
      <c r="M211" s="43" t="s">
        <v>1805</v>
      </c>
      <c r="N211" s="40" t="s">
        <v>1336</v>
      </c>
      <c r="O211" s="40" t="s">
        <v>1804</v>
      </c>
      <c r="P211" s="43" t="s">
        <v>21</v>
      </c>
      <c r="Q211" s="43" t="s">
        <v>759</v>
      </c>
      <c r="R211" s="43" t="s">
        <v>839</v>
      </c>
      <c r="S211" s="55" t="s">
        <v>840</v>
      </c>
      <c r="T211" s="56"/>
      <c r="U211" s="46">
        <v>45292</v>
      </c>
      <c r="V211" s="47">
        <v>45657</v>
      </c>
      <c r="W211" s="49">
        <v>1606</v>
      </c>
      <c r="X211" s="49">
        <v>3927</v>
      </c>
      <c r="Y211" s="49">
        <v>0</v>
      </c>
      <c r="Z211" s="49">
        <f t="shared" si="3"/>
        <v>5533</v>
      </c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</row>
    <row r="212" spans="1:64" s="57" customFormat="1" x14ac:dyDescent="0.3">
      <c r="A212" s="132"/>
      <c r="B212" s="54">
        <v>55</v>
      </c>
      <c r="C212" s="43" t="s">
        <v>903</v>
      </c>
      <c r="D212" s="43" t="s">
        <v>623</v>
      </c>
      <c r="E212" s="43" t="s">
        <v>961</v>
      </c>
      <c r="F212" s="43" t="s">
        <v>841</v>
      </c>
      <c r="G212" s="43" t="s">
        <v>636</v>
      </c>
      <c r="H212" s="43" t="s">
        <v>637</v>
      </c>
      <c r="I212" s="43" t="s">
        <v>838</v>
      </c>
      <c r="J212" s="43" t="s">
        <v>639</v>
      </c>
      <c r="K212" s="43" t="s">
        <v>636</v>
      </c>
      <c r="L212" s="43" t="s">
        <v>909</v>
      </c>
      <c r="M212" s="43" t="s">
        <v>1805</v>
      </c>
      <c r="N212" s="40" t="s">
        <v>1336</v>
      </c>
      <c r="O212" s="40" t="s">
        <v>1804</v>
      </c>
      <c r="P212" s="43" t="s">
        <v>21</v>
      </c>
      <c r="Q212" s="43" t="s">
        <v>651</v>
      </c>
      <c r="R212" s="43" t="s">
        <v>842</v>
      </c>
      <c r="S212" s="55" t="s">
        <v>843</v>
      </c>
      <c r="T212" s="56"/>
      <c r="U212" s="46">
        <v>45292</v>
      </c>
      <c r="V212" s="47">
        <v>45657</v>
      </c>
      <c r="W212" s="49">
        <v>8385</v>
      </c>
      <c r="X212" s="49">
        <v>20053</v>
      </c>
      <c r="Y212" s="49">
        <v>0</v>
      </c>
      <c r="Z212" s="49">
        <f t="shared" si="3"/>
        <v>28438</v>
      </c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</row>
    <row r="213" spans="1:64" s="57" customFormat="1" x14ac:dyDescent="0.3">
      <c r="A213" s="132"/>
      <c r="B213" s="54">
        <v>56</v>
      </c>
      <c r="C213" s="43" t="s">
        <v>903</v>
      </c>
      <c r="D213" s="43" t="s">
        <v>623</v>
      </c>
      <c r="E213" s="43" t="s">
        <v>844</v>
      </c>
      <c r="F213" s="43" t="s">
        <v>845</v>
      </c>
      <c r="G213" s="43" t="s">
        <v>622</v>
      </c>
      <c r="H213" s="43" t="s">
        <v>606</v>
      </c>
      <c r="I213" s="43" t="s">
        <v>846</v>
      </c>
      <c r="J213" s="43" t="s">
        <v>621</v>
      </c>
      <c r="K213" s="43" t="s">
        <v>622</v>
      </c>
      <c r="L213" s="43" t="s">
        <v>909</v>
      </c>
      <c r="M213" s="43" t="s">
        <v>1805</v>
      </c>
      <c r="N213" s="40" t="s">
        <v>1336</v>
      </c>
      <c r="O213" s="40" t="s">
        <v>1804</v>
      </c>
      <c r="P213" s="43" t="s">
        <v>21</v>
      </c>
      <c r="Q213" s="43" t="s">
        <v>847</v>
      </c>
      <c r="R213" s="43" t="s">
        <v>848</v>
      </c>
      <c r="S213" s="55" t="s">
        <v>849</v>
      </c>
      <c r="T213" s="56"/>
      <c r="U213" s="46">
        <v>45292</v>
      </c>
      <c r="V213" s="47">
        <v>45657</v>
      </c>
      <c r="W213" s="49">
        <v>12323</v>
      </c>
      <c r="X213" s="49">
        <v>21908</v>
      </c>
      <c r="Y213" s="49">
        <v>0</v>
      </c>
      <c r="Z213" s="49">
        <f t="shared" si="3"/>
        <v>34231</v>
      </c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</row>
    <row r="214" spans="1:64" s="57" customFormat="1" x14ac:dyDescent="0.3">
      <c r="A214" s="132"/>
      <c r="B214" s="54">
        <v>57</v>
      </c>
      <c r="C214" s="43" t="s">
        <v>903</v>
      </c>
      <c r="D214" s="43" t="s">
        <v>623</v>
      </c>
      <c r="E214" s="43" t="s">
        <v>844</v>
      </c>
      <c r="F214" s="43" t="s">
        <v>850</v>
      </c>
      <c r="G214" s="43" t="s">
        <v>622</v>
      </c>
      <c r="H214" s="43" t="s">
        <v>606</v>
      </c>
      <c r="I214" s="43" t="s">
        <v>851</v>
      </c>
      <c r="J214" s="43" t="s">
        <v>621</v>
      </c>
      <c r="K214" s="43" t="s">
        <v>622</v>
      </c>
      <c r="L214" s="43" t="s">
        <v>909</v>
      </c>
      <c r="M214" s="43" t="s">
        <v>1805</v>
      </c>
      <c r="N214" s="40" t="s">
        <v>1336</v>
      </c>
      <c r="O214" s="40" t="s">
        <v>1804</v>
      </c>
      <c r="P214" s="43" t="s">
        <v>21</v>
      </c>
      <c r="Q214" s="43" t="s">
        <v>684</v>
      </c>
      <c r="R214" s="43" t="s">
        <v>852</v>
      </c>
      <c r="S214" s="55" t="s">
        <v>853</v>
      </c>
      <c r="T214" s="56"/>
      <c r="U214" s="46">
        <v>45292</v>
      </c>
      <c r="V214" s="47">
        <v>45657</v>
      </c>
      <c r="W214" s="49">
        <v>10086</v>
      </c>
      <c r="X214" s="49">
        <v>18802</v>
      </c>
      <c r="Y214" s="49">
        <v>0</v>
      </c>
      <c r="Z214" s="49">
        <f t="shared" si="3"/>
        <v>28888</v>
      </c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</row>
    <row r="215" spans="1:64" s="57" customFormat="1" x14ac:dyDescent="0.3">
      <c r="A215" s="132"/>
      <c r="B215" s="54">
        <v>58</v>
      </c>
      <c r="C215" s="43" t="s">
        <v>903</v>
      </c>
      <c r="D215" s="43" t="s">
        <v>623</v>
      </c>
      <c r="E215" s="43" t="s">
        <v>854</v>
      </c>
      <c r="F215" s="43" t="s">
        <v>841</v>
      </c>
      <c r="G215" s="43" t="s">
        <v>650</v>
      </c>
      <c r="H215" s="43" t="s">
        <v>19</v>
      </c>
      <c r="I215" s="43" t="s">
        <v>855</v>
      </c>
      <c r="J215" s="43" t="s">
        <v>627</v>
      </c>
      <c r="K215" s="43" t="s">
        <v>650</v>
      </c>
      <c r="L215" s="43" t="s">
        <v>909</v>
      </c>
      <c r="M215" s="43" t="s">
        <v>1805</v>
      </c>
      <c r="N215" s="40" t="s">
        <v>1336</v>
      </c>
      <c r="O215" s="40" t="s">
        <v>1804</v>
      </c>
      <c r="P215" s="43" t="s">
        <v>21</v>
      </c>
      <c r="Q215" s="43" t="s">
        <v>855</v>
      </c>
      <c r="R215" s="43" t="s">
        <v>856</v>
      </c>
      <c r="S215" s="55" t="s">
        <v>857</v>
      </c>
      <c r="T215" s="56"/>
      <c r="U215" s="46">
        <v>45292</v>
      </c>
      <c r="V215" s="47">
        <v>45657</v>
      </c>
      <c r="W215" s="49">
        <v>2548</v>
      </c>
      <c r="X215" s="49">
        <v>3966</v>
      </c>
      <c r="Y215" s="49">
        <v>0</v>
      </c>
      <c r="Z215" s="49">
        <f t="shared" si="3"/>
        <v>6514</v>
      </c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</row>
    <row r="216" spans="1:64" s="57" customFormat="1" x14ac:dyDescent="0.3">
      <c r="A216" s="132"/>
      <c r="B216" s="54">
        <v>59</v>
      </c>
      <c r="C216" s="43" t="s">
        <v>903</v>
      </c>
      <c r="D216" s="43" t="s">
        <v>623</v>
      </c>
      <c r="E216" s="43" t="s">
        <v>1810</v>
      </c>
      <c r="F216" s="43" t="s">
        <v>159</v>
      </c>
      <c r="G216" s="43" t="s">
        <v>733</v>
      </c>
      <c r="H216" s="43" t="s">
        <v>19</v>
      </c>
      <c r="I216" s="43" t="s">
        <v>19</v>
      </c>
      <c r="J216" s="43" t="s">
        <v>639</v>
      </c>
      <c r="K216" s="43" t="s">
        <v>733</v>
      </c>
      <c r="L216" s="43" t="s">
        <v>909</v>
      </c>
      <c r="M216" s="43" t="s">
        <v>1805</v>
      </c>
      <c r="N216" s="40" t="s">
        <v>1336</v>
      </c>
      <c r="O216" s="40" t="s">
        <v>1804</v>
      </c>
      <c r="P216" s="43" t="s">
        <v>858</v>
      </c>
      <c r="Q216" s="43" t="s">
        <v>859</v>
      </c>
      <c r="R216" s="43" t="s">
        <v>860</v>
      </c>
      <c r="S216" s="55" t="s">
        <v>861</v>
      </c>
      <c r="T216" s="56" t="s">
        <v>862</v>
      </c>
      <c r="U216" s="46">
        <v>45292</v>
      </c>
      <c r="V216" s="47">
        <v>45657</v>
      </c>
      <c r="W216" s="49">
        <v>70153</v>
      </c>
      <c r="X216" s="49">
        <v>236082</v>
      </c>
      <c r="Y216" s="49">
        <v>0</v>
      </c>
      <c r="Z216" s="49">
        <f t="shared" si="3"/>
        <v>306235</v>
      </c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</row>
    <row r="217" spans="1:64" s="57" customFormat="1" x14ac:dyDescent="0.3">
      <c r="A217" s="132"/>
      <c r="B217" s="54">
        <v>60</v>
      </c>
      <c r="C217" s="43" t="s">
        <v>903</v>
      </c>
      <c r="D217" s="43" t="s">
        <v>623</v>
      </c>
      <c r="E217" s="43" t="s">
        <v>1810</v>
      </c>
      <c r="F217" s="43" t="s">
        <v>863</v>
      </c>
      <c r="G217" s="43" t="s">
        <v>636</v>
      </c>
      <c r="H217" s="43" t="s">
        <v>802</v>
      </c>
      <c r="I217" s="43" t="s">
        <v>864</v>
      </c>
      <c r="J217" s="43" t="s">
        <v>639</v>
      </c>
      <c r="K217" s="43" t="s">
        <v>636</v>
      </c>
      <c r="L217" s="43" t="s">
        <v>909</v>
      </c>
      <c r="M217" s="43" t="s">
        <v>1805</v>
      </c>
      <c r="N217" s="40" t="s">
        <v>1336</v>
      </c>
      <c r="O217" s="40" t="s">
        <v>1804</v>
      </c>
      <c r="P217" s="43" t="s">
        <v>604</v>
      </c>
      <c r="Q217" s="43" t="s">
        <v>666</v>
      </c>
      <c r="R217" s="43" t="s">
        <v>865</v>
      </c>
      <c r="S217" s="59" t="s">
        <v>866</v>
      </c>
      <c r="T217" s="60"/>
      <c r="U217" s="46">
        <v>45292</v>
      </c>
      <c r="V217" s="47">
        <v>45657</v>
      </c>
      <c r="W217" s="49">
        <v>1342</v>
      </c>
      <c r="X217" s="49">
        <v>3261</v>
      </c>
      <c r="Y217" s="49">
        <v>0</v>
      </c>
      <c r="Z217" s="49">
        <f t="shared" si="3"/>
        <v>4603</v>
      </c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</row>
    <row r="218" spans="1:64" s="57" customFormat="1" x14ac:dyDescent="0.3">
      <c r="A218" s="132"/>
      <c r="B218" s="54">
        <v>61</v>
      </c>
      <c r="C218" s="43" t="s">
        <v>903</v>
      </c>
      <c r="D218" s="43" t="s">
        <v>623</v>
      </c>
      <c r="E218" s="43" t="s">
        <v>1810</v>
      </c>
      <c r="F218" s="43" t="s">
        <v>867</v>
      </c>
      <c r="G218" s="43" t="s">
        <v>665</v>
      </c>
      <c r="H218" s="43" t="s">
        <v>868</v>
      </c>
      <c r="I218" s="43" t="s">
        <v>869</v>
      </c>
      <c r="J218" s="43" t="s">
        <v>639</v>
      </c>
      <c r="K218" s="43" t="s">
        <v>665</v>
      </c>
      <c r="L218" s="43" t="s">
        <v>909</v>
      </c>
      <c r="M218" s="43" t="s">
        <v>1805</v>
      </c>
      <c r="N218" s="40" t="s">
        <v>1336</v>
      </c>
      <c r="O218" s="40" t="s">
        <v>1804</v>
      </c>
      <c r="P218" s="43" t="s">
        <v>604</v>
      </c>
      <c r="Q218" s="43" t="s">
        <v>792</v>
      </c>
      <c r="R218" s="43" t="s">
        <v>870</v>
      </c>
      <c r="S218" s="55" t="s">
        <v>871</v>
      </c>
      <c r="T218" s="56"/>
      <c r="U218" s="46">
        <v>45292</v>
      </c>
      <c r="V218" s="47">
        <v>45657</v>
      </c>
      <c r="W218" s="49">
        <v>757</v>
      </c>
      <c r="X218" s="49">
        <v>1803</v>
      </c>
      <c r="Y218" s="49">
        <v>0</v>
      </c>
      <c r="Z218" s="49">
        <f t="shared" si="3"/>
        <v>2560</v>
      </c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</row>
    <row r="219" spans="1:64" s="57" customFormat="1" x14ac:dyDescent="0.3">
      <c r="A219" s="132"/>
      <c r="B219" s="54">
        <v>62</v>
      </c>
      <c r="C219" s="43" t="s">
        <v>903</v>
      </c>
      <c r="D219" s="43" t="s">
        <v>623</v>
      </c>
      <c r="E219" s="43" t="s">
        <v>1810</v>
      </c>
      <c r="F219" s="43" t="s">
        <v>872</v>
      </c>
      <c r="G219" s="43" t="s">
        <v>622</v>
      </c>
      <c r="H219" s="43" t="s">
        <v>19</v>
      </c>
      <c r="I219" s="43" t="s">
        <v>873</v>
      </c>
      <c r="J219" s="43" t="s">
        <v>621</v>
      </c>
      <c r="K219" s="43" t="s">
        <v>622</v>
      </c>
      <c r="L219" s="43" t="s">
        <v>909</v>
      </c>
      <c r="M219" s="43" t="s">
        <v>1805</v>
      </c>
      <c r="N219" s="40" t="s">
        <v>1336</v>
      </c>
      <c r="O219" s="40" t="s">
        <v>1804</v>
      </c>
      <c r="P219" s="43" t="s">
        <v>21</v>
      </c>
      <c r="Q219" s="43" t="s">
        <v>804</v>
      </c>
      <c r="R219" s="43" t="s">
        <v>874</v>
      </c>
      <c r="S219" s="55" t="s">
        <v>875</v>
      </c>
      <c r="T219" s="56"/>
      <c r="U219" s="46">
        <v>45292</v>
      </c>
      <c r="V219" s="47">
        <v>45657</v>
      </c>
      <c r="W219" s="49">
        <v>82</v>
      </c>
      <c r="X219" s="49">
        <v>261</v>
      </c>
      <c r="Y219" s="49">
        <v>0</v>
      </c>
      <c r="Z219" s="49">
        <f t="shared" si="3"/>
        <v>343</v>
      </c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</row>
    <row r="220" spans="1:64" s="57" customFormat="1" x14ac:dyDescent="0.3">
      <c r="A220" s="132"/>
      <c r="B220" s="54">
        <v>63</v>
      </c>
      <c r="C220" s="43" t="s">
        <v>903</v>
      </c>
      <c r="D220" s="43" t="s">
        <v>623</v>
      </c>
      <c r="E220" s="43" t="s">
        <v>1810</v>
      </c>
      <c r="F220" s="43" t="s">
        <v>876</v>
      </c>
      <c r="G220" s="43" t="s">
        <v>622</v>
      </c>
      <c r="H220" s="43" t="s">
        <v>877</v>
      </c>
      <c r="I220" s="43" t="s">
        <v>878</v>
      </c>
      <c r="J220" s="43" t="s">
        <v>621</v>
      </c>
      <c r="K220" s="43" t="s">
        <v>622</v>
      </c>
      <c r="L220" s="43" t="s">
        <v>909</v>
      </c>
      <c r="M220" s="43" t="s">
        <v>1805</v>
      </c>
      <c r="N220" s="40" t="s">
        <v>1336</v>
      </c>
      <c r="O220" s="40" t="s">
        <v>1804</v>
      </c>
      <c r="P220" s="43" t="s">
        <v>21</v>
      </c>
      <c r="Q220" s="43" t="s">
        <v>879</v>
      </c>
      <c r="R220" s="43" t="s">
        <v>880</v>
      </c>
      <c r="S220" s="59" t="s">
        <v>881</v>
      </c>
      <c r="T220" s="60"/>
      <c r="U220" s="46">
        <v>45292</v>
      </c>
      <c r="V220" s="47">
        <v>45657</v>
      </c>
      <c r="W220" s="49">
        <v>8080</v>
      </c>
      <c r="X220" s="49">
        <v>14366</v>
      </c>
      <c r="Y220" s="49">
        <v>0</v>
      </c>
      <c r="Z220" s="49">
        <f t="shared" si="3"/>
        <v>22446</v>
      </c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</row>
    <row r="221" spans="1:64" s="57" customFormat="1" x14ac:dyDescent="0.3">
      <c r="A221" s="132"/>
      <c r="B221" s="54">
        <v>64</v>
      </c>
      <c r="C221" s="43" t="s">
        <v>903</v>
      </c>
      <c r="D221" s="43" t="s">
        <v>623</v>
      </c>
      <c r="E221" s="43" t="s">
        <v>1810</v>
      </c>
      <c r="F221" s="43" t="s">
        <v>791</v>
      </c>
      <c r="G221" s="43" t="s">
        <v>665</v>
      </c>
      <c r="H221" s="43" t="s">
        <v>19</v>
      </c>
      <c r="I221" s="43" t="s">
        <v>882</v>
      </c>
      <c r="J221" s="43" t="s">
        <v>639</v>
      </c>
      <c r="K221" s="43" t="s">
        <v>665</v>
      </c>
      <c r="L221" s="43" t="s">
        <v>909</v>
      </c>
      <c r="M221" s="43" t="s">
        <v>1805</v>
      </c>
      <c r="N221" s="40" t="s">
        <v>1336</v>
      </c>
      <c r="O221" s="40" t="s">
        <v>1804</v>
      </c>
      <c r="P221" s="43" t="s">
        <v>604</v>
      </c>
      <c r="Q221" s="43" t="s">
        <v>709</v>
      </c>
      <c r="R221" s="43" t="s">
        <v>883</v>
      </c>
      <c r="S221" s="55" t="s">
        <v>884</v>
      </c>
      <c r="T221" s="56"/>
      <c r="U221" s="46">
        <v>45292</v>
      </c>
      <c r="V221" s="47">
        <v>45657</v>
      </c>
      <c r="W221" s="49">
        <v>1735</v>
      </c>
      <c r="X221" s="49">
        <v>4022</v>
      </c>
      <c r="Y221" s="49">
        <v>0</v>
      </c>
      <c r="Z221" s="49">
        <f t="shared" si="3"/>
        <v>5757</v>
      </c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</row>
    <row r="222" spans="1:64" s="57" customFormat="1" x14ac:dyDescent="0.3">
      <c r="A222" s="132"/>
      <c r="B222" s="54">
        <v>65</v>
      </c>
      <c r="C222" s="43" t="s">
        <v>903</v>
      </c>
      <c r="D222" s="43" t="s">
        <v>623</v>
      </c>
      <c r="E222" s="43" t="s">
        <v>1810</v>
      </c>
      <c r="F222" s="43" t="s">
        <v>885</v>
      </c>
      <c r="G222" s="43" t="s">
        <v>662</v>
      </c>
      <c r="H222" s="43" t="s">
        <v>610</v>
      </c>
      <c r="I222" s="43" t="s">
        <v>886</v>
      </c>
      <c r="J222" s="43" t="s">
        <v>661</v>
      </c>
      <c r="K222" s="43" t="s">
        <v>662</v>
      </c>
      <c r="L222" s="43" t="s">
        <v>909</v>
      </c>
      <c r="M222" s="43" t="s">
        <v>1805</v>
      </c>
      <c r="N222" s="40" t="s">
        <v>1336</v>
      </c>
      <c r="O222" s="40" t="s">
        <v>1804</v>
      </c>
      <c r="P222" s="43" t="s">
        <v>604</v>
      </c>
      <c r="Q222" s="43" t="s">
        <v>792</v>
      </c>
      <c r="R222" s="43" t="s">
        <v>887</v>
      </c>
      <c r="S222" s="59" t="s">
        <v>888</v>
      </c>
      <c r="T222" s="60"/>
      <c r="U222" s="46">
        <v>45292</v>
      </c>
      <c r="V222" s="47">
        <v>45657</v>
      </c>
      <c r="W222" s="49">
        <v>1179</v>
      </c>
      <c r="X222" s="49">
        <v>2862</v>
      </c>
      <c r="Y222" s="49">
        <v>0</v>
      </c>
      <c r="Z222" s="49">
        <f t="shared" si="3"/>
        <v>4041</v>
      </c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</row>
    <row r="223" spans="1:64" s="57" customFormat="1" x14ac:dyDescent="0.3">
      <c r="A223" s="132"/>
      <c r="B223" s="54">
        <v>66</v>
      </c>
      <c r="C223" s="43" t="s">
        <v>903</v>
      </c>
      <c r="D223" s="43" t="s">
        <v>623</v>
      </c>
      <c r="E223" s="43" t="s">
        <v>1810</v>
      </c>
      <c r="F223" s="43" t="s">
        <v>889</v>
      </c>
      <c r="G223" s="43" t="s">
        <v>694</v>
      </c>
      <c r="H223" s="43" t="s">
        <v>19</v>
      </c>
      <c r="I223" s="43" t="s">
        <v>890</v>
      </c>
      <c r="J223" s="43" t="s">
        <v>661</v>
      </c>
      <c r="K223" s="43" t="s">
        <v>694</v>
      </c>
      <c r="L223" s="43" t="s">
        <v>909</v>
      </c>
      <c r="M223" s="43" t="s">
        <v>1805</v>
      </c>
      <c r="N223" s="40" t="s">
        <v>1336</v>
      </c>
      <c r="O223" s="40" t="s">
        <v>1804</v>
      </c>
      <c r="P223" s="43" t="s">
        <v>21</v>
      </c>
      <c r="Q223" s="43" t="s">
        <v>666</v>
      </c>
      <c r="R223" s="43" t="s">
        <v>891</v>
      </c>
      <c r="S223" s="62" t="s">
        <v>892</v>
      </c>
      <c r="T223" s="63"/>
      <c r="U223" s="46">
        <v>45292</v>
      </c>
      <c r="V223" s="47">
        <v>45657</v>
      </c>
      <c r="W223" s="49">
        <v>979</v>
      </c>
      <c r="X223" s="49">
        <v>3117</v>
      </c>
      <c r="Y223" s="49">
        <v>0</v>
      </c>
      <c r="Z223" s="49">
        <f t="shared" si="3"/>
        <v>4096</v>
      </c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</row>
    <row r="224" spans="1:64" s="57" customFormat="1" x14ac:dyDescent="0.3">
      <c r="A224" s="132"/>
      <c r="B224" s="54">
        <v>67</v>
      </c>
      <c r="C224" s="43" t="s">
        <v>903</v>
      </c>
      <c r="D224" s="43" t="s">
        <v>623</v>
      </c>
      <c r="E224" s="43" t="s">
        <v>1810</v>
      </c>
      <c r="F224" s="43" t="s">
        <v>893</v>
      </c>
      <c r="G224" s="43" t="s">
        <v>694</v>
      </c>
      <c r="H224" s="43" t="s">
        <v>19</v>
      </c>
      <c r="I224" s="43" t="s">
        <v>894</v>
      </c>
      <c r="J224" s="43" t="s">
        <v>661</v>
      </c>
      <c r="K224" s="43" t="s">
        <v>694</v>
      </c>
      <c r="L224" s="43" t="s">
        <v>909</v>
      </c>
      <c r="M224" s="43" t="s">
        <v>1805</v>
      </c>
      <c r="N224" s="40" t="s">
        <v>1336</v>
      </c>
      <c r="O224" s="40" t="s">
        <v>1804</v>
      </c>
      <c r="P224" s="43" t="s">
        <v>604</v>
      </c>
      <c r="Q224" s="43" t="s">
        <v>895</v>
      </c>
      <c r="R224" s="43" t="s">
        <v>896</v>
      </c>
      <c r="S224" s="55" t="s">
        <v>897</v>
      </c>
      <c r="T224" s="56"/>
      <c r="U224" s="46">
        <v>45292</v>
      </c>
      <c r="V224" s="47">
        <v>45657</v>
      </c>
      <c r="W224" s="49">
        <v>440</v>
      </c>
      <c r="X224" s="49">
        <v>814</v>
      </c>
      <c r="Y224" s="49">
        <v>0</v>
      </c>
      <c r="Z224" s="49">
        <f t="shared" si="3"/>
        <v>1254</v>
      </c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</row>
    <row r="225" spans="1:64" s="57" customFormat="1" x14ac:dyDescent="0.3">
      <c r="A225" s="132"/>
      <c r="B225" s="54">
        <v>68</v>
      </c>
      <c r="C225" s="43" t="s">
        <v>903</v>
      </c>
      <c r="D225" s="43" t="s">
        <v>623</v>
      </c>
      <c r="E225" s="43" t="s">
        <v>1810</v>
      </c>
      <c r="F225" s="43" t="s">
        <v>898</v>
      </c>
      <c r="G225" s="43" t="s">
        <v>694</v>
      </c>
      <c r="H225" s="43" t="s">
        <v>899</v>
      </c>
      <c r="I225" s="43" t="s">
        <v>878</v>
      </c>
      <c r="J225" s="43" t="s">
        <v>661</v>
      </c>
      <c r="K225" s="43" t="s">
        <v>694</v>
      </c>
      <c r="L225" s="43" t="s">
        <v>909</v>
      </c>
      <c r="M225" s="43" t="s">
        <v>1805</v>
      </c>
      <c r="N225" s="40" t="s">
        <v>1336</v>
      </c>
      <c r="O225" s="40" t="s">
        <v>1804</v>
      </c>
      <c r="P225" s="43" t="s">
        <v>604</v>
      </c>
      <c r="Q225" s="43" t="s">
        <v>804</v>
      </c>
      <c r="R225" s="43" t="s">
        <v>962</v>
      </c>
      <c r="S225" s="62" t="s">
        <v>900</v>
      </c>
      <c r="T225" s="63"/>
      <c r="U225" s="46">
        <v>45292</v>
      </c>
      <c r="V225" s="47">
        <v>45657</v>
      </c>
      <c r="W225" s="49">
        <v>1195</v>
      </c>
      <c r="X225" s="49">
        <v>2660</v>
      </c>
      <c r="Y225" s="49">
        <v>0</v>
      </c>
      <c r="Z225" s="49">
        <f t="shared" si="3"/>
        <v>3855</v>
      </c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</row>
    <row r="226" spans="1:64" s="57" customFormat="1" x14ac:dyDescent="0.3">
      <c r="A226" s="132"/>
      <c r="B226" s="54">
        <v>69</v>
      </c>
      <c r="C226" s="43" t="s">
        <v>903</v>
      </c>
      <c r="D226" s="43" t="s">
        <v>623</v>
      </c>
      <c r="E226" s="43" t="s">
        <v>1810</v>
      </c>
      <c r="F226" s="43" t="s">
        <v>963</v>
      </c>
      <c r="G226" s="43" t="s">
        <v>694</v>
      </c>
      <c r="H226" s="43"/>
      <c r="I226" s="43" t="s">
        <v>964</v>
      </c>
      <c r="J226" s="43" t="s">
        <v>661</v>
      </c>
      <c r="K226" s="43" t="s">
        <v>694</v>
      </c>
      <c r="L226" s="43" t="s">
        <v>909</v>
      </c>
      <c r="M226" s="43" t="s">
        <v>1805</v>
      </c>
      <c r="N226" s="40" t="s">
        <v>1336</v>
      </c>
      <c r="O226" s="40" t="s">
        <v>1804</v>
      </c>
      <c r="P226" s="43" t="s">
        <v>604</v>
      </c>
      <c r="Q226" s="43" t="s">
        <v>895</v>
      </c>
      <c r="R226" s="43" t="s">
        <v>965</v>
      </c>
      <c r="S226" s="62" t="s">
        <v>908</v>
      </c>
      <c r="T226" s="43"/>
      <c r="U226" s="46">
        <v>45292</v>
      </c>
      <c r="V226" s="47">
        <v>45657</v>
      </c>
      <c r="W226" s="49">
        <v>300</v>
      </c>
      <c r="X226" s="49">
        <v>500</v>
      </c>
      <c r="Y226" s="49">
        <v>0</v>
      </c>
      <c r="Z226" s="49">
        <f t="shared" si="3"/>
        <v>800</v>
      </c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</row>
    <row r="227" spans="1:64" s="57" customFormat="1" x14ac:dyDescent="0.3">
      <c r="A227" s="132"/>
      <c r="B227" s="54">
        <v>70</v>
      </c>
      <c r="C227" s="43" t="s">
        <v>903</v>
      </c>
      <c r="D227" s="43" t="s">
        <v>623</v>
      </c>
      <c r="E227" s="43" t="s">
        <v>1810</v>
      </c>
      <c r="F227" s="43" t="s">
        <v>966</v>
      </c>
      <c r="G227" s="56" t="s">
        <v>622</v>
      </c>
      <c r="H227" s="43" t="s">
        <v>905</v>
      </c>
      <c r="I227" s="43" t="s">
        <v>906</v>
      </c>
      <c r="J227" s="43" t="s">
        <v>621</v>
      </c>
      <c r="K227" s="43" t="s">
        <v>622</v>
      </c>
      <c r="L227" s="43" t="s">
        <v>909</v>
      </c>
      <c r="M227" s="43" t="s">
        <v>1805</v>
      </c>
      <c r="N227" s="40" t="s">
        <v>1336</v>
      </c>
      <c r="O227" s="40" t="s">
        <v>1804</v>
      </c>
      <c r="P227" s="43" t="s">
        <v>604</v>
      </c>
      <c r="Q227" s="43" t="s">
        <v>792</v>
      </c>
      <c r="R227" s="43" t="s">
        <v>983</v>
      </c>
      <c r="S227" s="62" t="s">
        <v>904</v>
      </c>
      <c r="T227" s="43"/>
      <c r="U227" s="46">
        <v>45292</v>
      </c>
      <c r="V227" s="47">
        <v>45657</v>
      </c>
      <c r="W227" s="49">
        <v>500</v>
      </c>
      <c r="X227" s="49">
        <v>1000</v>
      </c>
      <c r="Y227" s="49">
        <v>0</v>
      </c>
      <c r="Z227" s="49">
        <f t="shared" si="3"/>
        <v>1500</v>
      </c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</row>
    <row r="228" spans="1:64" s="57" customFormat="1" x14ac:dyDescent="0.3">
      <c r="A228" s="58"/>
      <c r="B228" s="54">
        <v>71</v>
      </c>
      <c r="C228" s="43" t="s">
        <v>903</v>
      </c>
      <c r="D228" s="43" t="s">
        <v>623</v>
      </c>
      <c r="E228" s="43" t="s">
        <v>1810</v>
      </c>
      <c r="F228" s="40" t="s">
        <v>967</v>
      </c>
      <c r="G228" s="43" t="s">
        <v>694</v>
      </c>
      <c r="H228" s="40" t="s">
        <v>968</v>
      </c>
      <c r="I228" s="40" t="s">
        <v>969</v>
      </c>
      <c r="J228" s="43" t="s">
        <v>661</v>
      </c>
      <c r="K228" s="43" t="s">
        <v>662</v>
      </c>
      <c r="L228" s="43" t="s">
        <v>909</v>
      </c>
      <c r="M228" s="43" t="s">
        <v>1805</v>
      </c>
      <c r="N228" s="40" t="s">
        <v>1336</v>
      </c>
      <c r="O228" s="40" t="s">
        <v>1804</v>
      </c>
      <c r="P228" s="43" t="s">
        <v>21</v>
      </c>
      <c r="Q228" s="40">
        <v>12.5</v>
      </c>
      <c r="R228" s="43" t="s">
        <v>984</v>
      </c>
      <c r="S228" s="64" t="s">
        <v>970</v>
      </c>
      <c r="T228" s="43"/>
      <c r="U228" s="46">
        <v>45292</v>
      </c>
      <c r="V228" s="47">
        <v>45657</v>
      </c>
      <c r="W228" s="49">
        <v>500</v>
      </c>
      <c r="X228" s="49">
        <v>500</v>
      </c>
      <c r="Y228" s="49">
        <v>0</v>
      </c>
      <c r="Z228" s="49">
        <f t="shared" si="3"/>
        <v>1000</v>
      </c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</row>
    <row r="229" spans="1:64" s="57" customFormat="1" x14ac:dyDescent="0.3">
      <c r="A229" s="58"/>
      <c r="B229" s="54">
        <v>72</v>
      </c>
      <c r="C229" s="43" t="s">
        <v>903</v>
      </c>
      <c r="D229" s="43" t="s">
        <v>623</v>
      </c>
      <c r="E229" s="43" t="s">
        <v>1810</v>
      </c>
      <c r="F229" s="40" t="s">
        <v>971</v>
      </c>
      <c r="G229" s="40" t="s">
        <v>622</v>
      </c>
      <c r="H229" s="40" t="s">
        <v>972</v>
      </c>
      <c r="I229" s="40" t="s">
        <v>973</v>
      </c>
      <c r="J229" s="43" t="s">
        <v>621</v>
      </c>
      <c r="K229" s="43" t="s">
        <v>622</v>
      </c>
      <c r="L229" s="43" t="s">
        <v>909</v>
      </c>
      <c r="M229" s="43" t="s">
        <v>1805</v>
      </c>
      <c r="N229" s="40" t="s">
        <v>1336</v>
      </c>
      <c r="O229" s="40" t="s">
        <v>1804</v>
      </c>
      <c r="P229" s="43" t="s">
        <v>604</v>
      </c>
      <c r="Q229" s="40">
        <v>3.5</v>
      </c>
      <c r="R229" s="43" t="s">
        <v>984</v>
      </c>
      <c r="S229" s="64" t="s">
        <v>974</v>
      </c>
      <c r="T229" s="43"/>
      <c r="U229" s="46">
        <v>45292</v>
      </c>
      <c r="V229" s="47">
        <v>45657</v>
      </c>
      <c r="W229" s="49">
        <v>1000</v>
      </c>
      <c r="X229" s="49">
        <v>1500</v>
      </c>
      <c r="Y229" s="49">
        <v>0</v>
      </c>
      <c r="Z229" s="49">
        <f t="shared" si="3"/>
        <v>2500</v>
      </c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</row>
    <row r="230" spans="1:64" s="57" customFormat="1" x14ac:dyDescent="0.3">
      <c r="A230" s="58"/>
      <c r="B230" s="54">
        <v>73</v>
      </c>
      <c r="C230" s="43" t="s">
        <v>903</v>
      </c>
      <c r="D230" s="43" t="s">
        <v>623</v>
      </c>
      <c r="E230" s="43" t="s">
        <v>1810</v>
      </c>
      <c r="F230" s="40" t="s">
        <v>975</v>
      </c>
      <c r="G230" s="40" t="s">
        <v>976</v>
      </c>
      <c r="H230" s="40"/>
      <c r="I230" s="40" t="s">
        <v>977</v>
      </c>
      <c r="J230" s="43" t="s">
        <v>621</v>
      </c>
      <c r="K230" s="43" t="s">
        <v>622</v>
      </c>
      <c r="L230" s="43" t="s">
        <v>909</v>
      </c>
      <c r="M230" s="43" t="s">
        <v>1805</v>
      </c>
      <c r="N230" s="40" t="s">
        <v>1336</v>
      </c>
      <c r="O230" s="40" t="s">
        <v>1804</v>
      </c>
      <c r="P230" s="43" t="s">
        <v>604</v>
      </c>
      <c r="Q230" s="40">
        <v>3.5</v>
      </c>
      <c r="R230" s="43" t="s">
        <v>979</v>
      </c>
      <c r="S230" s="64" t="s">
        <v>978</v>
      </c>
      <c r="T230" s="43"/>
      <c r="U230" s="46">
        <v>45292</v>
      </c>
      <c r="V230" s="47">
        <v>45657</v>
      </c>
      <c r="W230" s="49">
        <v>300</v>
      </c>
      <c r="X230" s="49">
        <v>500</v>
      </c>
      <c r="Y230" s="49">
        <v>0</v>
      </c>
      <c r="Z230" s="49">
        <f t="shared" si="3"/>
        <v>800</v>
      </c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</row>
    <row r="231" spans="1:64" s="57" customFormat="1" x14ac:dyDescent="0.3">
      <c r="A231" s="141" t="s">
        <v>1222</v>
      </c>
      <c r="B231" s="54">
        <v>1</v>
      </c>
      <c r="C231" s="43" t="s">
        <v>1014</v>
      </c>
      <c r="D231" s="40" t="s">
        <v>1115</v>
      </c>
      <c r="E231" s="40" t="s">
        <v>985</v>
      </c>
      <c r="F231" s="40" t="s">
        <v>986</v>
      </c>
      <c r="G231" s="40" t="s">
        <v>987</v>
      </c>
      <c r="H231" s="40" t="s">
        <v>19</v>
      </c>
      <c r="I231" s="40" t="s">
        <v>651</v>
      </c>
      <c r="J231" s="40" t="s">
        <v>988</v>
      </c>
      <c r="K231" s="40" t="s">
        <v>989</v>
      </c>
      <c r="L231" s="43" t="s">
        <v>909</v>
      </c>
      <c r="M231" s="43" t="s">
        <v>1805</v>
      </c>
      <c r="N231" s="40" t="s">
        <v>990</v>
      </c>
      <c r="O231" s="40" t="s">
        <v>1804</v>
      </c>
      <c r="P231" s="40" t="s">
        <v>991</v>
      </c>
      <c r="Q231" s="40">
        <v>11</v>
      </c>
      <c r="R231" s="40" t="s">
        <v>992</v>
      </c>
      <c r="S231" s="65" t="s">
        <v>993</v>
      </c>
      <c r="T231" s="56" t="s">
        <v>1800</v>
      </c>
      <c r="U231" s="46">
        <v>45292</v>
      </c>
      <c r="V231" s="66">
        <v>45657</v>
      </c>
      <c r="W231" s="67">
        <v>1772</v>
      </c>
      <c r="X231" s="67">
        <v>2320</v>
      </c>
      <c r="Y231" s="67">
        <v>0</v>
      </c>
      <c r="Z231" s="49">
        <f t="shared" si="3"/>
        <v>4092</v>
      </c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</row>
    <row r="232" spans="1:64" s="57" customFormat="1" x14ac:dyDescent="0.3">
      <c r="A232" s="142"/>
      <c r="B232" s="54">
        <v>2</v>
      </c>
      <c r="C232" s="43" t="s">
        <v>1014</v>
      </c>
      <c r="D232" s="40" t="s">
        <v>1115</v>
      </c>
      <c r="E232" s="40" t="s">
        <v>994</v>
      </c>
      <c r="F232" s="40" t="s">
        <v>995</v>
      </c>
      <c r="G232" s="40" t="s">
        <v>996</v>
      </c>
      <c r="H232" s="40" t="s">
        <v>19</v>
      </c>
      <c r="I232" s="40" t="s">
        <v>19</v>
      </c>
      <c r="J232" s="40" t="s">
        <v>997</v>
      </c>
      <c r="K232" s="40" t="s">
        <v>996</v>
      </c>
      <c r="L232" s="43" t="s">
        <v>909</v>
      </c>
      <c r="M232" s="43" t="s">
        <v>1805</v>
      </c>
      <c r="N232" s="40" t="s">
        <v>990</v>
      </c>
      <c r="O232" s="40" t="s">
        <v>1804</v>
      </c>
      <c r="P232" s="40" t="s">
        <v>21</v>
      </c>
      <c r="Q232" s="40">
        <v>25</v>
      </c>
      <c r="R232" s="40">
        <v>30066426</v>
      </c>
      <c r="S232" s="65" t="s">
        <v>998</v>
      </c>
      <c r="T232" s="54"/>
      <c r="U232" s="46">
        <v>45292</v>
      </c>
      <c r="V232" s="66">
        <v>45657</v>
      </c>
      <c r="W232" s="67">
        <v>56</v>
      </c>
      <c r="X232" s="67">
        <v>101</v>
      </c>
      <c r="Y232" s="67">
        <v>0</v>
      </c>
      <c r="Z232" s="49">
        <f t="shared" si="3"/>
        <v>157</v>
      </c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</row>
    <row r="233" spans="1:64" s="57" customFormat="1" x14ac:dyDescent="0.3">
      <c r="A233" s="142"/>
      <c r="B233" s="54">
        <v>3</v>
      </c>
      <c r="C233" s="43" t="s">
        <v>1014</v>
      </c>
      <c r="D233" s="40" t="s">
        <v>1115</v>
      </c>
      <c r="E233" s="40" t="s">
        <v>994</v>
      </c>
      <c r="F233" s="40" t="s">
        <v>999</v>
      </c>
      <c r="G233" s="40" t="s">
        <v>996</v>
      </c>
      <c r="H233" s="40" t="s">
        <v>19</v>
      </c>
      <c r="I233" s="40" t="s">
        <v>19</v>
      </c>
      <c r="J233" s="40" t="s">
        <v>997</v>
      </c>
      <c r="K233" s="40" t="s">
        <v>996</v>
      </c>
      <c r="L233" s="43" t="s">
        <v>909</v>
      </c>
      <c r="M233" s="43" t="s">
        <v>1805</v>
      </c>
      <c r="N233" s="40" t="s">
        <v>990</v>
      </c>
      <c r="O233" s="40" t="s">
        <v>1804</v>
      </c>
      <c r="P233" s="40" t="s">
        <v>21</v>
      </c>
      <c r="Q233" s="40">
        <v>5</v>
      </c>
      <c r="R233" s="40">
        <v>10121686</v>
      </c>
      <c r="S233" s="65" t="s">
        <v>1000</v>
      </c>
      <c r="T233" s="54"/>
      <c r="U233" s="46">
        <v>45292</v>
      </c>
      <c r="V233" s="66">
        <v>45657</v>
      </c>
      <c r="W233" s="67">
        <v>1292</v>
      </c>
      <c r="X233" s="67">
        <v>2765</v>
      </c>
      <c r="Y233" s="67">
        <v>0</v>
      </c>
      <c r="Z233" s="49">
        <f t="shared" si="3"/>
        <v>4057</v>
      </c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</row>
    <row r="234" spans="1:64" s="57" customFormat="1" x14ac:dyDescent="0.3">
      <c r="A234" s="142"/>
      <c r="B234" s="54">
        <v>4</v>
      </c>
      <c r="C234" s="43" t="s">
        <v>1014</v>
      </c>
      <c r="D234" s="40" t="s">
        <v>1115</v>
      </c>
      <c r="E234" s="40" t="s">
        <v>994</v>
      </c>
      <c r="F234" s="40" t="s">
        <v>999</v>
      </c>
      <c r="G234" s="40" t="s">
        <v>1001</v>
      </c>
      <c r="H234" s="40" t="s">
        <v>19</v>
      </c>
      <c r="I234" s="40" t="s">
        <v>19</v>
      </c>
      <c r="J234" s="40" t="s">
        <v>997</v>
      </c>
      <c r="K234" s="40" t="s">
        <v>1001</v>
      </c>
      <c r="L234" s="43" t="s">
        <v>909</v>
      </c>
      <c r="M234" s="43" t="s">
        <v>1805</v>
      </c>
      <c r="N234" s="40" t="s">
        <v>990</v>
      </c>
      <c r="O234" s="40" t="s">
        <v>1804</v>
      </c>
      <c r="P234" s="40" t="s">
        <v>21</v>
      </c>
      <c r="Q234" s="40">
        <v>11</v>
      </c>
      <c r="R234" s="40">
        <v>30240004</v>
      </c>
      <c r="S234" s="65" t="s">
        <v>1002</v>
      </c>
      <c r="T234" s="54"/>
      <c r="U234" s="46">
        <v>45292</v>
      </c>
      <c r="V234" s="66">
        <v>45657</v>
      </c>
      <c r="W234" s="67">
        <v>691</v>
      </c>
      <c r="X234" s="67">
        <v>2768</v>
      </c>
      <c r="Y234" s="67">
        <v>0</v>
      </c>
      <c r="Z234" s="49">
        <f t="shared" si="3"/>
        <v>3459</v>
      </c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</row>
    <row r="235" spans="1:64" s="57" customFormat="1" x14ac:dyDescent="0.3">
      <c r="A235" s="142"/>
      <c r="B235" s="54">
        <v>5</v>
      </c>
      <c r="C235" s="43" t="s">
        <v>1014</v>
      </c>
      <c r="D235" s="40" t="s">
        <v>1115</v>
      </c>
      <c r="E235" s="40" t="s">
        <v>994</v>
      </c>
      <c r="F235" s="40" t="s">
        <v>773</v>
      </c>
      <c r="G235" s="40" t="s">
        <v>1003</v>
      </c>
      <c r="H235" s="40" t="s">
        <v>19</v>
      </c>
      <c r="I235" s="40" t="s">
        <v>19</v>
      </c>
      <c r="J235" s="40" t="s">
        <v>1004</v>
      </c>
      <c r="K235" s="40" t="s">
        <v>1005</v>
      </c>
      <c r="L235" s="43" t="s">
        <v>909</v>
      </c>
      <c r="M235" s="43" t="s">
        <v>1805</v>
      </c>
      <c r="N235" s="40" t="s">
        <v>990</v>
      </c>
      <c r="O235" s="40" t="s">
        <v>1804</v>
      </c>
      <c r="P235" s="40" t="s">
        <v>1006</v>
      </c>
      <c r="Q235" s="40">
        <v>10</v>
      </c>
      <c r="R235" s="40" t="s">
        <v>1007</v>
      </c>
      <c r="S235" s="65" t="s">
        <v>1008</v>
      </c>
      <c r="T235" s="54"/>
      <c r="U235" s="46">
        <v>45292</v>
      </c>
      <c r="V235" s="66">
        <v>45657</v>
      </c>
      <c r="W235" s="67">
        <v>1016</v>
      </c>
      <c r="X235" s="67">
        <v>0</v>
      </c>
      <c r="Y235" s="67">
        <v>0</v>
      </c>
      <c r="Z235" s="49">
        <f t="shared" si="3"/>
        <v>1016</v>
      </c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</row>
    <row r="236" spans="1:64" s="57" customFormat="1" x14ac:dyDescent="0.3">
      <c r="A236" s="142"/>
      <c r="B236" s="54">
        <v>6</v>
      </c>
      <c r="C236" s="43" t="s">
        <v>1014</v>
      </c>
      <c r="D236" s="40" t="s">
        <v>1115</v>
      </c>
      <c r="E236" s="40" t="s">
        <v>994</v>
      </c>
      <c r="F236" s="40" t="s">
        <v>773</v>
      </c>
      <c r="G236" s="40" t="s">
        <v>987</v>
      </c>
      <c r="H236" s="40" t="s">
        <v>19</v>
      </c>
      <c r="I236" s="40" t="s">
        <v>19</v>
      </c>
      <c r="J236" s="40" t="s">
        <v>988</v>
      </c>
      <c r="K236" s="40" t="s">
        <v>989</v>
      </c>
      <c r="L236" s="43" t="s">
        <v>909</v>
      </c>
      <c r="M236" s="43" t="s">
        <v>1805</v>
      </c>
      <c r="N236" s="40" t="s">
        <v>990</v>
      </c>
      <c r="O236" s="40" t="s">
        <v>1804</v>
      </c>
      <c r="P236" s="40" t="s">
        <v>21</v>
      </c>
      <c r="Q236" s="40">
        <v>13</v>
      </c>
      <c r="R236" s="40">
        <v>11542444</v>
      </c>
      <c r="S236" s="65" t="s">
        <v>1009</v>
      </c>
      <c r="T236" s="54"/>
      <c r="U236" s="46">
        <v>45292</v>
      </c>
      <c r="V236" s="66">
        <v>45657</v>
      </c>
      <c r="W236" s="67">
        <v>170</v>
      </c>
      <c r="X236" s="67">
        <v>713</v>
      </c>
      <c r="Y236" s="67">
        <v>0</v>
      </c>
      <c r="Z236" s="49">
        <f t="shared" si="3"/>
        <v>883</v>
      </c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</row>
    <row r="237" spans="1:64" s="57" customFormat="1" x14ac:dyDescent="0.3">
      <c r="A237" s="142"/>
      <c r="B237" s="54">
        <v>7</v>
      </c>
      <c r="C237" s="43" t="s">
        <v>1014</v>
      </c>
      <c r="D237" s="40" t="s">
        <v>1115</v>
      </c>
      <c r="E237" s="40" t="s">
        <v>994</v>
      </c>
      <c r="F237" s="40" t="s">
        <v>1010</v>
      </c>
      <c r="G237" s="40" t="s">
        <v>1001</v>
      </c>
      <c r="H237" s="40" t="s">
        <v>19</v>
      </c>
      <c r="I237" s="40" t="s">
        <v>19</v>
      </c>
      <c r="J237" s="40" t="s">
        <v>997</v>
      </c>
      <c r="K237" s="40" t="s">
        <v>1001</v>
      </c>
      <c r="L237" s="43" t="s">
        <v>909</v>
      </c>
      <c r="M237" s="43" t="s">
        <v>1805</v>
      </c>
      <c r="N237" s="40" t="s">
        <v>990</v>
      </c>
      <c r="O237" s="40" t="s">
        <v>1804</v>
      </c>
      <c r="P237" s="40" t="s">
        <v>21</v>
      </c>
      <c r="Q237" s="40">
        <v>17</v>
      </c>
      <c r="R237" s="40">
        <v>30065168</v>
      </c>
      <c r="S237" s="65" t="s">
        <v>1011</v>
      </c>
      <c r="T237" s="54"/>
      <c r="U237" s="46">
        <v>45292</v>
      </c>
      <c r="V237" s="66">
        <v>45657</v>
      </c>
      <c r="W237" s="67">
        <v>1178</v>
      </c>
      <c r="X237" s="67">
        <v>3027</v>
      </c>
      <c r="Y237" s="67">
        <v>0</v>
      </c>
      <c r="Z237" s="49">
        <f t="shared" si="3"/>
        <v>4205</v>
      </c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</row>
    <row r="238" spans="1:64" s="57" customFormat="1" x14ac:dyDescent="0.3">
      <c r="A238" s="142"/>
      <c r="B238" s="54">
        <v>8</v>
      </c>
      <c r="C238" s="43" t="s">
        <v>1014</v>
      </c>
      <c r="D238" s="40" t="s">
        <v>1115</v>
      </c>
      <c r="E238" s="40" t="s">
        <v>994</v>
      </c>
      <c r="F238" s="40" t="s">
        <v>1012</v>
      </c>
      <c r="G238" s="40" t="s">
        <v>996</v>
      </c>
      <c r="H238" s="40" t="s">
        <v>19</v>
      </c>
      <c r="I238" s="40" t="s">
        <v>19</v>
      </c>
      <c r="J238" s="40" t="s">
        <v>997</v>
      </c>
      <c r="K238" s="40" t="s">
        <v>996</v>
      </c>
      <c r="L238" s="43" t="s">
        <v>909</v>
      </c>
      <c r="M238" s="43" t="s">
        <v>1805</v>
      </c>
      <c r="N238" s="40" t="s">
        <v>990</v>
      </c>
      <c r="O238" s="40" t="s">
        <v>1804</v>
      </c>
      <c r="P238" s="40" t="s">
        <v>21</v>
      </c>
      <c r="Q238" s="40">
        <v>5</v>
      </c>
      <c r="R238" s="40">
        <v>10120560</v>
      </c>
      <c r="S238" s="65" t="s">
        <v>1013</v>
      </c>
      <c r="T238" s="54"/>
      <c r="U238" s="46">
        <v>45292</v>
      </c>
      <c r="V238" s="66">
        <v>45657</v>
      </c>
      <c r="W238" s="67">
        <v>351</v>
      </c>
      <c r="X238" s="67">
        <v>522</v>
      </c>
      <c r="Y238" s="67">
        <v>0</v>
      </c>
      <c r="Z238" s="49">
        <f t="shared" si="3"/>
        <v>873</v>
      </c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</row>
    <row r="239" spans="1:64" s="57" customFormat="1" x14ac:dyDescent="0.3">
      <c r="A239" s="142"/>
      <c r="B239" s="54">
        <v>9</v>
      </c>
      <c r="C239" s="43" t="s">
        <v>1014</v>
      </c>
      <c r="D239" s="40" t="s">
        <v>1115</v>
      </c>
      <c r="E239" s="40" t="s">
        <v>1014</v>
      </c>
      <c r="F239" s="40" t="s">
        <v>1015</v>
      </c>
      <c r="G239" s="40" t="s">
        <v>1005</v>
      </c>
      <c r="H239" s="40" t="s">
        <v>1016</v>
      </c>
      <c r="I239" s="40" t="s">
        <v>1017</v>
      </c>
      <c r="J239" s="40" t="s">
        <v>1004</v>
      </c>
      <c r="K239" s="40" t="s">
        <v>1005</v>
      </c>
      <c r="L239" s="43" t="s">
        <v>909</v>
      </c>
      <c r="M239" s="43" t="s">
        <v>1805</v>
      </c>
      <c r="N239" s="40" t="s">
        <v>990</v>
      </c>
      <c r="O239" s="40" t="s">
        <v>1804</v>
      </c>
      <c r="P239" s="40" t="s">
        <v>21</v>
      </c>
      <c r="Q239" s="40">
        <v>10</v>
      </c>
      <c r="R239" s="40">
        <v>11518713</v>
      </c>
      <c r="S239" s="65" t="s">
        <v>1018</v>
      </c>
      <c r="T239" s="54"/>
      <c r="U239" s="46">
        <v>45292</v>
      </c>
      <c r="V239" s="66">
        <v>45657</v>
      </c>
      <c r="W239" s="67">
        <v>3556</v>
      </c>
      <c r="X239" s="67">
        <v>10842</v>
      </c>
      <c r="Y239" s="67">
        <v>0</v>
      </c>
      <c r="Z239" s="49">
        <f t="shared" si="3"/>
        <v>14398</v>
      </c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</row>
    <row r="240" spans="1:64" s="57" customFormat="1" x14ac:dyDescent="0.3">
      <c r="A240" s="142"/>
      <c r="B240" s="54">
        <v>10</v>
      </c>
      <c r="C240" s="43" t="s">
        <v>1014</v>
      </c>
      <c r="D240" s="40" t="s">
        <v>1115</v>
      </c>
      <c r="E240" s="40" t="s">
        <v>1014</v>
      </c>
      <c r="F240" s="40" t="s">
        <v>1015</v>
      </c>
      <c r="G240" s="40" t="s">
        <v>1005</v>
      </c>
      <c r="H240" s="40" t="s">
        <v>1016</v>
      </c>
      <c r="I240" s="40" t="s">
        <v>618</v>
      </c>
      <c r="J240" s="40" t="s">
        <v>1004</v>
      </c>
      <c r="K240" s="40" t="s">
        <v>1005</v>
      </c>
      <c r="L240" s="43" t="s">
        <v>909</v>
      </c>
      <c r="M240" s="43" t="s">
        <v>1805</v>
      </c>
      <c r="N240" s="40" t="s">
        <v>990</v>
      </c>
      <c r="O240" s="40" t="s">
        <v>1804</v>
      </c>
      <c r="P240" s="40" t="s">
        <v>21</v>
      </c>
      <c r="Q240" s="40">
        <v>35</v>
      </c>
      <c r="R240" s="40">
        <v>30045351</v>
      </c>
      <c r="S240" s="65" t="s">
        <v>1019</v>
      </c>
      <c r="T240" s="54"/>
      <c r="U240" s="46">
        <v>45292</v>
      </c>
      <c r="V240" s="66">
        <v>45657</v>
      </c>
      <c r="W240" s="67">
        <v>12122</v>
      </c>
      <c r="X240" s="67">
        <v>35902</v>
      </c>
      <c r="Y240" s="67">
        <v>0</v>
      </c>
      <c r="Z240" s="49">
        <f t="shared" si="3"/>
        <v>48024</v>
      </c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</row>
    <row r="241" spans="1:64" s="57" customFormat="1" x14ac:dyDescent="0.3">
      <c r="A241" s="142"/>
      <c r="B241" s="54">
        <v>11</v>
      </c>
      <c r="C241" s="43" t="s">
        <v>1014</v>
      </c>
      <c r="D241" s="40" t="s">
        <v>1115</v>
      </c>
      <c r="E241" s="40" t="s">
        <v>1014</v>
      </c>
      <c r="F241" s="40" t="s">
        <v>1020</v>
      </c>
      <c r="G241" s="40" t="s">
        <v>1021</v>
      </c>
      <c r="H241" s="40" t="s">
        <v>19</v>
      </c>
      <c r="I241" s="40" t="s">
        <v>19</v>
      </c>
      <c r="J241" s="40" t="s">
        <v>1022</v>
      </c>
      <c r="K241" s="40" t="s">
        <v>1023</v>
      </c>
      <c r="L241" s="43" t="s">
        <v>909</v>
      </c>
      <c r="M241" s="43" t="s">
        <v>1805</v>
      </c>
      <c r="N241" s="40" t="s">
        <v>990</v>
      </c>
      <c r="O241" s="40" t="s">
        <v>1804</v>
      </c>
      <c r="P241" s="40" t="s">
        <v>991</v>
      </c>
      <c r="Q241" s="40">
        <v>6</v>
      </c>
      <c r="R241" s="40" t="s">
        <v>1024</v>
      </c>
      <c r="S241" s="65" t="s">
        <v>1025</v>
      </c>
      <c r="T241" s="54"/>
      <c r="U241" s="46">
        <v>45292</v>
      </c>
      <c r="V241" s="66">
        <v>45657</v>
      </c>
      <c r="W241" s="67">
        <v>1604</v>
      </c>
      <c r="X241" s="67">
        <v>1978</v>
      </c>
      <c r="Y241" s="67">
        <v>0</v>
      </c>
      <c r="Z241" s="49">
        <f t="shared" si="3"/>
        <v>3582</v>
      </c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</row>
    <row r="242" spans="1:64" s="57" customFormat="1" x14ac:dyDescent="0.3">
      <c r="A242" s="142"/>
      <c r="B242" s="54">
        <v>12</v>
      </c>
      <c r="C242" s="43" t="s">
        <v>1014</v>
      </c>
      <c r="D242" s="40" t="s">
        <v>1115</v>
      </c>
      <c r="E242" s="40" t="s">
        <v>1014</v>
      </c>
      <c r="F242" s="40" t="s">
        <v>1026</v>
      </c>
      <c r="G242" s="40" t="s">
        <v>1005</v>
      </c>
      <c r="H242" s="40" t="s">
        <v>1027</v>
      </c>
      <c r="I242" s="40" t="s">
        <v>19</v>
      </c>
      <c r="J242" s="40" t="s">
        <v>1004</v>
      </c>
      <c r="K242" s="40" t="s">
        <v>1005</v>
      </c>
      <c r="L242" s="43" t="s">
        <v>909</v>
      </c>
      <c r="M242" s="43" t="s">
        <v>1805</v>
      </c>
      <c r="N242" s="40" t="s">
        <v>990</v>
      </c>
      <c r="O242" s="40" t="s">
        <v>1804</v>
      </c>
      <c r="P242" s="40" t="s">
        <v>1028</v>
      </c>
      <c r="Q242" s="40">
        <v>8</v>
      </c>
      <c r="R242" s="40">
        <v>30240546</v>
      </c>
      <c r="S242" s="65" t="s">
        <v>1029</v>
      </c>
      <c r="T242" s="54"/>
      <c r="U242" s="46">
        <v>45292</v>
      </c>
      <c r="V242" s="66">
        <v>45657</v>
      </c>
      <c r="W242" s="67">
        <v>3354</v>
      </c>
      <c r="X242" s="67">
        <v>12884</v>
      </c>
      <c r="Y242" s="67">
        <v>0</v>
      </c>
      <c r="Z242" s="49">
        <f t="shared" si="3"/>
        <v>16238</v>
      </c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</row>
    <row r="243" spans="1:64" s="57" customFormat="1" x14ac:dyDescent="0.3">
      <c r="A243" s="142"/>
      <c r="B243" s="54">
        <v>13</v>
      </c>
      <c r="C243" s="43" t="s">
        <v>1014</v>
      </c>
      <c r="D243" s="40" t="s">
        <v>1115</v>
      </c>
      <c r="E243" s="40" t="s">
        <v>1014</v>
      </c>
      <c r="F243" s="40" t="s">
        <v>1030</v>
      </c>
      <c r="G243" s="40" t="s">
        <v>1005</v>
      </c>
      <c r="H243" s="40" t="s">
        <v>1031</v>
      </c>
      <c r="I243" s="40" t="s">
        <v>914</v>
      </c>
      <c r="J243" s="40" t="s">
        <v>1004</v>
      </c>
      <c r="K243" s="40" t="s">
        <v>1005</v>
      </c>
      <c r="L243" s="43" t="s">
        <v>909</v>
      </c>
      <c r="M243" s="43" t="s">
        <v>1805</v>
      </c>
      <c r="N243" s="40" t="s">
        <v>990</v>
      </c>
      <c r="O243" s="40" t="s">
        <v>1804</v>
      </c>
      <c r="P243" s="40" t="s">
        <v>21</v>
      </c>
      <c r="Q243" s="40">
        <v>3</v>
      </c>
      <c r="R243" s="40">
        <v>10121443</v>
      </c>
      <c r="S243" s="65" t="s">
        <v>1032</v>
      </c>
      <c r="T243" s="54"/>
      <c r="U243" s="46">
        <v>45292</v>
      </c>
      <c r="V243" s="66">
        <v>45657</v>
      </c>
      <c r="W243" s="67">
        <v>138</v>
      </c>
      <c r="X243" s="67">
        <v>300</v>
      </c>
      <c r="Y243" s="67">
        <v>0</v>
      </c>
      <c r="Z243" s="49">
        <f t="shared" si="3"/>
        <v>438</v>
      </c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</row>
    <row r="244" spans="1:64" s="57" customFormat="1" x14ac:dyDescent="0.3">
      <c r="A244" s="142"/>
      <c r="B244" s="54">
        <v>14</v>
      </c>
      <c r="C244" s="43" t="s">
        <v>1014</v>
      </c>
      <c r="D244" s="40" t="s">
        <v>1115</v>
      </c>
      <c r="E244" s="40" t="s">
        <v>1014</v>
      </c>
      <c r="F244" s="40" t="s">
        <v>1033</v>
      </c>
      <c r="G244" s="40" t="s">
        <v>1034</v>
      </c>
      <c r="H244" s="40" t="s">
        <v>19</v>
      </c>
      <c r="I244" s="40" t="s">
        <v>1035</v>
      </c>
      <c r="J244" s="40" t="s">
        <v>988</v>
      </c>
      <c r="K244" s="40" t="s">
        <v>989</v>
      </c>
      <c r="L244" s="43" t="s">
        <v>909</v>
      </c>
      <c r="M244" s="43" t="s">
        <v>1805</v>
      </c>
      <c r="N244" s="40" t="s">
        <v>990</v>
      </c>
      <c r="O244" s="40" t="s">
        <v>1804</v>
      </c>
      <c r="P244" s="40" t="s">
        <v>1028</v>
      </c>
      <c r="Q244" s="40">
        <v>5</v>
      </c>
      <c r="R244" s="40">
        <v>11521440</v>
      </c>
      <c r="S244" s="65" t="s">
        <v>1036</v>
      </c>
      <c r="T244" s="54"/>
      <c r="U244" s="46">
        <v>45292</v>
      </c>
      <c r="V244" s="66">
        <v>45657</v>
      </c>
      <c r="W244" s="67">
        <v>78</v>
      </c>
      <c r="X244" s="67">
        <v>144</v>
      </c>
      <c r="Y244" s="67">
        <v>0</v>
      </c>
      <c r="Z244" s="49">
        <f t="shared" si="3"/>
        <v>222</v>
      </c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</row>
    <row r="245" spans="1:64" s="57" customFormat="1" x14ac:dyDescent="0.3">
      <c r="A245" s="142"/>
      <c r="B245" s="54">
        <v>15</v>
      </c>
      <c r="C245" s="43" t="s">
        <v>1014</v>
      </c>
      <c r="D245" s="40" t="s">
        <v>1115</v>
      </c>
      <c r="E245" s="40" t="s">
        <v>1014</v>
      </c>
      <c r="F245" s="40" t="s">
        <v>1037</v>
      </c>
      <c r="G245" s="40" t="s">
        <v>1038</v>
      </c>
      <c r="H245" s="40" t="s">
        <v>19</v>
      </c>
      <c r="I245" s="40" t="s">
        <v>781</v>
      </c>
      <c r="J245" s="40" t="s">
        <v>1039</v>
      </c>
      <c r="K245" s="40" t="s">
        <v>1040</v>
      </c>
      <c r="L245" s="43" t="s">
        <v>909</v>
      </c>
      <c r="M245" s="43" t="s">
        <v>1805</v>
      </c>
      <c r="N245" s="40" t="s">
        <v>990</v>
      </c>
      <c r="O245" s="40" t="s">
        <v>1804</v>
      </c>
      <c r="P245" s="40" t="s">
        <v>21</v>
      </c>
      <c r="Q245" s="40">
        <v>10</v>
      </c>
      <c r="R245" s="40">
        <v>30447203</v>
      </c>
      <c r="S245" s="65" t="s">
        <v>1041</v>
      </c>
      <c r="T245" s="54"/>
      <c r="U245" s="46">
        <v>45292</v>
      </c>
      <c r="V245" s="66">
        <v>45657</v>
      </c>
      <c r="W245" s="67">
        <v>236</v>
      </c>
      <c r="X245" s="67">
        <v>830</v>
      </c>
      <c r="Y245" s="67">
        <v>0</v>
      </c>
      <c r="Z245" s="49">
        <f t="shared" si="3"/>
        <v>1066</v>
      </c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</row>
    <row r="246" spans="1:64" s="57" customFormat="1" x14ac:dyDescent="0.3">
      <c r="A246" s="142"/>
      <c r="B246" s="54">
        <v>16</v>
      </c>
      <c r="C246" s="43" t="s">
        <v>1014</v>
      </c>
      <c r="D246" s="40" t="s">
        <v>1115</v>
      </c>
      <c r="E246" s="40" t="s">
        <v>1014</v>
      </c>
      <c r="F246" s="40" t="s">
        <v>1042</v>
      </c>
      <c r="G246" s="40" t="s">
        <v>987</v>
      </c>
      <c r="H246" s="40" t="s">
        <v>19</v>
      </c>
      <c r="I246" s="40" t="s">
        <v>19</v>
      </c>
      <c r="J246" s="40" t="s">
        <v>988</v>
      </c>
      <c r="K246" s="40" t="s">
        <v>989</v>
      </c>
      <c r="L246" s="43" t="s">
        <v>909</v>
      </c>
      <c r="M246" s="43" t="s">
        <v>1805</v>
      </c>
      <c r="N246" s="40" t="s">
        <v>990</v>
      </c>
      <c r="O246" s="40" t="s">
        <v>1804</v>
      </c>
      <c r="P246" s="40" t="s">
        <v>21</v>
      </c>
      <c r="Q246" s="40">
        <v>7</v>
      </c>
      <c r="R246" s="40">
        <v>11542441</v>
      </c>
      <c r="S246" s="65" t="s">
        <v>1043</v>
      </c>
      <c r="T246" s="54"/>
      <c r="U246" s="46">
        <v>45292</v>
      </c>
      <c r="V246" s="66">
        <v>45657</v>
      </c>
      <c r="W246" s="67">
        <v>104</v>
      </c>
      <c r="X246" s="67">
        <v>480</v>
      </c>
      <c r="Y246" s="67">
        <v>0</v>
      </c>
      <c r="Z246" s="49">
        <f t="shared" si="3"/>
        <v>584</v>
      </c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</row>
    <row r="247" spans="1:64" s="57" customFormat="1" x14ac:dyDescent="0.3">
      <c r="A247" s="142"/>
      <c r="B247" s="54">
        <v>17</v>
      </c>
      <c r="C247" s="43" t="s">
        <v>1014</v>
      </c>
      <c r="D247" s="40" t="s">
        <v>1115</v>
      </c>
      <c r="E247" s="40" t="s">
        <v>1014</v>
      </c>
      <c r="F247" s="40" t="s">
        <v>1042</v>
      </c>
      <c r="G247" s="40" t="s">
        <v>1003</v>
      </c>
      <c r="H247" s="40" t="s">
        <v>19</v>
      </c>
      <c r="I247" s="40" t="s">
        <v>19</v>
      </c>
      <c r="J247" s="40" t="s">
        <v>1004</v>
      </c>
      <c r="K247" s="40" t="s">
        <v>1005</v>
      </c>
      <c r="L247" s="43" t="s">
        <v>909</v>
      </c>
      <c r="M247" s="43" t="s">
        <v>1805</v>
      </c>
      <c r="N247" s="40" t="s">
        <v>990</v>
      </c>
      <c r="O247" s="40" t="s">
        <v>1804</v>
      </c>
      <c r="P247" s="40" t="s">
        <v>21</v>
      </c>
      <c r="Q247" s="40">
        <v>4.5</v>
      </c>
      <c r="R247" s="40">
        <v>11577497</v>
      </c>
      <c r="S247" s="65" t="s">
        <v>1044</v>
      </c>
      <c r="T247" s="54"/>
      <c r="U247" s="46">
        <v>45292</v>
      </c>
      <c r="V247" s="66">
        <v>45657</v>
      </c>
      <c r="W247" s="67">
        <v>206</v>
      </c>
      <c r="X247" s="67">
        <v>452</v>
      </c>
      <c r="Y247" s="67">
        <v>0</v>
      </c>
      <c r="Z247" s="49">
        <f t="shared" si="3"/>
        <v>658</v>
      </c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</row>
    <row r="248" spans="1:64" s="57" customFormat="1" x14ac:dyDescent="0.3">
      <c r="A248" s="142"/>
      <c r="B248" s="54">
        <v>18</v>
      </c>
      <c r="C248" s="43" t="s">
        <v>1014</v>
      </c>
      <c r="D248" s="40" t="s">
        <v>1115</v>
      </c>
      <c r="E248" s="40" t="s">
        <v>1014</v>
      </c>
      <c r="F248" s="40" t="s">
        <v>1045</v>
      </c>
      <c r="G248" s="40" t="s">
        <v>1046</v>
      </c>
      <c r="H248" s="40" t="s">
        <v>19</v>
      </c>
      <c r="I248" s="40" t="s">
        <v>1047</v>
      </c>
      <c r="J248" s="40" t="s">
        <v>988</v>
      </c>
      <c r="K248" s="40" t="s">
        <v>989</v>
      </c>
      <c r="L248" s="43" t="s">
        <v>909</v>
      </c>
      <c r="M248" s="43" t="s">
        <v>1805</v>
      </c>
      <c r="N248" s="40" t="s">
        <v>990</v>
      </c>
      <c r="O248" s="40" t="s">
        <v>1804</v>
      </c>
      <c r="P248" s="40" t="s">
        <v>21</v>
      </c>
      <c r="Q248" s="40">
        <v>15</v>
      </c>
      <c r="R248" s="40">
        <v>11521583</v>
      </c>
      <c r="S248" s="65" t="s">
        <v>1048</v>
      </c>
      <c r="T248" s="54"/>
      <c r="U248" s="46">
        <v>45292</v>
      </c>
      <c r="V248" s="66">
        <v>45657</v>
      </c>
      <c r="W248" s="67">
        <v>620</v>
      </c>
      <c r="X248" s="67">
        <v>3316</v>
      </c>
      <c r="Y248" s="67">
        <v>0</v>
      </c>
      <c r="Z248" s="49">
        <f t="shared" si="3"/>
        <v>3936</v>
      </c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</row>
    <row r="249" spans="1:64" s="57" customFormat="1" x14ac:dyDescent="0.3">
      <c r="A249" s="142"/>
      <c r="B249" s="54">
        <v>19</v>
      </c>
      <c r="C249" s="43" t="s">
        <v>1014</v>
      </c>
      <c r="D249" s="40" t="s">
        <v>1115</v>
      </c>
      <c r="E249" s="40" t="s">
        <v>1014</v>
      </c>
      <c r="F249" s="40" t="s">
        <v>687</v>
      </c>
      <c r="G249" s="40" t="s">
        <v>1040</v>
      </c>
      <c r="H249" s="40" t="s">
        <v>1049</v>
      </c>
      <c r="I249" s="40" t="s">
        <v>914</v>
      </c>
      <c r="J249" s="40" t="s">
        <v>1039</v>
      </c>
      <c r="K249" s="40" t="s">
        <v>1040</v>
      </c>
      <c r="L249" s="43" t="s">
        <v>909</v>
      </c>
      <c r="M249" s="43" t="s">
        <v>1805</v>
      </c>
      <c r="N249" s="40" t="s">
        <v>990</v>
      </c>
      <c r="O249" s="40" t="s">
        <v>1804</v>
      </c>
      <c r="P249" s="40" t="s">
        <v>21</v>
      </c>
      <c r="Q249" s="40">
        <v>9</v>
      </c>
      <c r="R249" s="40">
        <v>11542440</v>
      </c>
      <c r="S249" s="65" t="s">
        <v>1050</v>
      </c>
      <c r="T249" s="54"/>
      <c r="U249" s="46">
        <v>45292</v>
      </c>
      <c r="V249" s="66">
        <v>45657</v>
      </c>
      <c r="W249" s="67">
        <v>1446</v>
      </c>
      <c r="X249" s="67">
        <v>5140</v>
      </c>
      <c r="Y249" s="67">
        <v>0</v>
      </c>
      <c r="Z249" s="49">
        <f t="shared" si="3"/>
        <v>6586</v>
      </c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</row>
    <row r="250" spans="1:64" s="57" customFormat="1" x14ac:dyDescent="0.3">
      <c r="A250" s="142"/>
      <c r="B250" s="54">
        <v>20</v>
      </c>
      <c r="C250" s="43" t="s">
        <v>1014</v>
      </c>
      <c r="D250" s="40" t="s">
        <v>1115</v>
      </c>
      <c r="E250" s="40" t="s">
        <v>1014</v>
      </c>
      <c r="F250" s="40" t="s">
        <v>687</v>
      </c>
      <c r="G250" s="40" t="s">
        <v>996</v>
      </c>
      <c r="H250" s="40" t="s">
        <v>19</v>
      </c>
      <c r="I250" s="40" t="s">
        <v>19</v>
      </c>
      <c r="J250" s="40" t="s">
        <v>997</v>
      </c>
      <c r="K250" s="40" t="s">
        <v>996</v>
      </c>
      <c r="L250" s="43" t="s">
        <v>909</v>
      </c>
      <c r="M250" s="43" t="s">
        <v>1805</v>
      </c>
      <c r="N250" s="40" t="s">
        <v>990</v>
      </c>
      <c r="O250" s="40" t="s">
        <v>1804</v>
      </c>
      <c r="P250" s="40" t="s">
        <v>21</v>
      </c>
      <c r="Q250" s="40">
        <v>4</v>
      </c>
      <c r="R250" s="40">
        <v>30404345</v>
      </c>
      <c r="S250" s="65" t="s">
        <v>1051</v>
      </c>
      <c r="T250" s="54"/>
      <c r="U250" s="46">
        <v>45292</v>
      </c>
      <c r="V250" s="66">
        <v>45657</v>
      </c>
      <c r="W250" s="67">
        <v>874</v>
      </c>
      <c r="X250" s="67">
        <v>2442</v>
      </c>
      <c r="Y250" s="67">
        <v>0</v>
      </c>
      <c r="Z250" s="49">
        <f t="shared" si="3"/>
        <v>3316</v>
      </c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</row>
    <row r="251" spans="1:64" s="57" customFormat="1" x14ac:dyDescent="0.3">
      <c r="A251" s="142"/>
      <c r="B251" s="54">
        <v>21</v>
      </c>
      <c r="C251" s="43" t="s">
        <v>1014</v>
      </c>
      <c r="D251" s="40" t="s">
        <v>1115</v>
      </c>
      <c r="E251" s="40" t="s">
        <v>1014</v>
      </c>
      <c r="F251" s="40" t="s">
        <v>687</v>
      </c>
      <c r="G251" s="40" t="s">
        <v>1005</v>
      </c>
      <c r="H251" s="40" t="s">
        <v>1052</v>
      </c>
      <c r="I251" s="40" t="s">
        <v>911</v>
      </c>
      <c r="J251" s="40" t="s">
        <v>1004</v>
      </c>
      <c r="K251" s="40" t="s">
        <v>1005</v>
      </c>
      <c r="L251" s="43" t="s">
        <v>909</v>
      </c>
      <c r="M251" s="43" t="s">
        <v>1805</v>
      </c>
      <c r="N251" s="40" t="s">
        <v>990</v>
      </c>
      <c r="O251" s="40" t="s">
        <v>1804</v>
      </c>
      <c r="P251" s="40" t="s">
        <v>21</v>
      </c>
      <c r="Q251" s="40">
        <v>40</v>
      </c>
      <c r="R251" s="40">
        <v>30045321</v>
      </c>
      <c r="S251" s="65" t="s">
        <v>1053</v>
      </c>
      <c r="T251" s="54"/>
      <c r="U251" s="46">
        <v>45292</v>
      </c>
      <c r="V251" s="66">
        <v>45657</v>
      </c>
      <c r="W251" s="67">
        <v>4908</v>
      </c>
      <c r="X251" s="67">
        <v>18470</v>
      </c>
      <c r="Y251" s="67">
        <v>0</v>
      </c>
      <c r="Z251" s="49">
        <f t="shared" si="3"/>
        <v>23378</v>
      </c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</row>
    <row r="252" spans="1:64" s="57" customFormat="1" x14ac:dyDescent="0.3">
      <c r="A252" s="142"/>
      <c r="B252" s="54">
        <v>22</v>
      </c>
      <c r="C252" s="43" t="s">
        <v>1014</v>
      </c>
      <c r="D252" s="40" t="s">
        <v>1115</v>
      </c>
      <c r="E252" s="40" t="s">
        <v>1014</v>
      </c>
      <c r="F252" s="40" t="s">
        <v>631</v>
      </c>
      <c r="G252" s="40" t="s">
        <v>1054</v>
      </c>
      <c r="H252" s="40" t="s">
        <v>19</v>
      </c>
      <c r="I252" s="40" t="s">
        <v>19</v>
      </c>
      <c r="J252" s="40" t="s">
        <v>1004</v>
      </c>
      <c r="K252" s="40" t="s">
        <v>1005</v>
      </c>
      <c r="L252" s="43" t="s">
        <v>909</v>
      </c>
      <c r="M252" s="43" t="s">
        <v>1805</v>
      </c>
      <c r="N252" s="40" t="s">
        <v>990</v>
      </c>
      <c r="O252" s="40" t="s">
        <v>1804</v>
      </c>
      <c r="P252" s="40" t="s">
        <v>21</v>
      </c>
      <c r="Q252" s="40">
        <v>5</v>
      </c>
      <c r="R252" s="40">
        <v>30415121</v>
      </c>
      <c r="S252" s="65" t="s">
        <v>1055</v>
      </c>
      <c r="T252" s="54"/>
      <c r="U252" s="46">
        <v>45292</v>
      </c>
      <c r="V252" s="66">
        <v>45657</v>
      </c>
      <c r="W252" s="67">
        <v>12</v>
      </c>
      <c r="X252" s="67">
        <v>62</v>
      </c>
      <c r="Y252" s="67">
        <v>0</v>
      </c>
      <c r="Z252" s="49">
        <f t="shared" si="3"/>
        <v>74</v>
      </c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</row>
    <row r="253" spans="1:64" s="57" customFormat="1" x14ac:dyDescent="0.3">
      <c r="A253" s="142"/>
      <c r="B253" s="54">
        <v>23</v>
      </c>
      <c r="C253" s="43" t="s">
        <v>1014</v>
      </c>
      <c r="D253" s="40" t="s">
        <v>1115</v>
      </c>
      <c r="E253" s="40" t="s">
        <v>1014</v>
      </c>
      <c r="F253" s="40" t="s">
        <v>631</v>
      </c>
      <c r="G253" s="40" t="s">
        <v>1056</v>
      </c>
      <c r="H253" s="40" t="s">
        <v>19</v>
      </c>
      <c r="I253" s="40" t="s">
        <v>19</v>
      </c>
      <c r="J253" s="40" t="s">
        <v>1057</v>
      </c>
      <c r="K253" s="40" t="s">
        <v>1056</v>
      </c>
      <c r="L253" s="43" t="s">
        <v>909</v>
      </c>
      <c r="M253" s="43" t="s">
        <v>1805</v>
      </c>
      <c r="N253" s="40" t="s">
        <v>990</v>
      </c>
      <c r="O253" s="40" t="s">
        <v>1804</v>
      </c>
      <c r="P253" s="40" t="s">
        <v>21</v>
      </c>
      <c r="Q253" s="40">
        <v>3</v>
      </c>
      <c r="R253" s="40">
        <v>30404441</v>
      </c>
      <c r="S253" s="65" t="s">
        <v>1058</v>
      </c>
      <c r="T253" s="54"/>
      <c r="U253" s="46">
        <v>45292</v>
      </c>
      <c r="V253" s="66">
        <v>45657</v>
      </c>
      <c r="W253" s="67">
        <v>386</v>
      </c>
      <c r="X253" s="67">
        <v>2000</v>
      </c>
      <c r="Y253" s="67">
        <v>0</v>
      </c>
      <c r="Z253" s="49">
        <f t="shared" si="3"/>
        <v>2386</v>
      </c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</row>
    <row r="254" spans="1:64" s="57" customFormat="1" x14ac:dyDescent="0.3">
      <c r="A254" s="142"/>
      <c r="B254" s="54">
        <v>24</v>
      </c>
      <c r="C254" s="43" t="s">
        <v>1014</v>
      </c>
      <c r="D254" s="40" t="s">
        <v>1115</v>
      </c>
      <c r="E254" s="40" t="s">
        <v>1014</v>
      </c>
      <c r="F254" s="40" t="s">
        <v>773</v>
      </c>
      <c r="G254" s="40" t="s">
        <v>1059</v>
      </c>
      <c r="H254" s="40" t="s">
        <v>1060</v>
      </c>
      <c r="I254" s="40" t="s">
        <v>19</v>
      </c>
      <c r="J254" s="40" t="s">
        <v>1004</v>
      </c>
      <c r="K254" s="40" t="s">
        <v>1005</v>
      </c>
      <c r="L254" s="43" t="s">
        <v>909</v>
      </c>
      <c r="M254" s="43" t="s">
        <v>1805</v>
      </c>
      <c r="N254" s="40" t="s">
        <v>990</v>
      </c>
      <c r="O254" s="40" t="s">
        <v>1804</v>
      </c>
      <c r="P254" s="40" t="s">
        <v>21</v>
      </c>
      <c r="Q254" s="40">
        <v>11</v>
      </c>
      <c r="R254" s="40">
        <v>11529401</v>
      </c>
      <c r="S254" s="65" t="s">
        <v>1061</v>
      </c>
      <c r="T254" s="54"/>
      <c r="U254" s="46">
        <v>45292</v>
      </c>
      <c r="V254" s="66">
        <v>45657</v>
      </c>
      <c r="W254" s="67">
        <v>92</v>
      </c>
      <c r="X254" s="67">
        <v>466</v>
      </c>
      <c r="Y254" s="67">
        <v>0</v>
      </c>
      <c r="Z254" s="49">
        <f t="shared" si="3"/>
        <v>558</v>
      </c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</row>
    <row r="255" spans="1:64" s="57" customFormat="1" x14ac:dyDescent="0.3">
      <c r="A255" s="142"/>
      <c r="B255" s="54">
        <v>25</v>
      </c>
      <c r="C255" s="43" t="s">
        <v>1014</v>
      </c>
      <c r="D255" s="40" t="s">
        <v>1115</v>
      </c>
      <c r="E255" s="40" t="s">
        <v>1014</v>
      </c>
      <c r="F255" s="40" t="s">
        <v>1062</v>
      </c>
      <c r="G255" s="40" t="s">
        <v>1046</v>
      </c>
      <c r="H255" s="40" t="s">
        <v>19</v>
      </c>
      <c r="I255" s="40" t="s">
        <v>19</v>
      </c>
      <c r="J255" s="40" t="s">
        <v>988</v>
      </c>
      <c r="K255" s="40" t="s">
        <v>989</v>
      </c>
      <c r="L255" s="43" t="s">
        <v>909</v>
      </c>
      <c r="M255" s="43" t="s">
        <v>1805</v>
      </c>
      <c r="N255" s="40" t="s">
        <v>990</v>
      </c>
      <c r="O255" s="40" t="s">
        <v>1804</v>
      </c>
      <c r="P255" s="40" t="s">
        <v>91</v>
      </c>
      <c r="Q255" s="40">
        <v>6</v>
      </c>
      <c r="R255" s="40">
        <v>11529510</v>
      </c>
      <c r="S255" s="65" t="s">
        <v>1063</v>
      </c>
      <c r="T255" s="54"/>
      <c r="U255" s="46">
        <v>45292</v>
      </c>
      <c r="V255" s="66">
        <v>45657</v>
      </c>
      <c r="W255" s="67">
        <v>4646</v>
      </c>
      <c r="X255" s="67">
        <v>0</v>
      </c>
      <c r="Y255" s="67">
        <v>0</v>
      </c>
      <c r="Z255" s="49">
        <f t="shared" si="3"/>
        <v>4646</v>
      </c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</row>
    <row r="256" spans="1:64" s="57" customFormat="1" x14ac:dyDescent="0.3">
      <c r="A256" s="142"/>
      <c r="B256" s="54">
        <v>26</v>
      </c>
      <c r="C256" s="43" t="s">
        <v>1014</v>
      </c>
      <c r="D256" s="40" t="s">
        <v>1115</v>
      </c>
      <c r="E256" s="40" t="s">
        <v>1014</v>
      </c>
      <c r="F256" s="40" t="s">
        <v>1010</v>
      </c>
      <c r="G256" s="40" t="s">
        <v>1001</v>
      </c>
      <c r="H256" s="40" t="s">
        <v>19</v>
      </c>
      <c r="I256" s="40" t="s">
        <v>19</v>
      </c>
      <c r="J256" s="40" t="s">
        <v>997</v>
      </c>
      <c r="K256" s="40" t="s">
        <v>1001</v>
      </c>
      <c r="L256" s="43" t="s">
        <v>909</v>
      </c>
      <c r="M256" s="43" t="s">
        <v>1805</v>
      </c>
      <c r="N256" s="40" t="s">
        <v>990</v>
      </c>
      <c r="O256" s="40" t="s">
        <v>1804</v>
      </c>
      <c r="P256" s="40" t="s">
        <v>21</v>
      </c>
      <c r="Q256" s="40">
        <v>6</v>
      </c>
      <c r="R256" s="40">
        <v>30404434</v>
      </c>
      <c r="S256" s="65" t="s">
        <v>1064</v>
      </c>
      <c r="T256" s="54"/>
      <c r="U256" s="46">
        <v>45292</v>
      </c>
      <c r="V256" s="66">
        <v>45657</v>
      </c>
      <c r="W256" s="67">
        <v>18</v>
      </c>
      <c r="X256" s="67">
        <v>64</v>
      </c>
      <c r="Y256" s="67">
        <v>0</v>
      </c>
      <c r="Z256" s="49">
        <f t="shared" si="3"/>
        <v>82</v>
      </c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</row>
    <row r="257" spans="1:64" s="57" customFormat="1" x14ac:dyDescent="0.3">
      <c r="A257" s="142"/>
      <c r="B257" s="54">
        <v>27</v>
      </c>
      <c r="C257" s="43" t="s">
        <v>1014</v>
      </c>
      <c r="D257" s="40" t="s">
        <v>1115</v>
      </c>
      <c r="E257" s="40" t="s">
        <v>1014</v>
      </c>
      <c r="F257" s="40" t="s">
        <v>1065</v>
      </c>
      <c r="G257" s="40" t="s">
        <v>1005</v>
      </c>
      <c r="H257" s="40" t="s">
        <v>320</v>
      </c>
      <c r="I257" s="40" t="s">
        <v>19</v>
      </c>
      <c r="J257" s="40" t="s">
        <v>1004</v>
      </c>
      <c r="K257" s="40" t="s">
        <v>1005</v>
      </c>
      <c r="L257" s="43" t="s">
        <v>909</v>
      </c>
      <c r="M257" s="43" t="s">
        <v>1805</v>
      </c>
      <c r="N257" s="40" t="s">
        <v>990</v>
      </c>
      <c r="O257" s="40" t="s">
        <v>1804</v>
      </c>
      <c r="P257" s="40" t="s">
        <v>21</v>
      </c>
      <c r="Q257" s="40">
        <v>2</v>
      </c>
      <c r="R257" s="40">
        <v>10119717</v>
      </c>
      <c r="S257" s="65" t="s">
        <v>1066</v>
      </c>
      <c r="T257" s="54"/>
      <c r="U257" s="46">
        <v>45292</v>
      </c>
      <c r="V257" s="66">
        <v>45657</v>
      </c>
      <c r="W257" s="67">
        <v>10</v>
      </c>
      <c r="X257" s="67">
        <v>32</v>
      </c>
      <c r="Y257" s="67">
        <v>0</v>
      </c>
      <c r="Z257" s="49">
        <f t="shared" si="3"/>
        <v>42</v>
      </c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</row>
    <row r="258" spans="1:64" s="57" customFormat="1" x14ac:dyDescent="0.3">
      <c r="A258" s="142"/>
      <c r="B258" s="54">
        <v>28</v>
      </c>
      <c r="C258" s="43" t="s">
        <v>1014</v>
      </c>
      <c r="D258" s="40" t="s">
        <v>1115</v>
      </c>
      <c r="E258" s="40" t="s">
        <v>1014</v>
      </c>
      <c r="F258" s="40" t="s">
        <v>1065</v>
      </c>
      <c r="G258" s="40" t="s">
        <v>1005</v>
      </c>
      <c r="H258" s="40" t="s">
        <v>1067</v>
      </c>
      <c r="I258" s="40"/>
      <c r="J258" s="40" t="s">
        <v>1039</v>
      </c>
      <c r="K258" s="40" t="s">
        <v>1040</v>
      </c>
      <c r="L258" s="43" t="s">
        <v>909</v>
      </c>
      <c r="M258" s="43" t="s">
        <v>1805</v>
      </c>
      <c r="N258" s="40" t="s">
        <v>990</v>
      </c>
      <c r="O258" s="40" t="s">
        <v>1804</v>
      </c>
      <c r="P258" s="40" t="s">
        <v>91</v>
      </c>
      <c r="Q258" s="40">
        <v>4</v>
      </c>
      <c r="R258" s="40">
        <v>11542497</v>
      </c>
      <c r="S258" s="65" t="s">
        <v>1068</v>
      </c>
      <c r="T258" s="54"/>
      <c r="U258" s="46">
        <v>45292</v>
      </c>
      <c r="V258" s="66">
        <v>45657</v>
      </c>
      <c r="W258" s="67">
        <v>12</v>
      </c>
      <c r="X258" s="67">
        <v>0</v>
      </c>
      <c r="Y258" s="67">
        <v>0</v>
      </c>
      <c r="Z258" s="49">
        <f t="shared" si="3"/>
        <v>12</v>
      </c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</row>
    <row r="259" spans="1:64" s="57" customFormat="1" x14ac:dyDescent="0.3">
      <c r="A259" s="142"/>
      <c r="B259" s="54">
        <v>29</v>
      </c>
      <c r="C259" s="43" t="s">
        <v>1014</v>
      </c>
      <c r="D259" s="40" t="s">
        <v>1115</v>
      </c>
      <c r="E259" s="40" t="s">
        <v>1014</v>
      </c>
      <c r="F259" s="40" t="s">
        <v>1069</v>
      </c>
      <c r="G259" s="40" t="s">
        <v>1005</v>
      </c>
      <c r="H259" s="40" t="s">
        <v>1070</v>
      </c>
      <c r="I259" s="40">
        <v>23</v>
      </c>
      <c r="J259" s="40" t="s">
        <v>1004</v>
      </c>
      <c r="K259" s="40" t="s">
        <v>1005</v>
      </c>
      <c r="L259" s="43" t="s">
        <v>909</v>
      </c>
      <c r="M259" s="43" t="s">
        <v>1805</v>
      </c>
      <c r="N259" s="40" t="s">
        <v>990</v>
      </c>
      <c r="O259" s="40" t="s">
        <v>1804</v>
      </c>
      <c r="P259" s="40" t="s">
        <v>91</v>
      </c>
      <c r="Q259" s="40">
        <v>25.5</v>
      </c>
      <c r="R259" s="40">
        <v>30065199</v>
      </c>
      <c r="S259" s="65" t="s">
        <v>1071</v>
      </c>
      <c r="T259" s="54"/>
      <c r="U259" s="46">
        <v>45292</v>
      </c>
      <c r="V259" s="66">
        <v>45657</v>
      </c>
      <c r="W259" s="67">
        <v>772</v>
      </c>
      <c r="X259" s="67">
        <v>0</v>
      </c>
      <c r="Y259" s="67">
        <v>0</v>
      </c>
      <c r="Z259" s="49">
        <f t="shared" si="3"/>
        <v>772</v>
      </c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</row>
    <row r="260" spans="1:64" s="57" customFormat="1" x14ac:dyDescent="0.3">
      <c r="A260" s="142"/>
      <c r="B260" s="54">
        <v>30</v>
      </c>
      <c r="C260" s="43" t="s">
        <v>1014</v>
      </c>
      <c r="D260" s="40" t="s">
        <v>1115</v>
      </c>
      <c r="E260" s="40" t="s">
        <v>1072</v>
      </c>
      <c r="F260" s="40" t="s">
        <v>1073</v>
      </c>
      <c r="G260" s="40" t="s">
        <v>1005</v>
      </c>
      <c r="H260" s="40" t="s">
        <v>1074</v>
      </c>
      <c r="I260" s="40" t="s">
        <v>19</v>
      </c>
      <c r="J260" s="40" t="s">
        <v>1004</v>
      </c>
      <c r="K260" s="40" t="s">
        <v>1005</v>
      </c>
      <c r="L260" s="43" t="s">
        <v>909</v>
      </c>
      <c r="M260" s="43" t="s">
        <v>1805</v>
      </c>
      <c r="N260" s="40" t="s">
        <v>990</v>
      </c>
      <c r="O260" s="40" t="s">
        <v>1804</v>
      </c>
      <c r="P260" s="40" t="s">
        <v>21</v>
      </c>
      <c r="Q260" s="40">
        <v>20.5</v>
      </c>
      <c r="R260" s="40">
        <v>30045318</v>
      </c>
      <c r="S260" s="65" t="s">
        <v>1075</v>
      </c>
      <c r="T260" s="54"/>
      <c r="U260" s="46">
        <v>45292</v>
      </c>
      <c r="V260" s="66">
        <v>45657</v>
      </c>
      <c r="W260" s="67">
        <v>932</v>
      </c>
      <c r="X260" s="67">
        <v>1858</v>
      </c>
      <c r="Y260" s="67">
        <v>0</v>
      </c>
      <c r="Z260" s="49">
        <f t="shared" si="3"/>
        <v>2790</v>
      </c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</row>
    <row r="261" spans="1:64" s="57" customFormat="1" x14ac:dyDescent="0.3">
      <c r="A261" s="142"/>
      <c r="B261" s="54">
        <v>31</v>
      </c>
      <c r="C261" s="43" t="s">
        <v>1014</v>
      </c>
      <c r="D261" s="40" t="s">
        <v>1115</v>
      </c>
      <c r="E261" s="40" t="s">
        <v>1076</v>
      </c>
      <c r="F261" s="40" t="s">
        <v>1077</v>
      </c>
      <c r="G261" s="40" t="s">
        <v>1005</v>
      </c>
      <c r="H261" s="40" t="s">
        <v>1078</v>
      </c>
      <c r="I261" s="40" t="s">
        <v>912</v>
      </c>
      <c r="J261" s="40" t="s">
        <v>1004</v>
      </c>
      <c r="K261" s="40" t="s">
        <v>1005</v>
      </c>
      <c r="L261" s="43" t="s">
        <v>909</v>
      </c>
      <c r="M261" s="43" t="s">
        <v>1805</v>
      </c>
      <c r="N261" s="40" t="s">
        <v>990</v>
      </c>
      <c r="O261" s="40" t="s">
        <v>1804</v>
      </c>
      <c r="P261" s="40" t="s">
        <v>1006</v>
      </c>
      <c r="Q261" s="40">
        <v>10</v>
      </c>
      <c r="R261" s="40">
        <v>93695021</v>
      </c>
      <c r="S261" s="65" t="s">
        <v>1079</v>
      </c>
      <c r="T261" s="54"/>
      <c r="U261" s="46">
        <v>45292</v>
      </c>
      <c r="V261" s="66">
        <v>45657</v>
      </c>
      <c r="W261" s="67">
        <v>2686</v>
      </c>
      <c r="X261" s="67">
        <v>0</v>
      </c>
      <c r="Y261" s="67">
        <v>0</v>
      </c>
      <c r="Z261" s="49">
        <f t="shared" ref="Z261:Z276" si="4">W261+X261+Y261</f>
        <v>2686</v>
      </c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</row>
    <row r="262" spans="1:64" s="57" customFormat="1" x14ac:dyDescent="0.3">
      <c r="A262" s="142"/>
      <c r="B262" s="54">
        <v>32</v>
      </c>
      <c r="C262" s="43" t="s">
        <v>1014</v>
      </c>
      <c r="D262" s="40" t="s">
        <v>1115</v>
      </c>
      <c r="E262" s="40" t="s">
        <v>1076</v>
      </c>
      <c r="F262" s="40" t="s">
        <v>1080</v>
      </c>
      <c r="G262" s="40" t="s">
        <v>1005</v>
      </c>
      <c r="H262" s="40" t="s">
        <v>1081</v>
      </c>
      <c r="I262" s="40" t="s">
        <v>878</v>
      </c>
      <c r="J262" s="40" t="s">
        <v>1004</v>
      </c>
      <c r="K262" s="40" t="s">
        <v>1005</v>
      </c>
      <c r="L262" s="43" t="s">
        <v>909</v>
      </c>
      <c r="M262" s="43" t="s">
        <v>1805</v>
      </c>
      <c r="N262" s="40" t="s">
        <v>990</v>
      </c>
      <c r="O262" s="40" t="s">
        <v>1804</v>
      </c>
      <c r="P262" s="40" t="s">
        <v>21</v>
      </c>
      <c r="Q262" s="40">
        <v>12</v>
      </c>
      <c r="R262" s="40">
        <v>11577535</v>
      </c>
      <c r="S262" s="65" t="s">
        <v>1082</v>
      </c>
      <c r="T262" s="54"/>
      <c r="U262" s="46">
        <v>45292</v>
      </c>
      <c r="V262" s="66">
        <v>45657</v>
      </c>
      <c r="W262" s="67">
        <v>2668</v>
      </c>
      <c r="X262" s="67">
        <v>6072</v>
      </c>
      <c r="Y262" s="67">
        <v>0</v>
      </c>
      <c r="Z262" s="49">
        <f t="shared" si="4"/>
        <v>8740</v>
      </c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</row>
    <row r="263" spans="1:64" s="57" customFormat="1" x14ac:dyDescent="0.3">
      <c r="A263" s="142"/>
      <c r="B263" s="54">
        <v>33</v>
      </c>
      <c r="C263" s="43" t="s">
        <v>1014</v>
      </c>
      <c r="D263" s="40" t="s">
        <v>1115</v>
      </c>
      <c r="E263" s="40" t="s">
        <v>1076</v>
      </c>
      <c r="F263" s="40" t="s">
        <v>1012</v>
      </c>
      <c r="G263" s="40" t="s">
        <v>1083</v>
      </c>
      <c r="H263" s="40" t="s">
        <v>19</v>
      </c>
      <c r="I263" s="40" t="s">
        <v>602</v>
      </c>
      <c r="J263" s="40" t="s">
        <v>1022</v>
      </c>
      <c r="K263" s="40" t="s">
        <v>1083</v>
      </c>
      <c r="L263" s="43" t="s">
        <v>909</v>
      </c>
      <c r="M263" s="43" t="s">
        <v>1805</v>
      </c>
      <c r="N263" s="40" t="s">
        <v>990</v>
      </c>
      <c r="O263" s="40" t="s">
        <v>1804</v>
      </c>
      <c r="P263" s="40" t="s">
        <v>1028</v>
      </c>
      <c r="Q263" s="40">
        <v>12.5</v>
      </c>
      <c r="R263" s="40">
        <v>11584527</v>
      </c>
      <c r="S263" s="65" t="s">
        <v>1084</v>
      </c>
      <c r="T263" s="54"/>
      <c r="U263" s="46">
        <v>45292</v>
      </c>
      <c r="V263" s="66">
        <v>45657</v>
      </c>
      <c r="W263" s="67">
        <v>13996</v>
      </c>
      <c r="X263" s="67">
        <v>14848</v>
      </c>
      <c r="Y263" s="67">
        <v>0</v>
      </c>
      <c r="Z263" s="49">
        <f t="shared" si="4"/>
        <v>28844</v>
      </c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</row>
    <row r="264" spans="1:64" s="57" customFormat="1" x14ac:dyDescent="0.3">
      <c r="A264" s="142"/>
      <c r="B264" s="54">
        <v>34</v>
      </c>
      <c r="C264" s="43" t="s">
        <v>1014</v>
      </c>
      <c r="D264" s="40" t="s">
        <v>1115</v>
      </c>
      <c r="E264" s="40" t="s">
        <v>1085</v>
      </c>
      <c r="F264" s="40" t="s">
        <v>1086</v>
      </c>
      <c r="G264" s="40" t="s">
        <v>1087</v>
      </c>
      <c r="H264" s="40" t="s">
        <v>19</v>
      </c>
      <c r="I264" s="40" t="s">
        <v>19</v>
      </c>
      <c r="J264" s="40" t="s">
        <v>1004</v>
      </c>
      <c r="K264" s="40" t="s">
        <v>1087</v>
      </c>
      <c r="L264" s="43" t="s">
        <v>909</v>
      </c>
      <c r="M264" s="43" t="s">
        <v>1805</v>
      </c>
      <c r="N264" s="40" t="s">
        <v>990</v>
      </c>
      <c r="O264" s="40" t="s">
        <v>1804</v>
      </c>
      <c r="P264" s="40" t="s">
        <v>21</v>
      </c>
      <c r="Q264" s="40">
        <v>8</v>
      </c>
      <c r="R264" s="40">
        <v>30447233</v>
      </c>
      <c r="S264" s="65" t="s">
        <v>1088</v>
      </c>
      <c r="T264" s="54"/>
      <c r="U264" s="46">
        <v>45292</v>
      </c>
      <c r="V264" s="66">
        <v>45657</v>
      </c>
      <c r="W264" s="67">
        <v>1382</v>
      </c>
      <c r="X264" s="67">
        <v>2412</v>
      </c>
      <c r="Y264" s="67">
        <v>0</v>
      </c>
      <c r="Z264" s="49">
        <f t="shared" si="4"/>
        <v>3794</v>
      </c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</row>
    <row r="265" spans="1:64" s="57" customFormat="1" x14ac:dyDescent="0.3">
      <c r="A265" s="142"/>
      <c r="B265" s="54">
        <v>35</v>
      </c>
      <c r="C265" s="43" t="s">
        <v>1014</v>
      </c>
      <c r="D265" s="40" t="s">
        <v>1115</v>
      </c>
      <c r="E265" s="40" t="s">
        <v>1089</v>
      </c>
      <c r="F265" s="40" t="s">
        <v>1010</v>
      </c>
      <c r="G265" s="40" t="s">
        <v>1054</v>
      </c>
      <c r="H265" s="40" t="s">
        <v>19</v>
      </c>
      <c r="I265" s="40" t="s">
        <v>1090</v>
      </c>
      <c r="J265" s="40" t="s">
        <v>1004</v>
      </c>
      <c r="K265" s="40" t="s">
        <v>1054</v>
      </c>
      <c r="L265" s="43" t="s">
        <v>909</v>
      </c>
      <c r="M265" s="43" t="s">
        <v>1805</v>
      </c>
      <c r="N265" s="40" t="s">
        <v>990</v>
      </c>
      <c r="O265" s="40" t="s">
        <v>1804</v>
      </c>
      <c r="P265" s="40" t="s">
        <v>21</v>
      </c>
      <c r="Q265" s="40">
        <v>10</v>
      </c>
      <c r="R265" s="40">
        <v>30415132</v>
      </c>
      <c r="S265" s="65" t="s">
        <v>1091</v>
      </c>
      <c r="T265" s="54"/>
      <c r="U265" s="46">
        <v>45292</v>
      </c>
      <c r="V265" s="66">
        <v>45657</v>
      </c>
      <c r="W265" s="67">
        <v>523</v>
      </c>
      <c r="X265" s="67">
        <v>1698</v>
      </c>
      <c r="Y265" s="67">
        <v>0</v>
      </c>
      <c r="Z265" s="49">
        <f t="shared" si="4"/>
        <v>2221</v>
      </c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</row>
    <row r="266" spans="1:64" s="57" customFormat="1" x14ac:dyDescent="0.3">
      <c r="A266" s="142"/>
      <c r="B266" s="54">
        <v>36</v>
      </c>
      <c r="C266" s="43" t="s">
        <v>1014</v>
      </c>
      <c r="D266" s="40" t="s">
        <v>1115</v>
      </c>
      <c r="E266" s="40" t="s">
        <v>1089</v>
      </c>
      <c r="F266" s="40" t="s">
        <v>1010</v>
      </c>
      <c r="G266" s="40" t="s">
        <v>1092</v>
      </c>
      <c r="H266" s="40" t="s">
        <v>19</v>
      </c>
      <c r="I266" s="40" t="s">
        <v>1093</v>
      </c>
      <c r="J266" s="40" t="s">
        <v>1057</v>
      </c>
      <c r="K266" s="40" t="s">
        <v>1092</v>
      </c>
      <c r="L266" s="43" t="s">
        <v>909</v>
      </c>
      <c r="M266" s="43" t="s">
        <v>1805</v>
      </c>
      <c r="N266" s="40" t="s">
        <v>990</v>
      </c>
      <c r="O266" s="40" t="s">
        <v>1804</v>
      </c>
      <c r="P266" s="40" t="s">
        <v>21</v>
      </c>
      <c r="Q266" s="40">
        <v>10</v>
      </c>
      <c r="R266" s="40">
        <v>11584507</v>
      </c>
      <c r="S266" s="65" t="s">
        <v>1094</v>
      </c>
      <c r="T266" s="54"/>
      <c r="U266" s="46">
        <v>45292</v>
      </c>
      <c r="V266" s="66">
        <v>45657</v>
      </c>
      <c r="W266" s="67">
        <v>121</v>
      </c>
      <c r="X266" s="67">
        <v>605</v>
      </c>
      <c r="Y266" s="67">
        <v>0</v>
      </c>
      <c r="Z266" s="49">
        <f t="shared" si="4"/>
        <v>726</v>
      </c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</row>
    <row r="267" spans="1:64" s="57" customFormat="1" x14ac:dyDescent="0.3">
      <c r="A267" s="142"/>
      <c r="B267" s="54">
        <v>37</v>
      </c>
      <c r="C267" s="43" t="s">
        <v>1014</v>
      </c>
      <c r="D267" s="40" t="s">
        <v>1115</v>
      </c>
      <c r="E267" s="40" t="s">
        <v>1095</v>
      </c>
      <c r="F267" s="40" t="s">
        <v>784</v>
      </c>
      <c r="G267" s="40" t="s">
        <v>1096</v>
      </c>
      <c r="H267" s="40" t="s">
        <v>19</v>
      </c>
      <c r="I267" s="40">
        <v>352</v>
      </c>
      <c r="J267" s="40" t="s">
        <v>1004</v>
      </c>
      <c r="K267" s="40" t="s">
        <v>1005</v>
      </c>
      <c r="L267" s="43" t="s">
        <v>909</v>
      </c>
      <c r="M267" s="43" t="s">
        <v>1805</v>
      </c>
      <c r="N267" s="40" t="s">
        <v>990</v>
      </c>
      <c r="O267" s="40" t="s">
        <v>1804</v>
      </c>
      <c r="P267" s="40" t="s">
        <v>21</v>
      </c>
      <c r="Q267" s="40">
        <v>3</v>
      </c>
      <c r="R267" s="40">
        <v>10059577</v>
      </c>
      <c r="S267" s="65" t="s">
        <v>1097</v>
      </c>
      <c r="T267" s="54"/>
      <c r="U267" s="46">
        <v>45292</v>
      </c>
      <c r="V267" s="66">
        <v>45657</v>
      </c>
      <c r="W267" s="67">
        <v>162</v>
      </c>
      <c r="X267" s="67">
        <v>273</v>
      </c>
      <c r="Y267" s="67">
        <v>0</v>
      </c>
      <c r="Z267" s="49">
        <f t="shared" si="4"/>
        <v>435</v>
      </c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</row>
    <row r="268" spans="1:64" s="57" customFormat="1" x14ac:dyDescent="0.3">
      <c r="A268" s="142"/>
      <c r="B268" s="54">
        <v>38</v>
      </c>
      <c r="C268" s="43" t="s">
        <v>1014</v>
      </c>
      <c r="D268" s="40" t="s">
        <v>1115</v>
      </c>
      <c r="E268" s="40" t="s">
        <v>1095</v>
      </c>
      <c r="F268" s="40" t="s">
        <v>1010</v>
      </c>
      <c r="G268" s="40" t="s">
        <v>1087</v>
      </c>
      <c r="H268" s="40" t="s">
        <v>19</v>
      </c>
      <c r="I268" s="40" t="s">
        <v>19</v>
      </c>
      <c r="J268" s="40" t="s">
        <v>1004</v>
      </c>
      <c r="K268" s="40" t="s">
        <v>1005</v>
      </c>
      <c r="L268" s="43" t="s">
        <v>909</v>
      </c>
      <c r="M268" s="43" t="s">
        <v>1805</v>
      </c>
      <c r="N268" s="40" t="s">
        <v>990</v>
      </c>
      <c r="O268" s="40" t="s">
        <v>1804</v>
      </c>
      <c r="P268" s="40" t="s">
        <v>21</v>
      </c>
      <c r="Q268" s="40">
        <v>10</v>
      </c>
      <c r="R268" s="40">
        <v>11620068</v>
      </c>
      <c r="S268" s="65" t="s">
        <v>1098</v>
      </c>
      <c r="T268" s="54"/>
      <c r="U268" s="46">
        <v>45292</v>
      </c>
      <c r="V268" s="66">
        <v>45657</v>
      </c>
      <c r="W268" s="67">
        <v>94</v>
      </c>
      <c r="X268" s="67">
        <v>228</v>
      </c>
      <c r="Y268" s="67">
        <v>0</v>
      </c>
      <c r="Z268" s="49">
        <f t="shared" si="4"/>
        <v>322</v>
      </c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</row>
    <row r="269" spans="1:64" s="57" customFormat="1" x14ac:dyDescent="0.3">
      <c r="A269" s="142"/>
      <c r="B269" s="54">
        <v>39</v>
      </c>
      <c r="C269" s="43" t="s">
        <v>1014</v>
      </c>
      <c r="D269" s="40" t="s">
        <v>1115</v>
      </c>
      <c r="E269" s="40" t="s">
        <v>1095</v>
      </c>
      <c r="F269" s="40" t="s">
        <v>841</v>
      </c>
      <c r="G269" s="40" t="s">
        <v>1005</v>
      </c>
      <c r="H269" s="40" t="s">
        <v>1027</v>
      </c>
      <c r="I269" s="40" t="s">
        <v>744</v>
      </c>
      <c r="J269" s="40" t="s">
        <v>1004</v>
      </c>
      <c r="K269" s="40" t="s">
        <v>1005</v>
      </c>
      <c r="L269" s="43" t="s">
        <v>909</v>
      </c>
      <c r="M269" s="43" t="s">
        <v>1805</v>
      </c>
      <c r="N269" s="40" t="s">
        <v>990</v>
      </c>
      <c r="O269" s="40" t="s">
        <v>1804</v>
      </c>
      <c r="P269" s="40" t="s">
        <v>21</v>
      </c>
      <c r="Q269" s="40">
        <v>30</v>
      </c>
      <c r="R269" s="40">
        <v>30045319</v>
      </c>
      <c r="S269" s="65" t="s">
        <v>1099</v>
      </c>
      <c r="T269" s="54"/>
      <c r="U269" s="46">
        <v>45292</v>
      </c>
      <c r="V269" s="66">
        <v>45657</v>
      </c>
      <c r="W269" s="67">
        <v>6791</v>
      </c>
      <c r="X269" s="67">
        <v>11760</v>
      </c>
      <c r="Y269" s="67">
        <v>0</v>
      </c>
      <c r="Z269" s="49">
        <f t="shared" si="4"/>
        <v>18551</v>
      </c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</row>
    <row r="270" spans="1:64" s="57" customFormat="1" x14ac:dyDescent="0.3">
      <c r="A270" s="142"/>
      <c r="B270" s="54">
        <v>40</v>
      </c>
      <c r="C270" s="43" t="s">
        <v>1014</v>
      </c>
      <c r="D270" s="40" t="s">
        <v>1115</v>
      </c>
      <c r="E270" s="40" t="s">
        <v>1095</v>
      </c>
      <c r="F270" s="40" t="s">
        <v>841</v>
      </c>
      <c r="G270" s="40" t="s">
        <v>1100</v>
      </c>
      <c r="H270" s="40" t="s">
        <v>19</v>
      </c>
      <c r="I270" s="40" t="s">
        <v>19</v>
      </c>
      <c r="J270" s="40" t="s">
        <v>1004</v>
      </c>
      <c r="K270" s="40" t="s">
        <v>1005</v>
      </c>
      <c r="L270" s="43" t="s">
        <v>909</v>
      </c>
      <c r="M270" s="43" t="s">
        <v>1805</v>
      </c>
      <c r="N270" s="40" t="s">
        <v>990</v>
      </c>
      <c r="O270" s="40" t="s">
        <v>1804</v>
      </c>
      <c r="P270" s="40" t="s">
        <v>21</v>
      </c>
      <c r="Q270" s="40">
        <v>10</v>
      </c>
      <c r="R270" s="40">
        <v>30065873</v>
      </c>
      <c r="S270" s="65" t="s">
        <v>1101</v>
      </c>
      <c r="T270" s="54"/>
      <c r="U270" s="46">
        <v>45292</v>
      </c>
      <c r="V270" s="66">
        <v>45657</v>
      </c>
      <c r="W270" s="67">
        <v>138</v>
      </c>
      <c r="X270" s="67">
        <v>486</v>
      </c>
      <c r="Y270" s="67">
        <v>0</v>
      </c>
      <c r="Z270" s="49">
        <f t="shared" si="4"/>
        <v>624</v>
      </c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</row>
    <row r="271" spans="1:64" s="57" customFormat="1" x14ac:dyDescent="0.3">
      <c r="A271" s="142"/>
      <c r="B271" s="54">
        <v>41</v>
      </c>
      <c r="C271" s="43" t="s">
        <v>1014</v>
      </c>
      <c r="D271" s="40" t="s">
        <v>1115</v>
      </c>
      <c r="E271" s="40" t="s">
        <v>1095</v>
      </c>
      <c r="F271" s="40" t="s">
        <v>1012</v>
      </c>
      <c r="G271" s="40" t="s">
        <v>1005</v>
      </c>
      <c r="H271" s="40" t="s">
        <v>320</v>
      </c>
      <c r="I271" s="40" t="s">
        <v>19</v>
      </c>
      <c r="J271" s="40" t="s">
        <v>1004</v>
      </c>
      <c r="K271" s="40" t="s">
        <v>1005</v>
      </c>
      <c r="L271" s="43" t="s">
        <v>909</v>
      </c>
      <c r="M271" s="43" t="s">
        <v>1805</v>
      </c>
      <c r="N271" s="40" t="s">
        <v>990</v>
      </c>
      <c r="O271" s="40" t="s">
        <v>1804</v>
      </c>
      <c r="P271" s="40" t="s">
        <v>21</v>
      </c>
      <c r="Q271" s="40">
        <v>6.5</v>
      </c>
      <c r="R271" s="40">
        <v>11529449</v>
      </c>
      <c r="S271" s="65" t="s">
        <v>1102</v>
      </c>
      <c r="T271" s="54"/>
      <c r="U271" s="46">
        <v>45292</v>
      </c>
      <c r="V271" s="66">
        <v>45657</v>
      </c>
      <c r="W271" s="67">
        <v>2744</v>
      </c>
      <c r="X271" s="67">
        <v>7328</v>
      </c>
      <c r="Y271" s="67">
        <v>0</v>
      </c>
      <c r="Z271" s="49">
        <f t="shared" si="4"/>
        <v>10072</v>
      </c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</row>
    <row r="272" spans="1:64" s="57" customFormat="1" x14ac:dyDescent="0.3">
      <c r="A272" s="142"/>
      <c r="B272" s="54">
        <v>42</v>
      </c>
      <c r="C272" s="43" t="s">
        <v>1014</v>
      </c>
      <c r="D272" s="40" t="s">
        <v>1115</v>
      </c>
      <c r="E272" s="40" t="s">
        <v>1103</v>
      </c>
      <c r="F272" s="40" t="s">
        <v>850</v>
      </c>
      <c r="G272" s="40" t="s">
        <v>1005</v>
      </c>
      <c r="H272" s="40" t="s">
        <v>1074</v>
      </c>
      <c r="I272" s="40" t="s">
        <v>759</v>
      </c>
      <c r="J272" s="40" t="s">
        <v>1004</v>
      </c>
      <c r="K272" s="40" t="s">
        <v>1005</v>
      </c>
      <c r="L272" s="43" t="s">
        <v>909</v>
      </c>
      <c r="M272" s="43" t="s">
        <v>1805</v>
      </c>
      <c r="N272" s="40" t="s">
        <v>990</v>
      </c>
      <c r="O272" s="40" t="s">
        <v>1804</v>
      </c>
      <c r="P272" s="40" t="s">
        <v>1006</v>
      </c>
      <c r="Q272" s="40">
        <v>1</v>
      </c>
      <c r="R272" s="40">
        <v>10083512</v>
      </c>
      <c r="S272" s="65" t="s">
        <v>1104</v>
      </c>
      <c r="T272" s="54"/>
      <c r="U272" s="46">
        <v>45292</v>
      </c>
      <c r="V272" s="66">
        <v>45657</v>
      </c>
      <c r="W272" s="67">
        <v>30</v>
      </c>
      <c r="X272" s="67">
        <v>0</v>
      </c>
      <c r="Y272" s="67">
        <v>0</v>
      </c>
      <c r="Z272" s="49">
        <f t="shared" si="4"/>
        <v>30</v>
      </c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</row>
    <row r="273" spans="1:64" s="57" customFormat="1" x14ac:dyDescent="0.3">
      <c r="A273" s="142"/>
      <c r="B273" s="54">
        <v>43</v>
      </c>
      <c r="C273" s="43" t="s">
        <v>1014</v>
      </c>
      <c r="D273" s="40" t="s">
        <v>1115</v>
      </c>
      <c r="E273" s="40" t="s">
        <v>1103</v>
      </c>
      <c r="F273" s="40" t="s">
        <v>1105</v>
      </c>
      <c r="G273" s="40" t="s">
        <v>1005</v>
      </c>
      <c r="H273" s="40" t="s">
        <v>1074</v>
      </c>
      <c r="I273" s="40" t="s">
        <v>759</v>
      </c>
      <c r="J273" s="40" t="s">
        <v>1004</v>
      </c>
      <c r="K273" s="40" t="s">
        <v>1005</v>
      </c>
      <c r="L273" s="43" t="s">
        <v>909</v>
      </c>
      <c r="M273" s="43" t="s">
        <v>1805</v>
      </c>
      <c r="N273" s="40" t="s">
        <v>990</v>
      </c>
      <c r="O273" s="40" t="s">
        <v>1804</v>
      </c>
      <c r="P273" s="40" t="s">
        <v>91</v>
      </c>
      <c r="Q273" s="40">
        <v>3</v>
      </c>
      <c r="R273" s="40">
        <v>11577525</v>
      </c>
      <c r="S273" s="65" t="s">
        <v>1106</v>
      </c>
      <c r="T273" s="54"/>
      <c r="U273" s="46">
        <v>45292</v>
      </c>
      <c r="V273" s="66">
        <v>45657</v>
      </c>
      <c r="W273" s="67">
        <v>148</v>
      </c>
      <c r="X273" s="67">
        <v>0</v>
      </c>
      <c r="Y273" s="67">
        <v>0</v>
      </c>
      <c r="Z273" s="49">
        <f t="shared" si="4"/>
        <v>148</v>
      </c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</row>
    <row r="274" spans="1:64" s="57" customFormat="1" x14ac:dyDescent="0.3">
      <c r="A274" s="142"/>
      <c r="B274" s="54">
        <v>44</v>
      </c>
      <c r="C274" s="43" t="s">
        <v>1014</v>
      </c>
      <c r="D274" s="40" t="s">
        <v>1115</v>
      </c>
      <c r="E274" s="40" t="s">
        <v>1103</v>
      </c>
      <c r="F274" s="40" t="s">
        <v>1107</v>
      </c>
      <c r="G274" s="40" t="s">
        <v>1005</v>
      </c>
      <c r="H274" s="40" t="s">
        <v>1074</v>
      </c>
      <c r="I274" s="40" t="s">
        <v>915</v>
      </c>
      <c r="J274" s="40" t="s">
        <v>1004</v>
      </c>
      <c r="K274" s="40" t="s">
        <v>1005</v>
      </c>
      <c r="L274" s="43" t="s">
        <v>909</v>
      </c>
      <c r="M274" s="43" t="s">
        <v>1805</v>
      </c>
      <c r="N274" s="40" t="s">
        <v>990</v>
      </c>
      <c r="O274" s="40" t="s">
        <v>1804</v>
      </c>
      <c r="P274" s="40" t="s">
        <v>21</v>
      </c>
      <c r="Q274" s="40">
        <v>26</v>
      </c>
      <c r="R274" s="40">
        <v>30045316</v>
      </c>
      <c r="S274" s="65" t="s">
        <v>1108</v>
      </c>
      <c r="T274" s="54"/>
      <c r="U274" s="46">
        <v>45292</v>
      </c>
      <c r="V274" s="66">
        <v>45657</v>
      </c>
      <c r="W274" s="67">
        <v>1160</v>
      </c>
      <c r="X274" s="67">
        <v>2358</v>
      </c>
      <c r="Y274" s="67">
        <v>0</v>
      </c>
      <c r="Z274" s="49">
        <f t="shared" si="4"/>
        <v>3518</v>
      </c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</row>
    <row r="275" spans="1:64" s="57" customFormat="1" x14ac:dyDescent="0.3">
      <c r="A275" s="142"/>
      <c r="B275" s="54">
        <v>45</v>
      </c>
      <c r="C275" s="43" t="s">
        <v>1014</v>
      </c>
      <c r="D275" s="40" t="s">
        <v>1115</v>
      </c>
      <c r="E275" s="40" t="s">
        <v>1103</v>
      </c>
      <c r="F275" s="40" t="s">
        <v>841</v>
      </c>
      <c r="G275" s="40" t="s">
        <v>1005</v>
      </c>
      <c r="H275" s="40" t="s">
        <v>1074</v>
      </c>
      <c r="I275" s="40" t="s">
        <v>915</v>
      </c>
      <c r="J275" s="40" t="s">
        <v>1004</v>
      </c>
      <c r="K275" s="40" t="s">
        <v>1005</v>
      </c>
      <c r="L275" s="43" t="s">
        <v>909</v>
      </c>
      <c r="M275" s="43" t="s">
        <v>1805</v>
      </c>
      <c r="N275" s="40" t="s">
        <v>990</v>
      </c>
      <c r="O275" s="40" t="s">
        <v>1804</v>
      </c>
      <c r="P275" s="40" t="s">
        <v>21</v>
      </c>
      <c r="Q275" s="40">
        <v>26</v>
      </c>
      <c r="R275" s="40">
        <v>30045323</v>
      </c>
      <c r="S275" s="65" t="s">
        <v>1109</v>
      </c>
      <c r="T275" s="54"/>
      <c r="U275" s="46">
        <v>45292</v>
      </c>
      <c r="V275" s="66">
        <v>45657</v>
      </c>
      <c r="W275" s="67">
        <v>5426</v>
      </c>
      <c r="X275" s="67">
        <v>11866</v>
      </c>
      <c r="Y275" s="67">
        <v>0</v>
      </c>
      <c r="Z275" s="49">
        <f t="shared" si="4"/>
        <v>17292</v>
      </c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</row>
    <row r="276" spans="1:64" s="57" customFormat="1" x14ac:dyDescent="0.3">
      <c r="A276" s="142"/>
      <c r="B276" s="54">
        <v>46</v>
      </c>
      <c r="C276" s="43" t="s">
        <v>1014</v>
      </c>
      <c r="D276" s="40" t="s">
        <v>1115</v>
      </c>
      <c r="E276" s="40" t="s">
        <v>1110</v>
      </c>
      <c r="F276" s="40" t="s">
        <v>1111</v>
      </c>
      <c r="G276" s="40" t="s">
        <v>1005</v>
      </c>
      <c r="H276" s="40" t="s">
        <v>1078</v>
      </c>
      <c r="I276" s="40" t="s">
        <v>912</v>
      </c>
      <c r="J276" s="40" t="s">
        <v>1004</v>
      </c>
      <c r="K276" s="40" t="s">
        <v>1005</v>
      </c>
      <c r="L276" s="43" t="s">
        <v>909</v>
      </c>
      <c r="M276" s="43" t="s">
        <v>1805</v>
      </c>
      <c r="N276" s="40" t="s">
        <v>990</v>
      </c>
      <c r="O276" s="40" t="s">
        <v>1804</v>
      </c>
      <c r="P276" s="40" t="s">
        <v>991</v>
      </c>
      <c r="Q276" s="40">
        <v>17</v>
      </c>
      <c r="R276" s="40">
        <v>30516713</v>
      </c>
      <c r="S276" s="65" t="s">
        <v>1112</v>
      </c>
      <c r="T276" s="54"/>
      <c r="U276" s="46">
        <v>45292</v>
      </c>
      <c r="V276" s="66">
        <v>45657</v>
      </c>
      <c r="W276" s="67">
        <v>7484</v>
      </c>
      <c r="X276" s="67">
        <v>2368</v>
      </c>
      <c r="Y276" s="67">
        <v>0</v>
      </c>
      <c r="Z276" s="49">
        <f t="shared" si="4"/>
        <v>9852</v>
      </c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</row>
    <row r="277" spans="1:64" s="12" customFormat="1" x14ac:dyDescent="0.3">
      <c r="A277" s="142"/>
      <c r="B277" s="6">
        <v>47</v>
      </c>
      <c r="C277" s="19" t="s">
        <v>1014</v>
      </c>
      <c r="D277" s="13" t="s">
        <v>1115</v>
      </c>
      <c r="E277" s="13" t="s">
        <v>1014</v>
      </c>
      <c r="F277" s="20"/>
      <c r="G277" s="20" t="s">
        <v>1046</v>
      </c>
      <c r="H277" s="20"/>
      <c r="I277" s="20"/>
      <c r="J277" s="20" t="s">
        <v>988</v>
      </c>
      <c r="K277" s="20" t="s">
        <v>1005</v>
      </c>
      <c r="L277" s="19" t="s">
        <v>909</v>
      </c>
      <c r="M277" s="19" t="s">
        <v>922</v>
      </c>
      <c r="N277" s="20" t="s">
        <v>1113</v>
      </c>
      <c r="O277" s="20" t="s">
        <v>1337</v>
      </c>
      <c r="P277" s="20" t="s">
        <v>21</v>
      </c>
      <c r="Q277" s="20">
        <v>12</v>
      </c>
      <c r="R277" s="20">
        <v>11542564</v>
      </c>
      <c r="S277" s="28" t="s">
        <v>1114</v>
      </c>
      <c r="T277" s="6"/>
      <c r="U277" s="22">
        <v>45292</v>
      </c>
      <c r="V277" s="7">
        <v>45657</v>
      </c>
      <c r="W277" s="15">
        <v>325</v>
      </c>
      <c r="X277" s="15">
        <v>489</v>
      </c>
      <c r="Y277" s="15">
        <v>0</v>
      </c>
      <c r="Z277" s="10">
        <f t="shared" ref="Z277:Z340" si="5">W277+X277+Y277</f>
        <v>814</v>
      </c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57" customFormat="1" x14ac:dyDescent="0.3">
      <c r="A278" s="138" t="s">
        <v>1221</v>
      </c>
      <c r="B278" s="54">
        <v>1</v>
      </c>
      <c r="C278" s="40" t="s">
        <v>1117</v>
      </c>
      <c r="D278" s="40">
        <v>5911568529</v>
      </c>
      <c r="E278" s="40" t="s">
        <v>1117</v>
      </c>
      <c r="F278" s="40"/>
      <c r="G278" s="40" t="s">
        <v>1119</v>
      </c>
      <c r="H278" s="40"/>
      <c r="I278" s="40" t="s">
        <v>1120</v>
      </c>
      <c r="J278" s="40" t="s">
        <v>1121</v>
      </c>
      <c r="K278" s="40" t="s">
        <v>1122</v>
      </c>
      <c r="L278" s="43" t="s">
        <v>909</v>
      </c>
      <c r="M278" s="43" t="s">
        <v>922</v>
      </c>
      <c r="N278" s="40" t="s">
        <v>1336</v>
      </c>
      <c r="O278" s="40" t="s">
        <v>1170</v>
      </c>
      <c r="P278" s="40" t="s">
        <v>21</v>
      </c>
      <c r="Q278" s="40">
        <v>18</v>
      </c>
      <c r="R278" s="40">
        <v>30066721</v>
      </c>
      <c r="S278" s="64" t="s">
        <v>1171</v>
      </c>
      <c r="T278" s="54" t="s">
        <v>1808</v>
      </c>
      <c r="U278" s="46">
        <v>45292</v>
      </c>
      <c r="V278" s="47">
        <v>45657</v>
      </c>
      <c r="W278" s="49">
        <v>4843</v>
      </c>
      <c r="X278" s="49">
        <v>13535</v>
      </c>
      <c r="Y278" s="49">
        <v>0</v>
      </c>
      <c r="Z278" s="49">
        <f t="shared" si="5"/>
        <v>18378</v>
      </c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</row>
    <row r="279" spans="1:64" s="57" customFormat="1" x14ac:dyDescent="0.3">
      <c r="A279" s="139"/>
      <c r="B279" s="54">
        <v>2</v>
      </c>
      <c r="C279" s="40" t="s">
        <v>1117</v>
      </c>
      <c r="D279" s="40">
        <v>5911568529</v>
      </c>
      <c r="E279" s="40" t="s">
        <v>1117</v>
      </c>
      <c r="F279" s="40" t="s">
        <v>981</v>
      </c>
      <c r="G279" s="40" t="s">
        <v>1119</v>
      </c>
      <c r="H279" s="40"/>
      <c r="I279" s="40" t="s">
        <v>1123</v>
      </c>
      <c r="J279" s="40" t="s">
        <v>1121</v>
      </c>
      <c r="K279" s="40" t="s">
        <v>1122</v>
      </c>
      <c r="L279" s="43" t="s">
        <v>909</v>
      </c>
      <c r="M279" s="43" t="s">
        <v>922</v>
      </c>
      <c r="N279" s="40" t="s">
        <v>1336</v>
      </c>
      <c r="O279" s="40" t="s">
        <v>1170</v>
      </c>
      <c r="P279" s="40" t="s">
        <v>21</v>
      </c>
      <c r="Q279" s="40">
        <v>1</v>
      </c>
      <c r="R279" s="40">
        <v>10049332</v>
      </c>
      <c r="S279" s="64" t="s">
        <v>1172</v>
      </c>
      <c r="T279" s="54"/>
      <c r="U279" s="46">
        <v>45292</v>
      </c>
      <c r="V279" s="47">
        <v>45657</v>
      </c>
      <c r="W279" s="49">
        <v>1251</v>
      </c>
      <c r="X279" s="49">
        <v>3449</v>
      </c>
      <c r="Y279" s="49">
        <v>0</v>
      </c>
      <c r="Z279" s="49">
        <f t="shared" si="5"/>
        <v>4700</v>
      </c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</row>
    <row r="280" spans="1:64" s="57" customFormat="1" x14ac:dyDescent="0.3">
      <c r="A280" s="139"/>
      <c r="B280" s="54">
        <v>3</v>
      </c>
      <c r="C280" s="40" t="s">
        <v>1117</v>
      </c>
      <c r="D280" s="40">
        <v>5911568529</v>
      </c>
      <c r="E280" s="40" t="s">
        <v>1117</v>
      </c>
      <c r="F280" s="40"/>
      <c r="G280" s="40" t="s">
        <v>1124</v>
      </c>
      <c r="H280" s="40"/>
      <c r="I280" s="40"/>
      <c r="J280" s="40" t="s">
        <v>1121</v>
      </c>
      <c r="K280" s="40" t="s">
        <v>1122</v>
      </c>
      <c r="L280" s="43" t="s">
        <v>909</v>
      </c>
      <c r="M280" s="43" t="s">
        <v>922</v>
      </c>
      <c r="N280" s="40" t="s">
        <v>1336</v>
      </c>
      <c r="O280" s="40" t="s">
        <v>1170</v>
      </c>
      <c r="P280" s="40" t="s">
        <v>21</v>
      </c>
      <c r="Q280" s="40">
        <v>16</v>
      </c>
      <c r="R280" s="52" t="s">
        <v>1173</v>
      </c>
      <c r="S280" s="64" t="s">
        <v>1174</v>
      </c>
      <c r="T280" s="54"/>
      <c r="U280" s="46">
        <v>45292</v>
      </c>
      <c r="V280" s="47">
        <v>45657</v>
      </c>
      <c r="W280" s="49">
        <v>15787</v>
      </c>
      <c r="X280" s="49">
        <v>1098</v>
      </c>
      <c r="Y280" s="49">
        <v>0</v>
      </c>
      <c r="Z280" s="49">
        <f t="shared" si="5"/>
        <v>16885</v>
      </c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</row>
    <row r="281" spans="1:64" s="57" customFormat="1" x14ac:dyDescent="0.3">
      <c r="A281" s="139"/>
      <c r="B281" s="54">
        <v>4</v>
      </c>
      <c r="C281" s="40" t="s">
        <v>1117</v>
      </c>
      <c r="D281" s="40">
        <v>5911568259</v>
      </c>
      <c r="E281" s="40" t="s">
        <v>1117</v>
      </c>
      <c r="F281" s="40" t="s">
        <v>1125</v>
      </c>
      <c r="G281" s="40" t="s">
        <v>1122</v>
      </c>
      <c r="H281" s="40" t="s">
        <v>1126</v>
      </c>
      <c r="I281" s="40"/>
      <c r="J281" s="40" t="s">
        <v>1127</v>
      </c>
      <c r="K281" s="40" t="s">
        <v>1122</v>
      </c>
      <c r="L281" s="43" t="s">
        <v>909</v>
      </c>
      <c r="M281" s="43" t="s">
        <v>922</v>
      </c>
      <c r="N281" s="40" t="s">
        <v>1336</v>
      </c>
      <c r="O281" s="40" t="s">
        <v>1170</v>
      </c>
      <c r="P281" s="40" t="s">
        <v>27</v>
      </c>
      <c r="Q281" s="40">
        <v>32</v>
      </c>
      <c r="R281" s="40">
        <v>54048635</v>
      </c>
      <c r="S281" s="64" t="s">
        <v>1175</v>
      </c>
      <c r="T281" s="54" t="s">
        <v>1220</v>
      </c>
      <c r="U281" s="46">
        <v>45292</v>
      </c>
      <c r="V281" s="47">
        <v>45657</v>
      </c>
      <c r="W281" s="49">
        <v>22048</v>
      </c>
      <c r="X281" s="49">
        <v>19606</v>
      </c>
      <c r="Y281" s="68">
        <v>95984</v>
      </c>
      <c r="Z281" s="49">
        <f t="shared" si="5"/>
        <v>137638</v>
      </c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</row>
    <row r="282" spans="1:64" s="57" customFormat="1" x14ac:dyDescent="0.3">
      <c r="A282" s="139"/>
      <c r="B282" s="54">
        <v>5</v>
      </c>
      <c r="C282" s="40" t="s">
        <v>1117</v>
      </c>
      <c r="D282" s="40">
        <v>5911568529</v>
      </c>
      <c r="E282" s="40" t="s">
        <v>1117</v>
      </c>
      <c r="F282" s="40" t="s">
        <v>1128</v>
      </c>
      <c r="G282" s="40" t="s">
        <v>1122</v>
      </c>
      <c r="H282" s="40" t="s">
        <v>1129</v>
      </c>
      <c r="I282" s="40">
        <v>2</v>
      </c>
      <c r="J282" s="40" t="s">
        <v>1121</v>
      </c>
      <c r="K282" s="40" t="s">
        <v>1122</v>
      </c>
      <c r="L282" s="43" t="s">
        <v>909</v>
      </c>
      <c r="M282" s="43" t="s">
        <v>922</v>
      </c>
      <c r="N282" s="40" t="s">
        <v>1336</v>
      </c>
      <c r="O282" s="40" t="s">
        <v>1170</v>
      </c>
      <c r="P282" s="40" t="s">
        <v>21</v>
      </c>
      <c r="Q282" s="40">
        <v>12.5</v>
      </c>
      <c r="R282" s="52" t="s">
        <v>1176</v>
      </c>
      <c r="S282" s="64" t="s">
        <v>1177</v>
      </c>
      <c r="T282" s="54"/>
      <c r="U282" s="46">
        <v>45292</v>
      </c>
      <c r="V282" s="47">
        <v>45657</v>
      </c>
      <c r="W282" s="49">
        <v>23</v>
      </c>
      <c r="X282" s="49">
        <v>97</v>
      </c>
      <c r="Y282" s="49">
        <v>0</v>
      </c>
      <c r="Z282" s="49">
        <f t="shared" si="5"/>
        <v>120</v>
      </c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</row>
    <row r="283" spans="1:64" s="57" customFormat="1" x14ac:dyDescent="0.3">
      <c r="A283" s="139"/>
      <c r="B283" s="54">
        <v>6</v>
      </c>
      <c r="C283" s="40" t="s">
        <v>1117</v>
      </c>
      <c r="D283" s="40">
        <v>5911568529</v>
      </c>
      <c r="E283" s="40" t="s">
        <v>1117</v>
      </c>
      <c r="F283" s="40" t="s">
        <v>1130</v>
      </c>
      <c r="G283" s="40" t="s">
        <v>1122</v>
      </c>
      <c r="H283" s="40" t="s">
        <v>1131</v>
      </c>
      <c r="I283" s="40">
        <v>1518</v>
      </c>
      <c r="J283" s="40" t="s">
        <v>1121</v>
      </c>
      <c r="K283" s="40" t="s">
        <v>1122</v>
      </c>
      <c r="L283" s="43" t="s">
        <v>909</v>
      </c>
      <c r="M283" s="43" t="s">
        <v>922</v>
      </c>
      <c r="N283" s="40" t="s">
        <v>1336</v>
      </c>
      <c r="O283" s="40" t="s">
        <v>1170</v>
      </c>
      <c r="P283" s="40" t="s">
        <v>21</v>
      </c>
      <c r="Q283" s="40">
        <v>7</v>
      </c>
      <c r="R283" s="40">
        <v>11619691</v>
      </c>
      <c r="S283" s="64" t="s">
        <v>1178</v>
      </c>
      <c r="T283" s="54"/>
      <c r="U283" s="46">
        <v>45292</v>
      </c>
      <c r="V283" s="47">
        <v>45657</v>
      </c>
      <c r="W283" s="49">
        <v>103</v>
      </c>
      <c r="X283" s="49">
        <v>437</v>
      </c>
      <c r="Y283" s="49">
        <v>0</v>
      </c>
      <c r="Z283" s="49">
        <f t="shared" si="5"/>
        <v>540</v>
      </c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</row>
    <row r="284" spans="1:64" s="57" customFormat="1" x14ac:dyDescent="0.3">
      <c r="A284" s="139"/>
      <c r="B284" s="54">
        <v>7</v>
      </c>
      <c r="C284" s="40" t="s">
        <v>1117</v>
      </c>
      <c r="D284" s="40">
        <v>5911568529</v>
      </c>
      <c r="E284" s="40" t="s">
        <v>1117</v>
      </c>
      <c r="F284" s="56"/>
      <c r="G284" s="56" t="s">
        <v>1122</v>
      </c>
      <c r="H284" s="40"/>
      <c r="I284" s="40" t="s">
        <v>1132</v>
      </c>
      <c r="J284" s="40" t="s">
        <v>1121</v>
      </c>
      <c r="K284" s="40" t="s">
        <v>1122</v>
      </c>
      <c r="L284" s="43" t="s">
        <v>909</v>
      </c>
      <c r="M284" s="43" t="s">
        <v>922</v>
      </c>
      <c r="N284" s="40" t="s">
        <v>1336</v>
      </c>
      <c r="O284" s="40" t="s">
        <v>1170</v>
      </c>
      <c r="P284" s="40" t="s">
        <v>21</v>
      </c>
      <c r="Q284" s="40">
        <v>4</v>
      </c>
      <c r="R284" s="40">
        <v>30198666</v>
      </c>
      <c r="S284" s="64" t="s">
        <v>1179</v>
      </c>
      <c r="T284" s="54"/>
      <c r="U284" s="46">
        <v>45292</v>
      </c>
      <c r="V284" s="47">
        <v>45657</v>
      </c>
      <c r="W284" s="49">
        <v>572</v>
      </c>
      <c r="X284" s="49">
        <v>1831</v>
      </c>
      <c r="Y284" s="49">
        <v>0</v>
      </c>
      <c r="Z284" s="49">
        <f t="shared" si="5"/>
        <v>2403</v>
      </c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</row>
    <row r="285" spans="1:64" s="57" customFormat="1" x14ac:dyDescent="0.3">
      <c r="A285" s="139"/>
      <c r="B285" s="54">
        <v>8</v>
      </c>
      <c r="C285" s="40" t="s">
        <v>1117</v>
      </c>
      <c r="D285" s="40">
        <v>5911568529</v>
      </c>
      <c r="E285" s="40" t="s">
        <v>1117</v>
      </c>
      <c r="F285" s="40"/>
      <c r="G285" s="40" t="s">
        <v>1122</v>
      </c>
      <c r="H285" s="40" t="s">
        <v>147</v>
      </c>
      <c r="I285" s="40" t="s">
        <v>1133</v>
      </c>
      <c r="J285" s="40" t="s">
        <v>1121</v>
      </c>
      <c r="K285" s="40" t="s">
        <v>1122</v>
      </c>
      <c r="L285" s="43" t="s">
        <v>909</v>
      </c>
      <c r="M285" s="43" t="s">
        <v>922</v>
      </c>
      <c r="N285" s="40" t="s">
        <v>1336</v>
      </c>
      <c r="O285" s="40" t="s">
        <v>1170</v>
      </c>
      <c r="P285" s="40" t="s">
        <v>21</v>
      </c>
      <c r="Q285" s="40">
        <v>4</v>
      </c>
      <c r="R285" s="40">
        <v>30164168</v>
      </c>
      <c r="S285" s="64" t="s">
        <v>1180</v>
      </c>
      <c r="T285" s="54"/>
      <c r="U285" s="46">
        <v>45292</v>
      </c>
      <c r="V285" s="47">
        <v>45657</v>
      </c>
      <c r="W285" s="49">
        <v>191</v>
      </c>
      <c r="X285" s="49">
        <v>565</v>
      </c>
      <c r="Y285" s="49">
        <v>0</v>
      </c>
      <c r="Z285" s="49">
        <f t="shared" si="5"/>
        <v>756</v>
      </c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</row>
    <row r="286" spans="1:64" s="57" customFormat="1" x14ac:dyDescent="0.3">
      <c r="A286" s="139"/>
      <c r="B286" s="54">
        <v>9</v>
      </c>
      <c r="C286" s="40" t="s">
        <v>1117</v>
      </c>
      <c r="D286" s="40">
        <v>5911568529</v>
      </c>
      <c r="E286" s="40" t="s">
        <v>1117</v>
      </c>
      <c r="F286" s="40"/>
      <c r="G286" s="40" t="s">
        <v>1122</v>
      </c>
      <c r="H286" s="40" t="s">
        <v>1134</v>
      </c>
      <c r="I286" s="40" t="s">
        <v>1135</v>
      </c>
      <c r="J286" s="40" t="s">
        <v>1121</v>
      </c>
      <c r="K286" s="40" t="s">
        <v>1122</v>
      </c>
      <c r="L286" s="43" t="s">
        <v>909</v>
      </c>
      <c r="M286" s="43" t="s">
        <v>922</v>
      </c>
      <c r="N286" s="40" t="s">
        <v>1336</v>
      </c>
      <c r="O286" s="40" t="s">
        <v>1170</v>
      </c>
      <c r="P286" s="40" t="s">
        <v>21</v>
      </c>
      <c r="Q286" s="40">
        <v>1</v>
      </c>
      <c r="R286" s="40">
        <v>30200083</v>
      </c>
      <c r="S286" s="64" t="s">
        <v>1181</v>
      </c>
      <c r="T286" s="54"/>
      <c r="U286" s="46">
        <v>45292</v>
      </c>
      <c r="V286" s="47">
        <v>45657</v>
      </c>
      <c r="W286" s="49">
        <v>340</v>
      </c>
      <c r="X286" s="49">
        <v>1380</v>
      </c>
      <c r="Y286" s="49">
        <v>0</v>
      </c>
      <c r="Z286" s="49">
        <f t="shared" si="5"/>
        <v>1720</v>
      </c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</row>
    <row r="287" spans="1:64" s="57" customFormat="1" x14ac:dyDescent="0.3">
      <c r="A287" s="139"/>
      <c r="B287" s="54">
        <v>10</v>
      </c>
      <c r="C287" s="40" t="s">
        <v>1117</v>
      </c>
      <c r="D287" s="40">
        <v>5911568529</v>
      </c>
      <c r="E287" s="40" t="s">
        <v>1117</v>
      </c>
      <c r="F287" s="40"/>
      <c r="G287" s="40" t="s">
        <v>1122</v>
      </c>
      <c r="H287" s="40"/>
      <c r="I287" s="40"/>
      <c r="J287" s="40" t="s">
        <v>1121</v>
      </c>
      <c r="K287" s="40" t="s">
        <v>1122</v>
      </c>
      <c r="L287" s="43" t="s">
        <v>909</v>
      </c>
      <c r="M287" s="43" t="s">
        <v>922</v>
      </c>
      <c r="N287" s="40" t="s">
        <v>1336</v>
      </c>
      <c r="O287" s="40" t="s">
        <v>1170</v>
      </c>
      <c r="P287" s="40" t="s">
        <v>91</v>
      </c>
      <c r="Q287" s="40">
        <v>5</v>
      </c>
      <c r="R287" s="52" t="s">
        <v>1182</v>
      </c>
      <c r="S287" s="64" t="s">
        <v>1183</v>
      </c>
      <c r="T287" s="54"/>
      <c r="U287" s="46">
        <v>45292</v>
      </c>
      <c r="V287" s="47">
        <v>45657</v>
      </c>
      <c r="W287" s="49">
        <v>152</v>
      </c>
      <c r="X287" s="49">
        <v>0</v>
      </c>
      <c r="Y287" s="49">
        <v>0</v>
      </c>
      <c r="Z287" s="49">
        <f t="shared" si="5"/>
        <v>152</v>
      </c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</row>
    <row r="288" spans="1:64" s="57" customFormat="1" x14ac:dyDescent="0.3">
      <c r="A288" s="139"/>
      <c r="B288" s="54">
        <v>11</v>
      </c>
      <c r="C288" s="40" t="s">
        <v>1117</v>
      </c>
      <c r="D288" s="40">
        <v>5911568529</v>
      </c>
      <c r="E288" s="40" t="s">
        <v>1117</v>
      </c>
      <c r="F288" s="40"/>
      <c r="G288" s="40" t="s">
        <v>1136</v>
      </c>
      <c r="H288" s="40"/>
      <c r="I288" s="40" t="s">
        <v>1137</v>
      </c>
      <c r="J288" s="40" t="s">
        <v>1121</v>
      </c>
      <c r="K288" s="40" t="s">
        <v>1122</v>
      </c>
      <c r="L288" s="43" t="s">
        <v>909</v>
      </c>
      <c r="M288" s="43" t="s">
        <v>922</v>
      </c>
      <c r="N288" s="40" t="s">
        <v>1336</v>
      </c>
      <c r="O288" s="40" t="s">
        <v>1170</v>
      </c>
      <c r="P288" s="40" t="s">
        <v>21</v>
      </c>
      <c r="Q288" s="40">
        <v>7</v>
      </c>
      <c r="R288" s="52" t="s">
        <v>1184</v>
      </c>
      <c r="S288" s="64" t="s">
        <v>1185</v>
      </c>
      <c r="T288" s="54"/>
      <c r="U288" s="46">
        <v>45292</v>
      </c>
      <c r="V288" s="47">
        <v>45657</v>
      </c>
      <c r="W288" s="49">
        <v>257</v>
      </c>
      <c r="X288" s="49">
        <v>639</v>
      </c>
      <c r="Y288" s="49">
        <v>0</v>
      </c>
      <c r="Z288" s="49">
        <f t="shared" si="5"/>
        <v>896</v>
      </c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</row>
    <row r="289" spans="1:64" s="57" customFormat="1" x14ac:dyDescent="0.3">
      <c r="A289" s="139"/>
      <c r="B289" s="54">
        <v>12</v>
      </c>
      <c r="C289" s="40" t="s">
        <v>1117</v>
      </c>
      <c r="D289" s="40">
        <v>5911568529</v>
      </c>
      <c r="E289" s="40" t="s">
        <v>1117</v>
      </c>
      <c r="F289" s="40" t="s">
        <v>1138</v>
      </c>
      <c r="G289" s="40" t="s">
        <v>1122</v>
      </c>
      <c r="H289" s="40" t="s">
        <v>1139</v>
      </c>
      <c r="I289" s="40"/>
      <c r="J289" s="40" t="s">
        <v>1121</v>
      </c>
      <c r="K289" s="40" t="s">
        <v>1122</v>
      </c>
      <c r="L289" s="43" t="s">
        <v>909</v>
      </c>
      <c r="M289" s="43" t="s">
        <v>922</v>
      </c>
      <c r="N289" s="40" t="s">
        <v>1336</v>
      </c>
      <c r="O289" s="40" t="s">
        <v>1170</v>
      </c>
      <c r="P289" s="40" t="s">
        <v>21</v>
      </c>
      <c r="Q289" s="40">
        <v>2</v>
      </c>
      <c r="R289" s="52" t="s">
        <v>1186</v>
      </c>
      <c r="S289" s="64" t="s">
        <v>1187</v>
      </c>
      <c r="T289" s="54"/>
      <c r="U289" s="46">
        <v>45292</v>
      </c>
      <c r="V289" s="47">
        <v>45657</v>
      </c>
      <c r="W289" s="49">
        <v>391</v>
      </c>
      <c r="X289" s="49">
        <v>1792</v>
      </c>
      <c r="Y289" s="49">
        <v>0</v>
      </c>
      <c r="Z289" s="49">
        <f t="shared" si="5"/>
        <v>2183</v>
      </c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</row>
    <row r="290" spans="1:64" s="57" customFormat="1" x14ac:dyDescent="0.3">
      <c r="A290" s="139"/>
      <c r="B290" s="54">
        <v>13</v>
      </c>
      <c r="C290" s="40" t="s">
        <v>1117</v>
      </c>
      <c r="D290" s="40">
        <v>5911568529</v>
      </c>
      <c r="E290" s="40" t="s">
        <v>1117</v>
      </c>
      <c r="F290" s="40"/>
      <c r="G290" s="40" t="s">
        <v>1122</v>
      </c>
      <c r="H290" s="40" t="s">
        <v>1140</v>
      </c>
      <c r="I290" s="40"/>
      <c r="J290" s="40" t="s">
        <v>1121</v>
      </c>
      <c r="K290" s="40" t="s">
        <v>1122</v>
      </c>
      <c r="L290" s="43" t="s">
        <v>909</v>
      </c>
      <c r="M290" s="43" t="s">
        <v>922</v>
      </c>
      <c r="N290" s="40" t="s">
        <v>1336</v>
      </c>
      <c r="O290" s="40" t="s">
        <v>1170</v>
      </c>
      <c r="P290" s="40" t="s">
        <v>21</v>
      </c>
      <c r="Q290" s="40">
        <v>8</v>
      </c>
      <c r="R290" s="40">
        <v>30170655</v>
      </c>
      <c r="S290" s="64" t="s">
        <v>1188</v>
      </c>
      <c r="T290" s="54"/>
      <c r="U290" s="46">
        <v>45292</v>
      </c>
      <c r="V290" s="47">
        <v>45657</v>
      </c>
      <c r="W290" s="49">
        <v>6654</v>
      </c>
      <c r="X290" s="49">
        <v>17123</v>
      </c>
      <c r="Y290" s="49">
        <v>0</v>
      </c>
      <c r="Z290" s="49">
        <f t="shared" si="5"/>
        <v>23777</v>
      </c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</row>
    <row r="291" spans="1:64" s="57" customFormat="1" x14ac:dyDescent="0.3">
      <c r="A291" s="139"/>
      <c r="B291" s="54">
        <v>14</v>
      </c>
      <c r="C291" s="40" t="s">
        <v>1117</v>
      </c>
      <c r="D291" s="40">
        <v>5911568529</v>
      </c>
      <c r="E291" s="40" t="s">
        <v>1117</v>
      </c>
      <c r="F291" s="40" t="s">
        <v>982</v>
      </c>
      <c r="G291" s="40" t="s">
        <v>1124</v>
      </c>
      <c r="H291" s="40"/>
      <c r="I291" s="40"/>
      <c r="J291" s="40" t="s">
        <v>1121</v>
      </c>
      <c r="K291" s="40" t="s">
        <v>1122</v>
      </c>
      <c r="L291" s="43" t="s">
        <v>909</v>
      </c>
      <c r="M291" s="43" t="s">
        <v>922</v>
      </c>
      <c r="N291" s="40" t="s">
        <v>1336</v>
      </c>
      <c r="O291" s="40" t="s">
        <v>1170</v>
      </c>
      <c r="P291" s="40" t="s">
        <v>91</v>
      </c>
      <c r="Q291" s="40">
        <v>5</v>
      </c>
      <c r="R291" s="40">
        <v>30197492</v>
      </c>
      <c r="S291" s="64" t="s">
        <v>1189</v>
      </c>
      <c r="T291" s="54"/>
      <c r="U291" s="46">
        <v>45292</v>
      </c>
      <c r="V291" s="47">
        <v>45657</v>
      </c>
      <c r="W291" s="49">
        <v>18</v>
      </c>
      <c r="X291" s="49">
        <v>0</v>
      </c>
      <c r="Y291" s="49">
        <v>0</v>
      </c>
      <c r="Z291" s="49">
        <f t="shared" si="5"/>
        <v>18</v>
      </c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</row>
    <row r="292" spans="1:64" s="57" customFormat="1" x14ac:dyDescent="0.3">
      <c r="A292" s="139"/>
      <c r="B292" s="54">
        <v>15</v>
      </c>
      <c r="C292" s="40" t="s">
        <v>1117</v>
      </c>
      <c r="D292" s="40">
        <v>5911568529</v>
      </c>
      <c r="E292" s="40" t="s">
        <v>1117</v>
      </c>
      <c r="F292" s="40"/>
      <c r="G292" s="40" t="s">
        <v>1122</v>
      </c>
      <c r="H292" s="40" t="s">
        <v>147</v>
      </c>
      <c r="I292" s="40" t="s">
        <v>1141</v>
      </c>
      <c r="J292" s="40" t="s">
        <v>1121</v>
      </c>
      <c r="K292" s="40" t="s">
        <v>1122</v>
      </c>
      <c r="L292" s="43" t="s">
        <v>909</v>
      </c>
      <c r="M292" s="43" t="s">
        <v>922</v>
      </c>
      <c r="N292" s="40" t="s">
        <v>1336</v>
      </c>
      <c r="O292" s="40" t="s">
        <v>1170</v>
      </c>
      <c r="P292" s="40" t="s">
        <v>1028</v>
      </c>
      <c r="Q292" s="40">
        <v>3</v>
      </c>
      <c r="R292" s="52" t="s">
        <v>1190</v>
      </c>
      <c r="S292" s="64" t="s">
        <v>1191</v>
      </c>
      <c r="T292" s="54"/>
      <c r="U292" s="46">
        <v>45292</v>
      </c>
      <c r="V292" s="47">
        <v>45657</v>
      </c>
      <c r="W292" s="49">
        <v>1975</v>
      </c>
      <c r="X292" s="49">
        <v>7671</v>
      </c>
      <c r="Y292" s="49">
        <v>0</v>
      </c>
      <c r="Z292" s="49">
        <f t="shared" si="5"/>
        <v>9646</v>
      </c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</row>
    <row r="293" spans="1:64" s="57" customFormat="1" x14ac:dyDescent="0.3">
      <c r="A293" s="139"/>
      <c r="B293" s="54">
        <v>16</v>
      </c>
      <c r="C293" s="40" t="s">
        <v>1117</v>
      </c>
      <c r="D293" s="40">
        <v>5911568529</v>
      </c>
      <c r="E293" s="40" t="s">
        <v>1117</v>
      </c>
      <c r="F293" s="40"/>
      <c r="G293" s="40" t="s">
        <v>1122</v>
      </c>
      <c r="H293" s="40" t="s">
        <v>1142</v>
      </c>
      <c r="I293" s="40"/>
      <c r="J293" s="40" t="s">
        <v>1121</v>
      </c>
      <c r="K293" s="40" t="s">
        <v>1122</v>
      </c>
      <c r="L293" s="43" t="s">
        <v>909</v>
      </c>
      <c r="M293" s="43" t="s">
        <v>922</v>
      </c>
      <c r="N293" s="40" t="s">
        <v>1336</v>
      </c>
      <c r="O293" s="40" t="s">
        <v>1170</v>
      </c>
      <c r="P293" s="40" t="s">
        <v>1028</v>
      </c>
      <c r="Q293" s="40">
        <v>5</v>
      </c>
      <c r="R293" s="40">
        <v>10029283</v>
      </c>
      <c r="S293" s="64" t="s">
        <v>1192</v>
      </c>
      <c r="T293" s="54"/>
      <c r="U293" s="46">
        <v>45292</v>
      </c>
      <c r="V293" s="47">
        <v>45657</v>
      </c>
      <c r="W293" s="49">
        <v>2928</v>
      </c>
      <c r="X293" s="49">
        <v>5327</v>
      </c>
      <c r="Y293" s="49">
        <v>0</v>
      </c>
      <c r="Z293" s="49">
        <f t="shared" si="5"/>
        <v>8255</v>
      </c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</row>
    <row r="294" spans="1:64" s="57" customFormat="1" x14ac:dyDescent="0.3">
      <c r="A294" s="139"/>
      <c r="B294" s="54">
        <v>17</v>
      </c>
      <c r="C294" s="40" t="s">
        <v>1117</v>
      </c>
      <c r="D294" s="40">
        <v>5911568529</v>
      </c>
      <c r="E294" s="40" t="s">
        <v>1117</v>
      </c>
      <c r="F294" s="40"/>
      <c r="G294" s="40" t="s">
        <v>1124</v>
      </c>
      <c r="H294" s="40"/>
      <c r="I294" s="40" t="s">
        <v>1143</v>
      </c>
      <c r="J294" s="40" t="s">
        <v>1121</v>
      </c>
      <c r="K294" s="40" t="s">
        <v>1122</v>
      </c>
      <c r="L294" s="43" t="s">
        <v>909</v>
      </c>
      <c r="M294" s="43" t="s">
        <v>922</v>
      </c>
      <c r="N294" s="40" t="s">
        <v>1336</v>
      </c>
      <c r="O294" s="40" t="s">
        <v>1170</v>
      </c>
      <c r="P294" s="40" t="s">
        <v>21</v>
      </c>
      <c r="Q294" s="40">
        <v>18</v>
      </c>
      <c r="R294" s="40">
        <v>30050264</v>
      </c>
      <c r="S294" s="64" t="s">
        <v>1193</v>
      </c>
      <c r="T294" s="54"/>
      <c r="U294" s="46">
        <v>45292</v>
      </c>
      <c r="V294" s="47">
        <v>45657</v>
      </c>
      <c r="W294" s="49">
        <v>1937</v>
      </c>
      <c r="X294" s="49">
        <v>4860</v>
      </c>
      <c r="Y294" s="49">
        <v>0</v>
      </c>
      <c r="Z294" s="49">
        <f t="shared" si="5"/>
        <v>6797</v>
      </c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</row>
    <row r="295" spans="1:64" s="57" customFormat="1" x14ac:dyDescent="0.3">
      <c r="A295" s="139"/>
      <c r="B295" s="54">
        <v>18</v>
      </c>
      <c r="C295" s="40" t="s">
        <v>1117</v>
      </c>
      <c r="D295" s="40">
        <v>5911568529</v>
      </c>
      <c r="E295" s="40" t="s">
        <v>1117</v>
      </c>
      <c r="F295" s="40" t="s">
        <v>1144</v>
      </c>
      <c r="G295" s="40" t="s">
        <v>1122</v>
      </c>
      <c r="H295" s="40" t="s">
        <v>1142</v>
      </c>
      <c r="I295" s="40">
        <v>1</v>
      </c>
      <c r="J295" s="40" t="s">
        <v>1121</v>
      </c>
      <c r="K295" s="40" t="s">
        <v>1122</v>
      </c>
      <c r="L295" s="43" t="s">
        <v>909</v>
      </c>
      <c r="M295" s="43" t="s">
        <v>922</v>
      </c>
      <c r="N295" s="40" t="s">
        <v>1336</v>
      </c>
      <c r="O295" s="40" t="s">
        <v>1170</v>
      </c>
      <c r="P295" s="40" t="s">
        <v>21</v>
      </c>
      <c r="Q295" s="40">
        <v>12.5</v>
      </c>
      <c r="R295" s="40">
        <v>30164166</v>
      </c>
      <c r="S295" s="64" t="s">
        <v>1194</v>
      </c>
      <c r="T295" s="54"/>
      <c r="U295" s="46">
        <v>45292</v>
      </c>
      <c r="V295" s="47">
        <v>45657</v>
      </c>
      <c r="W295" s="49">
        <v>1170</v>
      </c>
      <c r="X295" s="49">
        <v>1082</v>
      </c>
      <c r="Y295" s="49">
        <v>0</v>
      </c>
      <c r="Z295" s="49">
        <f t="shared" si="5"/>
        <v>2252</v>
      </c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</row>
    <row r="296" spans="1:64" s="57" customFormat="1" x14ac:dyDescent="0.3">
      <c r="A296" s="139"/>
      <c r="B296" s="54">
        <v>19</v>
      </c>
      <c r="C296" s="40" t="s">
        <v>1117</v>
      </c>
      <c r="D296" s="40">
        <v>5911568529</v>
      </c>
      <c r="E296" s="40" t="s">
        <v>1117</v>
      </c>
      <c r="F296" s="40"/>
      <c r="G296" s="40" t="s">
        <v>1122</v>
      </c>
      <c r="H296" s="40" t="s">
        <v>1134</v>
      </c>
      <c r="I296" s="40" t="s">
        <v>1145</v>
      </c>
      <c r="J296" s="40" t="s">
        <v>1121</v>
      </c>
      <c r="K296" s="40" t="s">
        <v>1122</v>
      </c>
      <c r="L296" s="43" t="s">
        <v>909</v>
      </c>
      <c r="M296" s="43" t="s">
        <v>922</v>
      </c>
      <c r="N296" s="40" t="s">
        <v>1336</v>
      </c>
      <c r="O296" s="40" t="s">
        <v>1170</v>
      </c>
      <c r="P296" s="40" t="s">
        <v>21</v>
      </c>
      <c r="Q296" s="40">
        <v>4</v>
      </c>
      <c r="R296" s="40">
        <v>30195579</v>
      </c>
      <c r="S296" s="64" t="s">
        <v>1195</v>
      </c>
      <c r="T296" s="54"/>
      <c r="U296" s="46">
        <v>45292</v>
      </c>
      <c r="V296" s="47">
        <v>45657</v>
      </c>
      <c r="W296" s="49">
        <v>331</v>
      </c>
      <c r="X296" s="49">
        <v>913</v>
      </c>
      <c r="Y296" s="49">
        <v>0</v>
      </c>
      <c r="Z296" s="49">
        <f t="shared" si="5"/>
        <v>1244</v>
      </c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</row>
    <row r="297" spans="1:64" s="57" customFormat="1" x14ac:dyDescent="0.3">
      <c r="A297" s="139"/>
      <c r="B297" s="54">
        <v>20</v>
      </c>
      <c r="C297" s="40" t="s">
        <v>1117</v>
      </c>
      <c r="D297" s="40">
        <v>5911568529</v>
      </c>
      <c r="E297" s="40" t="s">
        <v>1117</v>
      </c>
      <c r="F297" s="40"/>
      <c r="G297" s="40" t="s">
        <v>1146</v>
      </c>
      <c r="H297" s="40"/>
      <c r="I297" s="40" t="s">
        <v>1147</v>
      </c>
      <c r="J297" s="40" t="s">
        <v>1121</v>
      </c>
      <c r="K297" s="40" t="s">
        <v>1122</v>
      </c>
      <c r="L297" s="43" t="s">
        <v>909</v>
      </c>
      <c r="M297" s="43" t="s">
        <v>922</v>
      </c>
      <c r="N297" s="40" t="s">
        <v>1336</v>
      </c>
      <c r="O297" s="40" t="s">
        <v>1170</v>
      </c>
      <c r="P297" s="40" t="s">
        <v>21</v>
      </c>
      <c r="Q297" s="40">
        <v>4</v>
      </c>
      <c r="R297" s="52" t="s">
        <v>1196</v>
      </c>
      <c r="S297" s="64" t="s">
        <v>1197</v>
      </c>
      <c r="T297" s="54"/>
      <c r="U297" s="46">
        <v>45292</v>
      </c>
      <c r="V297" s="47">
        <v>45657</v>
      </c>
      <c r="W297" s="49">
        <v>2302</v>
      </c>
      <c r="X297" s="49">
        <v>9366</v>
      </c>
      <c r="Y297" s="49">
        <v>0</v>
      </c>
      <c r="Z297" s="49">
        <f t="shared" si="5"/>
        <v>11668</v>
      </c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</row>
    <row r="298" spans="1:64" s="57" customFormat="1" x14ac:dyDescent="0.3">
      <c r="A298" s="139"/>
      <c r="B298" s="54">
        <v>21</v>
      </c>
      <c r="C298" s="40" t="s">
        <v>1117</v>
      </c>
      <c r="D298" s="40">
        <v>5911568529</v>
      </c>
      <c r="E298" s="40" t="s">
        <v>1117</v>
      </c>
      <c r="F298" s="40"/>
      <c r="G298" s="40" t="s">
        <v>1122</v>
      </c>
      <c r="H298" s="40"/>
      <c r="I298" s="40" t="s">
        <v>1148</v>
      </c>
      <c r="J298" s="40" t="s">
        <v>1121</v>
      </c>
      <c r="K298" s="40" t="s">
        <v>1122</v>
      </c>
      <c r="L298" s="43" t="s">
        <v>909</v>
      </c>
      <c r="M298" s="43" t="s">
        <v>922</v>
      </c>
      <c r="N298" s="40" t="s">
        <v>1336</v>
      </c>
      <c r="O298" s="40" t="s">
        <v>1170</v>
      </c>
      <c r="P298" s="40" t="s">
        <v>21</v>
      </c>
      <c r="Q298" s="40">
        <v>7</v>
      </c>
      <c r="R298" s="40">
        <v>30132048</v>
      </c>
      <c r="S298" s="64" t="s">
        <v>1198</v>
      </c>
      <c r="T298" s="54"/>
      <c r="U298" s="46">
        <v>45292</v>
      </c>
      <c r="V298" s="47">
        <v>45657</v>
      </c>
      <c r="W298" s="49">
        <v>453</v>
      </c>
      <c r="X298" s="49">
        <v>1163</v>
      </c>
      <c r="Y298" s="49">
        <v>0</v>
      </c>
      <c r="Z298" s="49">
        <f t="shared" si="5"/>
        <v>1616</v>
      </c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</row>
    <row r="299" spans="1:64" s="57" customFormat="1" x14ac:dyDescent="0.3">
      <c r="A299" s="139"/>
      <c r="B299" s="54">
        <v>22</v>
      </c>
      <c r="C299" s="40" t="s">
        <v>1117</v>
      </c>
      <c r="D299" s="40">
        <v>5911568529</v>
      </c>
      <c r="E299" s="40" t="s">
        <v>1117</v>
      </c>
      <c r="F299" s="40"/>
      <c r="G299" s="40" t="s">
        <v>1122</v>
      </c>
      <c r="H299" s="40" t="s">
        <v>1149</v>
      </c>
      <c r="I299" s="40" t="s">
        <v>1150</v>
      </c>
      <c r="J299" s="40" t="s">
        <v>1121</v>
      </c>
      <c r="K299" s="40" t="s">
        <v>1122</v>
      </c>
      <c r="L299" s="43" t="s">
        <v>909</v>
      </c>
      <c r="M299" s="43" t="s">
        <v>922</v>
      </c>
      <c r="N299" s="40" t="s">
        <v>1336</v>
      </c>
      <c r="O299" s="40" t="s">
        <v>1170</v>
      </c>
      <c r="P299" s="40" t="s">
        <v>21</v>
      </c>
      <c r="Q299" s="40">
        <v>7</v>
      </c>
      <c r="R299" s="40">
        <v>30164164</v>
      </c>
      <c r="S299" s="64" t="s">
        <v>1199</v>
      </c>
      <c r="T299" s="54"/>
      <c r="U299" s="46">
        <v>45292</v>
      </c>
      <c r="V299" s="47">
        <v>45657</v>
      </c>
      <c r="W299" s="49">
        <v>1519</v>
      </c>
      <c r="X299" s="49">
        <v>5228</v>
      </c>
      <c r="Y299" s="49">
        <v>0</v>
      </c>
      <c r="Z299" s="49">
        <f t="shared" si="5"/>
        <v>6747</v>
      </c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</row>
    <row r="300" spans="1:64" s="57" customFormat="1" x14ac:dyDescent="0.3">
      <c r="A300" s="139"/>
      <c r="B300" s="54">
        <v>23</v>
      </c>
      <c r="C300" s="40" t="s">
        <v>1117</v>
      </c>
      <c r="D300" s="40">
        <v>5911568529</v>
      </c>
      <c r="E300" s="40" t="s">
        <v>1117</v>
      </c>
      <c r="F300" s="40"/>
      <c r="G300" s="40" t="s">
        <v>1151</v>
      </c>
      <c r="H300" s="40"/>
      <c r="I300" s="40" t="s">
        <v>1152</v>
      </c>
      <c r="J300" s="40" t="s">
        <v>1121</v>
      </c>
      <c r="K300" s="40" t="s">
        <v>1122</v>
      </c>
      <c r="L300" s="43" t="s">
        <v>909</v>
      </c>
      <c r="M300" s="43" t="s">
        <v>922</v>
      </c>
      <c r="N300" s="40" t="s">
        <v>1336</v>
      </c>
      <c r="O300" s="40" t="s">
        <v>1170</v>
      </c>
      <c r="P300" s="40" t="s">
        <v>21</v>
      </c>
      <c r="Q300" s="40">
        <v>4</v>
      </c>
      <c r="R300" s="40">
        <v>30170868</v>
      </c>
      <c r="S300" s="64" t="s">
        <v>1200</v>
      </c>
      <c r="T300" s="54"/>
      <c r="U300" s="46">
        <v>45292</v>
      </c>
      <c r="V300" s="47">
        <v>45657</v>
      </c>
      <c r="W300" s="49">
        <v>252</v>
      </c>
      <c r="X300" s="49">
        <v>842</v>
      </c>
      <c r="Y300" s="49">
        <v>0</v>
      </c>
      <c r="Z300" s="49">
        <f t="shared" si="5"/>
        <v>1094</v>
      </c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</row>
    <row r="301" spans="1:64" s="57" customFormat="1" x14ac:dyDescent="0.3">
      <c r="A301" s="139"/>
      <c r="B301" s="54">
        <v>24</v>
      </c>
      <c r="C301" s="40" t="s">
        <v>1117</v>
      </c>
      <c r="D301" s="40">
        <v>5911568529</v>
      </c>
      <c r="E301" s="40" t="s">
        <v>1117</v>
      </c>
      <c r="F301" s="40"/>
      <c r="G301" s="40" t="s">
        <v>1122</v>
      </c>
      <c r="H301" s="40" t="s">
        <v>1153</v>
      </c>
      <c r="I301" s="40" t="s">
        <v>1154</v>
      </c>
      <c r="J301" s="40" t="s">
        <v>1121</v>
      </c>
      <c r="K301" s="40" t="s">
        <v>1122</v>
      </c>
      <c r="L301" s="43" t="s">
        <v>909</v>
      </c>
      <c r="M301" s="43" t="s">
        <v>922</v>
      </c>
      <c r="N301" s="40" t="s">
        <v>1336</v>
      </c>
      <c r="O301" s="40" t="s">
        <v>1170</v>
      </c>
      <c r="P301" s="40" t="s">
        <v>21</v>
      </c>
      <c r="Q301" s="40">
        <v>7</v>
      </c>
      <c r="R301" s="40">
        <v>30195577</v>
      </c>
      <c r="S301" s="64" t="s">
        <v>1201</v>
      </c>
      <c r="T301" s="54"/>
      <c r="U301" s="46">
        <v>45292</v>
      </c>
      <c r="V301" s="47">
        <v>45657</v>
      </c>
      <c r="W301" s="49">
        <v>459</v>
      </c>
      <c r="X301" s="49">
        <v>977</v>
      </c>
      <c r="Y301" s="49">
        <v>0</v>
      </c>
      <c r="Z301" s="49">
        <f t="shared" si="5"/>
        <v>1436</v>
      </c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</row>
    <row r="302" spans="1:64" s="57" customFormat="1" x14ac:dyDescent="0.3">
      <c r="A302" s="139"/>
      <c r="B302" s="54">
        <v>25</v>
      </c>
      <c r="C302" s="40" t="s">
        <v>1117</v>
      </c>
      <c r="D302" s="40">
        <v>5911568529</v>
      </c>
      <c r="E302" s="40" t="s">
        <v>1117</v>
      </c>
      <c r="F302" s="40"/>
      <c r="G302" s="40" t="s">
        <v>1122</v>
      </c>
      <c r="H302" s="40" t="s">
        <v>921</v>
      </c>
      <c r="I302" s="40" t="s">
        <v>1155</v>
      </c>
      <c r="J302" s="40" t="s">
        <v>1121</v>
      </c>
      <c r="K302" s="40" t="s">
        <v>1122</v>
      </c>
      <c r="L302" s="43" t="s">
        <v>909</v>
      </c>
      <c r="M302" s="43" t="s">
        <v>922</v>
      </c>
      <c r="N302" s="40" t="s">
        <v>1336</v>
      </c>
      <c r="O302" s="40" t="s">
        <v>1170</v>
      </c>
      <c r="P302" s="40" t="s">
        <v>21</v>
      </c>
      <c r="Q302" s="40">
        <v>4</v>
      </c>
      <c r="R302" s="40">
        <v>30197097</v>
      </c>
      <c r="S302" s="64" t="s">
        <v>1202</v>
      </c>
      <c r="T302" s="54"/>
      <c r="U302" s="46">
        <v>45292</v>
      </c>
      <c r="V302" s="47">
        <v>45657</v>
      </c>
      <c r="W302" s="49">
        <v>268</v>
      </c>
      <c r="X302" s="49">
        <v>849</v>
      </c>
      <c r="Y302" s="49">
        <v>0</v>
      </c>
      <c r="Z302" s="49">
        <f t="shared" si="5"/>
        <v>1117</v>
      </c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</row>
    <row r="303" spans="1:64" s="57" customFormat="1" x14ac:dyDescent="0.3">
      <c r="A303" s="139"/>
      <c r="B303" s="54">
        <v>26</v>
      </c>
      <c r="C303" s="40" t="s">
        <v>1117</v>
      </c>
      <c r="D303" s="40">
        <v>5911568529</v>
      </c>
      <c r="E303" s="40" t="s">
        <v>1117</v>
      </c>
      <c r="F303" s="40"/>
      <c r="G303" s="40" t="s">
        <v>1122</v>
      </c>
      <c r="H303" s="40" t="s">
        <v>1156</v>
      </c>
      <c r="I303" s="40">
        <v>7</v>
      </c>
      <c r="J303" s="40" t="s">
        <v>1121</v>
      </c>
      <c r="K303" s="40" t="s">
        <v>1122</v>
      </c>
      <c r="L303" s="43" t="s">
        <v>909</v>
      </c>
      <c r="M303" s="43" t="s">
        <v>922</v>
      </c>
      <c r="N303" s="40" t="s">
        <v>1336</v>
      </c>
      <c r="O303" s="40" t="s">
        <v>1170</v>
      </c>
      <c r="P303" s="40" t="s">
        <v>21</v>
      </c>
      <c r="Q303" s="40">
        <v>7</v>
      </c>
      <c r="R303" s="40">
        <v>30134515</v>
      </c>
      <c r="S303" s="64" t="s">
        <v>1203</v>
      </c>
      <c r="T303" s="54"/>
      <c r="U303" s="46">
        <v>45292</v>
      </c>
      <c r="V303" s="47">
        <v>45657</v>
      </c>
      <c r="W303" s="49">
        <v>555</v>
      </c>
      <c r="X303" s="49">
        <v>1369</v>
      </c>
      <c r="Y303" s="49">
        <v>0</v>
      </c>
      <c r="Z303" s="49">
        <f t="shared" si="5"/>
        <v>1924</v>
      </c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</row>
    <row r="304" spans="1:64" s="57" customFormat="1" x14ac:dyDescent="0.3">
      <c r="A304" s="139"/>
      <c r="B304" s="54">
        <v>27</v>
      </c>
      <c r="C304" s="40" t="s">
        <v>1117</v>
      </c>
      <c r="D304" s="40">
        <v>5911568529</v>
      </c>
      <c r="E304" s="40" t="s">
        <v>1117</v>
      </c>
      <c r="F304" s="40" t="s">
        <v>1157</v>
      </c>
      <c r="G304" s="40" t="s">
        <v>1124</v>
      </c>
      <c r="H304" s="40"/>
      <c r="I304" s="40">
        <v>2</v>
      </c>
      <c r="J304" s="40" t="s">
        <v>1121</v>
      </c>
      <c r="K304" s="40" t="s">
        <v>1122</v>
      </c>
      <c r="L304" s="43" t="s">
        <v>909</v>
      </c>
      <c r="M304" s="43" t="s">
        <v>922</v>
      </c>
      <c r="N304" s="40" t="s">
        <v>1336</v>
      </c>
      <c r="O304" s="40" t="s">
        <v>1170</v>
      </c>
      <c r="P304" s="40" t="s">
        <v>1204</v>
      </c>
      <c r="Q304" s="40">
        <v>1</v>
      </c>
      <c r="R304" s="40">
        <v>95096602</v>
      </c>
      <c r="S304" s="64" t="s">
        <v>1205</v>
      </c>
      <c r="T304" s="54"/>
      <c r="U304" s="46">
        <v>45292</v>
      </c>
      <c r="V304" s="47">
        <v>45657</v>
      </c>
      <c r="W304" s="49">
        <v>1080</v>
      </c>
      <c r="X304" s="49">
        <v>916</v>
      </c>
      <c r="Y304" s="49">
        <v>0</v>
      </c>
      <c r="Z304" s="49">
        <f t="shared" si="5"/>
        <v>1996</v>
      </c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</row>
    <row r="305" spans="1:64" s="57" customFormat="1" x14ac:dyDescent="0.3">
      <c r="A305" s="139"/>
      <c r="B305" s="54">
        <v>28</v>
      </c>
      <c r="C305" s="40" t="s">
        <v>1117</v>
      </c>
      <c r="D305" s="40">
        <v>5911568529</v>
      </c>
      <c r="E305" s="40" t="s">
        <v>1117</v>
      </c>
      <c r="F305" s="40" t="s">
        <v>1158</v>
      </c>
      <c r="G305" s="40" t="s">
        <v>1122</v>
      </c>
      <c r="H305" s="40" t="s">
        <v>1126</v>
      </c>
      <c r="I305" s="40">
        <v>9</v>
      </c>
      <c r="J305" s="40" t="s">
        <v>1121</v>
      </c>
      <c r="K305" s="40" t="s">
        <v>1122</v>
      </c>
      <c r="L305" s="43" t="s">
        <v>909</v>
      </c>
      <c r="M305" s="43" t="s">
        <v>922</v>
      </c>
      <c r="N305" s="40" t="s">
        <v>1336</v>
      </c>
      <c r="O305" s="40" t="s">
        <v>1170</v>
      </c>
      <c r="P305" s="40" t="s">
        <v>1204</v>
      </c>
      <c r="Q305" s="40">
        <v>5</v>
      </c>
      <c r="R305" s="40">
        <v>94104322</v>
      </c>
      <c r="S305" s="64" t="s">
        <v>1206</v>
      </c>
      <c r="T305" s="54"/>
      <c r="U305" s="46">
        <v>45292</v>
      </c>
      <c r="V305" s="47">
        <v>45657</v>
      </c>
      <c r="W305" s="49">
        <v>799</v>
      </c>
      <c r="X305" s="49">
        <v>1217</v>
      </c>
      <c r="Y305" s="49">
        <v>0</v>
      </c>
      <c r="Z305" s="49">
        <f t="shared" si="5"/>
        <v>2016</v>
      </c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</row>
    <row r="306" spans="1:64" s="57" customFormat="1" x14ac:dyDescent="0.3">
      <c r="A306" s="139"/>
      <c r="B306" s="54">
        <v>29</v>
      </c>
      <c r="C306" s="40" t="s">
        <v>1117</v>
      </c>
      <c r="D306" s="40">
        <v>5911568529</v>
      </c>
      <c r="E306" s="40" t="s">
        <v>1117</v>
      </c>
      <c r="F306" s="40"/>
      <c r="G306" s="40" t="s">
        <v>1122</v>
      </c>
      <c r="H306" s="40"/>
      <c r="I306" s="40" t="s">
        <v>1159</v>
      </c>
      <c r="J306" s="40" t="s">
        <v>1121</v>
      </c>
      <c r="K306" s="40" t="s">
        <v>1122</v>
      </c>
      <c r="L306" s="43" t="s">
        <v>909</v>
      </c>
      <c r="M306" s="43" t="s">
        <v>922</v>
      </c>
      <c r="N306" s="40" t="s">
        <v>1336</v>
      </c>
      <c r="O306" s="40" t="s">
        <v>1170</v>
      </c>
      <c r="P306" s="40" t="s">
        <v>21</v>
      </c>
      <c r="Q306" s="40">
        <v>4</v>
      </c>
      <c r="R306" s="40">
        <v>30195582</v>
      </c>
      <c r="S306" s="64" t="s">
        <v>1207</v>
      </c>
      <c r="T306" s="54"/>
      <c r="U306" s="46">
        <v>45292</v>
      </c>
      <c r="V306" s="47">
        <v>45657</v>
      </c>
      <c r="W306" s="49">
        <v>3296</v>
      </c>
      <c r="X306" s="49">
        <v>13824</v>
      </c>
      <c r="Y306" s="49">
        <v>0</v>
      </c>
      <c r="Z306" s="49">
        <f t="shared" si="5"/>
        <v>17120</v>
      </c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</row>
    <row r="307" spans="1:64" s="57" customFormat="1" x14ac:dyDescent="0.3">
      <c r="A307" s="139"/>
      <c r="B307" s="54">
        <v>30</v>
      </c>
      <c r="C307" s="40" t="s">
        <v>1117</v>
      </c>
      <c r="D307" s="40">
        <v>5911568529</v>
      </c>
      <c r="E307" s="40" t="s">
        <v>1117</v>
      </c>
      <c r="F307" s="40"/>
      <c r="G307" s="40" t="s">
        <v>1151</v>
      </c>
      <c r="H307" s="40" t="s">
        <v>1160</v>
      </c>
      <c r="I307" s="40" t="s">
        <v>1161</v>
      </c>
      <c r="J307" s="40" t="s">
        <v>1121</v>
      </c>
      <c r="K307" s="40" t="s">
        <v>1122</v>
      </c>
      <c r="L307" s="43" t="s">
        <v>909</v>
      </c>
      <c r="M307" s="43" t="s">
        <v>922</v>
      </c>
      <c r="N307" s="40" t="s">
        <v>1336</v>
      </c>
      <c r="O307" s="40" t="s">
        <v>1170</v>
      </c>
      <c r="P307" s="40" t="s">
        <v>21</v>
      </c>
      <c r="Q307" s="40">
        <v>4</v>
      </c>
      <c r="R307" s="40">
        <v>30134517</v>
      </c>
      <c r="S307" s="64" t="s">
        <v>1208</v>
      </c>
      <c r="T307" s="54"/>
      <c r="U307" s="46">
        <v>45292</v>
      </c>
      <c r="V307" s="47">
        <v>45657</v>
      </c>
      <c r="W307" s="49">
        <v>270</v>
      </c>
      <c r="X307" s="49">
        <v>763</v>
      </c>
      <c r="Y307" s="49">
        <v>0</v>
      </c>
      <c r="Z307" s="49">
        <f t="shared" si="5"/>
        <v>1033</v>
      </c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</row>
    <row r="308" spans="1:64" s="57" customFormat="1" x14ac:dyDescent="0.3">
      <c r="A308" s="139"/>
      <c r="B308" s="54">
        <v>31</v>
      </c>
      <c r="C308" s="40" t="s">
        <v>1117</v>
      </c>
      <c r="D308" s="40">
        <v>5911568529</v>
      </c>
      <c r="E308" s="40" t="s">
        <v>1117</v>
      </c>
      <c r="F308" s="40"/>
      <c r="G308" s="40" t="s">
        <v>1122</v>
      </c>
      <c r="H308" s="40"/>
      <c r="I308" s="40" t="s">
        <v>1162</v>
      </c>
      <c r="J308" s="40" t="s">
        <v>1121</v>
      </c>
      <c r="K308" s="40" t="s">
        <v>1122</v>
      </c>
      <c r="L308" s="43" t="s">
        <v>909</v>
      </c>
      <c r="M308" s="43" t="s">
        <v>922</v>
      </c>
      <c r="N308" s="40" t="s">
        <v>1336</v>
      </c>
      <c r="O308" s="40" t="s">
        <v>1170</v>
      </c>
      <c r="P308" s="40" t="s">
        <v>21</v>
      </c>
      <c r="Q308" s="40">
        <v>4</v>
      </c>
      <c r="R308" s="40">
        <v>30198657</v>
      </c>
      <c r="S308" s="64" t="s">
        <v>1209</v>
      </c>
      <c r="T308" s="54"/>
      <c r="U308" s="46">
        <v>45292</v>
      </c>
      <c r="V308" s="47">
        <v>45657</v>
      </c>
      <c r="W308" s="49">
        <v>82</v>
      </c>
      <c r="X308" s="49">
        <v>245</v>
      </c>
      <c r="Y308" s="49">
        <v>0</v>
      </c>
      <c r="Z308" s="49">
        <f t="shared" si="5"/>
        <v>327</v>
      </c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</row>
    <row r="309" spans="1:64" s="57" customFormat="1" x14ac:dyDescent="0.3">
      <c r="A309" s="139"/>
      <c r="B309" s="54">
        <v>32</v>
      </c>
      <c r="C309" s="40" t="s">
        <v>1117</v>
      </c>
      <c r="D309" s="40">
        <v>5911568529</v>
      </c>
      <c r="E309" s="40" t="s">
        <v>1117</v>
      </c>
      <c r="F309" s="40"/>
      <c r="G309" s="40" t="s">
        <v>1122</v>
      </c>
      <c r="H309" s="40" t="s">
        <v>1129</v>
      </c>
      <c r="I309" s="40" t="s">
        <v>1163</v>
      </c>
      <c r="J309" s="40" t="s">
        <v>1121</v>
      </c>
      <c r="K309" s="40" t="s">
        <v>1122</v>
      </c>
      <c r="L309" s="43" t="s">
        <v>909</v>
      </c>
      <c r="M309" s="43" t="s">
        <v>922</v>
      </c>
      <c r="N309" s="40" t="s">
        <v>1336</v>
      </c>
      <c r="O309" s="40" t="s">
        <v>1170</v>
      </c>
      <c r="P309" s="40" t="s">
        <v>21</v>
      </c>
      <c r="Q309" s="40">
        <v>7</v>
      </c>
      <c r="R309" s="40">
        <v>30164167</v>
      </c>
      <c r="S309" s="64" t="s">
        <v>1210</v>
      </c>
      <c r="T309" s="54"/>
      <c r="U309" s="46">
        <v>45292</v>
      </c>
      <c r="V309" s="47">
        <v>45657</v>
      </c>
      <c r="W309" s="49">
        <v>586</v>
      </c>
      <c r="X309" s="49">
        <v>1476</v>
      </c>
      <c r="Y309" s="49">
        <v>0</v>
      </c>
      <c r="Z309" s="49">
        <f t="shared" si="5"/>
        <v>2062</v>
      </c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</row>
    <row r="310" spans="1:64" s="57" customFormat="1" x14ac:dyDescent="0.3">
      <c r="A310" s="139"/>
      <c r="B310" s="54">
        <v>33</v>
      </c>
      <c r="C310" s="40" t="s">
        <v>1117</v>
      </c>
      <c r="D310" s="40">
        <v>5911568529</v>
      </c>
      <c r="E310" s="40" t="s">
        <v>1117</v>
      </c>
      <c r="F310" s="40" t="s">
        <v>1164</v>
      </c>
      <c r="G310" s="40" t="s">
        <v>1122</v>
      </c>
      <c r="H310" s="40"/>
      <c r="I310" s="40"/>
      <c r="J310" s="40" t="s">
        <v>1121</v>
      </c>
      <c r="K310" s="40" t="s">
        <v>1122</v>
      </c>
      <c r="L310" s="43" t="s">
        <v>909</v>
      </c>
      <c r="M310" s="43" t="s">
        <v>922</v>
      </c>
      <c r="N310" s="40" t="s">
        <v>1336</v>
      </c>
      <c r="O310" s="40" t="s">
        <v>1170</v>
      </c>
      <c r="P310" s="40" t="s">
        <v>21</v>
      </c>
      <c r="Q310" s="40">
        <v>16</v>
      </c>
      <c r="R310" s="40">
        <v>30134175</v>
      </c>
      <c r="S310" s="64" t="s">
        <v>1211</v>
      </c>
      <c r="T310" s="54"/>
      <c r="U310" s="46">
        <v>45292</v>
      </c>
      <c r="V310" s="47">
        <v>45657</v>
      </c>
      <c r="W310" s="49">
        <v>18523</v>
      </c>
      <c r="X310" s="49">
        <v>48331</v>
      </c>
      <c r="Y310" s="49">
        <v>0</v>
      </c>
      <c r="Z310" s="49">
        <f t="shared" si="5"/>
        <v>66854</v>
      </c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</row>
    <row r="311" spans="1:64" s="57" customFormat="1" x14ac:dyDescent="0.3">
      <c r="A311" s="139"/>
      <c r="B311" s="54">
        <v>34</v>
      </c>
      <c r="C311" s="40" t="s">
        <v>1117</v>
      </c>
      <c r="D311" s="40">
        <v>5911568529</v>
      </c>
      <c r="E311" s="40" t="s">
        <v>1117</v>
      </c>
      <c r="F311" s="40" t="s">
        <v>1157</v>
      </c>
      <c r="G311" s="40" t="s">
        <v>1122</v>
      </c>
      <c r="H311" s="40" t="s">
        <v>1156</v>
      </c>
      <c r="I311" s="40"/>
      <c r="J311" s="40" t="s">
        <v>1121</v>
      </c>
      <c r="K311" s="40" t="s">
        <v>1122</v>
      </c>
      <c r="L311" s="43" t="s">
        <v>909</v>
      </c>
      <c r="M311" s="43" t="s">
        <v>922</v>
      </c>
      <c r="N311" s="40" t="s">
        <v>1336</v>
      </c>
      <c r="O311" s="40" t="s">
        <v>1170</v>
      </c>
      <c r="P311" s="40" t="s">
        <v>628</v>
      </c>
      <c r="Q311" s="40">
        <v>1</v>
      </c>
      <c r="R311" s="40">
        <v>12711776</v>
      </c>
      <c r="S311" s="64" t="s">
        <v>1212</v>
      </c>
      <c r="T311" s="54"/>
      <c r="U311" s="46">
        <v>45292</v>
      </c>
      <c r="V311" s="47">
        <v>45657</v>
      </c>
      <c r="W311" s="49">
        <v>134</v>
      </c>
      <c r="X311" s="49">
        <v>0</v>
      </c>
      <c r="Y311" s="49">
        <v>0</v>
      </c>
      <c r="Z311" s="49">
        <f t="shared" si="5"/>
        <v>134</v>
      </c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</row>
    <row r="312" spans="1:64" s="57" customFormat="1" x14ac:dyDescent="0.3">
      <c r="A312" s="139"/>
      <c r="B312" s="54">
        <v>35</v>
      </c>
      <c r="C312" s="40" t="s">
        <v>1117</v>
      </c>
      <c r="D312" s="40">
        <v>5911568529</v>
      </c>
      <c r="E312" s="40" t="s">
        <v>1117</v>
      </c>
      <c r="F312" s="40" t="s">
        <v>982</v>
      </c>
      <c r="G312" s="40" t="s">
        <v>1122</v>
      </c>
      <c r="H312" s="40" t="s">
        <v>1129</v>
      </c>
      <c r="I312" s="40">
        <v>18</v>
      </c>
      <c r="J312" s="40" t="s">
        <v>1121</v>
      </c>
      <c r="K312" s="40" t="s">
        <v>1122</v>
      </c>
      <c r="L312" s="43" t="s">
        <v>909</v>
      </c>
      <c r="M312" s="43" t="s">
        <v>922</v>
      </c>
      <c r="N312" s="40" t="s">
        <v>1336</v>
      </c>
      <c r="O312" s="40" t="s">
        <v>1170</v>
      </c>
      <c r="P312" s="40" t="s">
        <v>21</v>
      </c>
      <c r="Q312" s="40">
        <v>16</v>
      </c>
      <c r="R312" s="40">
        <v>30067576</v>
      </c>
      <c r="S312" s="64" t="s">
        <v>1213</v>
      </c>
      <c r="T312" s="54"/>
      <c r="U312" s="46">
        <v>45292</v>
      </c>
      <c r="V312" s="47">
        <v>45657</v>
      </c>
      <c r="W312" s="49">
        <v>1495</v>
      </c>
      <c r="X312" s="49">
        <v>4320</v>
      </c>
      <c r="Y312" s="49">
        <v>0</v>
      </c>
      <c r="Z312" s="49">
        <f t="shared" si="5"/>
        <v>5815</v>
      </c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</row>
    <row r="313" spans="1:64" s="57" customFormat="1" x14ac:dyDescent="0.3">
      <c r="A313" s="139"/>
      <c r="B313" s="54">
        <v>36</v>
      </c>
      <c r="C313" s="40" t="s">
        <v>1117</v>
      </c>
      <c r="D313" s="40">
        <v>5911568529</v>
      </c>
      <c r="E313" s="40" t="s">
        <v>1117</v>
      </c>
      <c r="F313" s="40"/>
      <c r="G313" s="40" t="s">
        <v>1146</v>
      </c>
      <c r="H313" s="40"/>
      <c r="I313" s="40">
        <v>14</v>
      </c>
      <c r="J313" s="40" t="s">
        <v>1121</v>
      </c>
      <c r="K313" s="40" t="s">
        <v>1122</v>
      </c>
      <c r="L313" s="43" t="s">
        <v>909</v>
      </c>
      <c r="M313" s="43" t="s">
        <v>922</v>
      </c>
      <c r="N313" s="40" t="s">
        <v>1336</v>
      </c>
      <c r="O313" s="40" t="s">
        <v>1170</v>
      </c>
      <c r="P313" s="40" t="s">
        <v>21</v>
      </c>
      <c r="Q313" s="40">
        <v>4</v>
      </c>
      <c r="R313" s="40">
        <v>30132155</v>
      </c>
      <c r="S313" s="64" t="s">
        <v>1214</v>
      </c>
      <c r="T313" s="54"/>
      <c r="U313" s="46">
        <v>45292</v>
      </c>
      <c r="V313" s="47">
        <v>45657</v>
      </c>
      <c r="W313" s="49">
        <v>484</v>
      </c>
      <c r="X313" s="49">
        <v>1185</v>
      </c>
      <c r="Y313" s="49">
        <v>0</v>
      </c>
      <c r="Z313" s="49">
        <f t="shared" si="5"/>
        <v>1669</v>
      </c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</row>
    <row r="314" spans="1:64" s="57" customFormat="1" x14ac:dyDescent="0.3">
      <c r="A314" s="139"/>
      <c r="B314" s="54">
        <v>37</v>
      </c>
      <c r="C314" s="40" t="s">
        <v>1117</v>
      </c>
      <c r="D314" s="40">
        <v>5911568529</v>
      </c>
      <c r="E314" s="40" t="s">
        <v>1117</v>
      </c>
      <c r="F314" s="40" t="s">
        <v>1165</v>
      </c>
      <c r="G314" s="40" t="s">
        <v>1166</v>
      </c>
      <c r="H314" s="40"/>
      <c r="I314" s="40"/>
      <c r="J314" s="40" t="s">
        <v>1121</v>
      </c>
      <c r="K314" s="40" t="s">
        <v>1122</v>
      </c>
      <c r="L314" s="43" t="s">
        <v>909</v>
      </c>
      <c r="M314" s="43" t="s">
        <v>922</v>
      </c>
      <c r="N314" s="40" t="s">
        <v>1336</v>
      </c>
      <c r="O314" s="40" t="s">
        <v>1170</v>
      </c>
      <c r="P314" s="40" t="s">
        <v>21</v>
      </c>
      <c r="Q314" s="40">
        <v>20</v>
      </c>
      <c r="R314" s="40">
        <v>30051842</v>
      </c>
      <c r="S314" s="64" t="s">
        <v>1215</v>
      </c>
      <c r="T314" s="54"/>
      <c r="U314" s="46">
        <v>45292</v>
      </c>
      <c r="V314" s="47">
        <v>45657</v>
      </c>
      <c r="W314" s="49">
        <v>1021</v>
      </c>
      <c r="X314" s="49">
        <v>2096</v>
      </c>
      <c r="Y314" s="49">
        <v>0</v>
      </c>
      <c r="Z314" s="49">
        <f t="shared" si="5"/>
        <v>3117</v>
      </c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</row>
    <row r="315" spans="1:64" s="57" customFormat="1" x14ac:dyDescent="0.3">
      <c r="A315" s="139"/>
      <c r="B315" s="54">
        <v>38</v>
      </c>
      <c r="C315" s="40" t="s">
        <v>1117</v>
      </c>
      <c r="D315" s="40">
        <v>5911568529</v>
      </c>
      <c r="E315" s="40" t="s">
        <v>1117</v>
      </c>
      <c r="F315" s="40" t="s">
        <v>1167</v>
      </c>
      <c r="G315" s="40" t="s">
        <v>1122</v>
      </c>
      <c r="H315" s="40" t="s">
        <v>1168</v>
      </c>
      <c r="I315" s="40">
        <v>7</v>
      </c>
      <c r="J315" s="40" t="s">
        <v>1121</v>
      </c>
      <c r="K315" s="40" t="s">
        <v>1122</v>
      </c>
      <c r="L315" s="43" t="s">
        <v>909</v>
      </c>
      <c r="M315" s="43" t="s">
        <v>922</v>
      </c>
      <c r="N315" s="40" t="s">
        <v>1336</v>
      </c>
      <c r="O315" s="40" t="s">
        <v>1170</v>
      </c>
      <c r="P315" s="40" t="s">
        <v>169</v>
      </c>
      <c r="Q315" s="40">
        <v>170</v>
      </c>
      <c r="R315" s="40">
        <v>53998002</v>
      </c>
      <c r="S315" s="64" t="s">
        <v>1216</v>
      </c>
      <c r="T315" s="54" t="s">
        <v>1338</v>
      </c>
      <c r="U315" s="46">
        <v>45292</v>
      </c>
      <c r="V315" s="47">
        <v>45657</v>
      </c>
      <c r="W315" s="49">
        <v>50000</v>
      </c>
      <c r="X315" s="49">
        <v>40000</v>
      </c>
      <c r="Y315" s="49">
        <v>230000</v>
      </c>
      <c r="Z315" s="49">
        <f t="shared" si="5"/>
        <v>320000</v>
      </c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</row>
    <row r="316" spans="1:64" s="57" customFormat="1" x14ac:dyDescent="0.3">
      <c r="A316" s="139"/>
      <c r="B316" s="54">
        <v>39</v>
      </c>
      <c r="C316" s="40" t="s">
        <v>1117</v>
      </c>
      <c r="D316" s="40">
        <v>5911568529</v>
      </c>
      <c r="E316" s="40" t="s">
        <v>1117</v>
      </c>
      <c r="F316" s="40" t="s">
        <v>1169</v>
      </c>
      <c r="G316" s="40" t="s">
        <v>1122</v>
      </c>
      <c r="H316" s="40" t="s">
        <v>1142</v>
      </c>
      <c r="I316" s="40">
        <v>21</v>
      </c>
      <c r="J316" s="40" t="s">
        <v>1121</v>
      </c>
      <c r="K316" s="40" t="s">
        <v>1122</v>
      </c>
      <c r="L316" s="43" t="s">
        <v>909</v>
      </c>
      <c r="M316" s="43" t="s">
        <v>922</v>
      </c>
      <c r="N316" s="40" t="s">
        <v>1336</v>
      </c>
      <c r="O316" s="40" t="s">
        <v>1170</v>
      </c>
      <c r="P316" s="40" t="s">
        <v>91</v>
      </c>
      <c r="Q316" s="40">
        <v>1</v>
      </c>
      <c r="R316" s="40">
        <v>30089576</v>
      </c>
      <c r="S316" s="69" t="s">
        <v>1217</v>
      </c>
      <c r="T316" s="54"/>
      <c r="U316" s="46">
        <v>45292</v>
      </c>
      <c r="V316" s="47">
        <v>45657</v>
      </c>
      <c r="W316" s="49">
        <v>250</v>
      </c>
      <c r="X316" s="49">
        <v>0</v>
      </c>
      <c r="Y316" s="49">
        <v>0</v>
      </c>
      <c r="Z316" s="49">
        <f t="shared" si="5"/>
        <v>250</v>
      </c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</row>
    <row r="317" spans="1:64" s="57" customFormat="1" x14ac:dyDescent="0.3">
      <c r="A317" s="139"/>
      <c r="B317" s="54">
        <v>40</v>
      </c>
      <c r="C317" s="40" t="s">
        <v>1118</v>
      </c>
      <c r="D317" s="40">
        <v>5911676029</v>
      </c>
      <c r="E317" s="40" t="s">
        <v>1118</v>
      </c>
      <c r="F317" s="40"/>
      <c r="G317" s="40" t="s">
        <v>1122</v>
      </c>
      <c r="H317" s="40" t="s">
        <v>1129</v>
      </c>
      <c r="I317" s="40">
        <v>12</v>
      </c>
      <c r="J317" s="40" t="s">
        <v>1121</v>
      </c>
      <c r="K317" s="40" t="s">
        <v>1122</v>
      </c>
      <c r="L317" s="43" t="s">
        <v>909</v>
      </c>
      <c r="M317" s="43" t="s">
        <v>922</v>
      </c>
      <c r="N317" s="40" t="s">
        <v>1336</v>
      </c>
      <c r="O317" s="40" t="s">
        <v>1170</v>
      </c>
      <c r="P317" s="40" t="s">
        <v>21</v>
      </c>
      <c r="Q317" s="40">
        <v>11</v>
      </c>
      <c r="R317" s="40">
        <v>30066813</v>
      </c>
      <c r="S317" s="64" t="s">
        <v>1218</v>
      </c>
      <c r="T317" s="54"/>
      <c r="U317" s="46">
        <v>45292</v>
      </c>
      <c r="V317" s="47">
        <v>45657</v>
      </c>
      <c r="W317" s="49">
        <v>1676</v>
      </c>
      <c r="X317" s="49">
        <v>7005</v>
      </c>
      <c r="Y317" s="49">
        <v>0</v>
      </c>
      <c r="Z317" s="49">
        <f t="shared" si="5"/>
        <v>8681</v>
      </c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</row>
    <row r="318" spans="1:64" s="57" customFormat="1" x14ac:dyDescent="0.3">
      <c r="A318" s="140"/>
      <c r="B318" s="54">
        <v>41</v>
      </c>
      <c r="C318" s="40" t="s">
        <v>1118</v>
      </c>
      <c r="D318" s="40">
        <v>5911676029</v>
      </c>
      <c r="E318" s="40" t="s">
        <v>1118</v>
      </c>
      <c r="F318" s="40"/>
      <c r="G318" s="40" t="s">
        <v>1122</v>
      </c>
      <c r="H318" s="40" t="s">
        <v>1129</v>
      </c>
      <c r="I318" s="40">
        <v>12</v>
      </c>
      <c r="J318" s="40" t="s">
        <v>1121</v>
      </c>
      <c r="K318" s="40" t="s">
        <v>1122</v>
      </c>
      <c r="L318" s="43" t="s">
        <v>909</v>
      </c>
      <c r="M318" s="43" t="s">
        <v>922</v>
      </c>
      <c r="N318" s="40" t="s">
        <v>1336</v>
      </c>
      <c r="O318" s="40" t="s">
        <v>1170</v>
      </c>
      <c r="P318" s="40" t="s">
        <v>21</v>
      </c>
      <c r="Q318" s="40">
        <v>16</v>
      </c>
      <c r="R318" s="40">
        <v>30088858</v>
      </c>
      <c r="S318" s="64" t="s">
        <v>1219</v>
      </c>
      <c r="T318" s="54"/>
      <c r="U318" s="46">
        <v>45292</v>
      </c>
      <c r="V318" s="47">
        <v>45657</v>
      </c>
      <c r="W318" s="49">
        <v>846</v>
      </c>
      <c r="X318" s="49">
        <v>2407</v>
      </c>
      <c r="Y318" s="49">
        <v>0</v>
      </c>
      <c r="Z318" s="49">
        <f t="shared" si="5"/>
        <v>3253</v>
      </c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</row>
    <row r="319" spans="1:64" s="57" customFormat="1" x14ac:dyDescent="0.3">
      <c r="A319" s="131" t="s">
        <v>1335</v>
      </c>
      <c r="B319" s="54">
        <v>1</v>
      </c>
      <c r="C319" s="54" t="s">
        <v>1223</v>
      </c>
      <c r="D319" s="54">
        <v>5921003823</v>
      </c>
      <c r="E319" s="54" t="s">
        <v>1223</v>
      </c>
      <c r="F319" s="54" t="s">
        <v>1224</v>
      </c>
      <c r="G319" s="54" t="s">
        <v>1225</v>
      </c>
      <c r="H319" s="54"/>
      <c r="I319" s="54" t="s">
        <v>1226</v>
      </c>
      <c r="J319" s="54" t="s">
        <v>1022</v>
      </c>
      <c r="K319" s="54" t="s">
        <v>1225</v>
      </c>
      <c r="L319" s="43" t="s">
        <v>909</v>
      </c>
      <c r="M319" s="43" t="s">
        <v>1805</v>
      </c>
      <c r="N319" s="40" t="s">
        <v>990</v>
      </c>
      <c r="O319" s="40" t="s">
        <v>1804</v>
      </c>
      <c r="P319" s="54" t="s">
        <v>91</v>
      </c>
      <c r="Q319" s="54">
        <v>2</v>
      </c>
      <c r="R319" s="54">
        <v>121665</v>
      </c>
      <c r="S319" s="70" t="s">
        <v>1291</v>
      </c>
      <c r="T319" s="54" t="s">
        <v>1808</v>
      </c>
      <c r="U319" s="46">
        <v>45292</v>
      </c>
      <c r="V319" s="66">
        <v>45657</v>
      </c>
      <c r="W319" s="71">
        <v>620</v>
      </c>
      <c r="X319" s="71">
        <v>0</v>
      </c>
      <c r="Y319" s="72">
        <v>0</v>
      </c>
      <c r="Z319" s="49">
        <f t="shared" si="5"/>
        <v>620</v>
      </c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</row>
    <row r="320" spans="1:64" s="57" customFormat="1" x14ac:dyDescent="0.3">
      <c r="A320" s="132"/>
      <c r="B320" s="54">
        <v>2</v>
      </c>
      <c r="C320" s="54" t="s">
        <v>1223</v>
      </c>
      <c r="D320" s="54">
        <v>5921003823</v>
      </c>
      <c r="E320" s="54" t="s">
        <v>1223</v>
      </c>
      <c r="F320" s="54" t="s">
        <v>1227</v>
      </c>
      <c r="G320" s="54"/>
      <c r="H320" s="54" t="s">
        <v>1228</v>
      </c>
      <c r="I320" s="54"/>
      <c r="J320" s="54" t="s">
        <v>1022</v>
      </c>
      <c r="K320" s="54" t="s">
        <v>1023</v>
      </c>
      <c r="L320" s="43" t="s">
        <v>909</v>
      </c>
      <c r="M320" s="43" t="s">
        <v>1805</v>
      </c>
      <c r="N320" s="40" t="s">
        <v>990</v>
      </c>
      <c r="O320" s="40" t="s">
        <v>1804</v>
      </c>
      <c r="P320" s="54" t="s">
        <v>21</v>
      </c>
      <c r="Q320" s="54">
        <v>16</v>
      </c>
      <c r="R320" s="54">
        <v>30068978</v>
      </c>
      <c r="S320" s="70" t="s">
        <v>1292</v>
      </c>
      <c r="T320" s="54"/>
      <c r="U320" s="46">
        <v>45292</v>
      </c>
      <c r="V320" s="66">
        <v>45657</v>
      </c>
      <c r="W320" s="71">
        <v>1406</v>
      </c>
      <c r="X320" s="71">
        <v>603</v>
      </c>
      <c r="Y320" s="72">
        <v>0</v>
      </c>
      <c r="Z320" s="49">
        <f t="shared" si="5"/>
        <v>2009</v>
      </c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</row>
    <row r="321" spans="1:64" s="57" customFormat="1" x14ac:dyDescent="0.3">
      <c r="A321" s="132"/>
      <c r="B321" s="54">
        <v>3</v>
      </c>
      <c r="C321" s="54" t="s">
        <v>1223</v>
      </c>
      <c r="D321" s="54">
        <v>5921003823</v>
      </c>
      <c r="E321" s="54" t="s">
        <v>1223</v>
      </c>
      <c r="F321" s="54" t="s">
        <v>784</v>
      </c>
      <c r="G321" s="54" t="s">
        <v>1229</v>
      </c>
      <c r="H321" s="54"/>
      <c r="I321" s="54"/>
      <c r="J321" s="54" t="s">
        <v>1022</v>
      </c>
      <c r="K321" s="54" t="s">
        <v>1229</v>
      </c>
      <c r="L321" s="43" t="s">
        <v>909</v>
      </c>
      <c r="M321" s="43" t="s">
        <v>1805</v>
      </c>
      <c r="N321" s="40" t="s">
        <v>990</v>
      </c>
      <c r="O321" s="40" t="s">
        <v>1804</v>
      </c>
      <c r="P321" s="54" t="s">
        <v>21</v>
      </c>
      <c r="Q321" s="54">
        <v>11</v>
      </c>
      <c r="R321" s="54">
        <v>30066328</v>
      </c>
      <c r="S321" s="70" t="s">
        <v>1293</v>
      </c>
      <c r="T321" s="54"/>
      <c r="U321" s="46">
        <v>45292</v>
      </c>
      <c r="V321" s="66">
        <v>45657</v>
      </c>
      <c r="W321" s="71">
        <v>94</v>
      </c>
      <c r="X321" s="71">
        <v>195</v>
      </c>
      <c r="Y321" s="72">
        <v>0</v>
      </c>
      <c r="Z321" s="49">
        <f t="shared" si="5"/>
        <v>289</v>
      </c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</row>
    <row r="322" spans="1:64" s="57" customFormat="1" x14ac:dyDescent="0.3">
      <c r="A322" s="132"/>
      <c r="B322" s="54">
        <v>4</v>
      </c>
      <c r="C322" s="54" t="s">
        <v>1223</v>
      </c>
      <c r="D322" s="54">
        <v>5921003823</v>
      </c>
      <c r="E322" s="54" t="s">
        <v>1223</v>
      </c>
      <c r="F322" s="54" t="s">
        <v>687</v>
      </c>
      <c r="G322" s="54" t="s">
        <v>1230</v>
      </c>
      <c r="H322" s="54"/>
      <c r="I322" s="54"/>
      <c r="J322" s="54" t="s">
        <v>1022</v>
      </c>
      <c r="K322" s="54" t="s">
        <v>1230</v>
      </c>
      <c r="L322" s="43" t="s">
        <v>909</v>
      </c>
      <c r="M322" s="43" t="s">
        <v>1805</v>
      </c>
      <c r="N322" s="40" t="s">
        <v>990</v>
      </c>
      <c r="O322" s="40" t="s">
        <v>1804</v>
      </c>
      <c r="P322" s="54" t="s">
        <v>21</v>
      </c>
      <c r="Q322" s="54">
        <v>4</v>
      </c>
      <c r="R322" s="54">
        <v>30067510</v>
      </c>
      <c r="S322" s="70" t="s">
        <v>1294</v>
      </c>
      <c r="T322" s="54"/>
      <c r="U322" s="46">
        <v>45292</v>
      </c>
      <c r="V322" s="66">
        <v>45657</v>
      </c>
      <c r="W322" s="71">
        <v>784</v>
      </c>
      <c r="X322" s="71">
        <v>2764</v>
      </c>
      <c r="Y322" s="72">
        <v>0</v>
      </c>
      <c r="Z322" s="49">
        <f t="shared" si="5"/>
        <v>3548</v>
      </c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</row>
    <row r="323" spans="1:64" s="57" customFormat="1" x14ac:dyDescent="0.3">
      <c r="A323" s="132"/>
      <c r="B323" s="54">
        <v>5</v>
      </c>
      <c r="C323" s="54" t="s">
        <v>1223</v>
      </c>
      <c r="D323" s="54">
        <v>5921003823</v>
      </c>
      <c r="E323" s="54" t="s">
        <v>1223</v>
      </c>
      <c r="F323" s="54" t="s">
        <v>784</v>
      </c>
      <c r="G323" s="54" t="s">
        <v>1231</v>
      </c>
      <c r="H323" s="54"/>
      <c r="I323" s="54">
        <v>3</v>
      </c>
      <c r="J323" s="54" t="s">
        <v>1022</v>
      </c>
      <c r="K323" s="54" t="s">
        <v>1231</v>
      </c>
      <c r="L323" s="43" t="s">
        <v>909</v>
      </c>
      <c r="M323" s="43" t="s">
        <v>1805</v>
      </c>
      <c r="N323" s="40" t="s">
        <v>990</v>
      </c>
      <c r="O323" s="40" t="s">
        <v>1804</v>
      </c>
      <c r="P323" s="54" t="s">
        <v>21</v>
      </c>
      <c r="Q323" s="54">
        <v>5</v>
      </c>
      <c r="R323" s="54">
        <v>30066399</v>
      </c>
      <c r="S323" s="70" t="s">
        <v>1295</v>
      </c>
      <c r="T323" s="54"/>
      <c r="U323" s="46">
        <v>45292</v>
      </c>
      <c r="V323" s="66">
        <v>45657</v>
      </c>
      <c r="W323" s="67">
        <v>1198</v>
      </c>
      <c r="X323" s="67">
        <v>2952</v>
      </c>
      <c r="Y323" s="67">
        <v>0</v>
      </c>
      <c r="Z323" s="49">
        <f t="shared" si="5"/>
        <v>4150</v>
      </c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</row>
    <row r="324" spans="1:64" s="57" customFormat="1" x14ac:dyDescent="0.3">
      <c r="A324" s="132"/>
      <c r="B324" s="54">
        <v>6</v>
      </c>
      <c r="C324" s="54" t="s">
        <v>1223</v>
      </c>
      <c r="D324" s="54">
        <v>5921003823</v>
      </c>
      <c r="E324" s="54" t="s">
        <v>1223</v>
      </c>
      <c r="F324" s="54" t="s">
        <v>687</v>
      </c>
      <c r="G324" s="54" t="s">
        <v>1232</v>
      </c>
      <c r="H324" s="54"/>
      <c r="I324" s="54"/>
      <c r="J324" s="54" t="s">
        <v>1233</v>
      </c>
      <c r="K324" s="54" t="s">
        <v>1232</v>
      </c>
      <c r="L324" s="43" t="s">
        <v>909</v>
      </c>
      <c r="M324" s="43" t="s">
        <v>1805</v>
      </c>
      <c r="N324" s="40" t="s">
        <v>990</v>
      </c>
      <c r="O324" s="40" t="s">
        <v>1804</v>
      </c>
      <c r="P324" s="54" t="s">
        <v>628</v>
      </c>
      <c r="Q324" s="54">
        <v>7</v>
      </c>
      <c r="R324" s="54">
        <v>90563400</v>
      </c>
      <c r="S324" s="70" t="s">
        <v>1296</v>
      </c>
      <c r="T324" s="54"/>
      <c r="U324" s="46">
        <v>45292</v>
      </c>
      <c r="V324" s="66">
        <v>45657</v>
      </c>
      <c r="W324" s="71">
        <v>1924</v>
      </c>
      <c r="X324" s="71">
        <v>0</v>
      </c>
      <c r="Y324" s="72">
        <v>0</v>
      </c>
      <c r="Z324" s="49">
        <f t="shared" si="5"/>
        <v>1924</v>
      </c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</row>
    <row r="325" spans="1:64" s="57" customFormat="1" x14ac:dyDescent="0.3">
      <c r="A325" s="132"/>
      <c r="B325" s="54">
        <v>7</v>
      </c>
      <c r="C325" s="54" t="s">
        <v>1223</v>
      </c>
      <c r="D325" s="54">
        <v>5921003823</v>
      </c>
      <c r="E325" s="54" t="s">
        <v>1223</v>
      </c>
      <c r="F325" s="54" t="s">
        <v>1234</v>
      </c>
      <c r="G325" s="54" t="s">
        <v>1023</v>
      </c>
      <c r="H325" s="54" t="s">
        <v>1235</v>
      </c>
      <c r="I325" s="54"/>
      <c r="J325" s="54" t="s">
        <v>1022</v>
      </c>
      <c r="K325" s="54" t="s">
        <v>1023</v>
      </c>
      <c r="L325" s="43" t="s">
        <v>909</v>
      </c>
      <c r="M325" s="43" t="s">
        <v>1805</v>
      </c>
      <c r="N325" s="40" t="s">
        <v>990</v>
      </c>
      <c r="O325" s="40" t="s">
        <v>1804</v>
      </c>
      <c r="P325" s="54" t="s">
        <v>21</v>
      </c>
      <c r="Q325" s="54">
        <v>25</v>
      </c>
      <c r="R325" s="54">
        <v>30068986</v>
      </c>
      <c r="S325" s="70" t="s">
        <v>1297</v>
      </c>
      <c r="T325" s="54"/>
      <c r="U325" s="46">
        <v>45292</v>
      </c>
      <c r="V325" s="66">
        <v>45657</v>
      </c>
      <c r="W325" s="71">
        <v>1324</v>
      </c>
      <c r="X325" s="71">
        <v>3097</v>
      </c>
      <c r="Y325" s="72">
        <v>0</v>
      </c>
      <c r="Z325" s="49">
        <f t="shared" si="5"/>
        <v>4421</v>
      </c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</row>
    <row r="326" spans="1:64" s="57" customFormat="1" x14ac:dyDescent="0.3">
      <c r="A326" s="132"/>
      <c r="B326" s="54">
        <v>8</v>
      </c>
      <c r="C326" s="54" t="s">
        <v>1223</v>
      </c>
      <c r="D326" s="54">
        <v>5921003823</v>
      </c>
      <c r="E326" s="54" t="s">
        <v>1223</v>
      </c>
      <c r="F326" s="54" t="s">
        <v>1236</v>
      </c>
      <c r="G326" s="54" t="s">
        <v>1237</v>
      </c>
      <c r="H326" s="54"/>
      <c r="I326" s="54" t="s">
        <v>1238</v>
      </c>
      <c r="J326" s="54" t="s">
        <v>1022</v>
      </c>
      <c r="K326" s="54" t="s">
        <v>1023</v>
      </c>
      <c r="L326" s="43" t="s">
        <v>909</v>
      </c>
      <c r="M326" s="43" t="s">
        <v>1805</v>
      </c>
      <c r="N326" s="40" t="s">
        <v>990</v>
      </c>
      <c r="O326" s="40" t="s">
        <v>1804</v>
      </c>
      <c r="P326" s="54" t="s">
        <v>21</v>
      </c>
      <c r="Q326" s="54">
        <v>13</v>
      </c>
      <c r="R326" s="54">
        <v>30064799</v>
      </c>
      <c r="S326" s="70" t="s">
        <v>1298</v>
      </c>
      <c r="T326" s="54"/>
      <c r="U326" s="46">
        <v>45292</v>
      </c>
      <c r="V326" s="66">
        <v>45657</v>
      </c>
      <c r="W326" s="71">
        <v>34</v>
      </c>
      <c r="X326" s="71">
        <v>73</v>
      </c>
      <c r="Y326" s="72">
        <v>0</v>
      </c>
      <c r="Z326" s="49">
        <f t="shared" si="5"/>
        <v>107</v>
      </c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</row>
    <row r="327" spans="1:64" s="57" customFormat="1" x14ac:dyDescent="0.3">
      <c r="A327" s="132"/>
      <c r="B327" s="54">
        <v>9</v>
      </c>
      <c r="C327" s="54" t="s">
        <v>1223</v>
      </c>
      <c r="D327" s="54">
        <v>5921003823</v>
      </c>
      <c r="E327" s="54" t="s">
        <v>1223</v>
      </c>
      <c r="F327" s="54" t="s">
        <v>1239</v>
      </c>
      <c r="G327" s="54" t="s">
        <v>1240</v>
      </c>
      <c r="H327" s="54"/>
      <c r="I327" s="54" t="s">
        <v>1241</v>
      </c>
      <c r="J327" s="54" t="s">
        <v>1022</v>
      </c>
      <c r="K327" s="54" t="s">
        <v>1240</v>
      </c>
      <c r="L327" s="43" t="s">
        <v>909</v>
      </c>
      <c r="M327" s="43" t="s">
        <v>1805</v>
      </c>
      <c r="N327" s="40" t="s">
        <v>990</v>
      </c>
      <c r="O327" s="40" t="s">
        <v>1804</v>
      </c>
      <c r="P327" s="54" t="s">
        <v>21</v>
      </c>
      <c r="Q327" s="54">
        <v>20</v>
      </c>
      <c r="R327" s="54">
        <v>30066834</v>
      </c>
      <c r="S327" s="70" t="s">
        <v>1299</v>
      </c>
      <c r="T327" s="54"/>
      <c r="U327" s="46">
        <v>45292</v>
      </c>
      <c r="V327" s="66">
        <v>45657</v>
      </c>
      <c r="W327" s="71">
        <v>6263</v>
      </c>
      <c r="X327" s="71">
        <v>9395</v>
      </c>
      <c r="Y327" s="72">
        <v>0</v>
      </c>
      <c r="Z327" s="49">
        <f t="shared" si="5"/>
        <v>15658</v>
      </c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</row>
    <row r="328" spans="1:64" s="57" customFormat="1" x14ac:dyDescent="0.3">
      <c r="A328" s="132"/>
      <c r="B328" s="54">
        <v>10</v>
      </c>
      <c r="C328" s="54" t="s">
        <v>1223</v>
      </c>
      <c r="D328" s="54">
        <v>5921003823</v>
      </c>
      <c r="E328" s="54" t="s">
        <v>1223</v>
      </c>
      <c r="F328" s="54" t="s">
        <v>1242</v>
      </c>
      <c r="G328" s="54" t="s">
        <v>1225</v>
      </c>
      <c r="H328" s="54"/>
      <c r="I328" s="54" t="s">
        <v>1243</v>
      </c>
      <c r="J328" s="54" t="s">
        <v>1022</v>
      </c>
      <c r="K328" s="54" t="s">
        <v>1225</v>
      </c>
      <c r="L328" s="43" t="s">
        <v>909</v>
      </c>
      <c r="M328" s="43" t="s">
        <v>1805</v>
      </c>
      <c r="N328" s="40" t="s">
        <v>990</v>
      </c>
      <c r="O328" s="40" t="s">
        <v>1804</v>
      </c>
      <c r="P328" s="54" t="s">
        <v>21</v>
      </c>
      <c r="Q328" s="54">
        <v>17</v>
      </c>
      <c r="R328" s="54">
        <v>30065980</v>
      </c>
      <c r="S328" s="70" t="s">
        <v>1300</v>
      </c>
      <c r="T328" s="54"/>
      <c r="U328" s="46">
        <v>45292</v>
      </c>
      <c r="V328" s="66">
        <v>45657</v>
      </c>
      <c r="W328" s="71">
        <v>3936</v>
      </c>
      <c r="X328" s="71">
        <v>5904</v>
      </c>
      <c r="Y328" s="72">
        <v>0</v>
      </c>
      <c r="Z328" s="49">
        <f t="shared" si="5"/>
        <v>9840</v>
      </c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</row>
    <row r="329" spans="1:64" s="57" customFormat="1" x14ac:dyDescent="0.3">
      <c r="A329" s="132"/>
      <c r="B329" s="54">
        <v>11</v>
      </c>
      <c r="C329" s="54" t="s">
        <v>1223</v>
      </c>
      <c r="D329" s="54">
        <v>5921003823</v>
      </c>
      <c r="E329" s="54" t="s">
        <v>1223</v>
      </c>
      <c r="F329" s="54" t="s">
        <v>1015</v>
      </c>
      <c r="G329" s="54" t="s">
        <v>1023</v>
      </c>
      <c r="H329" s="54" t="s">
        <v>1235</v>
      </c>
      <c r="I329" s="54">
        <v>10</v>
      </c>
      <c r="J329" s="54" t="s">
        <v>1022</v>
      </c>
      <c r="K329" s="54" t="s">
        <v>1023</v>
      </c>
      <c r="L329" s="43" t="s">
        <v>909</v>
      </c>
      <c r="M329" s="43" t="s">
        <v>1805</v>
      </c>
      <c r="N329" s="40" t="s">
        <v>990</v>
      </c>
      <c r="O329" s="40" t="s">
        <v>1804</v>
      </c>
      <c r="P329" s="54" t="s">
        <v>21</v>
      </c>
      <c r="Q329" s="54">
        <v>25</v>
      </c>
      <c r="R329" s="54">
        <v>30068971</v>
      </c>
      <c r="S329" s="70" t="s">
        <v>1301</v>
      </c>
      <c r="T329" s="54"/>
      <c r="U329" s="46">
        <v>45292</v>
      </c>
      <c r="V329" s="66">
        <v>45657</v>
      </c>
      <c r="W329" s="71">
        <v>10263</v>
      </c>
      <c r="X329" s="71">
        <v>15395</v>
      </c>
      <c r="Y329" s="72">
        <v>0</v>
      </c>
      <c r="Z329" s="49">
        <f t="shared" si="5"/>
        <v>25658</v>
      </c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</row>
    <row r="330" spans="1:64" s="57" customFormat="1" x14ac:dyDescent="0.3">
      <c r="A330" s="132"/>
      <c r="B330" s="54">
        <v>12</v>
      </c>
      <c r="C330" s="54" t="s">
        <v>1223</v>
      </c>
      <c r="D330" s="54">
        <v>5921003823</v>
      </c>
      <c r="E330" s="54" t="s">
        <v>1223</v>
      </c>
      <c r="F330" s="54" t="s">
        <v>784</v>
      </c>
      <c r="G330" s="54" t="s">
        <v>1244</v>
      </c>
      <c r="H330" s="54"/>
      <c r="I330" s="54"/>
      <c r="J330" s="54" t="s">
        <v>1233</v>
      </c>
      <c r="K330" s="54" t="s">
        <v>1244</v>
      </c>
      <c r="L330" s="43" t="s">
        <v>909</v>
      </c>
      <c r="M330" s="43" t="s">
        <v>1805</v>
      </c>
      <c r="N330" s="40" t="s">
        <v>990</v>
      </c>
      <c r="O330" s="40" t="s">
        <v>1804</v>
      </c>
      <c r="P330" s="54" t="s">
        <v>21</v>
      </c>
      <c r="Q330" s="54">
        <v>40</v>
      </c>
      <c r="R330" s="54">
        <v>30052367</v>
      </c>
      <c r="S330" s="70" t="s">
        <v>1302</v>
      </c>
      <c r="T330" s="54"/>
      <c r="U330" s="46">
        <v>45292</v>
      </c>
      <c r="V330" s="66">
        <v>45657</v>
      </c>
      <c r="W330" s="71">
        <v>1582</v>
      </c>
      <c r="X330" s="71">
        <v>2374</v>
      </c>
      <c r="Y330" s="72">
        <v>0</v>
      </c>
      <c r="Z330" s="49">
        <f t="shared" si="5"/>
        <v>3956</v>
      </c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</row>
    <row r="331" spans="1:64" s="57" customFormat="1" x14ac:dyDescent="0.3">
      <c r="A331" s="132"/>
      <c r="B331" s="54">
        <v>13</v>
      </c>
      <c r="C331" s="54" t="s">
        <v>1223</v>
      </c>
      <c r="D331" s="54">
        <v>5921003823</v>
      </c>
      <c r="E331" s="54" t="s">
        <v>1223</v>
      </c>
      <c r="F331" s="54" t="s">
        <v>784</v>
      </c>
      <c r="G331" s="54" t="s">
        <v>1232</v>
      </c>
      <c r="H331" s="54"/>
      <c r="I331" s="54"/>
      <c r="J331" s="54" t="s">
        <v>1233</v>
      </c>
      <c r="K331" s="54" t="s">
        <v>1232</v>
      </c>
      <c r="L331" s="43" t="s">
        <v>909</v>
      </c>
      <c r="M331" s="43" t="s">
        <v>1805</v>
      </c>
      <c r="N331" s="40" t="s">
        <v>990</v>
      </c>
      <c r="O331" s="40" t="s">
        <v>1804</v>
      </c>
      <c r="P331" s="54" t="s">
        <v>21</v>
      </c>
      <c r="Q331" s="54">
        <v>4</v>
      </c>
      <c r="R331" s="54">
        <v>95204580</v>
      </c>
      <c r="S331" s="70" t="s">
        <v>1303</v>
      </c>
      <c r="T331" s="54"/>
      <c r="U331" s="46">
        <v>45292</v>
      </c>
      <c r="V331" s="66">
        <v>45657</v>
      </c>
      <c r="W331" s="71">
        <v>386</v>
      </c>
      <c r="X331" s="71">
        <v>578</v>
      </c>
      <c r="Y331" s="72">
        <v>0</v>
      </c>
      <c r="Z331" s="49">
        <f t="shared" si="5"/>
        <v>964</v>
      </c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</row>
    <row r="332" spans="1:64" s="57" customFormat="1" x14ac:dyDescent="0.3">
      <c r="A332" s="132"/>
      <c r="B332" s="54">
        <v>14</v>
      </c>
      <c r="C332" s="54" t="s">
        <v>1223</v>
      </c>
      <c r="D332" s="54">
        <v>5921003823</v>
      </c>
      <c r="E332" s="54" t="s">
        <v>1223</v>
      </c>
      <c r="F332" s="54" t="s">
        <v>1245</v>
      </c>
      <c r="G332" s="54"/>
      <c r="H332" s="54" t="s">
        <v>1246</v>
      </c>
      <c r="I332" s="54"/>
      <c r="J332" s="54" t="s">
        <v>1022</v>
      </c>
      <c r="K332" s="54" t="s">
        <v>1023</v>
      </c>
      <c r="L332" s="43" t="s">
        <v>909</v>
      </c>
      <c r="M332" s="43" t="s">
        <v>1805</v>
      </c>
      <c r="N332" s="40" t="s">
        <v>990</v>
      </c>
      <c r="O332" s="40" t="s">
        <v>1804</v>
      </c>
      <c r="P332" s="54" t="s">
        <v>21</v>
      </c>
      <c r="Q332" s="54">
        <v>3</v>
      </c>
      <c r="R332" s="54">
        <v>72067706</v>
      </c>
      <c r="S332" s="70" t="s">
        <v>1304</v>
      </c>
      <c r="T332" s="54"/>
      <c r="U332" s="46">
        <v>45292</v>
      </c>
      <c r="V332" s="66">
        <v>45657</v>
      </c>
      <c r="W332" s="71">
        <v>438</v>
      </c>
      <c r="X332" s="71">
        <v>656</v>
      </c>
      <c r="Y332" s="72">
        <v>0</v>
      </c>
      <c r="Z332" s="49">
        <f t="shared" si="5"/>
        <v>1094</v>
      </c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</row>
    <row r="333" spans="1:64" s="57" customFormat="1" x14ac:dyDescent="0.3">
      <c r="A333" s="132"/>
      <c r="B333" s="54">
        <v>15</v>
      </c>
      <c r="C333" s="54" t="s">
        <v>1223</v>
      </c>
      <c r="D333" s="54">
        <v>5921003823</v>
      </c>
      <c r="E333" s="54" t="s">
        <v>1223</v>
      </c>
      <c r="F333" s="54" t="s">
        <v>1247</v>
      </c>
      <c r="G333" s="54" t="s">
        <v>1248</v>
      </c>
      <c r="H333" s="54"/>
      <c r="I333" s="54"/>
      <c r="J333" s="54" t="s">
        <v>1022</v>
      </c>
      <c r="K333" s="54" t="s">
        <v>1248</v>
      </c>
      <c r="L333" s="43" t="s">
        <v>909</v>
      </c>
      <c r="M333" s="43" t="s">
        <v>1805</v>
      </c>
      <c r="N333" s="40" t="s">
        <v>990</v>
      </c>
      <c r="O333" s="40" t="s">
        <v>1804</v>
      </c>
      <c r="P333" s="54" t="s">
        <v>21</v>
      </c>
      <c r="Q333" s="54">
        <v>17</v>
      </c>
      <c r="R333" s="54">
        <v>30046397</v>
      </c>
      <c r="S333" s="70" t="s">
        <v>1305</v>
      </c>
      <c r="T333" s="54"/>
      <c r="U333" s="46">
        <v>45292</v>
      </c>
      <c r="V333" s="66">
        <v>45657</v>
      </c>
      <c r="W333" s="71">
        <v>3832</v>
      </c>
      <c r="X333" s="71">
        <v>5748</v>
      </c>
      <c r="Y333" s="72">
        <v>0</v>
      </c>
      <c r="Z333" s="49">
        <f t="shared" si="5"/>
        <v>9580</v>
      </c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</row>
    <row r="334" spans="1:64" s="57" customFormat="1" x14ac:dyDescent="0.3">
      <c r="A334" s="132"/>
      <c r="B334" s="54">
        <v>16</v>
      </c>
      <c r="C334" s="54" t="s">
        <v>1223</v>
      </c>
      <c r="D334" s="54">
        <v>5921003823</v>
      </c>
      <c r="E334" s="54" t="s">
        <v>1223</v>
      </c>
      <c r="F334" s="54" t="s">
        <v>1249</v>
      </c>
      <c r="G334" s="54" t="s">
        <v>1248</v>
      </c>
      <c r="H334" s="54"/>
      <c r="I334" s="54"/>
      <c r="J334" s="54" t="s">
        <v>1022</v>
      </c>
      <c r="K334" s="54" t="s">
        <v>1248</v>
      </c>
      <c r="L334" s="43" t="s">
        <v>909</v>
      </c>
      <c r="M334" s="43" t="s">
        <v>1805</v>
      </c>
      <c r="N334" s="40" t="s">
        <v>990</v>
      </c>
      <c r="O334" s="40" t="s">
        <v>1804</v>
      </c>
      <c r="P334" s="54" t="s">
        <v>21</v>
      </c>
      <c r="Q334" s="54">
        <v>3</v>
      </c>
      <c r="R334" s="54">
        <v>30155094</v>
      </c>
      <c r="S334" s="70" t="s">
        <v>1306</v>
      </c>
      <c r="T334" s="54"/>
      <c r="U334" s="46">
        <v>45292</v>
      </c>
      <c r="V334" s="66">
        <v>45657</v>
      </c>
      <c r="W334" s="71">
        <v>213</v>
      </c>
      <c r="X334" s="71">
        <v>319</v>
      </c>
      <c r="Y334" s="72">
        <v>0</v>
      </c>
      <c r="Z334" s="49">
        <f t="shared" si="5"/>
        <v>532</v>
      </c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</row>
    <row r="335" spans="1:64" s="57" customFormat="1" x14ac:dyDescent="0.3">
      <c r="A335" s="132"/>
      <c r="B335" s="54">
        <v>17</v>
      </c>
      <c r="C335" s="54" t="s">
        <v>1223</v>
      </c>
      <c r="D335" s="54">
        <v>5921003823</v>
      </c>
      <c r="E335" s="54" t="s">
        <v>1223</v>
      </c>
      <c r="F335" s="54" t="s">
        <v>1250</v>
      </c>
      <c r="G335" s="54"/>
      <c r="H335" s="54" t="s">
        <v>1251</v>
      </c>
      <c r="I335" s="54">
        <v>10</v>
      </c>
      <c r="J335" s="54" t="s">
        <v>1022</v>
      </c>
      <c r="K335" s="54" t="s">
        <v>1023</v>
      </c>
      <c r="L335" s="43" t="s">
        <v>909</v>
      </c>
      <c r="M335" s="43" t="s">
        <v>1805</v>
      </c>
      <c r="N335" s="40" t="s">
        <v>990</v>
      </c>
      <c r="O335" s="40" t="s">
        <v>1804</v>
      </c>
      <c r="P335" s="54" t="s">
        <v>21</v>
      </c>
      <c r="Q335" s="54">
        <v>3</v>
      </c>
      <c r="R335" s="54">
        <v>93850183</v>
      </c>
      <c r="S335" s="70" t="s">
        <v>1307</v>
      </c>
      <c r="T335" s="54"/>
      <c r="U335" s="46">
        <v>45292</v>
      </c>
      <c r="V335" s="66">
        <v>45657</v>
      </c>
      <c r="W335" s="71">
        <v>280</v>
      </c>
      <c r="X335" s="71">
        <v>420</v>
      </c>
      <c r="Y335" s="72">
        <v>0</v>
      </c>
      <c r="Z335" s="49">
        <f t="shared" si="5"/>
        <v>700</v>
      </c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</row>
    <row r="336" spans="1:64" s="57" customFormat="1" x14ac:dyDescent="0.3">
      <c r="A336" s="132"/>
      <c r="B336" s="54">
        <v>18</v>
      </c>
      <c r="C336" s="54" t="s">
        <v>1223</v>
      </c>
      <c r="D336" s="54">
        <v>5921003823</v>
      </c>
      <c r="E336" s="54" t="s">
        <v>1223</v>
      </c>
      <c r="F336" s="54" t="s">
        <v>1252</v>
      </c>
      <c r="G336" s="54" t="s">
        <v>1232</v>
      </c>
      <c r="H336" s="54"/>
      <c r="I336" s="54"/>
      <c r="J336" s="54" t="s">
        <v>1233</v>
      </c>
      <c r="K336" s="54" t="s">
        <v>1232</v>
      </c>
      <c r="L336" s="43" t="s">
        <v>909</v>
      </c>
      <c r="M336" s="43" t="s">
        <v>1805</v>
      </c>
      <c r="N336" s="40" t="s">
        <v>990</v>
      </c>
      <c r="O336" s="40" t="s">
        <v>1804</v>
      </c>
      <c r="P336" s="54" t="s">
        <v>21</v>
      </c>
      <c r="Q336" s="54">
        <v>40</v>
      </c>
      <c r="R336" s="54">
        <v>30046391</v>
      </c>
      <c r="S336" s="70" t="s">
        <v>1308</v>
      </c>
      <c r="T336" s="54"/>
      <c r="U336" s="46">
        <v>45292</v>
      </c>
      <c r="V336" s="66">
        <v>45657</v>
      </c>
      <c r="W336" s="71">
        <v>14009</v>
      </c>
      <c r="X336" s="71">
        <v>21013</v>
      </c>
      <c r="Y336" s="72">
        <v>0</v>
      </c>
      <c r="Z336" s="49">
        <f t="shared" si="5"/>
        <v>35022</v>
      </c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</row>
    <row r="337" spans="1:64" s="57" customFormat="1" x14ac:dyDescent="0.3">
      <c r="A337" s="132"/>
      <c r="B337" s="54">
        <v>19</v>
      </c>
      <c r="C337" s="54" t="s">
        <v>1223</v>
      </c>
      <c r="D337" s="54">
        <v>5921003823</v>
      </c>
      <c r="E337" s="54" t="s">
        <v>1223</v>
      </c>
      <c r="F337" s="54" t="s">
        <v>1253</v>
      </c>
      <c r="G337" s="54" t="s">
        <v>1254</v>
      </c>
      <c r="H337" s="54"/>
      <c r="I337" s="54">
        <v>37</v>
      </c>
      <c r="J337" s="54" t="s">
        <v>1233</v>
      </c>
      <c r="K337" s="54" t="s">
        <v>1254</v>
      </c>
      <c r="L337" s="43" t="s">
        <v>909</v>
      </c>
      <c r="M337" s="43" t="s">
        <v>1805</v>
      </c>
      <c r="N337" s="40" t="s">
        <v>990</v>
      </c>
      <c r="O337" s="40" t="s">
        <v>1804</v>
      </c>
      <c r="P337" s="54" t="s">
        <v>21</v>
      </c>
      <c r="Q337" s="54">
        <v>7</v>
      </c>
      <c r="R337" s="54">
        <v>71979861</v>
      </c>
      <c r="S337" s="70" t="s">
        <v>1309</v>
      </c>
      <c r="T337" s="54"/>
      <c r="U337" s="46">
        <v>45292</v>
      </c>
      <c r="V337" s="66">
        <v>45657</v>
      </c>
      <c r="W337" s="71">
        <v>3029</v>
      </c>
      <c r="X337" s="71">
        <v>4543</v>
      </c>
      <c r="Y337" s="72">
        <v>0</v>
      </c>
      <c r="Z337" s="49">
        <f t="shared" si="5"/>
        <v>7572</v>
      </c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</row>
    <row r="338" spans="1:64" s="57" customFormat="1" x14ac:dyDescent="0.3">
      <c r="A338" s="132"/>
      <c r="B338" s="54">
        <v>20</v>
      </c>
      <c r="C338" s="54" t="s">
        <v>1223</v>
      </c>
      <c r="D338" s="54">
        <v>5921003823</v>
      </c>
      <c r="E338" s="54" t="s">
        <v>1223</v>
      </c>
      <c r="F338" s="54" t="s">
        <v>1255</v>
      </c>
      <c r="G338" s="54" t="s">
        <v>1254</v>
      </c>
      <c r="H338" s="54"/>
      <c r="I338" s="54" t="s">
        <v>1256</v>
      </c>
      <c r="J338" s="54" t="s">
        <v>1233</v>
      </c>
      <c r="K338" s="54" t="s">
        <v>1254</v>
      </c>
      <c r="L338" s="43" t="s">
        <v>909</v>
      </c>
      <c r="M338" s="43" t="s">
        <v>1805</v>
      </c>
      <c r="N338" s="40" t="s">
        <v>990</v>
      </c>
      <c r="O338" s="40" t="s">
        <v>1804</v>
      </c>
      <c r="P338" s="54" t="s">
        <v>21</v>
      </c>
      <c r="Q338" s="54">
        <v>7</v>
      </c>
      <c r="R338" s="54">
        <v>71979831</v>
      </c>
      <c r="S338" s="70" t="s">
        <v>1310</v>
      </c>
      <c r="T338" s="54"/>
      <c r="U338" s="46">
        <v>45292</v>
      </c>
      <c r="V338" s="66">
        <v>45657</v>
      </c>
      <c r="W338" s="71">
        <v>1731</v>
      </c>
      <c r="X338" s="71">
        <v>2597</v>
      </c>
      <c r="Y338" s="72">
        <v>0</v>
      </c>
      <c r="Z338" s="49">
        <f t="shared" si="5"/>
        <v>4328</v>
      </c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</row>
    <row r="339" spans="1:64" s="57" customFormat="1" x14ac:dyDescent="0.3">
      <c r="A339" s="132"/>
      <c r="B339" s="54">
        <v>21</v>
      </c>
      <c r="C339" s="54" t="s">
        <v>1223</v>
      </c>
      <c r="D339" s="54">
        <v>5921003823</v>
      </c>
      <c r="E339" s="54" t="s">
        <v>1223</v>
      </c>
      <c r="F339" s="54" t="s">
        <v>1255</v>
      </c>
      <c r="G339" s="54" t="s">
        <v>1232</v>
      </c>
      <c r="H339" s="54"/>
      <c r="I339" s="54" t="s">
        <v>1257</v>
      </c>
      <c r="J339" s="54" t="s">
        <v>1233</v>
      </c>
      <c r="K339" s="54" t="s">
        <v>1232</v>
      </c>
      <c r="L339" s="43" t="s">
        <v>909</v>
      </c>
      <c r="M339" s="43" t="s">
        <v>1805</v>
      </c>
      <c r="N339" s="40" t="s">
        <v>990</v>
      </c>
      <c r="O339" s="40" t="s">
        <v>1804</v>
      </c>
      <c r="P339" s="54" t="s">
        <v>21</v>
      </c>
      <c r="Q339" s="54">
        <v>7</v>
      </c>
      <c r="R339" s="54">
        <v>71979874</v>
      </c>
      <c r="S339" s="70" t="s">
        <v>1311</v>
      </c>
      <c r="T339" s="54"/>
      <c r="U339" s="46">
        <v>45292</v>
      </c>
      <c r="V339" s="66">
        <v>45657</v>
      </c>
      <c r="W339" s="71">
        <v>409</v>
      </c>
      <c r="X339" s="71">
        <v>614</v>
      </c>
      <c r="Y339" s="72">
        <v>0</v>
      </c>
      <c r="Z339" s="49">
        <f t="shared" si="5"/>
        <v>1023</v>
      </c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</row>
    <row r="340" spans="1:64" s="57" customFormat="1" x14ac:dyDescent="0.3">
      <c r="A340" s="132"/>
      <c r="B340" s="54">
        <v>22</v>
      </c>
      <c r="C340" s="54" t="s">
        <v>1223</v>
      </c>
      <c r="D340" s="54">
        <v>5921003823</v>
      </c>
      <c r="E340" s="54" t="s">
        <v>1223</v>
      </c>
      <c r="F340" s="54" t="s">
        <v>1258</v>
      </c>
      <c r="G340" s="54" t="s">
        <v>1237</v>
      </c>
      <c r="H340" s="54"/>
      <c r="I340" s="54"/>
      <c r="J340" s="54" t="s">
        <v>1022</v>
      </c>
      <c r="K340" s="54" t="s">
        <v>1237</v>
      </c>
      <c r="L340" s="43" t="s">
        <v>909</v>
      </c>
      <c r="M340" s="43" t="s">
        <v>1805</v>
      </c>
      <c r="N340" s="40" t="s">
        <v>990</v>
      </c>
      <c r="O340" s="40" t="s">
        <v>1804</v>
      </c>
      <c r="P340" s="54" t="s">
        <v>21</v>
      </c>
      <c r="Q340" s="54">
        <v>7</v>
      </c>
      <c r="R340" s="54">
        <v>71979707</v>
      </c>
      <c r="S340" s="70" t="s">
        <v>1312</v>
      </c>
      <c r="T340" s="54"/>
      <c r="U340" s="46">
        <v>45292</v>
      </c>
      <c r="V340" s="66">
        <v>45657</v>
      </c>
      <c r="W340" s="71">
        <v>1298</v>
      </c>
      <c r="X340" s="71">
        <v>1946</v>
      </c>
      <c r="Y340" s="72">
        <v>0</v>
      </c>
      <c r="Z340" s="49">
        <f t="shared" si="5"/>
        <v>3244</v>
      </c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</row>
    <row r="341" spans="1:64" s="57" customFormat="1" x14ac:dyDescent="0.3">
      <c r="A341" s="132"/>
      <c r="B341" s="54">
        <v>23</v>
      </c>
      <c r="C341" s="54" t="s">
        <v>1223</v>
      </c>
      <c r="D341" s="54">
        <v>5921003823</v>
      </c>
      <c r="E341" s="54" t="s">
        <v>1223</v>
      </c>
      <c r="F341" s="54" t="s">
        <v>1259</v>
      </c>
      <c r="G341" s="54"/>
      <c r="H341" s="54" t="s">
        <v>1260</v>
      </c>
      <c r="I341" s="54" t="s">
        <v>1261</v>
      </c>
      <c r="J341" s="54" t="s">
        <v>1022</v>
      </c>
      <c r="K341" s="54" t="s">
        <v>1023</v>
      </c>
      <c r="L341" s="43" t="s">
        <v>909</v>
      </c>
      <c r="M341" s="43" t="s">
        <v>1805</v>
      </c>
      <c r="N341" s="40" t="s">
        <v>990</v>
      </c>
      <c r="O341" s="40" t="s">
        <v>1804</v>
      </c>
      <c r="P341" s="54" t="s">
        <v>21</v>
      </c>
      <c r="Q341" s="54">
        <v>3.5</v>
      </c>
      <c r="R341" s="54">
        <v>30066636</v>
      </c>
      <c r="S341" s="70" t="s">
        <v>1313</v>
      </c>
      <c r="T341" s="54"/>
      <c r="U341" s="46">
        <v>45292</v>
      </c>
      <c r="V341" s="66">
        <v>45657</v>
      </c>
      <c r="W341" s="71">
        <v>503</v>
      </c>
      <c r="X341" s="71">
        <v>755</v>
      </c>
      <c r="Y341" s="72">
        <v>0</v>
      </c>
      <c r="Z341" s="49">
        <f t="shared" ref="Z341:Z398" si="6">W341+X341+Y341</f>
        <v>1258</v>
      </c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</row>
    <row r="342" spans="1:64" s="57" customFormat="1" x14ac:dyDescent="0.3">
      <c r="A342" s="132"/>
      <c r="B342" s="54">
        <v>24</v>
      </c>
      <c r="C342" s="54" t="s">
        <v>1223</v>
      </c>
      <c r="D342" s="54">
        <v>5921003823</v>
      </c>
      <c r="E342" s="54" t="s">
        <v>1223</v>
      </c>
      <c r="F342" s="54" t="s">
        <v>1262</v>
      </c>
      <c r="G342" s="54"/>
      <c r="H342" s="54" t="s">
        <v>1228</v>
      </c>
      <c r="I342" s="54" t="s">
        <v>1263</v>
      </c>
      <c r="J342" s="54" t="s">
        <v>1022</v>
      </c>
      <c r="K342" s="54" t="s">
        <v>1023</v>
      </c>
      <c r="L342" s="43" t="s">
        <v>909</v>
      </c>
      <c r="M342" s="43" t="s">
        <v>1805</v>
      </c>
      <c r="N342" s="40" t="s">
        <v>990</v>
      </c>
      <c r="O342" s="40" t="s">
        <v>1804</v>
      </c>
      <c r="P342" s="54" t="s">
        <v>21</v>
      </c>
      <c r="Q342" s="54">
        <v>10.5</v>
      </c>
      <c r="R342" s="54">
        <v>94451276</v>
      </c>
      <c r="S342" s="70" t="s">
        <v>1314</v>
      </c>
      <c r="T342" s="54"/>
      <c r="U342" s="46">
        <v>45292</v>
      </c>
      <c r="V342" s="66">
        <v>45657</v>
      </c>
      <c r="W342" s="71">
        <v>58</v>
      </c>
      <c r="X342" s="71">
        <v>156</v>
      </c>
      <c r="Y342" s="72">
        <v>0</v>
      </c>
      <c r="Z342" s="49">
        <f t="shared" si="6"/>
        <v>214</v>
      </c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</row>
    <row r="343" spans="1:64" s="57" customFormat="1" x14ac:dyDescent="0.3">
      <c r="A343" s="132"/>
      <c r="B343" s="54">
        <v>25</v>
      </c>
      <c r="C343" s="54" t="s">
        <v>1223</v>
      </c>
      <c r="D343" s="54">
        <v>5921003823</v>
      </c>
      <c r="E343" s="54" t="s">
        <v>1223</v>
      </c>
      <c r="F343" s="54" t="s">
        <v>1264</v>
      </c>
      <c r="G343" s="54" t="s">
        <v>1225</v>
      </c>
      <c r="H343" s="54"/>
      <c r="I343" s="54" t="s">
        <v>1265</v>
      </c>
      <c r="J343" s="54" t="s">
        <v>1022</v>
      </c>
      <c r="K343" s="54" t="s">
        <v>1023</v>
      </c>
      <c r="L343" s="43" t="s">
        <v>909</v>
      </c>
      <c r="M343" s="43" t="s">
        <v>1805</v>
      </c>
      <c r="N343" s="40" t="s">
        <v>990</v>
      </c>
      <c r="O343" s="40" t="s">
        <v>1804</v>
      </c>
      <c r="P343" s="54" t="s">
        <v>27</v>
      </c>
      <c r="Q343" s="54">
        <v>76</v>
      </c>
      <c r="R343" s="54">
        <v>53998347</v>
      </c>
      <c r="S343" s="70" t="s">
        <v>1315</v>
      </c>
      <c r="T343" s="54"/>
      <c r="U343" s="46">
        <v>45292</v>
      </c>
      <c r="V343" s="66">
        <v>45657</v>
      </c>
      <c r="W343" s="71">
        <v>36098</v>
      </c>
      <c r="X343" s="71">
        <v>24990</v>
      </c>
      <c r="Y343" s="72">
        <v>137727</v>
      </c>
      <c r="Z343" s="49">
        <f t="shared" si="6"/>
        <v>198815</v>
      </c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</row>
    <row r="344" spans="1:64" s="57" customFormat="1" x14ac:dyDescent="0.3">
      <c r="A344" s="132"/>
      <c r="B344" s="54">
        <v>26</v>
      </c>
      <c r="C344" s="54" t="s">
        <v>1223</v>
      </c>
      <c r="D344" s="54">
        <v>5921003823</v>
      </c>
      <c r="E344" s="54" t="s">
        <v>1223</v>
      </c>
      <c r="F344" s="54" t="s">
        <v>1266</v>
      </c>
      <c r="G344" s="54" t="s">
        <v>1267</v>
      </c>
      <c r="H344" s="54"/>
      <c r="I344" s="54">
        <v>13</v>
      </c>
      <c r="J344" s="54" t="s">
        <v>1022</v>
      </c>
      <c r="K344" s="54" t="s">
        <v>1023</v>
      </c>
      <c r="L344" s="43" t="s">
        <v>909</v>
      </c>
      <c r="M344" s="43" t="s">
        <v>1805</v>
      </c>
      <c r="N344" s="40" t="s">
        <v>990</v>
      </c>
      <c r="O344" s="40" t="s">
        <v>1804</v>
      </c>
      <c r="P344" s="54" t="s">
        <v>628</v>
      </c>
      <c r="Q344" s="54">
        <v>5</v>
      </c>
      <c r="R344" s="54">
        <v>80798977</v>
      </c>
      <c r="S344" s="70" t="s">
        <v>1316</v>
      </c>
      <c r="T344" s="54"/>
      <c r="U344" s="46">
        <v>45292</v>
      </c>
      <c r="V344" s="66">
        <v>45657</v>
      </c>
      <c r="W344" s="71">
        <v>88</v>
      </c>
      <c r="X344" s="71">
        <v>0</v>
      </c>
      <c r="Y344" s="72">
        <v>0</v>
      </c>
      <c r="Z344" s="49">
        <f t="shared" si="6"/>
        <v>88</v>
      </c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</row>
    <row r="345" spans="1:64" s="57" customFormat="1" x14ac:dyDescent="0.3">
      <c r="A345" s="132"/>
      <c r="B345" s="54">
        <v>27</v>
      </c>
      <c r="C345" s="54" t="s">
        <v>1223</v>
      </c>
      <c r="D345" s="54">
        <v>5921003823</v>
      </c>
      <c r="E345" s="54" t="s">
        <v>1223</v>
      </c>
      <c r="F345" s="54" t="s">
        <v>1268</v>
      </c>
      <c r="G345" s="54" t="s">
        <v>1269</v>
      </c>
      <c r="H345" s="54"/>
      <c r="I345" s="54">
        <v>2</v>
      </c>
      <c r="J345" s="54" t="s">
        <v>1022</v>
      </c>
      <c r="K345" s="54" t="s">
        <v>1269</v>
      </c>
      <c r="L345" s="43" t="s">
        <v>909</v>
      </c>
      <c r="M345" s="43" t="s">
        <v>1805</v>
      </c>
      <c r="N345" s="40" t="s">
        <v>990</v>
      </c>
      <c r="O345" s="40" t="s">
        <v>1804</v>
      </c>
      <c r="P345" s="54" t="s">
        <v>628</v>
      </c>
      <c r="Q345" s="54">
        <v>4</v>
      </c>
      <c r="R345" s="54">
        <v>27507307</v>
      </c>
      <c r="S345" s="70" t="s">
        <v>1317</v>
      </c>
      <c r="T345" s="54"/>
      <c r="U345" s="46">
        <v>45292</v>
      </c>
      <c r="V345" s="66">
        <v>45657</v>
      </c>
      <c r="W345" s="71">
        <v>262</v>
      </c>
      <c r="X345" s="71">
        <v>0</v>
      </c>
      <c r="Y345" s="72">
        <v>0</v>
      </c>
      <c r="Z345" s="49">
        <f t="shared" si="6"/>
        <v>262</v>
      </c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</row>
    <row r="346" spans="1:64" s="57" customFormat="1" x14ac:dyDescent="0.3">
      <c r="A346" s="132"/>
      <c r="B346" s="54">
        <v>28</v>
      </c>
      <c r="C346" s="54" t="s">
        <v>1223</v>
      </c>
      <c r="D346" s="54">
        <v>5921003823</v>
      </c>
      <c r="E346" s="54" t="s">
        <v>1223</v>
      </c>
      <c r="F346" s="54" t="s">
        <v>1270</v>
      </c>
      <c r="G346" s="54" t="s">
        <v>1248</v>
      </c>
      <c r="H346" s="54"/>
      <c r="I346" s="54">
        <v>17</v>
      </c>
      <c r="J346" s="54" t="s">
        <v>1022</v>
      </c>
      <c r="K346" s="54" t="s">
        <v>1248</v>
      </c>
      <c r="L346" s="43" t="s">
        <v>909</v>
      </c>
      <c r="M346" s="43" t="s">
        <v>1805</v>
      </c>
      <c r="N346" s="40" t="s">
        <v>990</v>
      </c>
      <c r="O346" s="40" t="s">
        <v>1804</v>
      </c>
      <c r="P346" s="54" t="s">
        <v>628</v>
      </c>
      <c r="Q346" s="54">
        <v>5</v>
      </c>
      <c r="R346" s="54">
        <v>80670855</v>
      </c>
      <c r="S346" s="70" t="s">
        <v>1318</v>
      </c>
      <c r="T346" s="54"/>
      <c r="U346" s="46">
        <v>45292</v>
      </c>
      <c r="V346" s="66">
        <v>45657</v>
      </c>
      <c r="W346" s="71">
        <v>3974</v>
      </c>
      <c r="X346" s="71">
        <v>0</v>
      </c>
      <c r="Y346" s="72">
        <v>0</v>
      </c>
      <c r="Z346" s="49">
        <f t="shared" si="6"/>
        <v>3974</v>
      </c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</row>
    <row r="347" spans="1:64" s="57" customFormat="1" x14ac:dyDescent="0.3">
      <c r="A347" s="132"/>
      <c r="B347" s="54">
        <v>29</v>
      </c>
      <c r="C347" s="54" t="s">
        <v>1223</v>
      </c>
      <c r="D347" s="54">
        <v>5921003823</v>
      </c>
      <c r="E347" s="54" t="s">
        <v>1223</v>
      </c>
      <c r="F347" s="54" t="s">
        <v>1271</v>
      </c>
      <c r="G347" s="54" t="s">
        <v>1269</v>
      </c>
      <c r="H347" s="54"/>
      <c r="I347" s="54">
        <v>2</v>
      </c>
      <c r="J347" s="54" t="s">
        <v>1022</v>
      </c>
      <c r="K347" s="54" t="s">
        <v>1269</v>
      </c>
      <c r="L347" s="43" t="s">
        <v>909</v>
      </c>
      <c r="M347" s="43" t="s">
        <v>1805</v>
      </c>
      <c r="N347" s="40" t="s">
        <v>990</v>
      </c>
      <c r="O347" s="40" t="s">
        <v>1804</v>
      </c>
      <c r="P347" s="54" t="s">
        <v>628</v>
      </c>
      <c r="Q347" s="54">
        <v>4</v>
      </c>
      <c r="R347" s="54">
        <v>22617437</v>
      </c>
      <c r="S347" s="70" t="s">
        <v>1319</v>
      </c>
      <c r="T347" s="54"/>
      <c r="U347" s="46">
        <v>45292</v>
      </c>
      <c r="V347" s="66">
        <v>45657</v>
      </c>
      <c r="W347" s="71">
        <v>742</v>
      </c>
      <c r="X347" s="71">
        <v>0</v>
      </c>
      <c r="Y347" s="72">
        <v>0</v>
      </c>
      <c r="Z347" s="49">
        <f t="shared" si="6"/>
        <v>742</v>
      </c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</row>
    <row r="348" spans="1:64" s="57" customFormat="1" x14ac:dyDescent="0.3">
      <c r="A348" s="132"/>
      <c r="B348" s="54">
        <v>30</v>
      </c>
      <c r="C348" s="54" t="s">
        <v>1223</v>
      </c>
      <c r="D348" s="54">
        <v>5921003823</v>
      </c>
      <c r="E348" s="54" t="s">
        <v>1223</v>
      </c>
      <c r="F348" s="54" t="s">
        <v>1272</v>
      </c>
      <c r="G348" s="54" t="s">
        <v>1023</v>
      </c>
      <c r="H348" s="54" t="s">
        <v>1235</v>
      </c>
      <c r="I348" s="54">
        <v>10</v>
      </c>
      <c r="J348" s="54" t="s">
        <v>1022</v>
      </c>
      <c r="K348" s="54" t="s">
        <v>1023</v>
      </c>
      <c r="L348" s="43" t="s">
        <v>909</v>
      </c>
      <c r="M348" s="43" t="s">
        <v>1805</v>
      </c>
      <c r="N348" s="40" t="s">
        <v>990</v>
      </c>
      <c r="O348" s="40" t="s">
        <v>1804</v>
      </c>
      <c r="P348" s="54" t="s">
        <v>21</v>
      </c>
      <c r="Q348" s="54">
        <v>7</v>
      </c>
      <c r="R348" s="54">
        <v>30068975</v>
      </c>
      <c r="S348" s="70" t="s">
        <v>1320</v>
      </c>
      <c r="T348" s="54"/>
      <c r="U348" s="46">
        <v>45292</v>
      </c>
      <c r="V348" s="66">
        <v>45657</v>
      </c>
      <c r="W348" s="71">
        <v>775</v>
      </c>
      <c r="X348" s="71">
        <v>1517</v>
      </c>
      <c r="Y348" s="72">
        <v>0</v>
      </c>
      <c r="Z348" s="49">
        <f t="shared" si="6"/>
        <v>2292</v>
      </c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</row>
    <row r="349" spans="1:64" s="57" customFormat="1" x14ac:dyDescent="0.3">
      <c r="A349" s="132"/>
      <c r="B349" s="54">
        <v>31</v>
      </c>
      <c r="C349" s="54" t="s">
        <v>1223</v>
      </c>
      <c r="D349" s="54">
        <v>5921003823</v>
      </c>
      <c r="E349" s="54" t="s">
        <v>1223</v>
      </c>
      <c r="F349" s="54" t="s">
        <v>1273</v>
      </c>
      <c r="G349" s="54" t="s">
        <v>1225</v>
      </c>
      <c r="H349" s="54"/>
      <c r="I349" s="54">
        <v>24</v>
      </c>
      <c r="J349" s="54" t="s">
        <v>1022</v>
      </c>
      <c r="K349" s="54" t="s">
        <v>1225</v>
      </c>
      <c r="L349" s="43" t="s">
        <v>909</v>
      </c>
      <c r="M349" s="43" t="s">
        <v>1805</v>
      </c>
      <c r="N349" s="40" t="s">
        <v>990</v>
      </c>
      <c r="O349" s="40" t="s">
        <v>1804</v>
      </c>
      <c r="P349" s="54" t="s">
        <v>628</v>
      </c>
      <c r="Q349" s="54">
        <v>4</v>
      </c>
      <c r="R349" s="54">
        <v>95427387</v>
      </c>
      <c r="S349" s="70" t="s">
        <v>1321</v>
      </c>
      <c r="T349" s="54"/>
      <c r="U349" s="46">
        <v>45292</v>
      </c>
      <c r="V349" s="66">
        <v>45657</v>
      </c>
      <c r="W349" s="71">
        <v>70</v>
      </c>
      <c r="X349" s="71">
        <v>0</v>
      </c>
      <c r="Y349" s="72">
        <v>0</v>
      </c>
      <c r="Z349" s="49">
        <f t="shared" si="6"/>
        <v>70</v>
      </c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  <c r="BJ349" s="31"/>
      <c r="BK349" s="31"/>
      <c r="BL349" s="31"/>
    </row>
    <row r="350" spans="1:64" s="57" customFormat="1" x14ac:dyDescent="0.3">
      <c r="A350" s="132"/>
      <c r="B350" s="54">
        <v>32</v>
      </c>
      <c r="C350" s="54" t="s">
        <v>1223</v>
      </c>
      <c r="D350" s="54">
        <v>5921003823</v>
      </c>
      <c r="E350" s="54" t="s">
        <v>1223</v>
      </c>
      <c r="F350" s="54" t="s">
        <v>1274</v>
      </c>
      <c r="G350" s="54" t="s">
        <v>1023</v>
      </c>
      <c r="H350" s="54" t="s">
        <v>1275</v>
      </c>
      <c r="I350" s="54" t="s">
        <v>1276</v>
      </c>
      <c r="J350" s="54" t="s">
        <v>1022</v>
      </c>
      <c r="K350" s="54" t="s">
        <v>1023</v>
      </c>
      <c r="L350" s="43" t="s">
        <v>909</v>
      </c>
      <c r="M350" s="43" t="s">
        <v>1805</v>
      </c>
      <c r="N350" s="40" t="s">
        <v>990</v>
      </c>
      <c r="O350" s="40" t="s">
        <v>1804</v>
      </c>
      <c r="P350" s="54" t="s">
        <v>21</v>
      </c>
      <c r="Q350" s="54">
        <v>30</v>
      </c>
      <c r="R350" s="54">
        <v>30066015</v>
      </c>
      <c r="S350" s="70" t="s">
        <v>1322</v>
      </c>
      <c r="T350" s="54"/>
      <c r="U350" s="46">
        <v>45292</v>
      </c>
      <c r="V350" s="66">
        <v>45657</v>
      </c>
      <c r="W350" s="71">
        <v>2803</v>
      </c>
      <c r="X350" s="71">
        <v>8571</v>
      </c>
      <c r="Y350" s="72">
        <v>0</v>
      </c>
      <c r="Z350" s="49">
        <f t="shared" si="6"/>
        <v>11374</v>
      </c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</row>
    <row r="351" spans="1:64" s="57" customFormat="1" x14ac:dyDescent="0.3">
      <c r="A351" s="132"/>
      <c r="B351" s="54">
        <v>33</v>
      </c>
      <c r="C351" s="54" t="s">
        <v>1223</v>
      </c>
      <c r="D351" s="54">
        <v>5921003824</v>
      </c>
      <c r="E351" s="54" t="s">
        <v>1223</v>
      </c>
      <c r="F351" s="54" t="s">
        <v>1277</v>
      </c>
      <c r="G351" s="54" t="s">
        <v>1225</v>
      </c>
      <c r="H351" s="54"/>
      <c r="I351" s="54"/>
      <c r="J351" s="54" t="s">
        <v>1022</v>
      </c>
      <c r="K351" s="54" t="s">
        <v>1023</v>
      </c>
      <c r="L351" s="43" t="s">
        <v>909</v>
      </c>
      <c r="M351" s="43" t="s">
        <v>1805</v>
      </c>
      <c r="N351" s="40" t="s">
        <v>990</v>
      </c>
      <c r="O351" s="40" t="s">
        <v>1804</v>
      </c>
      <c r="P351" s="54" t="s">
        <v>21</v>
      </c>
      <c r="Q351" s="54">
        <v>12.5</v>
      </c>
      <c r="R351" s="54">
        <v>30133177</v>
      </c>
      <c r="S351" s="70" t="s">
        <v>1323</v>
      </c>
      <c r="T351" s="54"/>
      <c r="U351" s="46">
        <v>45292</v>
      </c>
      <c r="V351" s="66">
        <v>45657</v>
      </c>
      <c r="W351" s="71">
        <v>2063</v>
      </c>
      <c r="X351" s="71">
        <v>8598</v>
      </c>
      <c r="Y351" s="72">
        <v>0</v>
      </c>
      <c r="Z351" s="49">
        <f t="shared" si="6"/>
        <v>10661</v>
      </c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</row>
    <row r="352" spans="1:64" s="57" customFormat="1" x14ac:dyDescent="0.3">
      <c r="A352" s="132"/>
      <c r="B352" s="54">
        <v>34</v>
      </c>
      <c r="C352" s="54" t="s">
        <v>1223</v>
      </c>
      <c r="D352" s="54">
        <v>5921003824</v>
      </c>
      <c r="E352" s="54" t="s">
        <v>1223</v>
      </c>
      <c r="F352" s="54" t="s">
        <v>1278</v>
      </c>
      <c r="G352" s="54" t="s">
        <v>1248</v>
      </c>
      <c r="H352" s="54"/>
      <c r="I352" s="54"/>
      <c r="J352" s="54" t="s">
        <v>1022</v>
      </c>
      <c r="K352" s="54" t="s">
        <v>1023</v>
      </c>
      <c r="L352" s="43" t="s">
        <v>909</v>
      </c>
      <c r="M352" s="43" t="s">
        <v>1805</v>
      </c>
      <c r="N352" s="40" t="s">
        <v>990</v>
      </c>
      <c r="O352" s="40" t="s">
        <v>1804</v>
      </c>
      <c r="P352" s="54" t="s">
        <v>21</v>
      </c>
      <c r="Q352" s="54">
        <v>12.5</v>
      </c>
      <c r="R352" s="54">
        <v>30193994</v>
      </c>
      <c r="S352" s="70" t="s">
        <v>1324</v>
      </c>
      <c r="T352" s="54"/>
      <c r="U352" s="46">
        <v>45292</v>
      </c>
      <c r="V352" s="66">
        <v>45657</v>
      </c>
      <c r="W352" s="71">
        <v>1920</v>
      </c>
      <c r="X352" s="71">
        <v>7991</v>
      </c>
      <c r="Y352" s="72">
        <v>0</v>
      </c>
      <c r="Z352" s="49">
        <f t="shared" si="6"/>
        <v>9911</v>
      </c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</row>
    <row r="353" spans="1:64" s="57" customFormat="1" x14ac:dyDescent="0.3">
      <c r="A353" s="132"/>
      <c r="B353" s="54">
        <v>35</v>
      </c>
      <c r="C353" s="54" t="s">
        <v>1223</v>
      </c>
      <c r="D353" s="54">
        <v>5921003823</v>
      </c>
      <c r="E353" s="54" t="s">
        <v>1223</v>
      </c>
      <c r="F353" s="54" t="s">
        <v>1279</v>
      </c>
      <c r="G353" s="54" t="s">
        <v>1237</v>
      </c>
      <c r="H353" s="54"/>
      <c r="I353" s="54"/>
      <c r="J353" s="54" t="s">
        <v>1022</v>
      </c>
      <c r="K353" s="54" t="s">
        <v>1237</v>
      </c>
      <c r="L353" s="43" t="s">
        <v>909</v>
      </c>
      <c r="M353" s="43" t="s">
        <v>1805</v>
      </c>
      <c r="N353" s="40" t="s">
        <v>990</v>
      </c>
      <c r="O353" s="40" t="s">
        <v>1804</v>
      </c>
      <c r="P353" s="54" t="s">
        <v>21</v>
      </c>
      <c r="Q353" s="54">
        <v>13</v>
      </c>
      <c r="R353" s="54">
        <v>30064798</v>
      </c>
      <c r="S353" s="70" t="s">
        <v>1325</v>
      </c>
      <c r="T353" s="54"/>
      <c r="U353" s="46">
        <v>45292</v>
      </c>
      <c r="V353" s="66">
        <v>45657</v>
      </c>
      <c r="W353" s="71">
        <v>2132</v>
      </c>
      <c r="X353" s="71">
        <v>6673</v>
      </c>
      <c r="Y353" s="72">
        <v>0</v>
      </c>
      <c r="Z353" s="49">
        <f t="shared" si="6"/>
        <v>8805</v>
      </c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</row>
    <row r="354" spans="1:64" s="57" customFormat="1" x14ac:dyDescent="0.3">
      <c r="A354" s="132"/>
      <c r="B354" s="54">
        <v>36</v>
      </c>
      <c r="C354" s="54" t="s">
        <v>1280</v>
      </c>
      <c r="D354" s="54">
        <v>5921648307</v>
      </c>
      <c r="E354" s="54" t="s">
        <v>1280</v>
      </c>
      <c r="F354" s="54" t="s">
        <v>1281</v>
      </c>
      <c r="G354" s="54" t="s">
        <v>1023</v>
      </c>
      <c r="H354" s="54" t="s">
        <v>1260</v>
      </c>
      <c r="I354" s="54">
        <v>7</v>
      </c>
      <c r="J354" s="54" t="s">
        <v>1022</v>
      </c>
      <c r="K354" s="54" t="s">
        <v>1023</v>
      </c>
      <c r="L354" s="43" t="s">
        <v>909</v>
      </c>
      <c r="M354" s="43" t="s">
        <v>1805</v>
      </c>
      <c r="N354" s="40" t="s">
        <v>990</v>
      </c>
      <c r="O354" s="40" t="s">
        <v>1804</v>
      </c>
      <c r="P354" s="54" t="s">
        <v>21</v>
      </c>
      <c r="Q354" s="54">
        <v>11</v>
      </c>
      <c r="R354" s="54">
        <v>30064792</v>
      </c>
      <c r="S354" s="70" t="s">
        <v>1326</v>
      </c>
      <c r="T354" s="54"/>
      <c r="U354" s="46">
        <v>45292</v>
      </c>
      <c r="V354" s="66">
        <v>45657</v>
      </c>
      <c r="W354" s="71">
        <v>1510</v>
      </c>
      <c r="X354" s="71">
        <v>3861</v>
      </c>
      <c r="Y354" s="72">
        <v>0</v>
      </c>
      <c r="Z354" s="49">
        <f t="shared" si="6"/>
        <v>5371</v>
      </c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</row>
    <row r="355" spans="1:64" s="57" customFormat="1" x14ac:dyDescent="0.3">
      <c r="A355" s="132"/>
      <c r="B355" s="54">
        <v>37</v>
      </c>
      <c r="C355" s="54" t="s">
        <v>1223</v>
      </c>
      <c r="D355" s="54">
        <v>5921003823</v>
      </c>
      <c r="E355" s="54" t="s">
        <v>1282</v>
      </c>
      <c r="F355" s="54"/>
      <c r="G355" s="54" t="s">
        <v>1230</v>
      </c>
      <c r="H355" s="54"/>
      <c r="I355" s="54">
        <v>12</v>
      </c>
      <c r="J355" s="54" t="s">
        <v>1022</v>
      </c>
      <c r="K355" s="54" t="s">
        <v>1023</v>
      </c>
      <c r="L355" s="43" t="s">
        <v>909</v>
      </c>
      <c r="M355" s="43" t="s">
        <v>1805</v>
      </c>
      <c r="N355" s="40" t="s">
        <v>990</v>
      </c>
      <c r="O355" s="40" t="s">
        <v>1804</v>
      </c>
      <c r="P355" s="54" t="s">
        <v>91</v>
      </c>
      <c r="Q355" s="54">
        <v>5</v>
      </c>
      <c r="R355" s="54">
        <v>90827994</v>
      </c>
      <c r="S355" s="70" t="s">
        <v>1327</v>
      </c>
      <c r="T355" s="54"/>
      <c r="U355" s="46">
        <v>45292</v>
      </c>
      <c r="V355" s="66">
        <v>45657</v>
      </c>
      <c r="W355" s="71">
        <v>3356</v>
      </c>
      <c r="X355" s="71">
        <v>0</v>
      </c>
      <c r="Y355" s="72">
        <v>0</v>
      </c>
      <c r="Z355" s="49">
        <f t="shared" si="6"/>
        <v>3356</v>
      </c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</row>
    <row r="356" spans="1:64" s="57" customFormat="1" x14ac:dyDescent="0.3">
      <c r="A356" s="132"/>
      <c r="B356" s="54">
        <v>38</v>
      </c>
      <c r="C356" s="54" t="s">
        <v>1223</v>
      </c>
      <c r="D356" s="54">
        <v>5921003823</v>
      </c>
      <c r="E356" s="54" t="s">
        <v>1283</v>
      </c>
      <c r="F356" s="54" t="s">
        <v>1284</v>
      </c>
      <c r="G356" s="54" t="s">
        <v>1225</v>
      </c>
      <c r="H356" s="54"/>
      <c r="I356" s="54">
        <v>18</v>
      </c>
      <c r="J356" s="54" t="s">
        <v>1022</v>
      </c>
      <c r="K356" s="54" t="s">
        <v>1023</v>
      </c>
      <c r="L356" s="43" t="s">
        <v>909</v>
      </c>
      <c r="M356" s="43" t="s">
        <v>1805</v>
      </c>
      <c r="N356" s="40" t="s">
        <v>990</v>
      </c>
      <c r="O356" s="40" t="s">
        <v>1804</v>
      </c>
      <c r="P356" s="54" t="s">
        <v>91</v>
      </c>
      <c r="Q356" s="54">
        <v>4</v>
      </c>
      <c r="R356" s="54">
        <v>30046356</v>
      </c>
      <c r="S356" s="70" t="s">
        <v>1328</v>
      </c>
      <c r="T356" s="54"/>
      <c r="U356" s="46">
        <v>45292</v>
      </c>
      <c r="V356" s="66">
        <v>45657</v>
      </c>
      <c r="W356" s="71">
        <v>7468</v>
      </c>
      <c r="X356" s="71">
        <v>0</v>
      </c>
      <c r="Y356" s="72">
        <v>0</v>
      </c>
      <c r="Z356" s="49">
        <f t="shared" si="6"/>
        <v>7468</v>
      </c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</row>
    <row r="357" spans="1:64" s="57" customFormat="1" x14ac:dyDescent="0.3">
      <c r="A357" s="132"/>
      <c r="B357" s="54">
        <v>39</v>
      </c>
      <c r="C357" s="54" t="s">
        <v>1223</v>
      </c>
      <c r="D357" s="54">
        <v>5921003823</v>
      </c>
      <c r="E357" s="54" t="s">
        <v>1283</v>
      </c>
      <c r="F357" s="54" t="s">
        <v>1284</v>
      </c>
      <c r="G357" s="54" t="s">
        <v>1225</v>
      </c>
      <c r="H357" s="54"/>
      <c r="I357" s="54"/>
      <c r="J357" s="54" t="s">
        <v>1022</v>
      </c>
      <c r="K357" s="54" t="s">
        <v>1023</v>
      </c>
      <c r="L357" s="43" t="s">
        <v>909</v>
      </c>
      <c r="M357" s="43" t="s">
        <v>1805</v>
      </c>
      <c r="N357" s="40" t="s">
        <v>990</v>
      </c>
      <c r="O357" s="40" t="s">
        <v>1804</v>
      </c>
      <c r="P357" s="54" t="s">
        <v>91</v>
      </c>
      <c r="Q357" s="54">
        <v>4</v>
      </c>
      <c r="R357" s="54">
        <v>10058390</v>
      </c>
      <c r="S357" s="70" t="s">
        <v>1329</v>
      </c>
      <c r="T357" s="54"/>
      <c r="U357" s="46">
        <v>45292</v>
      </c>
      <c r="V357" s="66">
        <v>45657</v>
      </c>
      <c r="W357" s="71">
        <v>422</v>
      </c>
      <c r="X357" s="71">
        <v>0</v>
      </c>
      <c r="Y357" s="72">
        <v>0</v>
      </c>
      <c r="Z357" s="49">
        <f t="shared" si="6"/>
        <v>422</v>
      </c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</row>
    <row r="358" spans="1:64" s="57" customFormat="1" x14ac:dyDescent="0.3">
      <c r="A358" s="132"/>
      <c r="B358" s="54">
        <v>40</v>
      </c>
      <c r="C358" s="54" t="s">
        <v>1223</v>
      </c>
      <c r="D358" s="54">
        <v>5921003823</v>
      </c>
      <c r="E358" s="54" t="s">
        <v>1285</v>
      </c>
      <c r="F358" s="54" t="s">
        <v>1286</v>
      </c>
      <c r="G358" s="54" t="s">
        <v>1023</v>
      </c>
      <c r="H358" s="54" t="s">
        <v>1287</v>
      </c>
      <c r="I358" s="54">
        <v>3</v>
      </c>
      <c r="J358" s="54" t="s">
        <v>1022</v>
      </c>
      <c r="K358" s="54" t="s">
        <v>1023</v>
      </c>
      <c r="L358" s="43" t="s">
        <v>909</v>
      </c>
      <c r="M358" s="43" t="s">
        <v>1805</v>
      </c>
      <c r="N358" s="40" t="s">
        <v>990</v>
      </c>
      <c r="O358" s="40" t="s">
        <v>1804</v>
      </c>
      <c r="P358" s="54" t="s">
        <v>91</v>
      </c>
      <c r="Q358" s="54">
        <v>20</v>
      </c>
      <c r="R358" s="54">
        <v>30068994</v>
      </c>
      <c r="S358" s="70" t="s">
        <v>1330</v>
      </c>
      <c r="T358" s="54"/>
      <c r="U358" s="46">
        <v>45292</v>
      </c>
      <c r="V358" s="66">
        <v>45657</v>
      </c>
      <c r="W358" s="71">
        <v>4578</v>
      </c>
      <c r="X358" s="71">
        <v>0</v>
      </c>
      <c r="Y358" s="72">
        <v>0</v>
      </c>
      <c r="Z358" s="49">
        <f t="shared" si="6"/>
        <v>4578</v>
      </c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</row>
    <row r="359" spans="1:64" s="57" customFormat="1" x14ac:dyDescent="0.3">
      <c r="A359" s="132"/>
      <c r="B359" s="54">
        <v>41</v>
      </c>
      <c r="C359" s="54" t="s">
        <v>1223</v>
      </c>
      <c r="D359" s="54">
        <v>5921003823</v>
      </c>
      <c r="E359" s="54" t="s">
        <v>1288</v>
      </c>
      <c r="F359" s="54" t="s">
        <v>1284</v>
      </c>
      <c r="G359" s="54" t="s">
        <v>1023</v>
      </c>
      <c r="H359" s="54" t="s">
        <v>980</v>
      </c>
      <c r="I359" s="54">
        <v>23</v>
      </c>
      <c r="J359" s="54" t="s">
        <v>1022</v>
      </c>
      <c r="K359" s="54" t="s">
        <v>1023</v>
      </c>
      <c r="L359" s="43" t="s">
        <v>909</v>
      </c>
      <c r="M359" s="43" t="s">
        <v>1805</v>
      </c>
      <c r="N359" s="40" t="s">
        <v>990</v>
      </c>
      <c r="O359" s="40" t="s">
        <v>1804</v>
      </c>
      <c r="P359" s="54" t="s">
        <v>91</v>
      </c>
      <c r="Q359" s="54">
        <v>21</v>
      </c>
      <c r="R359" s="54">
        <v>30046339</v>
      </c>
      <c r="S359" s="70" t="s">
        <v>1331</v>
      </c>
      <c r="T359" s="54"/>
      <c r="U359" s="46">
        <v>45292</v>
      </c>
      <c r="V359" s="66">
        <v>45657</v>
      </c>
      <c r="W359" s="71">
        <v>16333</v>
      </c>
      <c r="X359" s="71">
        <v>0</v>
      </c>
      <c r="Y359" s="72">
        <v>0</v>
      </c>
      <c r="Z359" s="49">
        <f t="shared" si="6"/>
        <v>16333</v>
      </c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</row>
    <row r="360" spans="1:64" s="57" customFormat="1" x14ac:dyDescent="0.3">
      <c r="A360" s="132"/>
      <c r="B360" s="54">
        <v>42</v>
      </c>
      <c r="C360" s="54" t="s">
        <v>1223</v>
      </c>
      <c r="D360" s="54">
        <v>5921003823</v>
      </c>
      <c r="E360" s="54" t="s">
        <v>1288</v>
      </c>
      <c r="F360" s="54" t="s">
        <v>1284</v>
      </c>
      <c r="G360" s="54" t="s">
        <v>1023</v>
      </c>
      <c r="H360" s="54" t="s">
        <v>980</v>
      </c>
      <c r="I360" s="54">
        <v>23</v>
      </c>
      <c r="J360" s="54" t="s">
        <v>1022</v>
      </c>
      <c r="K360" s="54" t="s">
        <v>1023</v>
      </c>
      <c r="L360" s="43" t="s">
        <v>909</v>
      </c>
      <c r="M360" s="43" t="s">
        <v>1805</v>
      </c>
      <c r="N360" s="40" t="s">
        <v>990</v>
      </c>
      <c r="O360" s="40" t="s">
        <v>1804</v>
      </c>
      <c r="P360" s="54" t="s">
        <v>91</v>
      </c>
      <c r="Q360" s="54">
        <v>38</v>
      </c>
      <c r="R360" s="54">
        <v>30046374</v>
      </c>
      <c r="S360" s="70" t="s">
        <v>1332</v>
      </c>
      <c r="T360" s="54"/>
      <c r="U360" s="46">
        <v>45292</v>
      </c>
      <c r="V360" s="66">
        <v>45657</v>
      </c>
      <c r="W360" s="73">
        <v>15036</v>
      </c>
      <c r="X360" s="73">
        <v>0</v>
      </c>
      <c r="Y360" s="72">
        <v>0</v>
      </c>
      <c r="Z360" s="49">
        <f t="shared" si="6"/>
        <v>15036</v>
      </c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</row>
    <row r="361" spans="1:64" s="57" customFormat="1" x14ac:dyDescent="0.3">
      <c r="A361" s="132"/>
      <c r="B361" s="54">
        <v>43</v>
      </c>
      <c r="C361" s="54" t="s">
        <v>1223</v>
      </c>
      <c r="D361" s="54">
        <v>5921003823</v>
      </c>
      <c r="E361" s="54" t="s">
        <v>1288</v>
      </c>
      <c r="F361" s="54" t="s">
        <v>1284</v>
      </c>
      <c r="G361" s="54" t="s">
        <v>1023</v>
      </c>
      <c r="H361" s="54" t="s">
        <v>980</v>
      </c>
      <c r="I361" s="54">
        <v>23</v>
      </c>
      <c r="J361" s="54" t="s">
        <v>1022</v>
      </c>
      <c r="K361" s="54" t="s">
        <v>1023</v>
      </c>
      <c r="L361" s="43" t="s">
        <v>909</v>
      </c>
      <c r="M361" s="43" t="s">
        <v>1805</v>
      </c>
      <c r="N361" s="40" t="s">
        <v>990</v>
      </c>
      <c r="O361" s="40" t="s">
        <v>1804</v>
      </c>
      <c r="P361" s="54" t="s">
        <v>91</v>
      </c>
      <c r="Q361" s="54">
        <v>21</v>
      </c>
      <c r="R361" s="54">
        <v>30046338</v>
      </c>
      <c r="S361" s="70" t="s">
        <v>1333</v>
      </c>
      <c r="T361" s="54"/>
      <c r="U361" s="46">
        <v>45292</v>
      </c>
      <c r="V361" s="66">
        <v>45657</v>
      </c>
      <c r="W361" s="49">
        <v>16534</v>
      </c>
      <c r="X361" s="49">
        <v>0</v>
      </c>
      <c r="Y361" s="74">
        <v>0</v>
      </c>
      <c r="Z361" s="49">
        <f t="shared" si="6"/>
        <v>16534</v>
      </c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</row>
    <row r="362" spans="1:64" s="57" customFormat="1" x14ac:dyDescent="0.3">
      <c r="A362" s="132"/>
      <c r="B362" s="54">
        <v>44</v>
      </c>
      <c r="C362" s="54" t="s">
        <v>1223</v>
      </c>
      <c r="D362" s="75">
        <v>5921003823</v>
      </c>
      <c r="E362" s="75" t="s">
        <v>1289</v>
      </c>
      <c r="F362" s="75"/>
      <c r="G362" s="75" t="s">
        <v>1023</v>
      </c>
      <c r="H362" s="75" t="s">
        <v>1228</v>
      </c>
      <c r="I362" s="75"/>
      <c r="J362" s="75" t="s">
        <v>1022</v>
      </c>
      <c r="K362" s="75" t="s">
        <v>1023</v>
      </c>
      <c r="L362" s="43" t="s">
        <v>909</v>
      </c>
      <c r="M362" s="43" t="s">
        <v>1805</v>
      </c>
      <c r="N362" s="40" t="s">
        <v>990</v>
      </c>
      <c r="O362" s="40" t="s">
        <v>1804</v>
      </c>
      <c r="P362" s="75" t="s">
        <v>91</v>
      </c>
      <c r="Q362" s="75">
        <v>7</v>
      </c>
      <c r="R362" s="75">
        <v>30067513</v>
      </c>
      <c r="S362" s="76" t="s">
        <v>1334</v>
      </c>
      <c r="T362" s="54"/>
      <c r="U362" s="46">
        <v>45292</v>
      </c>
      <c r="V362" s="66">
        <v>45657</v>
      </c>
      <c r="W362" s="49">
        <v>2136</v>
      </c>
      <c r="X362" s="49">
        <v>0</v>
      </c>
      <c r="Y362" s="77">
        <v>0</v>
      </c>
      <c r="Z362" s="49">
        <f t="shared" si="6"/>
        <v>2136</v>
      </c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</row>
    <row r="363" spans="1:64" s="57" customFormat="1" x14ac:dyDescent="0.3">
      <c r="A363" s="133" t="s">
        <v>1482</v>
      </c>
      <c r="B363" s="78">
        <v>1</v>
      </c>
      <c r="C363" s="79" t="s">
        <v>1340</v>
      </c>
      <c r="D363" s="79" t="s">
        <v>1344</v>
      </c>
      <c r="E363" s="79" t="s">
        <v>1340</v>
      </c>
      <c r="F363" s="79" t="s">
        <v>1345</v>
      </c>
      <c r="G363" s="79" t="s">
        <v>1346</v>
      </c>
      <c r="H363" s="79" t="s">
        <v>19</v>
      </c>
      <c r="I363" s="79"/>
      <c r="J363" s="79" t="s">
        <v>1347</v>
      </c>
      <c r="K363" s="79" t="s">
        <v>1348</v>
      </c>
      <c r="L363" s="80" t="s">
        <v>1349</v>
      </c>
      <c r="M363" s="43" t="s">
        <v>1805</v>
      </c>
      <c r="N363" s="79" t="s">
        <v>990</v>
      </c>
      <c r="O363" s="40" t="s">
        <v>1804</v>
      </c>
      <c r="P363" s="79" t="s">
        <v>91</v>
      </c>
      <c r="Q363" s="79" t="s">
        <v>855</v>
      </c>
      <c r="R363" s="79" t="s">
        <v>1351</v>
      </c>
      <c r="S363" s="81" t="s">
        <v>1441</v>
      </c>
      <c r="T363" s="79" t="s">
        <v>1806</v>
      </c>
      <c r="U363" s="46">
        <v>45292</v>
      </c>
      <c r="V363" s="66">
        <v>45657</v>
      </c>
      <c r="W363" s="49">
        <v>7859</v>
      </c>
      <c r="X363" s="49">
        <v>0</v>
      </c>
      <c r="Y363" s="74">
        <v>0</v>
      </c>
      <c r="Z363" s="49">
        <f t="shared" si="6"/>
        <v>7859</v>
      </c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</row>
    <row r="364" spans="1:64" s="57" customFormat="1" x14ac:dyDescent="0.3">
      <c r="A364" s="133"/>
      <c r="B364" s="78">
        <v>2</v>
      </c>
      <c r="C364" s="79" t="s">
        <v>1340</v>
      </c>
      <c r="D364" s="79" t="s">
        <v>1344</v>
      </c>
      <c r="E364" s="79" t="s">
        <v>1340</v>
      </c>
      <c r="F364" s="79" t="s">
        <v>1273</v>
      </c>
      <c r="G364" s="79" t="s">
        <v>1352</v>
      </c>
      <c r="H364" s="79" t="s">
        <v>19</v>
      </c>
      <c r="I364" s="79" t="s">
        <v>912</v>
      </c>
      <c r="J364" s="79" t="s">
        <v>1347</v>
      </c>
      <c r="K364" s="79" t="s">
        <v>1348</v>
      </c>
      <c r="L364" s="80" t="s">
        <v>1349</v>
      </c>
      <c r="M364" s="43" t="s">
        <v>1805</v>
      </c>
      <c r="N364" s="79" t="s">
        <v>990</v>
      </c>
      <c r="O364" s="40" t="s">
        <v>1804</v>
      </c>
      <c r="P364" s="79" t="s">
        <v>91</v>
      </c>
      <c r="Q364" s="79" t="s">
        <v>619</v>
      </c>
      <c r="R364" s="79" t="s">
        <v>1353</v>
      </c>
      <c r="S364" s="81" t="s">
        <v>1442</v>
      </c>
      <c r="T364" s="54"/>
      <c r="U364" s="46">
        <v>45292</v>
      </c>
      <c r="V364" s="66">
        <v>45657</v>
      </c>
      <c r="W364" s="49">
        <v>688</v>
      </c>
      <c r="X364" s="49">
        <v>0</v>
      </c>
      <c r="Y364" s="74">
        <v>0</v>
      </c>
      <c r="Z364" s="49">
        <f t="shared" si="6"/>
        <v>688</v>
      </c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</row>
    <row r="365" spans="1:64" s="57" customFormat="1" x14ac:dyDescent="0.3">
      <c r="A365" s="133"/>
      <c r="B365" s="78">
        <v>3</v>
      </c>
      <c r="C365" s="79" t="s">
        <v>1340</v>
      </c>
      <c r="D365" s="79" t="s">
        <v>1344</v>
      </c>
      <c r="E365" s="79" t="s">
        <v>1340</v>
      </c>
      <c r="F365" s="79" t="s">
        <v>1354</v>
      </c>
      <c r="G365" s="79" t="s">
        <v>1355</v>
      </c>
      <c r="H365" s="79" t="s">
        <v>19</v>
      </c>
      <c r="I365" s="79" t="s">
        <v>19</v>
      </c>
      <c r="J365" s="79" t="s">
        <v>1347</v>
      </c>
      <c r="K365" s="79" t="s">
        <v>1348</v>
      </c>
      <c r="L365" s="80" t="s">
        <v>1349</v>
      </c>
      <c r="M365" s="43" t="s">
        <v>1805</v>
      </c>
      <c r="N365" s="79" t="s">
        <v>990</v>
      </c>
      <c r="O365" s="40" t="s">
        <v>1804</v>
      </c>
      <c r="P365" s="79" t="s">
        <v>21</v>
      </c>
      <c r="Q365" s="79" t="s">
        <v>651</v>
      </c>
      <c r="R365" s="79" t="s">
        <v>1356</v>
      </c>
      <c r="S365" s="81" t="s">
        <v>1443</v>
      </c>
      <c r="T365" s="54"/>
      <c r="U365" s="46">
        <v>45292</v>
      </c>
      <c r="V365" s="66">
        <v>45657</v>
      </c>
      <c r="W365" s="49">
        <v>4326</v>
      </c>
      <c r="X365" s="49">
        <v>8934</v>
      </c>
      <c r="Y365" s="74">
        <v>0</v>
      </c>
      <c r="Z365" s="49">
        <f t="shared" si="6"/>
        <v>13260</v>
      </c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</row>
    <row r="366" spans="1:64" s="57" customFormat="1" x14ac:dyDescent="0.3">
      <c r="A366" s="133"/>
      <c r="B366" s="78">
        <v>4</v>
      </c>
      <c r="C366" s="79" t="s">
        <v>1340</v>
      </c>
      <c r="D366" s="79" t="s">
        <v>1344</v>
      </c>
      <c r="E366" s="79" t="s">
        <v>1340</v>
      </c>
      <c r="F366" s="79" t="s">
        <v>607</v>
      </c>
      <c r="G366" s="79" t="s">
        <v>1348</v>
      </c>
      <c r="H366" s="79" t="s">
        <v>1357</v>
      </c>
      <c r="I366" s="79" t="s">
        <v>19</v>
      </c>
      <c r="J366" s="79" t="s">
        <v>1347</v>
      </c>
      <c r="K366" s="79" t="s">
        <v>1348</v>
      </c>
      <c r="L366" s="80" t="s">
        <v>1349</v>
      </c>
      <c r="M366" s="43" t="s">
        <v>1805</v>
      </c>
      <c r="N366" s="79" t="s">
        <v>990</v>
      </c>
      <c r="O366" s="40" t="s">
        <v>1804</v>
      </c>
      <c r="P366" s="79" t="s">
        <v>21</v>
      </c>
      <c r="Q366" s="79" t="s">
        <v>643</v>
      </c>
      <c r="R366" s="79" t="s">
        <v>1358</v>
      </c>
      <c r="S366" s="81" t="s">
        <v>1444</v>
      </c>
      <c r="T366" s="54"/>
      <c r="U366" s="46">
        <v>45292</v>
      </c>
      <c r="V366" s="66">
        <v>45657</v>
      </c>
      <c r="W366" s="82">
        <v>232</v>
      </c>
      <c r="X366" s="82">
        <v>424</v>
      </c>
      <c r="Y366" s="72">
        <v>0</v>
      </c>
      <c r="Z366" s="49">
        <f t="shared" si="6"/>
        <v>656</v>
      </c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</row>
    <row r="367" spans="1:64" s="57" customFormat="1" x14ac:dyDescent="0.3">
      <c r="A367" s="133"/>
      <c r="B367" s="78">
        <v>5</v>
      </c>
      <c r="C367" s="79" t="s">
        <v>1340</v>
      </c>
      <c r="D367" s="79" t="s">
        <v>1344</v>
      </c>
      <c r="E367" s="79" t="s">
        <v>1340</v>
      </c>
      <c r="F367" s="79" t="s">
        <v>1359</v>
      </c>
      <c r="G367" s="79" t="s">
        <v>1360</v>
      </c>
      <c r="H367" s="79" t="s">
        <v>19</v>
      </c>
      <c r="I367" s="79" t="s">
        <v>19</v>
      </c>
      <c r="J367" s="79" t="s">
        <v>1347</v>
      </c>
      <c r="K367" s="79" t="s">
        <v>1348</v>
      </c>
      <c r="L367" s="80" t="s">
        <v>1349</v>
      </c>
      <c r="M367" s="43" t="s">
        <v>1805</v>
      </c>
      <c r="N367" s="79" t="s">
        <v>990</v>
      </c>
      <c r="O367" s="40" t="s">
        <v>1804</v>
      </c>
      <c r="P367" s="79" t="s">
        <v>21</v>
      </c>
      <c r="Q367" s="79" t="s">
        <v>759</v>
      </c>
      <c r="R367" s="79" t="s">
        <v>1361</v>
      </c>
      <c r="S367" s="81" t="s">
        <v>1445</v>
      </c>
      <c r="T367" s="54"/>
      <c r="U367" s="46">
        <v>45292</v>
      </c>
      <c r="V367" s="66">
        <v>45657</v>
      </c>
      <c r="W367" s="71">
        <v>2228</v>
      </c>
      <c r="X367" s="71">
        <v>4696</v>
      </c>
      <c r="Y367" s="72">
        <v>0</v>
      </c>
      <c r="Z367" s="49">
        <f t="shared" si="6"/>
        <v>6924</v>
      </c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</row>
    <row r="368" spans="1:64" s="57" customFormat="1" x14ac:dyDescent="0.3">
      <c r="A368" s="133"/>
      <c r="B368" s="78">
        <v>6</v>
      </c>
      <c r="C368" s="79" t="s">
        <v>1340</v>
      </c>
      <c r="D368" s="79" t="s">
        <v>1344</v>
      </c>
      <c r="E368" s="79" t="s">
        <v>1340</v>
      </c>
      <c r="F368" s="79" t="s">
        <v>603</v>
      </c>
      <c r="G368" s="79" t="s">
        <v>1360</v>
      </c>
      <c r="H368" s="79" t="s">
        <v>19</v>
      </c>
      <c r="I368" s="79" t="s">
        <v>19</v>
      </c>
      <c r="J368" s="79" t="s">
        <v>1347</v>
      </c>
      <c r="K368" s="79" t="s">
        <v>1348</v>
      </c>
      <c r="L368" s="80" t="s">
        <v>1349</v>
      </c>
      <c r="M368" s="43" t="s">
        <v>1805</v>
      </c>
      <c r="N368" s="79" t="s">
        <v>990</v>
      </c>
      <c r="O368" s="40" t="s">
        <v>1804</v>
      </c>
      <c r="P368" s="79" t="s">
        <v>91</v>
      </c>
      <c r="Q368" s="79" t="s">
        <v>739</v>
      </c>
      <c r="R368" s="79" t="s">
        <v>1362</v>
      </c>
      <c r="S368" s="81" t="s">
        <v>1446</v>
      </c>
      <c r="T368" s="54"/>
      <c r="U368" s="46">
        <v>45292</v>
      </c>
      <c r="V368" s="66">
        <v>45657</v>
      </c>
      <c r="W368" s="71">
        <v>3429</v>
      </c>
      <c r="X368" s="71">
        <v>0</v>
      </c>
      <c r="Y368" s="72">
        <v>0</v>
      </c>
      <c r="Z368" s="49">
        <f t="shared" si="6"/>
        <v>3429</v>
      </c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</row>
    <row r="369" spans="1:64" s="57" customFormat="1" x14ac:dyDescent="0.3">
      <c r="A369" s="133"/>
      <c r="B369" s="78">
        <v>7</v>
      </c>
      <c r="C369" s="79" t="s">
        <v>1340</v>
      </c>
      <c r="D369" s="79" t="s">
        <v>1344</v>
      </c>
      <c r="E369" s="79" t="s">
        <v>1340</v>
      </c>
      <c r="F369" s="79" t="s">
        <v>1363</v>
      </c>
      <c r="G369" s="79" t="s">
        <v>1364</v>
      </c>
      <c r="H369" s="79" t="s">
        <v>19</v>
      </c>
      <c r="I369" s="79" t="s">
        <v>19</v>
      </c>
      <c r="J369" s="79" t="s">
        <v>1347</v>
      </c>
      <c r="K369" s="79" t="s">
        <v>1348</v>
      </c>
      <c r="L369" s="80" t="s">
        <v>1349</v>
      </c>
      <c r="M369" s="43" t="s">
        <v>1805</v>
      </c>
      <c r="N369" s="79" t="s">
        <v>990</v>
      </c>
      <c r="O369" s="40" t="s">
        <v>1804</v>
      </c>
      <c r="P369" s="79" t="s">
        <v>91</v>
      </c>
      <c r="Q369" s="79" t="s">
        <v>1365</v>
      </c>
      <c r="R369" s="79" t="s">
        <v>1366</v>
      </c>
      <c r="S369" s="81" t="s">
        <v>1447</v>
      </c>
      <c r="T369" s="54"/>
      <c r="U369" s="46">
        <v>45292</v>
      </c>
      <c r="V369" s="66">
        <v>45657</v>
      </c>
      <c r="W369" s="71">
        <v>3879</v>
      </c>
      <c r="X369" s="71">
        <v>0</v>
      </c>
      <c r="Y369" s="72">
        <v>0</v>
      </c>
      <c r="Z369" s="49">
        <f t="shared" si="6"/>
        <v>3879</v>
      </c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</row>
    <row r="370" spans="1:64" s="57" customFormat="1" x14ac:dyDescent="0.3">
      <c r="A370" s="133"/>
      <c r="B370" s="78">
        <v>8</v>
      </c>
      <c r="C370" s="79" t="s">
        <v>1340</v>
      </c>
      <c r="D370" s="79" t="s">
        <v>1344</v>
      </c>
      <c r="E370" s="79" t="s">
        <v>1340</v>
      </c>
      <c r="F370" s="79" t="s">
        <v>1367</v>
      </c>
      <c r="G370" s="79" t="s">
        <v>1368</v>
      </c>
      <c r="H370" s="79" t="s">
        <v>19</v>
      </c>
      <c r="I370" s="79" t="s">
        <v>19</v>
      </c>
      <c r="J370" s="79" t="s">
        <v>1347</v>
      </c>
      <c r="K370" s="79" t="s">
        <v>1369</v>
      </c>
      <c r="L370" s="80" t="s">
        <v>1349</v>
      </c>
      <c r="M370" s="43" t="s">
        <v>1805</v>
      </c>
      <c r="N370" s="79" t="s">
        <v>990</v>
      </c>
      <c r="O370" s="40" t="s">
        <v>1804</v>
      </c>
      <c r="P370" s="79" t="s">
        <v>91</v>
      </c>
      <c r="Q370" s="79" t="s">
        <v>739</v>
      </c>
      <c r="R370" s="79" t="s">
        <v>1370</v>
      </c>
      <c r="S370" s="81" t="s">
        <v>1448</v>
      </c>
      <c r="T370" s="54"/>
      <c r="U370" s="46">
        <v>45292</v>
      </c>
      <c r="V370" s="66">
        <v>45657</v>
      </c>
      <c r="W370" s="71">
        <v>3318</v>
      </c>
      <c r="X370" s="71">
        <v>0</v>
      </c>
      <c r="Y370" s="72">
        <v>0</v>
      </c>
      <c r="Z370" s="49">
        <f t="shared" si="6"/>
        <v>3318</v>
      </c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</row>
    <row r="371" spans="1:64" s="57" customFormat="1" x14ac:dyDescent="0.3">
      <c r="A371" s="133"/>
      <c r="B371" s="78">
        <v>9</v>
      </c>
      <c r="C371" s="79" t="s">
        <v>1340</v>
      </c>
      <c r="D371" s="79" t="s">
        <v>1344</v>
      </c>
      <c r="E371" s="79" t="s">
        <v>1340</v>
      </c>
      <c r="F371" s="79" t="s">
        <v>784</v>
      </c>
      <c r="G371" s="79" t="s">
        <v>1371</v>
      </c>
      <c r="H371" s="79" t="s">
        <v>19</v>
      </c>
      <c r="I371" s="79" t="s">
        <v>618</v>
      </c>
      <c r="J371" s="79" t="s">
        <v>1347</v>
      </c>
      <c r="K371" s="79" t="s">
        <v>1348</v>
      </c>
      <c r="L371" s="80" t="s">
        <v>1349</v>
      </c>
      <c r="M371" s="43" t="s">
        <v>1805</v>
      </c>
      <c r="N371" s="79" t="s">
        <v>990</v>
      </c>
      <c r="O371" s="40" t="s">
        <v>1804</v>
      </c>
      <c r="P371" s="79" t="s">
        <v>91</v>
      </c>
      <c r="Q371" s="79" t="s">
        <v>602</v>
      </c>
      <c r="R371" s="79" t="s">
        <v>1372</v>
      </c>
      <c r="S371" s="81" t="s">
        <v>1449</v>
      </c>
      <c r="T371" s="54"/>
      <c r="U371" s="46">
        <v>45292</v>
      </c>
      <c r="V371" s="66">
        <v>45657</v>
      </c>
      <c r="W371" s="71">
        <v>66</v>
      </c>
      <c r="X371" s="71">
        <v>0</v>
      </c>
      <c r="Y371" s="72">
        <v>0</v>
      </c>
      <c r="Z371" s="49">
        <f t="shared" si="6"/>
        <v>66</v>
      </c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</row>
    <row r="372" spans="1:64" s="57" customFormat="1" x14ac:dyDescent="0.3">
      <c r="A372" s="133"/>
      <c r="B372" s="78">
        <v>10</v>
      </c>
      <c r="C372" s="79" t="s">
        <v>1340</v>
      </c>
      <c r="D372" s="79" t="s">
        <v>1344</v>
      </c>
      <c r="E372" s="79" t="s">
        <v>1340</v>
      </c>
      <c r="F372" s="79" t="s">
        <v>1373</v>
      </c>
      <c r="G372" s="79" t="s">
        <v>1348</v>
      </c>
      <c r="H372" s="79" t="s">
        <v>1374</v>
      </c>
      <c r="I372" s="79" t="s">
        <v>1375</v>
      </c>
      <c r="J372" s="79" t="s">
        <v>1347</v>
      </c>
      <c r="K372" s="79" t="s">
        <v>1348</v>
      </c>
      <c r="L372" s="80" t="s">
        <v>1349</v>
      </c>
      <c r="M372" s="43" t="s">
        <v>1805</v>
      </c>
      <c r="N372" s="79" t="s">
        <v>990</v>
      </c>
      <c r="O372" s="40" t="s">
        <v>1804</v>
      </c>
      <c r="P372" s="79" t="s">
        <v>91</v>
      </c>
      <c r="Q372" s="79" t="s">
        <v>759</v>
      </c>
      <c r="R372" s="79" t="s">
        <v>1376</v>
      </c>
      <c r="S372" s="81" t="s">
        <v>1450</v>
      </c>
      <c r="T372" s="54"/>
      <c r="U372" s="46">
        <v>45292</v>
      </c>
      <c r="V372" s="66">
        <v>45657</v>
      </c>
      <c r="W372" s="71">
        <v>22774</v>
      </c>
      <c r="X372" s="71">
        <v>0</v>
      </c>
      <c r="Y372" s="72">
        <v>0</v>
      </c>
      <c r="Z372" s="49">
        <f t="shared" si="6"/>
        <v>22774</v>
      </c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</row>
    <row r="373" spans="1:64" s="57" customFormat="1" x14ac:dyDescent="0.3">
      <c r="A373" s="133"/>
      <c r="B373" s="78">
        <v>11</v>
      </c>
      <c r="C373" s="79" t="s">
        <v>1340</v>
      </c>
      <c r="D373" s="79" t="s">
        <v>1344</v>
      </c>
      <c r="E373" s="79" t="s">
        <v>1340</v>
      </c>
      <c r="F373" s="79" t="s">
        <v>1377</v>
      </c>
      <c r="G373" s="79" t="s">
        <v>1348</v>
      </c>
      <c r="H373" s="79" t="s">
        <v>1374</v>
      </c>
      <c r="I373" s="79" t="s">
        <v>409</v>
      </c>
      <c r="J373" s="79" t="s">
        <v>1347</v>
      </c>
      <c r="K373" s="79" t="s">
        <v>1348</v>
      </c>
      <c r="L373" s="80" t="s">
        <v>1349</v>
      </c>
      <c r="M373" s="43" t="s">
        <v>1805</v>
      </c>
      <c r="N373" s="79" t="s">
        <v>990</v>
      </c>
      <c r="O373" s="40" t="s">
        <v>1804</v>
      </c>
      <c r="P373" s="79" t="s">
        <v>91</v>
      </c>
      <c r="Q373" s="79" t="s">
        <v>913</v>
      </c>
      <c r="R373" s="79" t="s">
        <v>1378</v>
      </c>
      <c r="S373" s="81" t="s">
        <v>1451</v>
      </c>
      <c r="T373" s="54"/>
      <c r="U373" s="46">
        <v>45292</v>
      </c>
      <c r="V373" s="66">
        <v>45657</v>
      </c>
      <c r="W373" s="71">
        <v>784</v>
      </c>
      <c r="X373" s="71">
        <v>0</v>
      </c>
      <c r="Y373" s="72">
        <v>0</v>
      </c>
      <c r="Z373" s="49">
        <f t="shared" si="6"/>
        <v>784</v>
      </c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</row>
    <row r="374" spans="1:64" s="57" customFormat="1" x14ac:dyDescent="0.3">
      <c r="A374" s="133"/>
      <c r="B374" s="78">
        <v>12</v>
      </c>
      <c r="C374" s="79" t="s">
        <v>1340</v>
      </c>
      <c r="D374" s="79" t="s">
        <v>1344</v>
      </c>
      <c r="E374" s="79" t="s">
        <v>1340</v>
      </c>
      <c r="F374" s="79" t="s">
        <v>1379</v>
      </c>
      <c r="G374" s="79" t="s">
        <v>1348</v>
      </c>
      <c r="H374" s="79" t="s">
        <v>1374</v>
      </c>
      <c r="I374" s="79" t="s">
        <v>920</v>
      </c>
      <c r="J374" s="79" t="s">
        <v>1347</v>
      </c>
      <c r="K374" s="79" t="s">
        <v>1348</v>
      </c>
      <c r="L374" s="80" t="s">
        <v>1349</v>
      </c>
      <c r="M374" s="43" t="s">
        <v>1805</v>
      </c>
      <c r="N374" s="79" t="s">
        <v>990</v>
      </c>
      <c r="O374" s="40" t="s">
        <v>1804</v>
      </c>
      <c r="P374" s="79" t="s">
        <v>91</v>
      </c>
      <c r="Q374" s="79" t="s">
        <v>409</v>
      </c>
      <c r="R374" s="79" t="s">
        <v>1380</v>
      </c>
      <c r="S374" s="81" t="s">
        <v>1452</v>
      </c>
      <c r="T374" s="54"/>
      <c r="U374" s="46">
        <v>45292</v>
      </c>
      <c r="V374" s="66">
        <v>45657</v>
      </c>
      <c r="W374" s="71">
        <v>15077</v>
      </c>
      <c r="X374" s="71">
        <v>0</v>
      </c>
      <c r="Y374" s="72">
        <v>0</v>
      </c>
      <c r="Z374" s="49">
        <f t="shared" si="6"/>
        <v>15077</v>
      </c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</row>
    <row r="375" spans="1:64" s="57" customFormat="1" x14ac:dyDescent="0.3">
      <c r="A375" s="133"/>
      <c r="B375" s="78">
        <v>13</v>
      </c>
      <c r="C375" s="79" t="s">
        <v>1340</v>
      </c>
      <c r="D375" s="79" t="s">
        <v>1344</v>
      </c>
      <c r="E375" s="79" t="s">
        <v>1340</v>
      </c>
      <c r="F375" s="79" t="s">
        <v>1379</v>
      </c>
      <c r="G375" s="79" t="s">
        <v>1355</v>
      </c>
      <c r="H375" s="79" t="s">
        <v>19</v>
      </c>
      <c r="I375" s="79" t="s">
        <v>1381</v>
      </c>
      <c r="J375" s="79" t="s">
        <v>1347</v>
      </c>
      <c r="K375" s="79" t="s">
        <v>1348</v>
      </c>
      <c r="L375" s="80" t="s">
        <v>1349</v>
      </c>
      <c r="M375" s="43" t="s">
        <v>1805</v>
      </c>
      <c r="N375" s="79" t="s">
        <v>990</v>
      </c>
      <c r="O375" s="40" t="s">
        <v>1804</v>
      </c>
      <c r="P375" s="79" t="s">
        <v>91</v>
      </c>
      <c r="Q375" s="79" t="s">
        <v>744</v>
      </c>
      <c r="R375" s="79" t="s">
        <v>1382</v>
      </c>
      <c r="S375" s="81" t="s">
        <v>1453</v>
      </c>
      <c r="T375" s="54"/>
      <c r="U375" s="46">
        <v>45292</v>
      </c>
      <c r="V375" s="66">
        <v>45657</v>
      </c>
      <c r="W375" s="71">
        <v>3330</v>
      </c>
      <c r="X375" s="71">
        <v>0</v>
      </c>
      <c r="Y375" s="72">
        <v>0</v>
      </c>
      <c r="Z375" s="49">
        <f t="shared" si="6"/>
        <v>3330</v>
      </c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</row>
    <row r="376" spans="1:64" s="57" customFormat="1" x14ac:dyDescent="0.3">
      <c r="A376" s="133"/>
      <c r="B376" s="78">
        <v>14</v>
      </c>
      <c r="C376" s="79" t="s">
        <v>1340</v>
      </c>
      <c r="D376" s="79" t="s">
        <v>1344</v>
      </c>
      <c r="E376" s="79" t="s">
        <v>1340</v>
      </c>
      <c r="F376" s="79" t="s">
        <v>1379</v>
      </c>
      <c r="G376" s="79" t="s">
        <v>1383</v>
      </c>
      <c r="H376" s="79" t="s">
        <v>19</v>
      </c>
      <c r="I376" s="79" t="s">
        <v>19</v>
      </c>
      <c r="J376" s="79" t="s">
        <v>1347</v>
      </c>
      <c r="K376" s="79" t="s">
        <v>1348</v>
      </c>
      <c r="L376" s="80" t="s">
        <v>1349</v>
      </c>
      <c r="M376" s="43" t="s">
        <v>1805</v>
      </c>
      <c r="N376" s="79" t="s">
        <v>990</v>
      </c>
      <c r="O376" s="40" t="s">
        <v>1804</v>
      </c>
      <c r="P376" s="79" t="s">
        <v>91</v>
      </c>
      <c r="Q376" s="79" t="s">
        <v>744</v>
      </c>
      <c r="R376" s="79" t="s">
        <v>1384</v>
      </c>
      <c r="S376" s="81" t="s">
        <v>1454</v>
      </c>
      <c r="T376" s="54"/>
      <c r="U376" s="46">
        <v>45292</v>
      </c>
      <c r="V376" s="66">
        <v>45657</v>
      </c>
      <c r="W376" s="71">
        <v>2916</v>
      </c>
      <c r="X376" s="71">
        <v>0</v>
      </c>
      <c r="Y376" s="72">
        <v>0</v>
      </c>
      <c r="Z376" s="49">
        <f t="shared" si="6"/>
        <v>2916</v>
      </c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</row>
    <row r="377" spans="1:64" s="57" customFormat="1" x14ac:dyDescent="0.3">
      <c r="A377" s="133"/>
      <c r="B377" s="78">
        <v>15</v>
      </c>
      <c r="C377" s="79" t="s">
        <v>1340</v>
      </c>
      <c r="D377" s="79" t="s">
        <v>1344</v>
      </c>
      <c r="E377" s="79" t="s">
        <v>1340</v>
      </c>
      <c r="F377" s="79" t="s">
        <v>1379</v>
      </c>
      <c r="G377" s="79" t="s">
        <v>1385</v>
      </c>
      <c r="H377" s="79" t="s">
        <v>19</v>
      </c>
      <c r="I377" s="79" t="s">
        <v>19</v>
      </c>
      <c r="J377" s="79" t="s">
        <v>1347</v>
      </c>
      <c r="K377" s="79" t="s">
        <v>1348</v>
      </c>
      <c r="L377" s="80" t="s">
        <v>1349</v>
      </c>
      <c r="M377" s="43" t="s">
        <v>1805</v>
      </c>
      <c r="N377" s="79" t="s">
        <v>990</v>
      </c>
      <c r="O377" s="40" t="s">
        <v>1804</v>
      </c>
      <c r="P377" s="79" t="s">
        <v>91</v>
      </c>
      <c r="Q377" s="79" t="s">
        <v>744</v>
      </c>
      <c r="R377" s="79" t="s">
        <v>1386</v>
      </c>
      <c r="S377" s="81" t="s">
        <v>1455</v>
      </c>
      <c r="T377" s="54"/>
      <c r="U377" s="46">
        <v>45292</v>
      </c>
      <c r="V377" s="66">
        <v>45657</v>
      </c>
      <c r="W377" s="71">
        <v>1522</v>
      </c>
      <c r="X377" s="71">
        <v>0</v>
      </c>
      <c r="Y377" s="72">
        <v>0</v>
      </c>
      <c r="Z377" s="49">
        <f t="shared" si="6"/>
        <v>1522</v>
      </c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</row>
    <row r="378" spans="1:64" s="57" customFormat="1" x14ac:dyDescent="0.3">
      <c r="A378" s="133"/>
      <c r="B378" s="78">
        <v>16</v>
      </c>
      <c r="C378" s="79" t="s">
        <v>1340</v>
      </c>
      <c r="D378" s="79" t="s">
        <v>1344</v>
      </c>
      <c r="E378" s="79" t="s">
        <v>1340</v>
      </c>
      <c r="F378" s="79" t="s">
        <v>1363</v>
      </c>
      <c r="G378" s="79" t="s">
        <v>1385</v>
      </c>
      <c r="H378" s="79" t="s">
        <v>19</v>
      </c>
      <c r="I378" s="79" t="s">
        <v>19</v>
      </c>
      <c r="J378" s="79" t="s">
        <v>1347</v>
      </c>
      <c r="K378" s="79" t="s">
        <v>1387</v>
      </c>
      <c r="L378" s="80" t="s">
        <v>1349</v>
      </c>
      <c r="M378" s="43" t="s">
        <v>1805</v>
      </c>
      <c r="N378" s="79" t="s">
        <v>990</v>
      </c>
      <c r="O378" s="40" t="s">
        <v>1804</v>
      </c>
      <c r="P378" s="79" t="s">
        <v>91</v>
      </c>
      <c r="Q378" s="79" t="s">
        <v>602</v>
      </c>
      <c r="R378" s="79" t="s">
        <v>1388</v>
      </c>
      <c r="S378" s="81" t="s">
        <v>1456</v>
      </c>
      <c r="T378" s="54"/>
      <c r="U378" s="46">
        <v>45292</v>
      </c>
      <c r="V378" s="66">
        <v>45657</v>
      </c>
      <c r="W378" s="71">
        <v>132</v>
      </c>
      <c r="X378" s="71">
        <v>0</v>
      </c>
      <c r="Y378" s="72">
        <v>0</v>
      </c>
      <c r="Z378" s="49">
        <f t="shared" si="6"/>
        <v>132</v>
      </c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</row>
    <row r="379" spans="1:64" s="57" customFormat="1" x14ac:dyDescent="0.3">
      <c r="A379" s="133"/>
      <c r="B379" s="78">
        <v>17</v>
      </c>
      <c r="C379" s="79" t="s">
        <v>1340</v>
      </c>
      <c r="D379" s="79" t="s">
        <v>1344</v>
      </c>
      <c r="E379" s="79" t="s">
        <v>1340</v>
      </c>
      <c r="F379" s="79" t="s">
        <v>1389</v>
      </c>
      <c r="G379" s="79" t="s">
        <v>1346</v>
      </c>
      <c r="H379" s="79" t="s">
        <v>19</v>
      </c>
      <c r="I379" s="79" t="s">
        <v>19</v>
      </c>
      <c r="J379" s="79" t="s">
        <v>1347</v>
      </c>
      <c r="K379" s="79" t="s">
        <v>1348</v>
      </c>
      <c r="L379" s="80" t="s">
        <v>1349</v>
      </c>
      <c r="M379" s="43" t="s">
        <v>1805</v>
      </c>
      <c r="N379" s="79" t="s">
        <v>990</v>
      </c>
      <c r="O379" s="40" t="s">
        <v>1804</v>
      </c>
      <c r="P379" s="79" t="s">
        <v>91</v>
      </c>
      <c r="Q379" s="79" t="s">
        <v>1365</v>
      </c>
      <c r="R379" s="79" t="s">
        <v>1390</v>
      </c>
      <c r="S379" s="81" t="s">
        <v>1457</v>
      </c>
      <c r="T379" s="54"/>
      <c r="U379" s="46">
        <v>45292</v>
      </c>
      <c r="V379" s="66">
        <v>45657</v>
      </c>
      <c r="W379" s="71">
        <v>1090</v>
      </c>
      <c r="X379" s="71">
        <v>0</v>
      </c>
      <c r="Y379" s="72">
        <v>0</v>
      </c>
      <c r="Z379" s="49">
        <f t="shared" si="6"/>
        <v>1090</v>
      </c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</row>
    <row r="380" spans="1:64" s="57" customFormat="1" x14ac:dyDescent="0.3">
      <c r="A380" s="133"/>
      <c r="B380" s="78">
        <v>18</v>
      </c>
      <c r="C380" s="79" t="s">
        <v>1340</v>
      </c>
      <c r="D380" s="79" t="s">
        <v>1344</v>
      </c>
      <c r="E380" s="79" t="s">
        <v>1340</v>
      </c>
      <c r="F380" s="79" t="s">
        <v>1363</v>
      </c>
      <c r="G380" s="79" t="s">
        <v>1346</v>
      </c>
      <c r="H380" s="79" t="s">
        <v>19</v>
      </c>
      <c r="I380" s="79" t="s">
        <v>19</v>
      </c>
      <c r="J380" s="79" t="s">
        <v>1347</v>
      </c>
      <c r="K380" s="79" t="s">
        <v>1348</v>
      </c>
      <c r="L380" s="80" t="s">
        <v>1349</v>
      </c>
      <c r="M380" s="43" t="s">
        <v>1805</v>
      </c>
      <c r="N380" s="79" t="s">
        <v>990</v>
      </c>
      <c r="O380" s="40" t="s">
        <v>1804</v>
      </c>
      <c r="P380" s="79" t="s">
        <v>604</v>
      </c>
      <c r="Q380" s="79" t="s">
        <v>619</v>
      </c>
      <c r="R380" s="79" t="s">
        <v>1391</v>
      </c>
      <c r="S380" s="81" t="s">
        <v>1458</v>
      </c>
      <c r="T380" s="54"/>
      <c r="U380" s="46">
        <v>45292</v>
      </c>
      <c r="V380" s="66">
        <v>45657</v>
      </c>
      <c r="W380" s="71">
        <v>0</v>
      </c>
      <c r="X380" s="71">
        <v>1</v>
      </c>
      <c r="Y380" s="72">
        <v>0</v>
      </c>
      <c r="Z380" s="49">
        <f t="shared" si="6"/>
        <v>1</v>
      </c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</row>
    <row r="381" spans="1:64" s="57" customFormat="1" x14ac:dyDescent="0.3">
      <c r="A381" s="133"/>
      <c r="B381" s="78">
        <v>19</v>
      </c>
      <c r="C381" s="79" t="s">
        <v>1340</v>
      </c>
      <c r="D381" s="79" t="s">
        <v>1344</v>
      </c>
      <c r="E381" s="79" t="s">
        <v>1340</v>
      </c>
      <c r="F381" s="79" t="s">
        <v>608</v>
      </c>
      <c r="G381" s="79" t="s">
        <v>1348</v>
      </c>
      <c r="H381" s="79" t="s">
        <v>1251</v>
      </c>
      <c r="I381" s="79" t="s">
        <v>1392</v>
      </c>
      <c r="J381" s="79" t="s">
        <v>1347</v>
      </c>
      <c r="K381" s="79" t="s">
        <v>1348</v>
      </c>
      <c r="L381" s="80" t="s">
        <v>1349</v>
      </c>
      <c r="M381" s="43" t="s">
        <v>1805</v>
      </c>
      <c r="N381" s="79" t="s">
        <v>990</v>
      </c>
      <c r="O381" s="40" t="s">
        <v>1804</v>
      </c>
      <c r="P381" s="79" t="s">
        <v>91</v>
      </c>
      <c r="Q381" s="79" t="s">
        <v>744</v>
      </c>
      <c r="R381" s="79" t="s">
        <v>1393</v>
      </c>
      <c r="S381" s="81" t="s">
        <v>1459</v>
      </c>
      <c r="T381" s="54"/>
      <c r="U381" s="46">
        <v>45292</v>
      </c>
      <c r="V381" s="66">
        <v>45657</v>
      </c>
      <c r="W381" s="71">
        <v>8756</v>
      </c>
      <c r="X381" s="71">
        <v>0</v>
      </c>
      <c r="Y381" s="72">
        <v>0</v>
      </c>
      <c r="Z381" s="49">
        <f t="shared" si="6"/>
        <v>8756</v>
      </c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</row>
    <row r="382" spans="1:64" s="57" customFormat="1" x14ac:dyDescent="0.3">
      <c r="A382" s="133"/>
      <c r="B382" s="78">
        <v>20</v>
      </c>
      <c r="C382" s="79" t="s">
        <v>1340</v>
      </c>
      <c r="D382" s="79" t="s">
        <v>1344</v>
      </c>
      <c r="E382" s="79" t="s">
        <v>1340</v>
      </c>
      <c r="F382" s="79" t="s">
        <v>1394</v>
      </c>
      <c r="G382" s="79" t="s">
        <v>1352</v>
      </c>
      <c r="H382" s="79" t="s">
        <v>19</v>
      </c>
      <c r="I382" s="79" t="s">
        <v>19</v>
      </c>
      <c r="J382" s="79" t="s">
        <v>1347</v>
      </c>
      <c r="K382" s="79" t="s">
        <v>1348</v>
      </c>
      <c r="L382" s="80" t="s">
        <v>1349</v>
      </c>
      <c r="M382" s="43" t="s">
        <v>1805</v>
      </c>
      <c r="N382" s="79" t="s">
        <v>990</v>
      </c>
      <c r="O382" s="40" t="s">
        <v>1804</v>
      </c>
      <c r="P382" s="79" t="s">
        <v>91</v>
      </c>
      <c r="Q382" s="79" t="s">
        <v>409</v>
      </c>
      <c r="R382" s="79" t="s">
        <v>1395</v>
      </c>
      <c r="S382" s="81" t="s">
        <v>1460</v>
      </c>
      <c r="T382" s="54"/>
      <c r="U382" s="46">
        <v>45292</v>
      </c>
      <c r="V382" s="66">
        <v>45657</v>
      </c>
      <c r="W382" s="71">
        <v>2218</v>
      </c>
      <c r="X382" s="71">
        <v>0</v>
      </c>
      <c r="Y382" s="72">
        <v>0</v>
      </c>
      <c r="Z382" s="49">
        <f t="shared" si="6"/>
        <v>2218</v>
      </c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</row>
    <row r="383" spans="1:64" s="57" customFormat="1" x14ac:dyDescent="0.3">
      <c r="A383" s="133"/>
      <c r="B383" s="78">
        <v>21</v>
      </c>
      <c r="C383" s="79" t="s">
        <v>1340</v>
      </c>
      <c r="D383" s="79" t="s">
        <v>1344</v>
      </c>
      <c r="E383" s="79" t="s">
        <v>1340</v>
      </c>
      <c r="F383" s="79" t="s">
        <v>603</v>
      </c>
      <c r="G383" s="79" t="s">
        <v>1371</v>
      </c>
      <c r="H383" s="79" t="s">
        <v>19</v>
      </c>
      <c r="I383" s="79" t="s">
        <v>19</v>
      </c>
      <c r="J383" s="79" t="s">
        <v>1347</v>
      </c>
      <c r="K383" s="79" t="s">
        <v>1348</v>
      </c>
      <c r="L383" s="80" t="s">
        <v>1349</v>
      </c>
      <c r="M383" s="43" t="s">
        <v>1805</v>
      </c>
      <c r="N383" s="79" t="s">
        <v>990</v>
      </c>
      <c r="O383" s="40" t="s">
        <v>1804</v>
      </c>
      <c r="P383" s="79" t="s">
        <v>604</v>
      </c>
      <c r="Q383" s="79" t="s">
        <v>913</v>
      </c>
      <c r="R383" s="79" t="s">
        <v>1396</v>
      </c>
      <c r="S383" s="81" t="s">
        <v>1461</v>
      </c>
      <c r="T383" s="54"/>
      <c r="U383" s="46">
        <v>45292</v>
      </c>
      <c r="V383" s="66">
        <v>45657</v>
      </c>
      <c r="W383" s="71">
        <v>928</v>
      </c>
      <c r="X383" s="71">
        <v>638</v>
      </c>
      <c r="Y383" s="72">
        <v>0</v>
      </c>
      <c r="Z383" s="49">
        <f t="shared" si="6"/>
        <v>1566</v>
      </c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</row>
    <row r="384" spans="1:64" s="57" customFormat="1" x14ac:dyDescent="0.3">
      <c r="A384" s="133"/>
      <c r="B384" s="78">
        <v>22</v>
      </c>
      <c r="C384" s="79" t="s">
        <v>1340</v>
      </c>
      <c r="D384" s="79" t="s">
        <v>1344</v>
      </c>
      <c r="E384" s="79" t="s">
        <v>1340</v>
      </c>
      <c r="F384" s="79" t="s">
        <v>1397</v>
      </c>
      <c r="G384" s="79" t="s">
        <v>1398</v>
      </c>
      <c r="H384" s="79" t="s">
        <v>19</v>
      </c>
      <c r="I384" s="79" t="s">
        <v>19</v>
      </c>
      <c r="J384" s="79" t="s">
        <v>1347</v>
      </c>
      <c r="K384" s="79" t="s">
        <v>1348</v>
      </c>
      <c r="L384" s="80" t="s">
        <v>1349</v>
      </c>
      <c r="M384" s="43" t="s">
        <v>1805</v>
      </c>
      <c r="N384" s="79" t="s">
        <v>990</v>
      </c>
      <c r="O384" s="40" t="s">
        <v>1804</v>
      </c>
      <c r="P384" s="79" t="s">
        <v>91</v>
      </c>
      <c r="Q384" s="79" t="s">
        <v>855</v>
      </c>
      <c r="R384" s="79" t="s">
        <v>1399</v>
      </c>
      <c r="S384" s="81" t="s">
        <v>1462</v>
      </c>
      <c r="T384" s="54"/>
      <c r="U384" s="46">
        <v>45292</v>
      </c>
      <c r="V384" s="66">
        <v>45657</v>
      </c>
      <c r="W384" s="71">
        <v>3224</v>
      </c>
      <c r="X384" s="71">
        <v>0</v>
      </c>
      <c r="Y384" s="72">
        <v>0</v>
      </c>
      <c r="Z384" s="49">
        <f t="shared" si="6"/>
        <v>3224</v>
      </c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</row>
    <row r="385" spans="1:64" s="57" customFormat="1" x14ac:dyDescent="0.3">
      <c r="A385" s="133"/>
      <c r="B385" s="78">
        <v>23</v>
      </c>
      <c r="C385" s="79" t="s">
        <v>1340</v>
      </c>
      <c r="D385" s="79" t="s">
        <v>1344</v>
      </c>
      <c r="E385" s="79" t="s">
        <v>1340</v>
      </c>
      <c r="F385" s="79" t="s">
        <v>608</v>
      </c>
      <c r="G385" s="79" t="s">
        <v>1360</v>
      </c>
      <c r="H385" s="79" t="s">
        <v>1360</v>
      </c>
      <c r="I385" s="79" t="s">
        <v>19</v>
      </c>
      <c r="J385" s="79" t="s">
        <v>1347</v>
      </c>
      <c r="K385" s="79" t="s">
        <v>1348</v>
      </c>
      <c r="L385" s="80" t="s">
        <v>1349</v>
      </c>
      <c r="M385" s="43" t="s">
        <v>1805</v>
      </c>
      <c r="N385" s="79" t="s">
        <v>990</v>
      </c>
      <c r="O385" s="40" t="s">
        <v>1804</v>
      </c>
      <c r="P385" s="79" t="s">
        <v>91</v>
      </c>
      <c r="Q385" s="79" t="s">
        <v>913</v>
      </c>
      <c r="R385" s="79" t="s">
        <v>1400</v>
      </c>
      <c r="S385" s="81" t="s">
        <v>1463</v>
      </c>
      <c r="T385" s="54"/>
      <c r="U385" s="46">
        <v>45292</v>
      </c>
      <c r="V385" s="66">
        <v>45657</v>
      </c>
      <c r="W385" s="71">
        <v>12340</v>
      </c>
      <c r="X385" s="71">
        <v>0</v>
      </c>
      <c r="Y385" s="72">
        <v>0</v>
      </c>
      <c r="Z385" s="49">
        <f t="shared" si="6"/>
        <v>12340</v>
      </c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</row>
    <row r="386" spans="1:64" s="57" customFormat="1" x14ac:dyDescent="0.3">
      <c r="A386" s="133"/>
      <c r="B386" s="78">
        <v>24</v>
      </c>
      <c r="C386" s="79" t="s">
        <v>1340</v>
      </c>
      <c r="D386" s="79" t="s">
        <v>1344</v>
      </c>
      <c r="E386" s="79" t="s">
        <v>1340</v>
      </c>
      <c r="F386" s="79" t="s">
        <v>603</v>
      </c>
      <c r="G386" s="79" t="s">
        <v>1352</v>
      </c>
      <c r="H386" s="79" t="s">
        <v>19</v>
      </c>
      <c r="I386" s="79" t="s">
        <v>912</v>
      </c>
      <c r="J386" s="79" t="s">
        <v>1347</v>
      </c>
      <c r="K386" s="79" t="s">
        <v>1348</v>
      </c>
      <c r="L386" s="80" t="s">
        <v>1349</v>
      </c>
      <c r="M386" s="43" t="s">
        <v>1805</v>
      </c>
      <c r="N386" s="79" t="s">
        <v>990</v>
      </c>
      <c r="O386" s="40" t="s">
        <v>1804</v>
      </c>
      <c r="P386" s="79" t="s">
        <v>91</v>
      </c>
      <c r="Q386" s="79" t="s">
        <v>1401</v>
      </c>
      <c r="R386" s="79" t="s">
        <v>1402</v>
      </c>
      <c r="S386" s="81" t="s">
        <v>1464</v>
      </c>
      <c r="T386" s="54"/>
      <c r="U386" s="46">
        <v>45292</v>
      </c>
      <c r="V386" s="66">
        <v>45657</v>
      </c>
      <c r="W386" s="71">
        <v>13414</v>
      </c>
      <c r="X386" s="71">
        <v>0</v>
      </c>
      <c r="Y386" s="72">
        <v>0</v>
      </c>
      <c r="Z386" s="49">
        <f t="shared" si="6"/>
        <v>13414</v>
      </c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</row>
    <row r="387" spans="1:64" s="57" customFormat="1" x14ac:dyDescent="0.3">
      <c r="A387" s="133"/>
      <c r="B387" s="78">
        <v>25</v>
      </c>
      <c r="C387" s="79" t="s">
        <v>1340</v>
      </c>
      <c r="D387" s="79" t="s">
        <v>1344</v>
      </c>
      <c r="E387" s="79" t="s">
        <v>1340</v>
      </c>
      <c r="F387" s="79" t="s">
        <v>1290</v>
      </c>
      <c r="G387" s="79" t="s">
        <v>1403</v>
      </c>
      <c r="H387" s="79" t="s">
        <v>19</v>
      </c>
      <c r="I387" s="79" t="s">
        <v>19</v>
      </c>
      <c r="J387" s="79" t="s">
        <v>988</v>
      </c>
      <c r="K387" s="79" t="s">
        <v>1348</v>
      </c>
      <c r="L387" s="80" t="s">
        <v>1349</v>
      </c>
      <c r="M387" s="43" t="s">
        <v>1805</v>
      </c>
      <c r="N387" s="79" t="s">
        <v>990</v>
      </c>
      <c r="O387" s="40" t="s">
        <v>1804</v>
      </c>
      <c r="P387" s="79" t="s">
        <v>91</v>
      </c>
      <c r="Q387" s="79" t="s">
        <v>1404</v>
      </c>
      <c r="R387" s="79" t="s">
        <v>1405</v>
      </c>
      <c r="S387" s="81" t="s">
        <v>1465</v>
      </c>
      <c r="T387" s="54"/>
      <c r="U387" s="46">
        <v>45292</v>
      </c>
      <c r="V387" s="66">
        <v>45657</v>
      </c>
      <c r="W387" s="71">
        <v>9338</v>
      </c>
      <c r="X387" s="71">
        <v>0</v>
      </c>
      <c r="Y387" s="72">
        <v>0</v>
      </c>
      <c r="Z387" s="49">
        <f t="shared" si="6"/>
        <v>9338</v>
      </c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  <c r="BJ387" s="31"/>
      <c r="BK387" s="31"/>
      <c r="BL387" s="31"/>
    </row>
    <row r="388" spans="1:64" s="57" customFormat="1" x14ac:dyDescent="0.3">
      <c r="A388" s="133"/>
      <c r="B388" s="78">
        <v>26</v>
      </c>
      <c r="C388" s="79" t="s">
        <v>1340</v>
      </c>
      <c r="D388" s="79" t="s">
        <v>1344</v>
      </c>
      <c r="E388" s="79" t="s">
        <v>1340</v>
      </c>
      <c r="F388" s="79" t="s">
        <v>159</v>
      </c>
      <c r="G388" s="79" t="s">
        <v>1352</v>
      </c>
      <c r="H388" s="79" t="s">
        <v>19</v>
      </c>
      <c r="I388" s="79" t="s">
        <v>1406</v>
      </c>
      <c r="J388" s="79" t="s">
        <v>1347</v>
      </c>
      <c r="K388" s="79" t="s">
        <v>1348</v>
      </c>
      <c r="L388" s="80" t="s">
        <v>1349</v>
      </c>
      <c r="M388" s="43" t="s">
        <v>1805</v>
      </c>
      <c r="N388" s="79" t="s">
        <v>990</v>
      </c>
      <c r="O388" s="40" t="s">
        <v>1804</v>
      </c>
      <c r="P388" s="79" t="s">
        <v>91</v>
      </c>
      <c r="Q388" s="79" t="s">
        <v>1407</v>
      </c>
      <c r="R388" s="79" t="s">
        <v>1408</v>
      </c>
      <c r="S388" s="81" t="s">
        <v>1466</v>
      </c>
      <c r="T388" s="54"/>
      <c r="U388" s="46">
        <v>45292</v>
      </c>
      <c r="V388" s="66">
        <v>45657</v>
      </c>
      <c r="W388" s="71">
        <v>18260</v>
      </c>
      <c r="X388" s="71">
        <v>0</v>
      </c>
      <c r="Y388" s="72">
        <v>0</v>
      </c>
      <c r="Z388" s="49">
        <f t="shared" si="6"/>
        <v>18260</v>
      </c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</row>
    <row r="389" spans="1:64" s="57" customFormat="1" x14ac:dyDescent="0.3">
      <c r="A389" s="133"/>
      <c r="B389" s="78">
        <v>27</v>
      </c>
      <c r="C389" s="79" t="s">
        <v>1340</v>
      </c>
      <c r="D389" s="79" t="s">
        <v>1344</v>
      </c>
      <c r="E389" s="79" t="s">
        <v>1340</v>
      </c>
      <c r="F389" s="79" t="s">
        <v>1409</v>
      </c>
      <c r="G389" s="79" t="s">
        <v>1348</v>
      </c>
      <c r="H389" s="79" t="s">
        <v>1410</v>
      </c>
      <c r="I389" s="79" t="s">
        <v>781</v>
      </c>
      <c r="J389" s="79" t="s">
        <v>1347</v>
      </c>
      <c r="K389" s="79" t="s">
        <v>1348</v>
      </c>
      <c r="L389" s="80" t="s">
        <v>1349</v>
      </c>
      <c r="M389" s="43" t="s">
        <v>1805</v>
      </c>
      <c r="N389" s="79" t="s">
        <v>990</v>
      </c>
      <c r="O389" s="40" t="s">
        <v>1804</v>
      </c>
      <c r="P389" s="79" t="s">
        <v>628</v>
      </c>
      <c r="Q389" s="79" t="s">
        <v>602</v>
      </c>
      <c r="R389" s="79" t="s">
        <v>1411</v>
      </c>
      <c r="S389" s="81" t="s">
        <v>1467</v>
      </c>
      <c r="T389" s="54"/>
      <c r="U389" s="46">
        <v>45292</v>
      </c>
      <c r="V389" s="66">
        <v>45657</v>
      </c>
      <c r="W389" s="71">
        <v>486</v>
      </c>
      <c r="X389" s="71">
        <v>0</v>
      </c>
      <c r="Y389" s="72">
        <v>0</v>
      </c>
      <c r="Z389" s="49">
        <f t="shared" si="6"/>
        <v>486</v>
      </c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</row>
    <row r="390" spans="1:64" s="57" customFormat="1" x14ac:dyDescent="0.3">
      <c r="A390" s="133"/>
      <c r="B390" s="78">
        <v>28</v>
      </c>
      <c r="C390" s="79" t="s">
        <v>1340</v>
      </c>
      <c r="D390" s="79" t="s">
        <v>1344</v>
      </c>
      <c r="E390" s="79" t="s">
        <v>1340</v>
      </c>
      <c r="F390" s="79" t="s">
        <v>1157</v>
      </c>
      <c r="G390" s="79" t="s">
        <v>1383</v>
      </c>
      <c r="H390" s="79" t="s">
        <v>19</v>
      </c>
      <c r="I390" s="79" t="s">
        <v>919</v>
      </c>
      <c r="J390" s="79" t="s">
        <v>1347</v>
      </c>
      <c r="K390" s="79" t="s">
        <v>1348</v>
      </c>
      <c r="L390" s="80" t="s">
        <v>1349</v>
      </c>
      <c r="M390" s="43" t="s">
        <v>1805</v>
      </c>
      <c r="N390" s="79" t="s">
        <v>990</v>
      </c>
      <c r="O390" s="40" t="s">
        <v>1804</v>
      </c>
      <c r="P390" s="79" t="s">
        <v>628</v>
      </c>
      <c r="Q390" s="79" t="s">
        <v>643</v>
      </c>
      <c r="R390" s="79" t="s">
        <v>1412</v>
      </c>
      <c r="S390" s="81" t="s">
        <v>1468</v>
      </c>
      <c r="T390" s="54"/>
      <c r="U390" s="46">
        <v>45292</v>
      </c>
      <c r="V390" s="66">
        <v>45657</v>
      </c>
      <c r="W390" s="71">
        <v>24</v>
      </c>
      <c r="X390" s="71">
        <v>0</v>
      </c>
      <c r="Y390" s="72">
        <v>0</v>
      </c>
      <c r="Z390" s="49">
        <f t="shared" si="6"/>
        <v>24</v>
      </c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</row>
    <row r="391" spans="1:64" s="57" customFormat="1" x14ac:dyDescent="0.3">
      <c r="A391" s="133"/>
      <c r="B391" s="78">
        <v>29</v>
      </c>
      <c r="C391" s="79" t="s">
        <v>1340</v>
      </c>
      <c r="D391" s="79" t="s">
        <v>1344</v>
      </c>
      <c r="E391" s="79" t="s">
        <v>1340</v>
      </c>
      <c r="F391" s="79" t="s">
        <v>1413</v>
      </c>
      <c r="G391" s="79" t="s">
        <v>1348</v>
      </c>
      <c r="H391" s="79" t="s">
        <v>1251</v>
      </c>
      <c r="I391" s="79" t="s">
        <v>1414</v>
      </c>
      <c r="J391" s="79" t="s">
        <v>1347</v>
      </c>
      <c r="K391" s="79" t="s">
        <v>1348</v>
      </c>
      <c r="L391" s="80" t="s">
        <v>1349</v>
      </c>
      <c r="M391" s="43" t="s">
        <v>1805</v>
      </c>
      <c r="N391" s="79" t="s">
        <v>990</v>
      </c>
      <c r="O391" s="40" t="s">
        <v>1804</v>
      </c>
      <c r="P391" s="79" t="s">
        <v>91</v>
      </c>
      <c r="Q391" s="79" t="s">
        <v>691</v>
      </c>
      <c r="R391" s="79" t="s">
        <v>1415</v>
      </c>
      <c r="S391" s="81" t="s">
        <v>1469</v>
      </c>
      <c r="T391" s="54"/>
      <c r="U391" s="46">
        <v>45292</v>
      </c>
      <c r="V391" s="66">
        <v>45657</v>
      </c>
      <c r="W391" s="71">
        <v>2088</v>
      </c>
      <c r="X391" s="71">
        <v>0</v>
      </c>
      <c r="Y391" s="72">
        <v>0</v>
      </c>
      <c r="Z391" s="49">
        <f t="shared" si="6"/>
        <v>2088</v>
      </c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</row>
    <row r="392" spans="1:64" s="57" customFormat="1" x14ac:dyDescent="0.3">
      <c r="A392" s="133"/>
      <c r="B392" s="78">
        <v>30</v>
      </c>
      <c r="C392" s="79" t="s">
        <v>1340</v>
      </c>
      <c r="D392" s="79" t="s">
        <v>1344</v>
      </c>
      <c r="E392" s="79" t="s">
        <v>1340</v>
      </c>
      <c r="F392" s="79" t="s">
        <v>609</v>
      </c>
      <c r="G392" s="79" t="s">
        <v>1355</v>
      </c>
      <c r="H392" s="79" t="s">
        <v>19</v>
      </c>
      <c r="I392" s="79" t="s">
        <v>1416</v>
      </c>
      <c r="J392" s="79" t="s">
        <v>1347</v>
      </c>
      <c r="K392" s="79" t="s">
        <v>1348</v>
      </c>
      <c r="L392" s="80" t="s">
        <v>1349</v>
      </c>
      <c r="M392" s="43" t="s">
        <v>1805</v>
      </c>
      <c r="N392" s="79" t="s">
        <v>990</v>
      </c>
      <c r="O392" s="40" t="s">
        <v>1804</v>
      </c>
      <c r="P392" s="79" t="s">
        <v>91</v>
      </c>
      <c r="Q392" s="79" t="s">
        <v>643</v>
      </c>
      <c r="R392" s="79" t="s">
        <v>1417</v>
      </c>
      <c r="S392" s="81" t="s">
        <v>1470</v>
      </c>
      <c r="T392" s="54"/>
      <c r="U392" s="46">
        <v>45292</v>
      </c>
      <c r="V392" s="66">
        <v>45657</v>
      </c>
      <c r="W392" s="71">
        <v>1492</v>
      </c>
      <c r="X392" s="71">
        <v>0</v>
      </c>
      <c r="Y392" s="72">
        <v>0</v>
      </c>
      <c r="Z392" s="49">
        <f t="shared" si="6"/>
        <v>1492</v>
      </c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</row>
    <row r="393" spans="1:64" s="57" customFormat="1" x14ac:dyDescent="0.3">
      <c r="A393" s="133"/>
      <c r="B393" s="78">
        <v>31</v>
      </c>
      <c r="C393" s="79" t="s">
        <v>1340</v>
      </c>
      <c r="D393" s="79" t="s">
        <v>1344</v>
      </c>
      <c r="E393" s="79" t="s">
        <v>1340</v>
      </c>
      <c r="F393" s="79" t="s">
        <v>742</v>
      </c>
      <c r="G393" s="79" t="s">
        <v>1355</v>
      </c>
      <c r="H393" s="79" t="s">
        <v>19</v>
      </c>
      <c r="I393" s="79" t="s">
        <v>1418</v>
      </c>
      <c r="J393" s="79" t="s">
        <v>1347</v>
      </c>
      <c r="K393" s="79" t="s">
        <v>1348</v>
      </c>
      <c r="L393" s="80" t="s">
        <v>1349</v>
      </c>
      <c r="M393" s="43" t="s">
        <v>1805</v>
      </c>
      <c r="N393" s="79" t="s">
        <v>990</v>
      </c>
      <c r="O393" s="40" t="s">
        <v>1804</v>
      </c>
      <c r="P393" s="79" t="s">
        <v>91</v>
      </c>
      <c r="Q393" s="79" t="s">
        <v>759</v>
      </c>
      <c r="R393" s="79" t="s">
        <v>1419</v>
      </c>
      <c r="S393" s="81" t="s">
        <v>1471</v>
      </c>
      <c r="T393" s="54"/>
      <c r="U393" s="46">
        <v>45292</v>
      </c>
      <c r="V393" s="66">
        <v>45657</v>
      </c>
      <c r="W393" s="71">
        <v>4680</v>
      </c>
      <c r="X393" s="71">
        <v>0</v>
      </c>
      <c r="Y393" s="72">
        <v>0</v>
      </c>
      <c r="Z393" s="49">
        <f t="shared" si="6"/>
        <v>4680</v>
      </c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</row>
    <row r="394" spans="1:64" s="57" customFormat="1" x14ac:dyDescent="0.3">
      <c r="A394" s="133"/>
      <c r="B394" s="78">
        <v>32</v>
      </c>
      <c r="C394" s="79" t="s">
        <v>1340</v>
      </c>
      <c r="D394" s="79" t="s">
        <v>1344</v>
      </c>
      <c r="E394" s="79" t="s">
        <v>1340</v>
      </c>
      <c r="F394" s="79" t="s">
        <v>715</v>
      </c>
      <c r="G394" s="79" t="s">
        <v>1420</v>
      </c>
      <c r="H394" s="79" t="s">
        <v>19</v>
      </c>
      <c r="I394" s="79" t="s">
        <v>1421</v>
      </c>
      <c r="J394" s="79" t="s">
        <v>1347</v>
      </c>
      <c r="K394" s="79" t="s">
        <v>1348</v>
      </c>
      <c r="L394" s="80" t="s">
        <v>1349</v>
      </c>
      <c r="M394" s="43" t="s">
        <v>1805</v>
      </c>
      <c r="N394" s="79" t="s">
        <v>990</v>
      </c>
      <c r="O394" s="40" t="s">
        <v>1804</v>
      </c>
      <c r="P394" s="79" t="s">
        <v>91</v>
      </c>
      <c r="Q394" s="79" t="s">
        <v>605</v>
      </c>
      <c r="R394" s="79" t="s">
        <v>1422</v>
      </c>
      <c r="S394" s="81" t="s">
        <v>1472</v>
      </c>
      <c r="T394" s="54"/>
      <c r="U394" s="46">
        <v>45292</v>
      </c>
      <c r="V394" s="66">
        <v>45657</v>
      </c>
      <c r="W394" s="71">
        <v>582</v>
      </c>
      <c r="X394" s="71">
        <v>0</v>
      </c>
      <c r="Y394" s="72">
        <v>0</v>
      </c>
      <c r="Z394" s="49">
        <f t="shared" si="6"/>
        <v>582</v>
      </c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</row>
    <row r="395" spans="1:64" s="57" customFormat="1" x14ac:dyDescent="0.3">
      <c r="A395" s="133"/>
      <c r="B395" s="78">
        <v>33</v>
      </c>
      <c r="C395" s="79" t="s">
        <v>1340</v>
      </c>
      <c r="D395" s="79" t="s">
        <v>1344</v>
      </c>
      <c r="E395" s="79" t="s">
        <v>1340</v>
      </c>
      <c r="F395" s="79" t="s">
        <v>1157</v>
      </c>
      <c r="G395" s="79" t="s">
        <v>1383</v>
      </c>
      <c r="H395" s="79" t="s">
        <v>19</v>
      </c>
      <c r="I395" s="79" t="s">
        <v>154</v>
      </c>
      <c r="J395" s="79" t="s">
        <v>1347</v>
      </c>
      <c r="K395" s="79" t="s">
        <v>1348</v>
      </c>
      <c r="L395" s="80" t="s">
        <v>1349</v>
      </c>
      <c r="M395" s="43" t="s">
        <v>1805</v>
      </c>
      <c r="N395" s="79" t="s">
        <v>990</v>
      </c>
      <c r="O395" s="40" t="s">
        <v>1804</v>
      </c>
      <c r="P395" s="79" t="s">
        <v>628</v>
      </c>
      <c r="Q395" s="79" t="s">
        <v>154</v>
      </c>
      <c r="R395" s="79" t="s">
        <v>1423</v>
      </c>
      <c r="S395" s="81" t="s">
        <v>1473</v>
      </c>
      <c r="T395" s="54"/>
      <c r="U395" s="46">
        <v>45292</v>
      </c>
      <c r="V395" s="66">
        <v>45657</v>
      </c>
      <c r="W395" s="71">
        <v>170</v>
      </c>
      <c r="X395" s="71">
        <v>0</v>
      </c>
      <c r="Y395" s="72">
        <v>0</v>
      </c>
      <c r="Z395" s="49">
        <f t="shared" si="6"/>
        <v>170</v>
      </c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</row>
    <row r="396" spans="1:64" s="57" customFormat="1" x14ac:dyDescent="0.3">
      <c r="A396" s="133"/>
      <c r="B396" s="78">
        <v>34</v>
      </c>
      <c r="C396" s="79" t="s">
        <v>1340</v>
      </c>
      <c r="D396" s="79" t="s">
        <v>1344</v>
      </c>
      <c r="E396" s="79" t="s">
        <v>1340</v>
      </c>
      <c r="F396" s="79" t="s">
        <v>1157</v>
      </c>
      <c r="G396" s="79" t="s">
        <v>1348</v>
      </c>
      <c r="H396" s="79" t="s">
        <v>1251</v>
      </c>
      <c r="I396" s="79" t="s">
        <v>1424</v>
      </c>
      <c r="J396" s="79" t="s">
        <v>1347</v>
      </c>
      <c r="K396" s="79" t="s">
        <v>1348</v>
      </c>
      <c r="L396" s="80" t="s">
        <v>1349</v>
      </c>
      <c r="M396" s="43" t="s">
        <v>1805</v>
      </c>
      <c r="N396" s="79" t="s">
        <v>990</v>
      </c>
      <c r="O396" s="40" t="s">
        <v>1804</v>
      </c>
      <c r="P396" s="79" t="s">
        <v>628</v>
      </c>
      <c r="Q396" s="79" t="s">
        <v>602</v>
      </c>
      <c r="R396" s="79" t="s">
        <v>1425</v>
      </c>
      <c r="S396" s="81" t="s">
        <v>1474</v>
      </c>
      <c r="T396" s="54"/>
      <c r="U396" s="46">
        <v>45292</v>
      </c>
      <c r="V396" s="66">
        <v>45657</v>
      </c>
      <c r="W396" s="71">
        <v>232</v>
      </c>
      <c r="X396" s="71">
        <v>0</v>
      </c>
      <c r="Y396" s="72">
        <v>0</v>
      </c>
      <c r="Z396" s="49">
        <f t="shared" si="6"/>
        <v>232</v>
      </c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</row>
    <row r="397" spans="1:64" s="57" customFormat="1" x14ac:dyDescent="0.3">
      <c r="A397" s="133"/>
      <c r="B397" s="78">
        <v>35</v>
      </c>
      <c r="C397" s="79" t="s">
        <v>1340</v>
      </c>
      <c r="D397" s="79" t="s">
        <v>1344</v>
      </c>
      <c r="E397" s="79" t="s">
        <v>1340</v>
      </c>
      <c r="F397" s="79" t="s">
        <v>159</v>
      </c>
      <c r="G397" s="79" t="s">
        <v>1348</v>
      </c>
      <c r="H397" s="79" t="s">
        <v>1426</v>
      </c>
      <c r="I397" s="79" t="s">
        <v>1427</v>
      </c>
      <c r="J397" s="79" t="s">
        <v>1347</v>
      </c>
      <c r="K397" s="79" t="s">
        <v>1348</v>
      </c>
      <c r="L397" s="80" t="s">
        <v>1349</v>
      </c>
      <c r="M397" s="43" t="s">
        <v>1805</v>
      </c>
      <c r="N397" s="79" t="s">
        <v>990</v>
      </c>
      <c r="O397" s="40" t="s">
        <v>1804</v>
      </c>
      <c r="P397" s="79" t="s">
        <v>1428</v>
      </c>
      <c r="Q397" s="79" t="s">
        <v>964</v>
      </c>
      <c r="R397" s="79" t="s">
        <v>1429</v>
      </c>
      <c r="S397" s="81" t="s">
        <v>1475</v>
      </c>
      <c r="T397" s="45" t="s">
        <v>1339</v>
      </c>
      <c r="U397" s="46">
        <v>45292</v>
      </c>
      <c r="V397" s="66">
        <v>45657</v>
      </c>
      <c r="W397" s="71">
        <v>64272</v>
      </c>
      <c r="X397" s="71">
        <v>0</v>
      </c>
      <c r="Y397" s="72">
        <v>0</v>
      </c>
      <c r="Z397" s="49">
        <f t="shared" si="6"/>
        <v>64272</v>
      </c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</row>
    <row r="398" spans="1:64" s="57" customFormat="1" x14ac:dyDescent="0.3">
      <c r="A398" s="133"/>
      <c r="B398" s="78">
        <v>36</v>
      </c>
      <c r="C398" s="79" t="s">
        <v>1340</v>
      </c>
      <c r="D398" s="79" t="s">
        <v>1344</v>
      </c>
      <c r="E398" s="79" t="s">
        <v>1340</v>
      </c>
      <c r="F398" s="79" t="s">
        <v>603</v>
      </c>
      <c r="G398" s="79" t="s">
        <v>1348</v>
      </c>
      <c r="H398" s="79" t="s">
        <v>1374</v>
      </c>
      <c r="I398" s="79"/>
      <c r="J398" s="79" t="s">
        <v>1347</v>
      </c>
      <c r="K398" s="79" t="s">
        <v>1348</v>
      </c>
      <c r="L398" s="80" t="s">
        <v>1349</v>
      </c>
      <c r="M398" s="43" t="s">
        <v>1805</v>
      </c>
      <c r="N398" s="79" t="s">
        <v>990</v>
      </c>
      <c r="O398" s="40" t="s">
        <v>1804</v>
      </c>
      <c r="P398" s="79" t="s">
        <v>858</v>
      </c>
      <c r="Q398" s="79" t="s">
        <v>859</v>
      </c>
      <c r="R398" s="79" t="s">
        <v>1430</v>
      </c>
      <c r="S398" s="81" t="s">
        <v>1476</v>
      </c>
      <c r="T398" s="45" t="s">
        <v>1339</v>
      </c>
      <c r="U398" s="46">
        <v>45292</v>
      </c>
      <c r="V398" s="66">
        <v>45657</v>
      </c>
      <c r="W398" s="71">
        <v>12230</v>
      </c>
      <c r="X398" s="71">
        <v>20324</v>
      </c>
      <c r="Y398" s="72">
        <v>0</v>
      </c>
      <c r="Z398" s="49">
        <f t="shared" si="6"/>
        <v>32554</v>
      </c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</row>
    <row r="399" spans="1:64" s="12" customFormat="1" x14ac:dyDescent="0.3">
      <c r="A399" s="133"/>
      <c r="B399" s="3">
        <v>37</v>
      </c>
      <c r="C399" s="4" t="s">
        <v>1340</v>
      </c>
      <c r="D399" s="4" t="s">
        <v>1344</v>
      </c>
      <c r="E399" s="4" t="s">
        <v>1340</v>
      </c>
      <c r="F399" s="4" t="s">
        <v>1431</v>
      </c>
      <c r="G399" s="4" t="s">
        <v>1348</v>
      </c>
      <c r="H399" s="4" t="s">
        <v>1432</v>
      </c>
      <c r="I399" s="4" t="s">
        <v>1433</v>
      </c>
      <c r="J399" s="4" t="s">
        <v>1347</v>
      </c>
      <c r="K399" s="4" t="s">
        <v>1348</v>
      </c>
      <c r="L399" s="5" t="s">
        <v>1349</v>
      </c>
      <c r="M399" s="5" t="s">
        <v>1350</v>
      </c>
      <c r="N399" s="4" t="s">
        <v>1113</v>
      </c>
      <c r="O399" s="5" t="s">
        <v>1802</v>
      </c>
      <c r="P399" s="4" t="s">
        <v>91</v>
      </c>
      <c r="Q399" s="4" t="s">
        <v>759</v>
      </c>
      <c r="R399" s="4" t="s">
        <v>1801</v>
      </c>
      <c r="S399" s="14" t="s">
        <v>1477</v>
      </c>
      <c r="T399" s="6"/>
      <c r="U399" s="22">
        <v>45292</v>
      </c>
      <c r="V399" s="7">
        <v>45657</v>
      </c>
      <c r="W399" s="8">
        <v>5000</v>
      </c>
      <c r="X399" s="8">
        <v>0</v>
      </c>
      <c r="Y399" s="9">
        <v>0</v>
      </c>
      <c r="Z399" s="10">
        <f t="shared" ref="Z399:Z443" si="7">W399+X399+Y399</f>
        <v>5000</v>
      </c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</row>
    <row r="400" spans="1:64" s="57" customFormat="1" x14ac:dyDescent="0.3">
      <c r="A400" s="133"/>
      <c r="B400" s="78">
        <v>38</v>
      </c>
      <c r="C400" s="79" t="s">
        <v>1340</v>
      </c>
      <c r="D400" s="79" t="s">
        <v>1344</v>
      </c>
      <c r="E400" s="79" t="s">
        <v>1342</v>
      </c>
      <c r="F400" s="79" t="s">
        <v>1273</v>
      </c>
      <c r="G400" s="79" t="s">
        <v>1348</v>
      </c>
      <c r="H400" s="79" t="s">
        <v>1235</v>
      </c>
      <c r="I400" s="79" t="s">
        <v>154</v>
      </c>
      <c r="J400" s="79" t="s">
        <v>1347</v>
      </c>
      <c r="K400" s="79" t="s">
        <v>1348</v>
      </c>
      <c r="L400" s="80" t="s">
        <v>1349</v>
      </c>
      <c r="M400" s="43" t="s">
        <v>1805</v>
      </c>
      <c r="N400" s="79" t="s">
        <v>990</v>
      </c>
      <c r="O400" s="40" t="s">
        <v>1804</v>
      </c>
      <c r="P400" s="79" t="s">
        <v>604</v>
      </c>
      <c r="Q400" s="79" t="s">
        <v>602</v>
      </c>
      <c r="R400" s="79" t="s">
        <v>1434</v>
      </c>
      <c r="S400" s="81" t="s">
        <v>1478</v>
      </c>
      <c r="T400" s="54"/>
      <c r="U400" s="46">
        <v>45292</v>
      </c>
      <c r="V400" s="66">
        <v>45657</v>
      </c>
      <c r="W400" s="71">
        <v>10242</v>
      </c>
      <c r="X400" s="71">
        <v>5088</v>
      </c>
      <c r="Y400" s="72">
        <v>0</v>
      </c>
      <c r="Z400" s="49">
        <f t="shared" si="7"/>
        <v>15330</v>
      </c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</row>
    <row r="401" spans="1:64" s="57" customFormat="1" x14ac:dyDescent="0.3">
      <c r="A401" s="133"/>
      <c r="B401" s="78">
        <v>39</v>
      </c>
      <c r="C401" s="79" t="s">
        <v>1340</v>
      </c>
      <c r="D401" s="79" t="s">
        <v>1344</v>
      </c>
      <c r="E401" s="79" t="s">
        <v>1342</v>
      </c>
      <c r="F401" s="79" t="s">
        <v>1273</v>
      </c>
      <c r="G401" s="79" t="s">
        <v>1398</v>
      </c>
      <c r="H401" s="79" t="s">
        <v>19</v>
      </c>
      <c r="I401" s="79" t="s">
        <v>19</v>
      </c>
      <c r="J401" s="79" t="s">
        <v>1347</v>
      </c>
      <c r="K401" s="79" t="s">
        <v>1348</v>
      </c>
      <c r="L401" s="80" t="s">
        <v>1349</v>
      </c>
      <c r="M401" s="43" t="s">
        <v>1805</v>
      </c>
      <c r="N401" s="79" t="s">
        <v>990</v>
      </c>
      <c r="O401" s="40" t="s">
        <v>1804</v>
      </c>
      <c r="P401" s="79" t="s">
        <v>604</v>
      </c>
      <c r="Q401" s="79" t="s">
        <v>1365</v>
      </c>
      <c r="R401" s="79" t="s">
        <v>1435</v>
      </c>
      <c r="S401" s="81" t="s">
        <v>1479</v>
      </c>
      <c r="T401" s="54"/>
      <c r="U401" s="46">
        <v>45292</v>
      </c>
      <c r="V401" s="66">
        <v>45657</v>
      </c>
      <c r="W401" s="71">
        <v>588</v>
      </c>
      <c r="X401" s="71">
        <v>168</v>
      </c>
      <c r="Y401" s="72">
        <v>0</v>
      </c>
      <c r="Z401" s="49">
        <f t="shared" si="7"/>
        <v>756</v>
      </c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</row>
    <row r="402" spans="1:64" s="57" customFormat="1" x14ac:dyDescent="0.3">
      <c r="A402" s="133"/>
      <c r="B402" s="78">
        <v>40</v>
      </c>
      <c r="C402" s="79" t="s">
        <v>1340</v>
      </c>
      <c r="D402" s="83" t="s">
        <v>1344</v>
      </c>
      <c r="E402" s="83" t="s">
        <v>1343</v>
      </c>
      <c r="F402" s="83" t="s">
        <v>1436</v>
      </c>
      <c r="G402" s="83" t="s">
        <v>1398</v>
      </c>
      <c r="H402" s="83" t="s">
        <v>19</v>
      </c>
      <c r="I402" s="83" t="s">
        <v>19</v>
      </c>
      <c r="J402" s="83" t="s">
        <v>1347</v>
      </c>
      <c r="K402" s="83" t="s">
        <v>1348</v>
      </c>
      <c r="L402" s="84" t="s">
        <v>1349</v>
      </c>
      <c r="M402" s="43" t="s">
        <v>1805</v>
      </c>
      <c r="N402" s="79" t="s">
        <v>990</v>
      </c>
      <c r="O402" s="40" t="s">
        <v>1804</v>
      </c>
      <c r="P402" s="83" t="s">
        <v>604</v>
      </c>
      <c r="Q402" s="83" t="s">
        <v>643</v>
      </c>
      <c r="R402" s="83" t="s">
        <v>1437</v>
      </c>
      <c r="S402" s="85" t="s">
        <v>1480</v>
      </c>
      <c r="T402" s="54"/>
      <c r="U402" s="46">
        <v>45292</v>
      </c>
      <c r="V402" s="66">
        <v>45657</v>
      </c>
      <c r="W402" s="73">
        <v>910</v>
      </c>
      <c r="X402" s="73">
        <v>450</v>
      </c>
      <c r="Y402" s="86">
        <v>0</v>
      </c>
      <c r="Z402" s="49">
        <f t="shared" si="7"/>
        <v>1360</v>
      </c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</row>
    <row r="403" spans="1:64" s="57" customFormat="1" x14ac:dyDescent="0.3">
      <c r="A403" s="133"/>
      <c r="B403" s="78">
        <v>41</v>
      </c>
      <c r="C403" s="79" t="s">
        <v>1340</v>
      </c>
      <c r="D403" s="79" t="s">
        <v>1344</v>
      </c>
      <c r="E403" s="79" t="s">
        <v>1341</v>
      </c>
      <c r="F403" s="79" t="s">
        <v>1438</v>
      </c>
      <c r="G403" s="79" t="s">
        <v>1355</v>
      </c>
      <c r="H403" s="79" t="s">
        <v>19</v>
      </c>
      <c r="I403" s="79" t="s">
        <v>618</v>
      </c>
      <c r="J403" s="79" t="s">
        <v>1439</v>
      </c>
      <c r="K403" s="79" t="s">
        <v>1348</v>
      </c>
      <c r="L403" s="40" t="s">
        <v>1349</v>
      </c>
      <c r="M403" s="43" t="s">
        <v>1805</v>
      </c>
      <c r="N403" s="79" t="s">
        <v>990</v>
      </c>
      <c r="O403" s="40" t="s">
        <v>1804</v>
      </c>
      <c r="P403" s="79" t="s">
        <v>91</v>
      </c>
      <c r="Q403" s="79" t="s">
        <v>1365</v>
      </c>
      <c r="R403" s="79" t="s">
        <v>1440</v>
      </c>
      <c r="S403" s="81" t="s">
        <v>1481</v>
      </c>
      <c r="T403" s="54"/>
      <c r="U403" s="46">
        <v>45292</v>
      </c>
      <c r="V403" s="66">
        <v>45657</v>
      </c>
      <c r="W403" s="49">
        <v>23456</v>
      </c>
      <c r="X403" s="49">
        <v>0</v>
      </c>
      <c r="Y403" s="87">
        <v>0</v>
      </c>
      <c r="Z403" s="49">
        <f t="shared" si="7"/>
        <v>23456</v>
      </c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31"/>
      <c r="BD403" s="31"/>
      <c r="BE403" s="31"/>
      <c r="BF403" s="31"/>
      <c r="BG403" s="31"/>
      <c r="BH403" s="31"/>
      <c r="BI403" s="31"/>
      <c r="BJ403" s="31"/>
      <c r="BK403" s="31"/>
      <c r="BL403" s="31"/>
    </row>
    <row r="404" spans="1:64" s="57" customFormat="1" x14ac:dyDescent="0.3">
      <c r="A404" s="134"/>
      <c r="B404" s="88">
        <v>1</v>
      </c>
      <c r="C404" s="79" t="s">
        <v>1505</v>
      </c>
      <c r="D404" s="79" t="s">
        <v>1484</v>
      </c>
      <c r="E404" s="79" t="s">
        <v>1591</v>
      </c>
      <c r="F404" s="79" t="s">
        <v>1488</v>
      </c>
      <c r="G404" s="79" t="s">
        <v>1490</v>
      </c>
      <c r="H404" s="79" t="s">
        <v>1490</v>
      </c>
      <c r="I404" s="79"/>
      <c r="J404" s="79" t="s">
        <v>1491</v>
      </c>
      <c r="K404" s="79" t="s">
        <v>1490</v>
      </c>
      <c r="L404" s="80" t="s">
        <v>1349</v>
      </c>
      <c r="M404" s="43" t="s">
        <v>1805</v>
      </c>
      <c r="N404" s="79" t="s">
        <v>990</v>
      </c>
      <c r="O404" s="40" t="s">
        <v>1804</v>
      </c>
      <c r="P404" s="80" t="s">
        <v>91</v>
      </c>
      <c r="Q404" s="79" t="s">
        <v>700</v>
      </c>
      <c r="R404" s="80" t="s">
        <v>1492</v>
      </c>
      <c r="S404" s="81" t="s">
        <v>1493</v>
      </c>
      <c r="T404" s="4" t="s">
        <v>1806</v>
      </c>
      <c r="U404" s="46">
        <v>45292</v>
      </c>
      <c r="V404" s="66">
        <v>45657</v>
      </c>
      <c r="W404" s="89">
        <v>6446</v>
      </c>
      <c r="X404" s="89">
        <v>0</v>
      </c>
      <c r="Y404" s="90">
        <v>0</v>
      </c>
      <c r="Z404" s="49">
        <f t="shared" si="7"/>
        <v>6446</v>
      </c>
      <c r="AA404" s="9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1"/>
      <c r="BD404" s="31"/>
      <c r="BE404" s="31"/>
      <c r="BF404" s="31"/>
      <c r="BG404" s="31"/>
      <c r="BH404" s="31"/>
      <c r="BI404" s="31"/>
      <c r="BJ404" s="31"/>
      <c r="BK404" s="31"/>
      <c r="BL404" s="31"/>
    </row>
    <row r="405" spans="1:64" s="57" customFormat="1" x14ac:dyDescent="0.3">
      <c r="A405" s="134"/>
      <c r="B405" s="88">
        <v>2</v>
      </c>
      <c r="C405" s="79" t="s">
        <v>1505</v>
      </c>
      <c r="D405" s="79" t="s">
        <v>1484</v>
      </c>
      <c r="E405" s="79" t="s">
        <v>1494</v>
      </c>
      <c r="F405" s="79" t="s">
        <v>1488</v>
      </c>
      <c r="G405" s="79" t="s">
        <v>1489</v>
      </c>
      <c r="H405" s="79" t="s">
        <v>19</v>
      </c>
      <c r="I405" s="79"/>
      <c r="J405" s="79" t="s">
        <v>1491</v>
      </c>
      <c r="K405" s="79" t="s">
        <v>1489</v>
      </c>
      <c r="L405" s="80" t="s">
        <v>1349</v>
      </c>
      <c r="M405" s="43" t="s">
        <v>1805</v>
      </c>
      <c r="N405" s="79" t="s">
        <v>990</v>
      </c>
      <c r="O405" s="40" t="s">
        <v>1804</v>
      </c>
      <c r="P405" s="80" t="s">
        <v>91</v>
      </c>
      <c r="Q405" s="79" t="s">
        <v>605</v>
      </c>
      <c r="R405" s="80">
        <v>30404343</v>
      </c>
      <c r="S405" s="81" t="s">
        <v>1495</v>
      </c>
      <c r="T405" s="81"/>
      <c r="U405" s="46">
        <v>45292</v>
      </c>
      <c r="V405" s="66">
        <v>45657</v>
      </c>
      <c r="W405" s="89">
        <v>8139</v>
      </c>
      <c r="X405" s="89">
        <v>0</v>
      </c>
      <c r="Y405" s="90">
        <v>0</v>
      </c>
      <c r="Z405" s="49">
        <f t="shared" si="7"/>
        <v>8139</v>
      </c>
      <c r="AA405" s="9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31"/>
      <c r="BD405" s="31"/>
      <c r="BE405" s="31"/>
      <c r="BF405" s="31"/>
      <c r="BG405" s="31"/>
      <c r="BH405" s="31"/>
      <c r="BI405" s="31"/>
      <c r="BJ405" s="31"/>
      <c r="BK405" s="31"/>
      <c r="BL405" s="31"/>
    </row>
    <row r="406" spans="1:64" s="57" customFormat="1" x14ac:dyDescent="0.3">
      <c r="A406" s="134"/>
      <c r="B406" s="88">
        <v>3</v>
      </c>
      <c r="C406" s="79" t="s">
        <v>1505</v>
      </c>
      <c r="D406" s="79" t="s">
        <v>1484</v>
      </c>
      <c r="E406" s="79" t="s">
        <v>1494</v>
      </c>
      <c r="F406" s="79" t="s">
        <v>1488</v>
      </c>
      <c r="G406" s="79" t="s">
        <v>1489</v>
      </c>
      <c r="H406" s="79" t="s">
        <v>19</v>
      </c>
      <c r="I406" s="79"/>
      <c r="J406" s="79" t="s">
        <v>1491</v>
      </c>
      <c r="K406" s="79" t="s">
        <v>1489</v>
      </c>
      <c r="L406" s="80" t="s">
        <v>1349</v>
      </c>
      <c r="M406" s="43" t="s">
        <v>1805</v>
      </c>
      <c r="N406" s="79" t="s">
        <v>990</v>
      </c>
      <c r="O406" s="40" t="s">
        <v>1804</v>
      </c>
      <c r="P406" s="80" t="s">
        <v>91</v>
      </c>
      <c r="Q406" s="79" t="s">
        <v>1587</v>
      </c>
      <c r="R406" s="80" t="s">
        <v>1496</v>
      </c>
      <c r="S406" s="81" t="s">
        <v>1497</v>
      </c>
      <c r="T406" s="81"/>
      <c r="U406" s="46">
        <v>45292</v>
      </c>
      <c r="V406" s="66">
        <v>45657</v>
      </c>
      <c r="W406" s="89">
        <v>1064</v>
      </c>
      <c r="X406" s="89">
        <v>0</v>
      </c>
      <c r="Y406" s="90">
        <v>0</v>
      </c>
      <c r="Z406" s="49">
        <f t="shared" si="7"/>
        <v>1064</v>
      </c>
      <c r="AA406" s="9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31"/>
      <c r="BD406" s="31"/>
      <c r="BE406" s="31"/>
      <c r="BF406" s="31"/>
      <c r="BG406" s="31"/>
      <c r="BH406" s="31"/>
      <c r="BI406" s="31"/>
      <c r="BJ406" s="31"/>
      <c r="BK406" s="31"/>
      <c r="BL406" s="31"/>
    </row>
    <row r="407" spans="1:64" s="57" customFormat="1" x14ac:dyDescent="0.3">
      <c r="A407" s="134"/>
      <c r="B407" s="88">
        <v>4</v>
      </c>
      <c r="C407" s="79" t="s">
        <v>1505</v>
      </c>
      <c r="D407" s="79" t="s">
        <v>1484</v>
      </c>
      <c r="E407" s="79" t="s">
        <v>1498</v>
      </c>
      <c r="F407" s="79" t="s">
        <v>1500</v>
      </c>
      <c r="G407" s="79" t="s">
        <v>1499</v>
      </c>
      <c r="H407" s="79" t="s">
        <v>19</v>
      </c>
      <c r="I407" s="79"/>
      <c r="J407" s="79" t="s">
        <v>1486</v>
      </c>
      <c r="K407" s="79" t="s">
        <v>1487</v>
      </c>
      <c r="L407" s="80" t="s">
        <v>1349</v>
      </c>
      <c r="M407" s="43" t="s">
        <v>1805</v>
      </c>
      <c r="N407" s="79" t="s">
        <v>990</v>
      </c>
      <c r="O407" s="40" t="s">
        <v>1804</v>
      </c>
      <c r="P407" s="80" t="s">
        <v>91</v>
      </c>
      <c r="Q407" s="79" t="s">
        <v>920</v>
      </c>
      <c r="R407" s="80" t="s">
        <v>1501</v>
      </c>
      <c r="S407" s="81" t="s">
        <v>1502</v>
      </c>
      <c r="T407" s="81"/>
      <c r="U407" s="46">
        <v>45292</v>
      </c>
      <c r="V407" s="66">
        <v>45657</v>
      </c>
      <c r="W407" s="89">
        <v>13787</v>
      </c>
      <c r="X407" s="89">
        <v>0</v>
      </c>
      <c r="Y407" s="90">
        <v>0</v>
      </c>
      <c r="Z407" s="49">
        <f t="shared" si="7"/>
        <v>13787</v>
      </c>
      <c r="AA407" s="9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/>
      <c r="BI407" s="31"/>
      <c r="BJ407" s="31"/>
      <c r="BK407" s="31"/>
      <c r="BL407" s="31"/>
    </row>
    <row r="408" spans="1:64" s="57" customFormat="1" x14ac:dyDescent="0.3">
      <c r="A408" s="134"/>
      <c r="B408" s="88">
        <v>5</v>
      </c>
      <c r="C408" s="79" t="s">
        <v>1505</v>
      </c>
      <c r="D408" s="79" t="s">
        <v>1484</v>
      </c>
      <c r="E408" s="79" t="s">
        <v>1494</v>
      </c>
      <c r="F408" s="79" t="s">
        <v>1503</v>
      </c>
      <c r="G408" s="79" t="s">
        <v>1489</v>
      </c>
      <c r="H408" s="79" t="s">
        <v>19</v>
      </c>
      <c r="I408" s="79" t="s">
        <v>838</v>
      </c>
      <c r="J408" s="79" t="s">
        <v>1491</v>
      </c>
      <c r="K408" s="79" t="s">
        <v>1489</v>
      </c>
      <c r="L408" s="80" t="s">
        <v>1349</v>
      </c>
      <c r="M408" s="43" t="s">
        <v>1805</v>
      </c>
      <c r="N408" s="79" t="s">
        <v>990</v>
      </c>
      <c r="O408" s="40" t="s">
        <v>1804</v>
      </c>
      <c r="P408" s="80" t="s">
        <v>628</v>
      </c>
      <c r="Q408" s="79" t="s">
        <v>619</v>
      </c>
      <c r="R408" s="80">
        <v>11205162</v>
      </c>
      <c r="S408" s="81" t="s">
        <v>1504</v>
      </c>
      <c r="T408" s="81"/>
      <c r="U408" s="46">
        <v>45292</v>
      </c>
      <c r="V408" s="66">
        <v>45657</v>
      </c>
      <c r="W408" s="89">
        <v>27</v>
      </c>
      <c r="X408" s="89">
        <v>0</v>
      </c>
      <c r="Y408" s="90">
        <v>0</v>
      </c>
      <c r="Z408" s="49">
        <f t="shared" si="7"/>
        <v>27</v>
      </c>
      <c r="AA408" s="9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</row>
    <row r="409" spans="1:64" s="57" customFormat="1" x14ac:dyDescent="0.3">
      <c r="A409" s="134"/>
      <c r="B409" s="88">
        <v>6</v>
      </c>
      <c r="C409" s="79" t="s">
        <v>1505</v>
      </c>
      <c r="D409" s="79" t="s">
        <v>1484</v>
      </c>
      <c r="E409" s="79" t="s">
        <v>1505</v>
      </c>
      <c r="F409" s="79" t="s">
        <v>1165</v>
      </c>
      <c r="G409" s="79" t="s">
        <v>1489</v>
      </c>
      <c r="H409" s="79"/>
      <c r="I409" s="79" t="s">
        <v>19</v>
      </c>
      <c r="J409" s="79" t="s">
        <v>1491</v>
      </c>
      <c r="K409" s="79" t="s">
        <v>1489</v>
      </c>
      <c r="L409" s="80" t="s">
        <v>1349</v>
      </c>
      <c r="M409" s="43" t="s">
        <v>1805</v>
      </c>
      <c r="N409" s="79" t="s">
        <v>990</v>
      </c>
      <c r="O409" s="40" t="s">
        <v>1804</v>
      </c>
      <c r="P409" s="80" t="s">
        <v>21</v>
      </c>
      <c r="Q409" s="79" t="s">
        <v>1588</v>
      </c>
      <c r="R409" s="80" t="s">
        <v>1506</v>
      </c>
      <c r="S409" s="81" t="s">
        <v>1507</v>
      </c>
      <c r="T409" s="81"/>
      <c r="U409" s="46">
        <v>45292</v>
      </c>
      <c r="V409" s="66">
        <v>45657</v>
      </c>
      <c r="W409" s="89">
        <v>19112</v>
      </c>
      <c r="X409" s="89">
        <v>52312</v>
      </c>
      <c r="Y409" s="90">
        <v>0</v>
      </c>
      <c r="Z409" s="49">
        <f t="shared" si="7"/>
        <v>71424</v>
      </c>
      <c r="AA409" s="92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</row>
    <row r="410" spans="1:64" s="57" customFormat="1" x14ac:dyDescent="0.3">
      <c r="A410" s="134"/>
      <c r="B410" s="88">
        <v>7</v>
      </c>
      <c r="C410" s="79" t="s">
        <v>1505</v>
      </c>
      <c r="D410" s="79" t="s">
        <v>1484</v>
      </c>
      <c r="E410" s="79" t="s">
        <v>1505</v>
      </c>
      <c r="F410" s="79" t="s">
        <v>1165</v>
      </c>
      <c r="G410" s="79" t="s">
        <v>1485</v>
      </c>
      <c r="H410" s="79" t="s">
        <v>19</v>
      </c>
      <c r="I410" s="79" t="s">
        <v>19</v>
      </c>
      <c r="J410" s="79" t="s">
        <v>1483</v>
      </c>
      <c r="K410" s="79" t="s">
        <v>1485</v>
      </c>
      <c r="L410" s="80" t="s">
        <v>1349</v>
      </c>
      <c r="M410" s="43" t="s">
        <v>1805</v>
      </c>
      <c r="N410" s="79" t="s">
        <v>990</v>
      </c>
      <c r="O410" s="40" t="s">
        <v>1804</v>
      </c>
      <c r="P410" s="80" t="s">
        <v>21</v>
      </c>
      <c r="Q410" s="79" t="s">
        <v>1404</v>
      </c>
      <c r="R410" s="80" t="s">
        <v>1508</v>
      </c>
      <c r="S410" s="81" t="s">
        <v>1509</v>
      </c>
      <c r="T410" s="81"/>
      <c r="U410" s="46">
        <v>45292</v>
      </c>
      <c r="V410" s="66">
        <v>45657</v>
      </c>
      <c r="W410" s="89">
        <v>16932</v>
      </c>
      <c r="X410" s="89">
        <v>35757</v>
      </c>
      <c r="Y410" s="90">
        <v>0</v>
      </c>
      <c r="Z410" s="49">
        <f t="shared" si="7"/>
        <v>52689</v>
      </c>
      <c r="AA410" s="92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</row>
    <row r="411" spans="1:64" s="57" customFormat="1" x14ac:dyDescent="0.3">
      <c r="A411" s="134"/>
      <c r="B411" s="88">
        <v>8</v>
      </c>
      <c r="C411" s="79" t="s">
        <v>1505</v>
      </c>
      <c r="D411" s="79" t="s">
        <v>1484</v>
      </c>
      <c r="E411" s="79" t="s">
        <v>1505</v>
      </c>
      <c r="F411" s="79" t="s">
        <v>1510</v>
      </c>
      <c r="G411" s="79" t="s">
        <v>1487</v>
      </c>
      <c r="H411" s="79" t="s">
        <v>1235</v>
      </c>
      <c r="I411" s="79" t="s">
        <v>911</v>
      </c>
      <c r="J411" s="79" t="s">
        <v>1486</v>
      </c>
      <c r="K411" s="79" t="s">
        <v>1487</v>
      </c>
      <c r="L411" s="80" t="s">
        <v>1349</v>
      </c>
      <c r="M411" s="43" t="s">
        <v>1805</v>
      </c>
      <c r="N411" s="79" t="s">
        <v>990</v>
      </c>
      <c r="O411" s="40" t="s">
        <v>1804</v>
      </c>
      <c r="P411" s="80" t="s">
        <v>21</v>
      </c>
      <c r="Q411" s="79" t="s">
        <v>916</v>
      </c>
      <c r="R411" s="80" t="s">
        <v>1511</v>
      </c>
      <c r="S411" s="81" t="s">
        <v>1512</v>
      </c>
      <c r="T411" s="81"/>
      <c r="U411" s="46">
        <v>45292</v>
      </c>
      <c r="V411" s="66">
        <v>45657</v>
      </c>
      <c r="W411" s="89">
        <v>4709</v>
      </c>
      <c r="X411" s="89">
        <v>11920</v>
      </c>
      <c r="Y411" s="90">
        <v>0</v>
      </c>
      <c r="Z411" s="49">
        <f t="shared" si="7"/>
        <v>16629</v>
      </c>
      <c r="AA411" s="92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</row>
    <row r="412" spans="1:64" s="57" customFormat="1" x14ac:dyDescent="0.3">
      <c r="A412" s="134"/>
      <c r="B412" s="88">
        <v>9</v>
      </c>
      <c r="C412" s="79" t="s">
        <v>1505</v>
      </c>
      <c r="D412" s="79" t="s">
        <v>1484</v>
      </c>
      <c r="E412" s="79" t="s">
        <v>1505</v>
      </c>
      <c r="F412" s="79" t="s">
        <v>1513</v>
      </c>
      <c r="G412" s="79" t="s">
        <v>1499</v>
      </c>
      <c r="H412" s="79" t="s">
        <v>19</v>
      </c>
      <c r="I412" s="79" t="s">
        <v>19</v>
      </c>
      <c r="J412" s="79" t="s">
        <v>1486</v>
      </c>
      <c r="K412" s="79" t="s">
        <v>1487</v>
      </c>
      <c r="L412" s="80" t="s">
        <v>1349</v>
      </c>
      <c r="M412" s="43" t="s">
        <v>1805</v>
      </c>
      <c r="N412" s="79" t="s">
        <v>990</v>
      </c>
      <c r="O412" s="40" t="s">
        <v>1804</v>
      </c>
      <c r="P412" s="80" t="s">
        <v>21</v>
      </c>
      <c r="Q412" s="79" t="s">
        <v>680</v>
      </c>
      <c r="R412" s="80">
        <v>30172400</v>
      </c>
      <c r="S412" s="81" t="s">
        <v>1514</v>
      </c>
      <c r="T412" s="81"/>
      <c r="U412" s="46">
        <v>45292</v>
      </c>
      <c r="V412" s="66">
        <v>45657</v>
      </c>
      <c r="W412" s="89">
        <v>384</v>
      </c>
      <c r="X412" s="89">
        <v>1576</v>
      </c>
      <c r="Y412" s="90">
        <v>0</v>
      </c>
      <c r="Z412" s="49">
        <f t="shared" si="7"/>
        <v>1960</v>
      </c>
      <c r="AA412" s="92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</row>
    <row r="413" spans="1:64" s="57" customFormat="1" x14ac:dyDescent="0.3">
      <c r="A413" s="134"/>
      <c r="B413" s="88">
        <v>10</v>
      </c>
      <c r="C413" s="79" t="s">
        <v>1505</v>
      </c>
      <c r="D413" s="79" t="s">
        <v>1484</v>
      </c>
      <c r="E413" s="79" t="s">
        <v>1505</v>
      </c>
      <c r="F413" s="79" t="s">
        <v>1363</v>
      </c>
      <c r="G413" s="79" t="s">
        <v>1485</v>
      </c>
      <c r="H413" s="79" t="s">
        <v>19</v>
      </c>
      <c r="I413" s="79" t="s">
        <v>1515</v>
      </c>
      <c r="J413" s="79" t="s">
        <v>1483</v>
      </c>
      <c r="K413" s="79" t="s">
        <v>1485</v>
      </c>
      <c r="L413" s="80" t="s">
        <v>1349</v>
      </c>
      <c r="M413" s="43" t="s">
        <v>1805</v>
      </c>
      <c r="N413" s="79" t="s">
        <v>990</v>
      </c>
      <c r="O413" s="40" t="s">
        <v>1804</v>
      </c>
      <c r="P413" s="80" t="s">
        <v>21</v>
      </c>
      <c r="Q413" s="79" t="s">
        <v>643</v>
      </c>
      <c r="R413" s="80">
        <v>30479564</v>
      </c>
      <c r="S413" s="81" t="s">
        <v>1516</v>
      </c>
      <c r="T413" s="81"/>
      <c r="U413" s="46">
        <v>45292</v>
      </c>
      <c r="V413" s="66">
        <v>45657</v>
      </c>
      <c r="W413" s="89">
        <v>8</v>
      </c>
      <c r="X413" s="89">
        <v>8</v>
      </c>
      <c r="Y413" s="90">
        <v>0</v>
      </c>
      <c r="Z413" s="49">
        <f t="shared" si="7"/>
        <v>16</v>
      </c>
      <c r="AA413" s="92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</row>
    <row r="414" spans="1:64" s="57" customFormat="1" x14ac:dyDescent="0.3">
      <c r="A414" s="134"/>
      <c r="B414" s="88">
        <v>11</v>
      </c>
      <c r="C414" s="79" t="s">
        <v>1505</v>
      </c>
      <c r="D414" s="79" t="s">
        <v>1484</v>
      </c>
      <c r="E414" s="79" t="s">
        <v>1505</v>
      </c>
      <c r="F414" s="79" t="s">
        <v>1513</v>
      </c>
      <c r="G414" s="79" t="s">
        <v>1489</v>
      </c>
      <c r="H414" s="79" t="s">
        <v>19</v>
      </c>
      <c r="I414" s="79" t="s">
        <v>19</v>
      </c>
      <c r="J414" s="79" t="s">
        <v>1491</v>
      </c>
      <c r="K414" s="79" t="s">
        <v>1489</v>
      </c>
      <c r="L414" s="80" t="s">
        <v>1349</v>
      </c>
      <c r="M414" s="43" t="s">
        <v>1805</v>
      </c>
      <c r="N414" s="79" t="s">
        <v>990</v>
      </c>
      <c r="O414" s="40" t="s">
        <v>1804</v>
      </c>
      <c r="P414" s="80" t="s">
        <v>21</v>
      </c>
      <c r="Q414" s="79" t="s">
        <v>680</v>
      </c>
      <c r="R414" s="80">
        <v>30404801</v>
      </c>
      <c r="S414" s="81" t="s">
        <v>1517</v>
      </c>
      <c r="T414" s="81"/>
      <c r="U414" s="46">
        <v>45292</v>
      </c>
      <c r="V414" s="66">
        <v>45657</v>
      </c>
      <c r="W414" s="89">
        <v>659</v>
      </c>
      <c r="X414" s="89">
        <v>1660</v>
      </c>
      <c r="Y414" s="90">
        <v>0</v>
      </c>
      <c r="Z414" s="49">
        <f t="shared" si="7"/>
        <v>2319</v>
      </c>
      <c r="AA414" s="92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</row>
    <row r="415" spans="1:64" s="57" customFormat="1" x14ac:dyDescent="0.3">
      <c r="A415" s="134"/>
      <c r="B415" s="88">
        <v>12</v>
      </c>
      <c r="C415" s="79" t="s">
        <v>1505</v>
      </c>
      <c r="D415" s="79" t="s">
        <v>1484</v>
      </c>
      <c r="E415" s="79" t="s">
        <v>1505</v>
      </c>
      <c r="F415" s="79" t="s">
        <v>1518</v>
      </c>
      <c r="G415" s="79" t="s">
        <v>1519</v>
      </c>
      <c r="H415" s="79" t="s">
        <v>19</v>
      </c>
      <c r="I415" s="79" t="s">
        <v>248</v>
      </c>
      <c r="J415" s="79" t="s">
        <v>1486</v>
      </c>
      <c r="K415" s="79" t="s">
        <v>1487</v>
      </c>
      <c r="L415" s="80" t="s">
        <v>1349</v>
      </c>
      <c r="M415" s="43" t="s">
        <v>1805</v>
      </c>
      <c r="N415" s="79" t="s">
        <v>990</v>
      </c>
      <c r="O415" s="40" t="s">
        <v>1804</v>
      </c>
      <c r="P415" s="80" t="s">
        <v>91</v>
      </c>
      <c r="Q415" s="79" t="s">
        <v>666</v>
      </c>
      <c r="R415" s="80" t="s">
        <v>1520</v>
      </c>
      <c r="S415" s="81" t="s">
        <v>1521</v>
      </c>
      <c r="T415" s="81"/>
      <c r="U415" s="46">
        <v>45292</v>
      </c>
      <c r="V415" s="66">
        <v>45657</v>
      </c>
      <c r="W415" s="89">
        <v>1334</v>
      </c>
      <c r="X415" s="89">
        <v>0</v>
      </c>
      <c r="Y415" s="90">
        <v>0</v>
      </c>
      <c r="Z415" s="49">
        <f t="shared" si="7"/>
        <v>1334</v>
      </c>
      <c r="AA415" s="92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</row>
    <row r="416" spans="1:64" s="57" customFormat="1" x14ac:dyDescent="0.3">
      <c r="A416" s="134"/>
      <c r="B416" s="88">
        <v>13</v>
      </c>
      <c r="C416" s="79" t="s">
        <v>1505</v>
      </c>
      <c r="D416" s="79" t="s">
        <v>1484</v>
      </c>
      <c r="E416" s="79" t="s">
        <v>1505</v>
      </c>
      <c r="F416" s="79" t="s">
        <v>1165</v>
      </c>
      <c r="G416" s="79" t="s">
        <v>1522</v>
      </c>
      <c r="H416" s="79" t="s">
        <v>19</v>
      </c>
      <c r="I416" s="79" t="s">
        <v>19</v>
      </c>
      <c r="J416" s="79" t="s">
        <v>1483</v>
      </c>
      <c r="K416" s="79" t="s">
        <v>1485</v>
      </c>
      <c r="L416" s="80" t="s">
        <v>1349</v>
      </c>
      <c r="M416" s="43" t="s">
        <v>1805</v>
      </c>
      <c r="N416" s="79" t="s">
        <v>990</v>
      </c>
      <c r="O416" s="40" t="s">
        <v>1804</v>
      </c>
      <c r="P416" s="80" t="s">
        <v>21</v>
      </c>
      <c r="Q416" s="79" t="s">
        <v>1407</v>
      </c>
      <c r="R416" s="80" t="s">
        <v>1523</v>
      </c>
      <c r="S416" s="81" t="s">
        <v>1524</v>
      </c>
      <c r="T416" s="81"/>
      <c r="U416" s="46">
        <v>45292</v>
      </c>
      <c r="V416" s="66">
        <v>45657</v>
      </c>
      <c r="W416" s="89">
        <v>7006</v>
      </c>
      <c r="X416" s="89">
        <v>27630</v>
      </c>
      <c r="Y416" s="90">
        <v>0</v>
      </c>
      <c r="Z416" s="49">
        <f t="shared" si="7"/>
        <v>34636</v>
      </c>
      <c r="AA416" s="92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</row>
    <row r="417" spans="1:64" s="57" customFormat="1" x14ac:dyDescent="0.3">
      <c r="A417" s="134"/>
      <c r="B417" s="88">
        <v>14</v>
      </c>
      <c r="C417" s="79" t="s">
        <v>1505</v>
      </c>
      <c r="D417" s="79" t="s">
        <v>1484</v>
      </c>
      <c r="E417" s="79" t="s">
        <v>1505</v>
      </c>
      <c r="F417" s="79" t="s">
        <v>1525</v>
      </c>
      <c r="G417" s="79" t="s">
        <v>1490</v>
      </c>
      <c r="H417" s="79"/>
      <c r="I417" s="79" t="s">
        <v>1526</v>
      </c>
      <c r="J417" s="79" t="s">
        <v>1491</v>
      </c>
      <c r="K417" s="79" t="s">
        <v>1489</v>
      </c>
      <c r="L417" s="80" t="s">
        <v>1349</v>
      </c>
      <c r="M417" s="43" t="s">
        <v>1805</v>
      </c>
      <c r="N417" s="79" t="s">
        <v>990</v>
      </c>
      <c r="O417" s="40" t="s">
        <v>1804</v>
      </c>
      <c r="P417" s="80" t="s">
        <v>21</v>
      </c>
      <c r="Q417" s="79" t="s">
        <v>912</v>
      </c>
      <c r="R417" s="80">
        <v>30133215</v>
      </c>
      <c r="S417" s="81" t="s">
        <v>1527</v>
      </c>
      <c r="T417" s="81"/>
      <c r="U417" s="46">
        <v>45292</v>
      </c>
      <c r="V417" s="66">
        <v>45657</v>
      </c>
      <c r="W417" s="89">
        <v>93</v>
      </c>
      <c r="X417" s="89">
        <v>482</v>
      </c>
      <c r="Y417" s="90">
        <v>0</v>
      </c>
      <c r="Z417" s="49">
        <f t="shared" si="7"/>
        <v>575</v>
      </c>
      <c r="AA417" s="92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</row>
    <row r="418" spans="1:64" s="57" customFormat="1" x14ac:dyDescent="0.3">
      <c r="A418" s="134"/>
      <c r="B418" s="88">
        <v>15</v>
      </c>
      <c r="C418" s="79" t="s">
        <v>1505</v>
      </c>
      <c r="D418" s="79" t="s">
        <v>1484</v>
      </c>
      <c r="E418" s="79" t="s">
        <v>1505</v>
      </c>
      <c r="F418" s="79" t="s">
        <v>1513</v>
      </c>
      <c r="G418" s="79" t="s">
        <v>1490</v>
      </c>
      <c r="H418" s="79"/>
      <c r="I418" s="79" t="s">
        <v>781</v>
      </c>
      <c r="J418" s="79" t="s">
        <v>1491</v>
      </c>
      <c r="K418" s="79" t="s">
        <v>1489</v>
      </c>
      <c r="L418" s="80" t="s">
        <v>1349</v>
      </c>
      <c r="M418" s="43" t="s">
        <v>1805</v>
      </c>
      <c r="N418" s="79" t="s">
        <v>990</v>
      </c>
      <c r="O418" s="40" t="s">
        <v>1804</v>
      </c>
      <c r="P418" s="80" t="s">
        <v>21</v>
      </c>
      <c r="Q418" s="79" t="s">
        <v>602</v>
      </c>
      <c r="R418" s="80">
        <v>30132274</v>
      </c>
      <c r="S418" s="81" t="s">
        <v>1528</v>
      </c>
      <c r="T418" s="81"/>
      <c r="U418" s="46">
        <v>45292</v>
      </c>
      <c r="V418" s="66">
        <v>45657</v>
      </c>
      <c r="W418" s="89">
        <v>8</v>
      </c>
      <c r="X418" s="89">
        <v>32</v>
      </c>
      <c r="Y418" s="90">
        <v>0</v>
      </c>
      <c r="Z418" s="49">
        <f t="shared" si="7"/>
        <v>40</v>
      </c>
      <c r="AA418" s="92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</row>
    <row r="419" spans="1:64" s="57" customFormat="1" x14ac:dyDescent="0.3">
      <c r="A419" s="134"/>
      <c r="B419" s="88">
        <v>16</v>
      </c>
      <c r="C419" s="79" t="s">
        <v>1505</v>
      </c>
      <c r="D419" s="79" t="s">
        <v>1484</v>
      </c>
      <c r="E419" s="79" t="s">
        <v>1505</v>
      </c>
      <c r="F419" s="79" t="s">
        <v>1529</v>
      </c>
      <c r="G419" s="79" t="s">
        <v>1489</v>
      </c>
      <c r="H419" s="79" t="s">
        <v>19</v>
      </c>
      <c r="I419" s="79" t="s">
        <v>917</v>
      </c>
      <c r="J419" s="79" t="s">
        <v>1491</v>
      </c>
      <c r="K419" s="79" t="s">
        <v>1489</v>
      </c>
      <c r="L419" s="80" t="s">
        <v>1349</v>
      </c>
      <c r="M419" s="43" t="s">
        <v>1805</v>
      </c>
      <c r="N419" s="79" t="s">
        <v>990</v>
      </c>
      <c r="O419" s="40" t="s">
        <v>1804</v>
      </c>
      <c r="P419" s="80" t="s">
        <v>21</v>
      </c>
      <c r="Q419" s="79" t="s">
        <v>643</v>
      </c>
      <c r="R419" s="80">
        <v>30404359</v>
      </c>
      <c r="S419" s="81" t="s">
        <v>1530</v>
      </c>
      <c r="T419" s="81"/>
      <c r="U419" s="46">
        <v>45292</v>
      </c>
      <c r="V419" s="66">
        <v>45657</v>
      </c>
      <c r="W419" s="89">
        <v>483</v>
      </c>
      <c r="X419" s="89">
        <v>1031</v>
      </c>
      <c r="Y419" s="90">
        <v>0</v>
      </c>
      <c r="Z419" s="49">
        <f t="shared" si="7"/>
        <v>1514</v>
      </c>
      <c r="AA419" s="92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</row>
    <row r="420" spans="1:64" s="57" customFormat="1" x14ac:dyDescent="0.3">
      <c r="A420" s="134"/>
      <c r="B420" s="88">
        <v>17</v>
      </c>
      <c r="C420" s="79" t="s">
        <v>1505</v>
      </c>
      <c r="D420" s="79" t="s">
        <v>1484</v>
      </c>
      <c r="E420" s="79" t="s">
        <v>1505</v>
      </c>
      <c r="F420" s="79" t="s">
        <v>981</v>
      </c>
      <c r="G420" s="79" t="s">
        <v>1519</v>
      </c>
      <c r="H420" s="79" t="s">
        <v>19</v>
      </c>
      <c r="I420" s="79" t="s">
        <v>19</v>
      </c>
      <c r="J420" s="79" t="s">
        <v>1483</v>
      </c>
      <c r="K420" s="79" t="s">
        <v>1485</v>
      </c>
      <c r="L420" s="80" t="s">
        <v>1349</v>
      </c>
      <c r="M420" s="43" t="s">
        <v>1805</v>
      </c>
      <c r="N420" s="79" t="s">
        <v>990</v>
      </c>
      <c r="O420" s="40" t="s">
        <v>1804</v>
      </c>
      <c r="P420" s="80" t="s">
        <v>21</v>
      </c>
      <c r="Q420" s="79" t="s">
        <v>1587</v>
      </c>
      <c r="R420" s="80">
        <v>11584492</v>
      </c>
      <c r="S420" s="81" t="s">
        <v>1531</v>
      </c>
      <c r="T420" s="81"/>
      <c r="U420" s="46">
        <v>45292</v>
      </c>
      <c r="V420" s="66">
        <v>45657</v>
      </c>
      <c r="W420" s="89">
        <v>290</v>
      </c>
      <c r="X420" s="89">
        <v>835</v>
      </c>
      <c r="Y420" s="90">
        <v>0</v>
      </c>
      <c r="Z420" s="49">
        <f t="shared" si="7"/>
        <v>1125</v>
      </c>
      <c r="AA420" s="92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</row>
    <row r="421" spans="1:64" s="57" customFormat="1" x14ac:dyDescent="0.3">
      <c r="A421" s="134"/>
      <c r="B421" s="88">
        <v>18</v>
      </c>
      <c r="C421" s="79" t="s">
        <v>1505</v>
      </c>
      <c r="D421" s="79" t="s">
        <v>1484</v>
      </c>
      <c r="E421" s="79" t="s">
        <v>1505</v>
      </c>
      <c r="F421" s="79" t="s">
        <v>1513</v>
      </c>
      <c r="G421" s="79" t="s">
        <v>1485</v>
      </c>
      <c r="H421" s="79" t="s">
        <v>19</v>
      </c>
      <c r="I421" s="79" t="s">
        <v>19</v>
      </c>
      <c r="J421" s="79" t="s">
        <v>1483</v>
      </c>
      <c r="K421" s="79" t="s">
        <v>1485</v>
      </c>
      <c r="L421" s="80" t="s">
        <v>1349</v>
      </c>
      <c r="M421" s="43" t="s">
        <v>1805</v>
      </c>
      <c r="N421" s="79" t="s">
        <v>990</v>
      </c>
      <c r="O421" s="40" t="s">
        <v>1804</v>
      </c>
      <c r="P421" s="80" t="s">
        <v>21</v>
      </c>
      <c r="Q421" s="79" t="s">
        <v>602</v>
      </c>
      <c r="R421" s="80">
        <v>30185692</v>
      </c>
      <c r="S421" s="81" t="s">
        <v>1532</v>
      </c>
      <c r="T421" s="81"/>
      <c r="U421" s="46">
        <v>45292</v>
      </c>
      <c r="V421" s="66">
        <v>45657</v>
      </c>
      <c r="W421" s="89">
        <v>237</v>
      </c>
      <c r="X421" s="89">
        <v>868</v>
      </c>
      <c r="Y421" s="90">
        <v>0</v>
      </c>
      <c r="Z421" s="49">
        <f t="shared" si="7"/>
        <v>1105</v>
      </c>
      <c r="AA421" s="92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</row>
    <row r="422" spans="1:64" s="57" customFormat="1" x14ac:dyDescent="0.3">
      <c r="A422" s="134"/>
      <c r="B422" s="88">
        <v>19</v>
      </c>
      <c r="C422" s="79" t="s">
        <v>1505</v>
      </c>
      <c r="D422" s="79" t="s">
        <v>1484</v>
      </c>
      <c r="E422" s="79" t="s">
        <v>1505</v>
      </c>
      <c r="F422" s="79" t="s">
        <v>981</v>
      </c>
      <c r="G422" s="79" t="s">
        <v>1533</v>
      </c>
      <c r="H422" s="79" t="s">
        <v>309</v>
      </c>
      <c r="I422" s="79" t="s">
        <v>914</v>
      </c>
      <c r="J422" s="79" t="s">
        <v>1486</v>
      </c>
      <c r="K422" s="79" t="s">
        <v>1487</v>
      </c>
      <c r="L422" s="80" t="s">
        <v>1349</v>
      </c>
      <c r="M422" s="43" t="s">
        <v>1805</v>
      </c>
      <c r="N422" s="79" t="s">
        <v>990</v>
      </c>
      <c r="O422" s="40" t="s">
        <v>1804</v>
      </c>
      <c r="P422" s="80" t="s">
        <v>21</v>
      </c>
      <c r="Q422" s="79" t="s">
        <v>643</v>
      </c>
      <c r="R422" s="80">
        <v>30415097</v>
      </c>
      <c r="S422" s="81" t="s">
        <v>1534</v>
      </c>
      <c r="T422" s="81"/>
      <c r="U422" s="46">
        <v>45292</v>
      </c>
      <c r="V422" s="66">
        <v>45657</v>
      </c>
      <c r="W422" s="89">
        <v>252</v>
      </c>
      <c r="X422" s="89">
        <v>938</v>
      </c>
      <c r="Y422" s="90">
        <v>0</v>
      </c>
      <c r="Z422" s="49">
        <f t="shared" si="7"/>
        <v>1190</v>
      </c>
      <c r="AA422" s="92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</row>
    <row r="423" spans="1:64" s="57" customFormat="1" x14ac:dyDescent="0.3">
      <c r="A423" s="134"/>
      <c r="B423" s="88">
        <v>20</v>
      </c>
      <c r="C423" s="79" t="s">
        <v>1505</v>
      </c>
      <c r="D423" s="79" t="s">
        <v>1484</v>
      </c>
      <c r="E423" s="79" t="s">
        <v>1505</v>
      </c>
      <c r="F423" s="79" t="s">
        <v>1535</v>
      </c>
      <c r="G423" s="79" t="s">
        <v>1536</v>
      </c>
      <c r="H423" s="79" t="s">
        <v>19</v>
      </c>
      <c r="I423" s="79" t="s">
        <v>19</v>
      </c>
      <c r="J423" s="79" t="s">
        <v>1486</v>
      </c>
      <c r="K423" s="79" t="s">
        <v>1487</v>
      </c>
      <c r="L423" s="80" t="s">
        <v>1349</v>
      </c>
      <c r="M423" s="43" t="s">
        <v>1805</v>
      </c>
      <c r="N423" s="79" t="s">
        <v>990</v>
      </c>
      <c r="O423" s="40" t="s">
        <v>1804</v>
      </c>
      <c r="P423" s="80" t="s">
        <v>21</v>
      </c>
      <c r="Q423" s="79" t="s">
        <v>739</v>
      </c>
      <c r="R423" s="80">
        <v>30193972</v>
      </c>
      <c r="S423" s="81" t="s">
        <v>1537</v>
      </c>
      <c r="T423" s="81"/>
      <c r="U423" s="46">
        <v>45292</v>
      </c>
      <c r="V423" s="66">
        <v>45657</v>
      </c>
      <c r="W423" s="89">
        <v>3232</v>
      </c>
      <c r="X423" s="89">
        <v>8988</v>
      </c>
      <c r="Y423" s="90">
        <v>0</v>
      </c>
      <c r="Z423" s="49">
        <f t="shared" si="7"/>
        <v>12220</v>
      </c>
      <c r="AA423" s="92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</row>
    <row r="424" spans="1:64" s="57" customFormat="1" x14ac:dyDescent="0.3">
      <c r="A424" s="134"/>
      <c r="B424" s="88">
        <v>21</v>
      </c>
      <c r="C424" s="79" t="s">
        <v>1505</v>
      </c>
      <c r="D424" s="79" t="s">
        <v>1484</v>
      </c>
      <c r="E424" s="79" t="s">
        <v>1505</v>
      </c>
      <c r="F424" s="79" t="s">
        <v>1535</v>
      </c>
      <c r="G424" s="79" t="s">
        <v>1536</v>
      </c>
      <c r="H424" s="79" t="s">
        <v>19</v>
      </c>
      <c r="I424" s="79" t="s">
        <v>19</v>
      </c>
      <c r="J424" s="79" t="s">
        <v>1486</v>
      </c>
      <c r="K424" s="79" t="s">
        <v>1487</v>
      </c>
      <c r="L424" s="80" t="s">
        <v>1349</v>
      </c>
      <c r="M424" s="43" t="s">
        <v>1805</v>
      </c>
      <c r="N424" s="79" t="s">
        <v>990</v>
      </c>
      <c r="O424" s="40" t="s">
        <v>1804</v>
      </c>
      <c r="P424" s="80" t="s">
        <v>21</v>
      </c>
      <c r="Q424" s="79" t="s">
        <v>911</v>
      </c>
      <c r="R424" s="80">
        <v>30415237</v>
      </c>
      <c r="S424" s="81" t="s">
        <v>1538</v>
      </c>
      <c r="T424" s="81"/>
      <c r="U424" s="46">
        <v>45292</v>
      </c>
      <c r="V424" s="66">
        <v>45657</v>
      </c>
      <c r="W424" s="89">
        <v>29</v>
      </c>
      <c r="X424" s="89">
        <v>111</v>
      </c>
      <c r="Y424" s="90">
        <v>0</v>
      </c>
      <c r="Z424" s="49">
        <f t="shared" si="7"/>
        <v>140</v>
      </c>
      <c r="AA424" s="92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</row>
    <row r="425" spans="1:64" s="57" customFormat="1" x14ac:dyDescent="0.3">
      <c r="A425" s="134"/>
      <c r="B425" s="88">
        <v>22</v>
      </c>
      <c r="C425" s="79" t="s">
        <v>1505</v>
      </c>
      <c r="D425" s="79" t="s">
        <v>1484</v>
      </c>
      <c r="E425" s="79" t="s">
        <v>1505</v>
      </c>
      <c r="F425" s="79" t="s">
        <v>1535</v>
      </c>
      <c r="G425" s="79" t="s">
        <v>1536</v>
      </c>
      <c r="H425" s="79" t="s">
        <v>19</v>
      </c>
      <c r="I425" s="79" t="s">
        <v>19</v>
      </c>
      <c r="J425" s="79" t="s">
        <v>1486</v>
      </c>
      <c r="K425" s="79" t="s">
        <v>1487</v>
      </c>
      <c r="L425" s="80" t="s">
        <v>1349</v>
      </c>
      <c r="M425" s="43" t="s">
        <v>1805</v>
      </c>
      <c r="N425" s="79" t="s">
        <v>990</v>
      </c>
      <c r="O425" s="40" t="s">
        <v>1804</v>
      </c>
      <c r="P425" s="80" t="s">
        <v>21</v>
      </c>
      <c r="Q425" s="79" t="s">
        <v>911</v>
      </c>
      <c r="R425" s="80">
        <v>30132706</v>
      </c>
      <c r="S425" s="81" t="s">
        <v>1539</v>
      </c>
      <c r="T425" s="81"/>
      <c r="U425" s="46">
        <v>45292</v>
      </c>
      <c r="V425" s="66">
        <v>45657</v>
      </c>
      <c r="W425" s="89">
        <v>52</v>
      </c>
      <c r="X425" s="89">
        <v>212</v>
      </c>
      <c r="Y425" s="90">
        <v>0</v>
      </c>
      <c r="Z425" s="49">
        <f t="shared" si="7"/>
        <v>264</v>
      </c>
      <c r="AA425" s="92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</row>
    <row r="426" spans="1:64" s="57" customFormat="1" x14ac:dyDescent="0.3">
      <c r="A426" s="134"/>
      <c r="B426" s="88">
        <v>23</v>
      </c>
      <c r="C426" s="79" t="s">
        <v>1505</v>
      </c>
      <c r="D426" s="79" t="s">
        <v>1484</v>
      </c>
      <c r="E426" s="79" t="s">
        <v>1505</v>
      </c>
      <c r="F426" s="79" t="s">
        <v>1535</v>
      </c>
      <c r="G426" s="79" t="s">
        <v>1536</v>
      </c>
      <c r="H426" s="79" t="s">
        <v>19</v>
      </c>
      <c r="I426" s="79" t="s">
        <v>19</v>
      </c>
      <c r="J426" s="79" t="s">
        <v>1486</v>
      </c>
      <c r="K426" s="79" t="s">
        <v>1487</v>
      </c>
      <c r="L426" s="80" t="s">
        <v>1349</v>
      </c>
      <c r="M426" s="43" t="s">
        <v>1805</v>
      </c>
      <c r="N426" s="79" t="s">
        <v>990</v>
      </c>
      <c r="O426" s="40" t="s">
        <v>1804</v>
      </c>
      <c r="P426" s="80" t="s">
        <v>21</v>
      </c>
      <c r="Q426" s="79" t="s">
        <v>911</v>
      </c>
      <c r="R426" s="80" t="s">
        <v>1540</v>
      </c>
      <c r="S426" s="81" t="s">
        <v>1541</v>
      </c>
      <c r="T426" s="81"/>
      <c r="U426" s="46">
        <v>45292</v>
      </c>
      <c r="V426" s="66">
        <v>45657</v>
      </c>
      <c r="W426" s="89">
        <v>16</v>
      </c>
      <c r="X426" s="89">
        <v>45</v>
      </c>
      <c r="Y426" s="90">
        <v>0</v>
      </c>
      <c r="Z426" s="49">
        <f t="shared" si="7"/>
        <v>61</v>
      </c>
      <c r="AA426" s="92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</row>
    <row r="427" spans="1:64" s="57" customFormat="1" x14ac:dyDescent="0.3">
      <c r="A427" s="134"/>
      <c r="B427" s="88">
        <v>24</v>
      </c>
      <c r="C427" s="79" t="s">
        <v>1505</v>
      </c>
      <c r="D427" s="79" t="s">
        <v>1484</v>
      </c>
      <c r="E427" s="79" t="s">
        <v>1505</v>
      </c>
      <c r="F427" s="79" t="s">
        <v>1535</v>
      </c>
      <c r="G427" s="79" t="s">
        <v>1533</v>
      </c>
      <c r="H427" s="79" t="s">
        <v>1542</v>
      </c>
      <c r="I427" s="79" t="s">
        <v>19</v>
      </c>
      <c r="J427" s="79" t="s">
        <v>1486</v>
      </c>
      <c r="K427" s="79" t="s">
        <v>1487</v>
      </c>
      <c r="L427" s="80" t="s">
        <v>1349</v>
      </c>
      <c r="M427" s="43" t="s">
        <v>1805</v>
      </c>
      <c r="N427" s="79" t="s">
        <v>990</v>
      </c>
      <c r="O427" s="40" t="s">
        <v>1804</v>
      </c>
      <c r="P427" s="80" t="s">
        <v>21</v>
      </c>
      <c r="Q427" s="79" t="s">
        <v>911</v>
      </c>
      <c r="R427" s="80">
        <v>30415099</v>
      </c>
      <c r="S427" s="81" t="s">
        <v>1543</v>
      </c>
      <c r="T427" s="81"/>
      <c r="U427" s="46">
        <v>45292</v>
      </c>
      <c r="V427" s="66">
        <v>45657</v>
      </c>
      <c r="W427" s="89">
        <v>930</v>
      </c>
      <c r="X427" s="89">
        <v>2592</v>
      </c>
      <c r="Y427" s="90">
        <v>0</v>
      </c>
      <c r="Z427" s="49">
        <f t="shared" si="7"/>
        <v>3522</v>
      </c>
      <c r="AA427" s="92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</row>
    <row r="428" spans="1:64" s="57" customFormat="1" x14ac:dyDescent="0.3">
      <c r="A428" s="134"/>
      <c r="B428" s="88">
        <v>25</v>
      </c>
      <c r="C428" s="79" t="s">
        <v>1505</v>
      </c>
      <c r="D428" s="79" t="s">
        <v>1484</v>
      </c>
      <c r="E428" s="79" t="s">
        <v>1505</v>
      </c>
      <c r="F428" s="79" t="s">
        <v>1535</v>
      </c>
      <c r="G428" s="79" t="s">
        <v>1533</v>
      </c>
      <c r="H428" s="79" t="s">
        <v>1542</v>
      </c>
      <c r="I428" s="79" t="s">
        <v>19</v>
      </c>
      <c r="J428" s="79" t="s">
        <v>1486</v>
      </c>
      <c r="K428" s="79" t="s">
        <v>1487</v>
      </c>
      <c r="L428" s="80" t="s">
        <v>1349</v>
      </c>
      <c r="M428" s="43" t="s">
        <v>1805</v>
      </c>
      <c r="N428" s="79" t="s">
        <v>990</v>
      </c>
      <c r="O428" s="40" t="s">
        <v>1804</v>
      </c>
      <c r="P428" s="80" t="s">
        <v>21</v>
      </c>
      <c r="Q428" s="79" t="s">
        <v>911</v>
      </c>
      <c r="R428" s="80">
        <v>30250461</v>
      </c>
      <c r="S428" s="81" t="s">
        <v>1544</v>
      </c>
      <c r="U428" s="46">
        <v>45292</v>
      </c>
      <c r="V428" s="66">
        <v>45657</v>
      </c>
      <c r="W428" s="89">
        <v>95</v>
      </c>
      <c r="X428" s="89">
        <v>250</v>
      </c>
      <c r="Y428" s="90">
        <v>0</v>
      </c>
      <c r="Z428" s="49">
        <f t="shared" si="7"/>
        <v>345</v>
      </c>
      <c r="AA428" s="92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1"/>
      <c r="BD428" s="31"/>
      <c r="BE428" s="31"/>
      <c r="BF428" s="31"/>
      <c r="BG428" s="31"/>
      <c r="BH428" s="31"/>
      <c r="BI428" s="31"/>
      <c r="BJ428" s="31"/>
      <c r="BK428" s="31"/>
      <c r="BL428" s="31"/>
    </row>
    <row r="429" spans="1:64" s="57" customFormat="1" x14ac:dyDescent="0.3">
      <c r="A429" s="134"/>
      <c r="B429" s="88">
        <v>26</v>
      </c>
      <c r="C429" s="79" t="s">
        <v>1505</v>
      </c>
      <c r="D429" s="79" t="s">
        <v>1484</v>
      </c>
      <c r="E429" s="79" t="s">
        <v>1505</v>
      </c>
      <c r="F429" s="79" t="s">
        <v>1545</v>
      </c>
      <c r="G429" s="79" t="s">
        <v>1489</v>
      </c>
      <c r="H429" s="79" t="s">
        <v>19</v>
      </c>
      <c r="I429" s="79" t="s">
        <v>19</v>
      </c>
      <c r="J429" s="79" t="s">
        <v>1491</v>
      </c>
      <c r="K429" s="79" t="s">
        <v>1489</v>
      </c>
      <c r="L429" s="80" t="s">
        <v>1349</v>
      </c>
      <c r="M429" s="43" t="s">
        <v>1805</v>
      </c>
      <c r="N429" s="79" t="s">
        <v>990</v>
      </c>
      <c r="O429" s="40" t="s">
        <v>1804</v>
      </c>
      <c r="P429" s="80" t="s">
        <v>21</v>
      </c>
      <c r="Q429" s="79" t="s">
        <v>911</v>
      </c>
      <c r="R429" s="80">
        <v>30404854</v>
      </c>
      <c r="S429" s="81" t="s">
        <v>1546</v>
      </c>
      <c r="T429" s="81"/>
      <c r="U429" s="46">
        <v>45292</v>
      </c>
      <c r="V429" s="66">
        <v>45657</v>
      </c>
      <c r="W429" s="89">
        <v>222</v>
      </c>
      <c r="X429" s="89">
        <v>549</v>
      </c>
      <c r="Y429" s="90">
        <v>0</v>
      </c>
      <c r="Z429" s="49">
        <f t="shared" si="7"/>
        <v>771</v>
      </c>
      <c r="AA429" s="92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</row>
    <row r="430" spans="1:64" s="57" customFormat="1" x14ac:dyDescent="0.3">
      <c r="A430" s="134"/>
      <c r="B430" s="88">
        <v>27</v>
      </c>
      <c r="C430" s="79" t="s">
        <v>1505</v>
      </c>
      <c r="D430" s="79" t="s">
        <v>1484</v>
      </c>
      <c r="E430" s="79" t="s">
        <v>1505</v>
      </c>
      <c r="F430" s="79" t="s">
        <v>1547</v>
      </c>
      <c r="G430" s="79" t="s">
        <v>1489</v>
      </c>
      <c r="H430" s="79" t="s">
        <v>19</v>
      </c>
      <c r="I430" s="79" t="s">
        <v>19</v>
      </c>
      <c r="J430" s="79" t="s">
        <v>1491</v>
      </c>
      <c r="K430" s="79" t="s">
        <v>1489</v>
      </c>
      <c r="L430" s="80" t="s">
        <v>1349</v>
      </c>
      <c r="M430" s="43" t="s">
        <v>1805</v>
      </c>
      <c r="N430" s="79" t="s">
        <v>990</v>
      </c>
      <c r="O430" s="40" t="s">
        <v>1804</v>
      </c>
      <c r="P430" s="80" t="s">
        <v>21</v>
      </c>
      <c r="Q430" s="79" t="s">
        <v>759</v>
      </c>
      <c r="R430" s="80" t="s">
        <v>1548</v>
      </c>
      <c r="S430" s="81" t="s">
        <v>1549</v>
      </c>
      <c r="T430" s="81"/>
      <c r="U430" s="46">
        <v>45292</v>
      </c>
      <c r="V430" s="66">
        <v>45657</v>
      </c>
      <c r="W430" s="89">
        <v>3732</v>
      </c>
      <c r="X430" s="89">
        <v>9892</v>
      </c>
      <c r="Y430" s="90">
        <v>0</v>
      </c>
      <c r="Z430" s="49">
        <f t="shared" si="7"/>
        <v>13624</v>
      </c>
      <c r="AA430" s="92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</row>
    <row r="431" spans="1:64" s="57" customFormat="1" x14ac:dyDescent="0.3">
      <c r="A431" s="134"/>
      <c r="B431" s="88">
        <v>28</v>
      </c>
      <c r="C431" s="79" t="s">
        <v>1505</v>
      </c>
      <c r="D431" s="79" t="s">
        <v>1484</v>
      </c>
      <c r="E431" s="79" t="s">
        <v>1505</v>
      </c>
      <c r="F431" s="79" t="s">
        <v>1550</v>
      </c>
      <c r="G431" s="79" t="s">
        <v>1489</v>
      </c>
      <c r="H431" s="79" t="s">
        <v>19</v>
      </c>
      <c r="I431" s="79" t="s">
        <v>19</v>
      </c>
      <c r="J431" s="79" t="s">
        <v>1491</v>
      </c>
      <c r="K431" s="79" t="s">
        <v>1489</v>
      </c>
      <c r="L431" s="80" t="s">
        <v>1349</v>
      </c>
      <c r="M431" s="43" t="s">
        <v>1805</v>
      </c>
      <c r="N431" s="79" t="s">
        <v>990</v>
      </c>
      <c r="O431" s="40" t="s">
        <v>1804</v>
      </c>
      <c r="P431" s="80" t="s">
        <v>21</v>
      </c>
      <c r="Q431" s="79" t="s">
        <v>643</v>
      </c>
      <c r="R431" s="80" t="s">
        <v>1551</v>
      </c>
      <c r="S431" s="81" t="s">
        <v>1552</v>
      </c>
      <c r="T431" s="81"/>
      <c r="U431" s="46">
        <v>45292</v>
      </c>
      <c r="V431" s="66">
        <v>45657</v>
      </c>
      <c r="W431" s="89">
        <v>54</v>
      </c>
      <c r="X431" s="89">
        <v>156</v>
      </c>
      <c r="Y431" s="90">
        <v>0</v>
      </c>
      <c r="Z431" s="49">
        <f t="shared" si="7"/>
        <v>210</v>
      </c>
      <c r="AA431" s="92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</row>
    <row r="432" spans="1:64" s="57" customFormat="1" x14ac:dyDescent="0.3">
      <c r="A432" s="134"/>
      <c r="B432" s="88">
        <v>29</v>
      </c>
      <c r="C432" s="79" t="s">
        <v>1505</v>
      </c>
      <c r="D432" s="79" t="s">
        <v>1484</v>
      </c>
      <c r="E432" s="79" t="s">
        <v>1505</v>
      </c>
      <c r="F432" s="79" t="s">
        <v>1363</v>
      </c>
      <c r="G432" s="79" t="s">
        <v>1522</v>
      </c>
      <c r="H432" s="79" t="s">
        <v>19</v>
      </c>
      <c r="I432" s="79" t="s">
        <v>918</v>
      </c>
      <c r="J432" s="79" t="s">
        <v>1483</v>
      </c>
      <c r="K432" s="79" t="s">
        <v>1485</v>
      </c>
      <c r="L432" s="80" t="s">
        <v>1349</v>
      </c>
      <c r="M432" s="43" t="s">
        <v>1805</v>
      </c>
      <c r="N432" s="79" t="s">
        <v>990</v>
      </c>
      <c r="O432" s="40" t="s">
        <v>1804</v>
      </c>
      <c r="P432" s="80" t="s">
        <v>21</v>
      </c>
      <c r="Q432" s="79" t="s">
        <v>605</v>
      </c>
      <c r="R432" s="80">
        <v>30171973</v>
      </c>
      <c r="S432" s="81" t="s">
        <v>1553</v>
      </c>
      <c r="T432" s="81"/>
      <c r="U432" s="46">
        <v>45292</v>
      </c>
      <c r="V432" s="66">
        <v>45657</v>
      </c>
      <c r="W432" s="89">
        <v>124</v>
      </c>
      <c r="X432" s="89">
        <v>436</v>
      </c>
      <c r="Y432" s="90">
        <v>0</v>
      </c>
      <c r="Z432" s="49">
        <f t="shared" si="7"/>
        <v>560</v>
      </c>
      <c r="AA432" s="92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</row>
    <row r="433" spans="1:84" s="57" customFormat="1" x14ac:dyDescent="0.3">
      <c r="A433" s="134"/>
      <c r="B433" s="88">
        <v>30</v>
      </c>
      <c r="C433" s="79" t="s">
        <v>1505</v>
      </c>
      <c r="D433" s="79" t="s">
        <v>1484</v>
      </c>
      <c r="E433" s="79" t="s">
        <v>1505</v>
      </c>
      <c r="F433" s="79" t="s">
        <v>1513</v>
      </c>
      <c r="G433" s="79" t="s">
        <v>1522</v>
      </c>
      <c r="H433" s="79" t="s">
        <v>19</v>
      </c>
      <c r="I433" s="79" t="s">
        <v>911</v>
      </c>
      <c r="J433" s="79" t="s">
        <v>1483</v>
      </c>
      <c r="K433" s="79" t="s">
        <v>1485</v>
      </c>
      <c r="L433" s="80" t="s">
        <v>1349</v>
      </c>
      <c r="M433" s="43" t="s">
        <v>1805</v>
      </c>
      <c r="N433" s="79" t="s">
        <v>990</v>
      </c>
      <c r="O433" s="40" t="s">
        <v>1804</v>
      </c>
      <c r="P433" s="80" t="s">
        <v>21</v>
      </c>
      <c r="Q433" s="79" t="s">
        <v>605</v>
      </c>
      <c r="R433" s="80">
        <v>30171953</v>
      </c>
      <c r="S433" s="81" t="s">
        <v>1554</v>
      </c>
      <c r="T433" s="81"/>
      <c r="U433" s="46">
        <v>45292</v>
      </c>
      <c r="V433" s="66">
        <v>45657</v>
      </c>
      <c r="W433" s="89">
        <v>58</v>
      </c>
      <c r="X433" s="89">
        <v>202</v>
      </c>
      <c r="Y433" s="90">
        <v>0</v>
      </c>
      <c r="Z433" s="49">
        <f t="shared" si="7"/>
        <v>260</v>
      </c>
      <c r="AA433" s="92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</row>
    <row r="434" spans="1:84" s="57" customFormat="1" x14ac:dyDescent="0.3">
      <c r="A434" s="134"/>
      <c r="B434" s="88">
        <v>31</v>
      </c>
      <c r="C434" s="79" t="s">
        <v>1505</v>
      </c>
      <c r="D434" s="79" t="s">
        <v>1484</v>
      </c>
      <c r="E434" s="79" t="s">
        <v>1505</v>
      </c>
      <c r="F434" s="79" t="s">
        <v>1363</v>
      </c>
      <c r="G434" s="79" t="s">
        <v>1499</v>
      </c>
      <c r="H434" s="79" t="s">
        <v>19</v>
      </c>
      <c r="I434" s="79" t="s">
        <v>19</v>
      </c>
      <c r="J434" s="79" t="s">
        <v>1486</v>
      </c>
      <c r="K434" s="79" t="s">
        <v>1487</v>
      </c>
      <c r="L434" s="80" t="s">
        <v>1349</v>
      </c>
      <c r="M434" s="43" t="s">
        <v>1805</v>
      </c>
      <c r="N434" s="79" t="s">
        <v>990</v>
      </c>
      <c r="O434" s="40" t="s">
        <v>1804</v>
      </c>
      <c r="P434" s="80" t="s">
        <v>21</v>
      </c>
      <c r="Q434" s="79" t="s">
        <v>855</v>
      </c>
      <c r="R434" s="80">
        <v>30171993</v>
      </c>
      <c r="S434" s="81" t="s">
        <v>1555</v>
      </c>
      <c r="T434" s="81"/>
      <c r="U434" s="46">
        <v>45292</v>
      </c>
      <c r="V434" s="66">
        <v>45657</v>
      </c>
      <c r="W434" s="89">
        <v>347</v>
      </c>
      <c r="X434" s="89">
        <v>1907</v>
      </c>
      <c r="Y434" s="90">
        <v>0</v>
      </c>
      <c r="Z434" s="49">
        <f t="shared" si="7"/>
        <v>2254</v>
      </c>
      <c r="AA434" s="92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</row>
    <row r="435" spans="1:84" s="57" customFormat="1" x14ac:dyDescent="0.3">
      <c r="A435" s="134"/>
      <c r="B435" s="88">
        <v>32</v>
      </c>
      <c r="C435" s="79" t="s">
        <v>1505</v>
      </c>
      <c r="D435" s="79" t="s">
        <v>1484</v>
      </c>
      <c r="E435" s="79" t="s">
        <v>1505</v>
      </c>
      <c r="F435" s="79" t="s">
        <v>1556</v>
      </c>
      <c r="G435" s="79" t="s">
        <v>1522</v>
      </c>
      <c r="H435" s="79" t="s">
        <v>19</v>
      </c>
      <c r="I435" s="79" t="s">
        <v>1557</v>
      </c>
      <c r="J435" s="79" t="s">
        <v>1483</v>
      </c>
      <c r="K435" s="79" t="s">
        <v>1485</v>
      </c>
      <c r="L435" s="80" t="s">
        <v>1349</v>
      </c>
      <c r="M435" s="43" t="s">
        <v>1805</v>
      </c>
      <c r="N435" s="79" t="s">
        <v>990</v>
      </c>
      <c r="O435" s="40" t="s">
        <v>1804</v>
      </c>
      <c r="P435" s="80" t="s">
        <v>21</v>
      </c>
      <c r="Q435" s="79" t="s">
        <v>847</v>
      </c>
      <c r="R435" s="80" t="s">
        <v>1558</v>
      </c>
      <c r="S435" s="81" t="s">
        <v>1559</v>
      </c>
      <c r="T435" s="81"/>
      <c r="U435" s="46">
        <v>45292</v>
      </c>
      <c r="V435" s="66">
        <v>45657</v>
      </c>
      <c r="W435" s="89">
        <v>4933</v>
      </c>
      <c r="X435" s="89">
        <v>15669</v>
      </c>
      <c r="Y435" s="90">
        <v>0</v>
      </c>
      <c r="Z435" s="49">
        <f t="shared" si="7"/>
        <v>20602</v>
      </c>
      <c r="AA435" s="92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</row>
    <row r="436" spans="1:84" s="57" customFormat="1" x14ac:dyDescent="0.3">
      <c r="A436" s="134"/>
      <c r="B436" s="88">
        <v>33</v>
      </c>
      <c r="C436" s="79" t="s">
        <v>1505</v>
      </c>
      <c r="D436" s="79" t="s">
        <v>1484</v>
      </c>
      <c r="E436" s="79" t="s">
        <v>1505</v>
      </c>
      <c r="F436" s="79" t="s">
        <v>1560</v>
      </c>
      <c r="G436" s="79" t="s">
        <v>1522</v>
      </c>
      <c r="H436" s="79" t="s">
        <v>19</v>
      </c>
      <c r="I436" s="79" t="s">
        <v>1561</v>
      </c>
      <c r="J436" s="79" t="s">
        <v>1486</v>
      </c>
      <c r="K436" s="79" t="s">
        <v>1487</v>
      </c>
      <c r="L436" s="80" t="s">
        <v>1349</v>
      </c>
      <c r="M436" s="43" t="s">
        <v>1805</v>
      </c>
      <c r="N436" s="79" t="s">
        <v>990</v>
      </c>
      <c r="O436" s="40" t="s">
        <v>1804</v>
      </c>
      <c r="P436" s="80" t="s">
        <v>21</v>
      </c>
      <c r="Q436" s="79" t="s">
        <v>605</v>
      </c>
      <c r="R436" s="80">
        <v>30171995</v>
      </c>
      <c r="S436" s="81" t="s">
        <v>1562</v>
      </c>
      <c r="T436" s="81"/>
      <c r="U436" s="46">
        <v>45292</v>
      </c>
      <c r="V436" s="66">
        <v>45657</v>
      </c>
      <c r="W436" s="89">
        <v>2218</v>
      </c>
      <c r="X436" s="89">
        <v>6764</v>
      </c>
      <c r="Y436" s="90">
        <v>0</v>
      </c>
      <c r="Z436" s="49">
        <f t="shared" si="7"/>
        <v>8982</v>
      </c>
      <c r="AA436" s="92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31"/>
      <c r="BD436" s="31"/>
      <c r="BE436" s="31"/>
      <c r="BF436" s="31"/>
      <c r="BG436" s="31"/>
      <c r="BH436" s="31"/>
      <c r="BI436" s="31"/>
      <c r="BJ436" s="31"/>
      <c r="BK436" s="31"/>
      <c r="BL436" s="31"/>
    </row>
    <row r="437" spans="1:84" s="57" customFormat="1" x14ac:dyDescent="0.3">
      <c r="A437" s="134"/>
      <c r="B437" s="88">
        <v>34</v>
      </c>
      <c r="C437" s="79" t="s">
        <v>1505</v>
      </c>
      <c r="D437" s="79" t="s">
        <v>1484</v>
      </c>
      <c r="E437" s="79" t="s">
        <v>1505</v>
      </c>
      <c r="F437" s="79" t="s">
        <v>1563</v>
      </c>
      <c r="G437" s="79" t="s">
        <v>1485</v>
      </c>
      <c r="H437" s="79" t="s">
        <v>19</v>
      </c>
      <c r="I437" s="79" t="s">
        <v>1564</v>
      </c>
      <c r="J437" s="79" t="s">
        <v>1483</v>
      </c>
      <c r="K437" s="79" t="s">
        <v>1485</v>
      </c>
      <c r="L437" s="80" t="s">
        <v>1349</v>
      </c>
      <c r="M437" s="43" t="s">
        <v>1805</v>
      </c>
      <c r="N437" s="79" t="s">
        <v>990</v>
      </c>
      <c r="O437" s="40" t="s">
        <v>1804</v>
      </c>
      <c r="P437" s="80" t="s">
        <v>21</v>
      </c>
      <c r="Q437" s="79" t="s">
        <v>605</v>
      </c>
      <c r="R437" s="80">
        <v>30171958</v>
      </c>
      <c r="S437" s="81" t="s">
        <v>1565</v>
      </c>
      <c r="T437" s="81"/>
      <c r="U437" s="46">
        <v>45292</v>
      </c>
      <c r="V437" s="66">
        <v>45657</v>
      </c>
      <c r="W437" s="89">
        <v>80</v>
      </c>
      <c r="X437" s="89">
        <v>236</v>
      </c>
      <c r="Y437" s="90">
        <v>0</v>
      </c>
      <c r="Z437" s="49">
        <f t="shared" si="7"/>
        <v>316</v>
      </c>
      <c r="AA437" s="92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</row>
    <row r="438" spans="1:84" s="57" customFormat="1" x14ac:dyDescent="0.3">
      <c r="A438" s="134"/>
      <c r="B438" s="88">
        <v>35</v>
      </c>
      <c r="C438" s="79" t="s">
        <v>1505</v>
      </c>
      <c r="D438" s="79" t="s">
        <v>1484</v>
      </c>
      <c r="E438" s="79" t="s">
        <v>1505</v>
      </c>
      <c r="F438" s="79" t="s">
        <v>1566</v>
      </c>
      <c r="G438" s="79" t="s">
        <v>1485</v>
      </c>
      <c r="H438" s="79" t="s">
        <v>19</v>
      </c>
      <c r="I438" s="79" t="s">
        <v>1567</v>
      </c>
      <c r="J438" s="79" t="s">
        <v>1483</v>
      </c>
      <c r="K438" s="79" t="s">
        <v>1485</v>
      </c>
      <c r="L438" s="80" t="s">
        <v>1349</v>
      </c>
      <c r="M438" s="43" t="s">
        <v>1805</v>
      </c>
      <c r="N438" s="79" t="s">
        <v>990</v>
      </c>
      <c r="O438" s="40" t="s">
        <v>1804</v>
      </c>
      <c r="P438" s="80" t="s">
        <v>21</v>
      </c>
      <c r="Q438" s="79" t="s">
        <v>605</v>
      </c>
      <c r="R438" s="80">
        <v>30171987</v>
      </c>
      <c r="S438" s="81" t="s">
        <v>1568</v>
      </c>
      <c r="T438" s="81"/>
      <c r="U438" s="46">
        <v>45292</v>
      </c>
      <c r="V438" s="66">
        <v>45657</v>
      </c>
      <c r="W438" s="89">
        <v>2526</v>
      </c>
      <c r="X438" s="89">
        <v>7428</v>
      </c>
      <c r="Y438" s="90">
        <v>0</v>
      </c>
      <c r="Z438" s="49">
        <f t="shared" si="7"/>
        <v>9954</v>
      </c>
      <c r="AA438" s="92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31"/>
      <c r="BD438" s="31"/>
      <c r="BE438" s="31"/>
      <c r="BF438" s="31"/>
      <c r="BG438" s="31"/>
      <c r="BH438" s="31"/>
      <c r="BI438" s="31"/>
      <c r="BJ438" s="31"/>
      <c r="BK438" s="31"/>
      <c r="BL438" s="31"/>
    </row>
    <row r="439" spans="1:84" s="57" customFormat="1" x14ac:dyDescent="0.3">
      <c r="A439" s="134"/>
      <c r="B439" s="88">
        <v>36</v>
      </c>
      <c r="C439" s="79" t="s">
        <v>1505</v>
      </c>
      <c r="D439" s="79" t="s">
        <v>1484</v>
      </c>
      <c r="E439" s="79" t="s">
        <v>1597</v>
      </c>
      <c r="F439" s="79" t="s">
        <v>1569</v>
      </c>
      <c r="G439" s="79" t="s">
        <v>1519</v>
      </c>
      <c r="H439" s="79" t="s">
        <v>19</v>
      </c>
      <c r="I439" s="79" t="s">
        <v>1570</v>
      </c>
      <c r="J439" s="79" t="s">
        <v>1483</v>
      </c>
      <c r="K439" s="79" t="s">
        <v>1487</v>
      </c>
      <c r="L439" s="80" t="s">
        <v>1349</v>
      </c>
      <c r="M439" s="43" t="s">
        <v>1805</v>
      </c>
      <c r="N439" s="79" t="s">
        <v>990</v>
      </c>
      <c r="O439" s="40" t="s">
        <v>1804</v>
      </c>
      <c r="P439" s="80" t="s">
        <v>91</v>
      </c>
      <c r="Q439" s="79" t="s">
        <v>781</v>
      </c>
      <c r="R439" s="80" t="s">
        <v>1571</v>
      </c>
      <c r="S439" s="81" t="s">
        <v>1572</v>
      </c>
      <c r="T439" s="81"/>
      <c r="U439" s="46">
        <v>45292</v>
      </c>
      <c r="V439" s="66">
        <v>45657</v>
      </c>
      <c r="W439" s="89">
        <v>4766</v>
      </c>
      <c r="X439" s="89">
        <v>0</v>
      </c>
      <c r="Y439" s="90">
        <v>0</v>
      </c>
      <c r="Z439" s="49">
        <f t="shared" si="7"/>
        <v>4766</v>
      </c>
      <c r="AA439" s="92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31"/>
      <c r="BD439" s="31"/>
      <c r="BE439" s="31"/>
      <c r="BF439" s="31"/>
      <c r="BG439" s="31"/>
      <c r="BH439" s="31"/>
      <c r="BI439" s="31"/>
      <c r="BJ439" s="31"/>
      <c r="BK439" s="31"/>
      <c r="BL439" s="31"/>
    </row>
    <row r="440" spans="1:84" s="57" customFormat="1" x14ac:dyDescent="0.3">
      <c r="A440" s="134"/>
      <c r="B440" s="88">
        <v>37</v>
      </c>
      <c r="C440" s="79" t="s">
        <v>1505</v>
      </c>
      <c r="D440" s="79" t="s">
        <v>1484</v>
      </c>
      <c r="E440" s="79" t="s">
        <v>1505</v>
      </c>
      <c r="F440" s="79" t="s">
        <v>1573</v>
      </c>
      <c r="G440" s="79" t="s">
        <v>1519</v>
      </c>
      <c r="H440" s="79" t="s">
        <v>19</v>
      </c>
      <c r="I440" s="79" t="s">
        <v>1574</v>
      </c>
      <c r="J440" s="79" t="s">
        <v>1486</v>
      </c>
      <c r="K440" s="79" t="s">
        <v>1487</v>
      </c>
      <c r="L440" s="80" t="s">
        <v>1349</v>
      </c>
      <c r="M440" s="43" t="s">
        <v>1805</v>
      </c>
      <c r="N440" s="79" t="s">
        <v>990</v>
      </c>
      <c r="O440" s="40" t="s">
        <v>1804</v>
      </c>
      <c r="P440" s="80" t="s">
        <v>91</v>
      </c>
      <c r="Q440" s="79" t="s">
        <v>709</v>
      </c>
      <c r="R440" s="80">
        <v>30155784</v>
      </c>
      <c r="S440" s="81" t="s">
        <v>1575</v>
      </c>
      <c r="T440" s="81"/>
      <c r="U440" s="46">
        <v>45292</v>
      </c>
      <c r="V440" s="66">
        <v>45657</v>
      </c>
      <c r="W440" s="89">
        <v>456</v>
      </c>
      <c r="X440" s="89">
        <v>0</v>
      </c>
      <c r="Y440" s="90">
        <v>0</v>
      </c>
      <c r="Z440" s="49">
        <f t="shared" si="7"/>
        <v>456</v>
      </c>
      <c r="AA440" s="92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1"/>
      <c r="BD440" s="31"/>
      <c r="BE440" s="31"/>
      <c r="BF440" s="31"/>
      <c r="BG440" s="31"/>
      <c r="BH440" s="31"/>
      <c r="BI440" s="31"/>
      <c r="BJ440" s="31"/>
      <c r="BK440" s="31"/>
      <c r="BL440" s="31"/>
    </row>
    <row r="441" spans="1:84" s="57" customFormat="1" x14ac:dyDescent="0.3">
      <c r="A441" s="134"/>
      <c r="B441" s="88">
        <v>38</v>
      </c>
      <c r="C441" s="79" t="s">
        <v>1505</v>
      </c>
      <c r="D441" s="79" t="s">
        <v>1484</v>
      </c>
      <c r="E441" s="79" t="s">
        <v>1505</v>
      </c>
      <c r="F441" s="79"/>
      <c r="G441" s="79" t="s">
        <v>1576</v>
      </c>
      <c r="H441" s="79" t="s">
        <v>19</v>
      </c>
      <c r="I441" s="79" t="s">
        <v>1577</v>
      </c>
      <c r="J441" s="79" t="s">
        <v>1491</v>
      </c>
      <c r="K441" s="79" t="s">
        <v>1487</v>
      </c>
      <c r="L441" s="80" t="s">
        <v>1349</v>
      </c>
      <c r="M441" s="43" t="s">
        <v>1805</v>
      </c>
      <c r="N441" s="79" t="s">
        <v>990</v>
      </c>
      <c r="O441" s="40" t="s">
        <v>1804</v>
      </c>
      <c r="P441" s="80" t="s">
        <v>91</v>
      </c>
      <c r="Q441" s="79" t="s">
        <v>666</v>
      </c>
      <c r="R441" s="80" t="s">
        <v>1578</v>
      </c>
      <c r="S441" s="81" t="s">
        <v>1579</v>
      </c>
      <c r="T441" s="81"/>
      <c r="U441" s="46">
        <v>45292</v>
      </c>
      <c r="V441" s="66">
        <v>45657</v>
      </c>
      <c r="W441" s="89">
        <v>878</v>
      </c>
      <c r="X441" s="89">
        <v>0</v>
      </c>
      <c r="Y441" s="90">
        <v>0</v>
      </c>
      <c r="Z441" s="49">
        <f t="shared" si="7"/>
        <v>878</v>
      </c>
      <c r="AA441" s="92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31"/>
      <c r="BD441" s="31"/>
      <c r="BE441" s="31"/>
      <c r="BF441" s="31"/>
      <c r="BG441" s="31"/>
      <c r="BH441" s="31"/>
      <c r="BI441" s="31"/>
      <c r="BJ441" s="31"/>
      <c r="BK441" s="31"/>
      <c r="BL441" s="31"/>
    </row>
    <row r="442" spans="1:84" s="57" customFormat="1" x14ac:dyDescent="0.3">
      <c r="A442" s="134"/>
      <c r="B442" s="88">
        <v>39</v>
      </c>
      <c r="C442" s="79" t="s">
        <v>1505</v>
      </c>
      <c r="D442" s="79" t="s">
        <v>1484</v>
      </c>
      <c r="E442" s="79" t="s">
        <v>1505</v>
      </c>
      <c r="F442" s="79"/>
      <c r="G442" s="79" t="s">
        <v>1499</v>
      </c>
      <c r="H442" s="79" t="s">
        <v>19</v>
      </c>
      <c r="I442" s="79" t="s">
        <v>1580</v>
      </c>
      <c r="J442" s="79" t="s">
        <v>1486</v>
      </c>
      <c r="K442" s="79" t="s">
        <v>1487</v>
      </c>
      <c r="L442" s="80" t="s">
        <v>1349</v>
      </c>
      <c r="M442" s="43" t="s">
        <v>1805</v>
      </c>
      <c r="N442" s="79" t="s">
        <v>990</v>
      </c>
      <c r="O442" s="40" t="s">
        <v>1804</v>
      </c>
      <c r="P442" s="80" t="s">
        <v>91</v>
      </c>
      <c r="Q442" s="79" t="s">
        <v>709</v>
      </c>
      <c r="R442" s="80" t="s">
        <v>1581</v>
      </c>
      <c r="S442" s="81" t="s">
        <v>1582</v>
      </c>
      <c r="T442" s="81"/>
      <c r="U442" s="46">
        <v>45292</v>
      </c>
      <c r="V442" s="66">
        <v>45657</v>
      </c>
      <c r="W442" s="89">
        <v>838</v>
      </c>
      <c r="X442" s="89">
        <v>0</v>
      </c>
      <c r="Y442" s="90">
        <v>0</v>
      </c>
      <c r="Z442" s="49">
        <f t="shared" si="7"/>
        <v>838</v>
      </c>
      <c r="AA442" s="93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31"/>
      <c r="BD442" s="31"/>
      <c r="BE442" s="31"/>
      <c r="BF442" s="31"/>
      <c r="BG442" s="31"/>
      <c r="BH442" s="31"/>
      <c r="BI442" s="31"/>
      <c r="BJ442" s="31"/>
      <c r="BK442" s="31"/>
      <c r="BL442" s="31"/>
    </row>
    <row r="443" spans="1:84" s="57" customFormat="1" x14ac:dyDescent="0.3">
      <c r="A443" s="134"/>
      <c r="B443" s="88">
        <v>40</v>
      </c>
      <c r="C443" s="79" t="s">
        <v>1505</v>
      </c>
      <c r="D443" s="79" t="s">
        <v>1484</v>
      </c>
      <c r="E443" s="79" t="s">
        <v>1505</v>
      </c>
      <c r="F443" s="79"/>
      <c r="G443" s="79" t="s">
        <v>1499</v>
      </c>
      <c r="H443" s="79" t="s">
        <v>19</v>
      </c>
      <c r="I443" s="79" t="s">
        <v>1583</v>
      </c>
      <c r="J443" s="79" t="s">
        <v>1486</v>
      </c>
      <c r="K443" s="79" t="s">
        <v>1487</v>
      </c>
      <c r="L443" s="94" t="s">
        <v>1349</v>
      </c>
      <c r="M443" s="43" t="s">
        <v>1805</v>
      </c>
      <c r="N443" s="79" t="s">
        <v>990</v>
      </c>
      <c r="O443" s="40" t="s">
        <v>1804</v>
      </c>
      <c r="P443" s="94" t="s">
        <v>91</v>
      </c>
      <c r="Q443" s="79" t="s">
        <v>605</v>
      </c>
      <c r="R443" s="94">
        <v>30184558</v>
      </c>
      <c r="S443" s="81" t="s">
        <v>1584</v>
      </c>
      <c r="T443" s="81"/>
      <c r="U443" s="46">
        <v>45292</v>
      </c>
      <c r="V443" s="66">
        <v>45657</v>
      </c>
      <c r="W443" s="89">
        <v>2473</v>
      </c>
      <c r="X443" s="89">
        <v>0</v>
      </c>
      <c r="Y443" s="90">
        <v>0</v>
      </c>
      <c r="Z443" s="49">
        <f t="shared" si="7"/>
        <v>2473</v>
      </c>
      <c r="AA443" s="93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/>
      <c r="BG443" s="31"/>
      <c r="BH443" s="31"/>
      <c r="BI443" s="31"/>
      <c r="BJ443" s="31"/>
      <c r="BK443" s="31"/>
      <c r="BL443" s="31"/>
    </row>
    <row r="444" spans="1:84" s="27" customFormat="1" x14ac:dyDescent="0.3">
      <c r="A444" s="135"/>
      <c r="B444" s="88">
        <v>41</v>
      </c>
      <c r="C444" s="17" t="s">
        <v>1505</v>
      </c>
      <c r="D444" s="17" t="s">
        <v>1484</v>
      </c>
      <c r="E444" s="17" t="s">
        <v>1505</v>
      </c>
      <c r="F444" s="17"/>
      <c r="G444" s="17" t="s">
        <v>1489</v>
      </c>
      <c r="H444" s="17"/>
      <c r="I444" s="17"/>
      <c r="J444" s="17" t="s">
        <v>1486</v>
      </c>
      <c r="K444" s="17" t="s">
        <v>1487</v>
      </c>
      <c r="L444" s="23" t="s">
        <v>1349</v>
      </c>
      <c r="M444" s="23" t="s">
        <v>1350</v>
      </c>
      <c r="N444" s="17" t="s">
        <v>1113</v>
      </c>
      <c r="O444" s="23" t="s">
        <v>1590</v>
      </c>
      <c r="P444" s="23" t="s">
        <v>91</v>
      </c>
      <c r="Q444" s="17" t="s">
        <v>709</v>
      </c>
      <c r="R444" s="23" t="s">
        <v>1585</v>
      </c>
      <c r="S444" s="18" t="s">
        <v>1586</v>
      </c>
      <c r="T444" s="18"/>
      <c r="U444" s="18" t="s">
        <v>1589</v>
      </c>
      <c r="V444" s="24">
        <v>45657</v>
      </c>
      <c r="W444" s="25">
        <v>1473</v>
      </c>
      <c r="X444" s="25">
        <v>0</v>
      </c>
      <c r="Y444" s="25">
        <v>0</v>
      </c>
      <c r="Z444" s="21">
        <f t="shared" ref="Z444:Z502" si="8">W444+X444+Y444</f>
        <v>1473</v>
      </c>
      <c r="AA444" s="16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26"/>
    </row>
    <row r="445" spans="1:84" s="100" customFormat="1" x14ac:dyDescent="0.3">
      <c r="A445" s="138" t="s">
        <v>1592</v>
      </c>
      <c r="B445" s="78">
        <v>1</v>
      </c>
      <c r="C445" s="83" t="s">
        <v>1593</v>
      </c>
      <c r="D445" s="79" t="s">
        <v>1594</v>
      </c>
      <c r="E445" s="95" t="s">
        <v>1593</v>
      </c>
      <c r="F445" s="83" t="s">
        <v>1729</v>
      </c>
      <c r="G445" s="83" t="s">
        <v>1626</v>
      </c>
      <c r="H445" s="83" t="s">
        <v>1160</v>
      </c>
      <c r="I445" s="83" t="s">
        <v>1732</v>
      </c>
      <c r="J445" s="83" t="s">
        <v>1628</v>
      </c>
      <c r="K445" s="83" t="s">
        <v>1626</v>
      </c>
      <c r="L445" s="96" t="s">
        <v>1349</v>
      </c>
      <c r="M445" s="96" t="s">
        <v>1350</v>
      </c>
      <c r="N445" s="83" t="s">
        <v>1336</v>
      </c>
      <c r="O445" s="40" t="s">
        <v>1170</v>
      </c>
      <c r="P445" s="96" t="s">
        <v>91</v>
      </c>
      <c r="Q445" s="83" t="s">
        <v>709</v>
      </c>
      <c r="R445" s="96">
        <v>30644266</v>
      </c>
      <c r="S445" s="97" t="s">
        <v>1737</v>
      </c>
      <c r="T445" s="79" t="s">
        <v>1806</v>
      </c>
      <c r="U445" s="85" t="s">
        <v>1589</v>
      </c>
      <c r="V445" s="98">
        <v>45657</v>
      </c>
      <c r="W445" s="99">
        <v>10000</v>
      </c>
      <c r="X445" s="99">
        <v>0</v>
      </c>
      <c r="Y445" s="99">
        <v>0</v>
      </c>
      <c r="Z445" s="49">
        <f t="shared" si="8"/>
        <v>10000</v>
      </c>
      <c r="AA445" s="93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/>
      <c r="BP445" s="31"/>
      <c r="BQ445" s="31"/>
      <c r="BR445" s="31"/>
      <c r="BS445" s="31"/>
      <c r="BT445" s="31"/>
      <c r="BU445" s="31"/>
      <c r="BV445" s="31"/>
      <c r="BW445" s="31"/>
      <c r="BX445" s="31"/>
      <c r="BY445" s="31"/>
      <c r="BZ445" s="31"/>
      <c r="CA445" s="31"/>
      <c r="CB445" s="31"/>
      <c r="CC445" s="31"/>
      <c r="CD445" s="31"/>
      <c r="CE445" s="31"/>
      <c r="CF445" s="31"/>
    </row>
    <row r="446" spans="1:84" s="100" customFormat="1" x14ac:dyDescent="0.3">
      <c r="A446" s="139"/>
      <c r="B446" s="78">
        <v>2</v>
      </c>
      <c r="C446" s="83" t="s">
        <v>1593</v>
      </c>
      <c r="D446" s="79" t="s">
        <v>1594</v>
      </c>
      <c r="E446" s="95" t="s">
        <v>1593</v>
      </c>
      <c r="F446" s="83" t="s">
        <v>1730</v>
      </c>
      <c r="G446" s="83" t="s">
        <v>1626</v>
      </c>
      <c r="H446" s="83" t="s">
        <v>1160</v>
      </c>
      <c r="I446" s="83" t="s">
        <v>1732</v>
      </c>
      <c r="J446" s="83" t="s">
        <v>1628</v>
      </c>
      <c r="K446" s="83" t="s">
        <v>1626</v>
      </c>
      <c r="L446" s="96" t="s">
        <v>1349</v>
      </c>
      <c r="M446" s="96" t="s">
        <v>1350</v>
      </c>
      <c r="N446" s="83" t="s">
        <v>1336</v>
      </c>
      <c r="O446" s="40" t="s">
        <v>1170</v>
      </c>
      <c r="P446" s="96" t="s">
        <v>91</v>
      </c>
      <c r="Q446" s="83" t="s">
        <v>709</v>
      </c>
      <c r="R446" s="96">
        <v>30644438</v>
      </c>
      <c r="S446" s="97" t="s">
        <v>1738</v>
      </c>
      <c r="T446" s="85"/>
      <c r="U446" s="85" t="s">
        <v>1589</v>
      </c>
      <c r="V446" s="98">
        <v>45657</v>
      </c>
      <c r="W446" s="99">
        <v>10000</v>
      </c>
      <c r="X446" s="99">
        <v>0</v>
      </c>
      <c r="Y446" s="99">
        <v>0</v>
      </c>
      <c r="Z446" s="49">
        <f t="shared" si="8"/>
        <v>10000</v>
      </c>
      <c r="AA446" s="93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31"/>
      <c r="BD446" s="31"/>
      <c r="BE446" s="31"/>
      <c r="BF446" s="31"/>
      <c r="BG446" s="31"/>
      <c r="BH446" s="31"/>
      <c r="BI446" s="31"/>
      <c r="BJ446" s="31"/>
      <c r="BK446" s="31"/>
      <c r="BL446" s="31"/>
      <c r="BM446" s="31"/>
      <c r="BN446" s="31"/>
      <c r="BO446" s="31"/>
      <c r="BP446" s="31"/>
      <c r="BQ446" s="31"/>
      <c r="BR446" s="31"/>
      <c r="BS446" s="31"/>
      <c r="BT446" s="31"/>
      <c r="BU446" s="31"/>
      <c r="BV446" s="31"/>
      <c r="BW446" s="31"/>
      <c r="BX446" s="31"/>
      <c r="BY446" s="31"/>
      <c r="BZ446" s="31"/>
      <c r="CA446" s="31"/>
      <c r="CB446" s="31"/>
      <c r="CC446" s="31"/>
      <c r="CD446" s="31"/>
      <c r="CE446" s="31"/>
      <c r="CF446" s="31"/>
    </row>
    <row r="447" spans="1:84" s="100" customFormat="1" x14ac:dyDescent="0.3">
      <c r="A447" s="139"/>
      <c r="B447" s="78">
        <v>3</v>
      </c>
      <c r="C447" s="83" t="s">
        <v>1593</v>
      </c>
      <c r="D447" s="79" t="s">
        <v>1594</v>
      </c>
      <c r="E447" s="95" t="s">
        <v>1593</v>
      </c>
      <c r="F447" s="83" t="s">
        <v>1729</v>
      </c>
      <c r="G447" s="83" t="s">
        <v>1626</v>
      </c>
      <c r="H447" s="83" t="s">
        <v>1638</v>
      </c>
      <c r="I447" s="83" t="s">
        <v>1733</v>
      </c>
      <c r="J447" s="83" t="s">
        <v>1628</v>
      </c>
      <c r="K447" s="83" t="s">
        <v>1626</v>
      </c>
      <c r="L447" s="96" t="s">
        <v>1349</v>
      </c>
      <c r="M447" s="96" t="s">
        <v>1350</v>
      </c>
      <c r="N447" s="83" t="s">
        <v>1336</v>
      </c>
      <c r="O447" s="40" t="s">
        <v>1170</v>
      </c>
      <c r="P447" s="96" t="s">
        <v>91</v>
      </c>
      <c r="Q447" s="83" t="s">
        <v>709</v>
      </c>
      <c r="R447" s="96">
        <v>30644408</v>
      </c>
      <c r="S447" s="97" t="s">
        <v>1739</v>
      </c>
      <c r="T447" s="85"/>
      <c r="U447" s="85" t="s">
        <v>1589</v>
      </c>
      <c r="V447" s="98">
        <v>45657</v>
      </c>
      <c r="W447" s="99">
        <v>10000</v>
      </c>
      <c r="X447" s="99">
        <v>0</v>
      </c>
      <c r="Y447" s="99">
        <v>0</v>
      </c>
      <c r="Z447" s="49">
        <f t="shared" si="8"/>
        <v>10000</v>
      </c>
      <c r="AA447" s="93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31"/>
      <c r="BD447" s="31"/>
      <c r="BE447" s="31"/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1"/>
      <c r="BQ447" s="31"/>
      <c r="BR447" s="31"/>
      <c r="BS447" s="31"/>
      <c r="BT447" s="31"/>
      <c r="BU447" s="31"/>
      <c r="BV447" s="31"/>
      <c r="BW447" s="31"/>
      <c r="BX447" s="31"/>
      <c r="BY447" s="31"/>
      <c r="BZ447" s="31"/>
      <c r="CA447" s="31"/>
      <c r="CB447" s="31"/>
      <c r="CC447" s="31"/>
      <c r="CD447" s="31"/>
      <c r="CE447" s="31"/>
      <c r="CF447" s="31"/>
    </row>
    <row r="448" spans="1:84" s="100" customFormat="1" x14ac:dyDescent="0.3">
      <c r="A448" s="139"/>
      <c r="B448" s="78">
        <v>4</v>
      </c>
      <c r="C448" s="83" t="s">
        <v>1593</v>
      </c>
      <c r="D448" s="79" t="s">
        <v>1594</v>
      </c>
      <c r="E448" s="95" t="s">
        <v>1593</v>
      </c>
      <c r="F448" s="83" t="s">
        <v>1730</v>
      </c>
      <c r="G448" s="83" t="s">
        <v>1659</v>
      </c>
      <c r="H448" s="83" t="s">
        <v>1659</v>
      </c>
      <c r="I448" s="83" t="s">
        <v>1734</v>
      </c>
      <c r="J448" s="83" t="s">
        <v>1628</v>
      </c>
      <c r="K448" s="83" t="s">
        <v>1659</v>
      </c>
      <c r="L448" s="96" t="s">
        <v>1349</v>
      </c>
      <c r="M448" s="96" t="s">
        <v>1350</v>
      </c>
      <c r="N448" s="83" t="s">
        <v>1336</v>
      </c>
      <c r="O448" s="40" t="s">
        <v>1170</v>
      </c>
      <c r="P448" s="96" t="s">
        <v>91</v>
      </c>
      <c r="Q448" s="83" t="s">
        <v>709</v>
      </c>
      <c r="R448" s="96">
        <v>30644439</v>
      </c>
      <c r="S448" s="97" t="s">
        <v>1740</v>
      </c>
      <c r="T448" s="85"/>
      <c r="U448" s="85" t="s">
        <v>1589</v>
      </c>
      <c r="V448" s="98">
        <v>45657</v>
      </c>
      <c r="W448" s="99">
        <v>10000</v>
      </c>
      <c r="X448" s="99">
        <v>0</v>
      </c>
      <c r="Y448" s="99">
        <v>0</v>
      </c>
      <c r="Z448" s="49">
        <f t="shared" si="8"/>
        <v>10000</v>
      </c>
      <c r="AA448" s="93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31"/>
      <c r="BD448" s="31"/>
      <c r="BE448" s="31"/>
      <c r="BF448" s="31"/>
      <c r="BG448" s="31"/>
      <c r="BH448" s="31"/>
      <c r="BI448" s="31"/>
      <c r="BJ448" s="31"/>
      <c r="BK448" s="31"/>
      <c r="BL448" s="31"/>
      <c r="BM448" s="31"/>
      <c r="BN448" s="31"/>
      <c r="BO448" s="31"/>
      <c r="BP448" s="31"/>
      <c r="BQ448" s="31"/>
      <c r="BR448" s="31"/>
      <c r="BS448" s="31"/>
      <c r="BT448" s="31"/>
      <c r="BU448" s="31"/>
      <c r="BV448" s="31"/>
      <c r="BW448" s="31"/>
      <c r="BX448" s="31"/>
      <c r="BY448" s="31"/>
      <c r="BZ448" s="31"/>
      <c r="CA448" s="31"/>
      <c r="CB448" s="31"/>
      <c r="CC448" s="31"/>
      <c r="CD448" s="31"/>
      <c r="CE448" s="31"/>
      <c r="CF448" s="31"/>
    </row>
    <row r="449" spans="1:84" s="100" customFormat="1" x14ac:dyDescent="0.3">
      <c r="A449" s="139"/>
      <c r="B449" s="78">
        <v>5</v>
      </c>
      <c r="C449" s="83" t="s">
        <v>1593</v>
      </c>
      <c r="D449" s="79" t="s">
        <v>1594</v>
      </c>
      <c r="E449" s="95" t="s">
        <v>1593</v>
      </c>
      <c r="F449" s="83" t="s">
        <v>1729</v>
      </c>
      <c r="G449" s="83" t="s">
        <v>1633</v>
      </c>
      <c r="H449" s="83" t="s">
        <v>1633</v>
      </c>
      <c r="I449" s="83" t="s">
        <v>1735</v>
      </c>
      <c r="J449" s="83" t="s">
        <v>1622</v>
      </c>
      <c r="K449" s="83" t="s">
        <v>1633</v>
      </c>
      <c r="L449" s="96" t="s">
        <v>1349</v>
      </c>
      <c r="M449" s="96" t="s">
        <v>1350</v>
      </c>
      <c r="N449" s="83" t="s">
        <v>1336</v>
      </c>
      <c r="O449" s="40" t="s">
        <v>1170</v>
      </c>
      <c r="P449" s="96" t="s">
        <v>91</v>
      </c>
      <c r="Q449" s="83" t="s">
        <v>154</v>
      </c>
      <c r="R449" s="96">
        <v>11765762</v>
      </c>
      <c r="S449" s="97" t="s">
        <v>1741</v>
      </c>
      <c r="T449" s="85"/>
      <c r="U449" s="85" t="s">
        <v>1589</v>
      </c>
      <c r="V449" s="98">
        <v>45657</v>
      </c>
      <c r="W449" s="99">
        <v>3000</v>
      </c>
      <c r="X449" s="99">
        <v>0</v>
      </c>
      <c r="Y449" s="99">
        <v>0</v>
      </c>
      <c r="Z449" s="49">
        <f t="shared" si="8"/>
        <v>3000</v>
      </c>
      <c r="AA449" s="93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31"/>
      <c r="BD449" s="31"/>
      <c r="BE449" s="31"/>
      <c r="BF449" s="31"/>
      <c r="BG449" s="31"/>
      <c r="BH449" s="31"/>
      <c r="BI449" s="31"/>
      <c r="BJ449" s="31"/>
      <c r="BK449" s="31"/>
      <c r="BL449" s="31"/>
      <c r="BM449" s="31"/>
      <c r="BN449" s="31"/>
      <c r="BO449" s="31"/>
      <c r="BP449" s="31"/>
      <c r="BQ449" s="31"/>
      <c r="BR449" s="31"/>
      <c r="BS449" s="31"/>
      <c r="BT449" s="31"/>
      <c r="BU449" s="31"/>
      <c r="BV449" s="31"/>
      <c r="BW449" s="31"/>
      <c r="BX449" s="31"/>
      <c r="BY449" s="31"/>
      <c r="BZ449" s="31"/>
      <c r="CA449" s="31"/>
      <c r="CB449" s="31"/>
      <c r="CC449" s="31"/>
      <c r="CD449" s="31"/>
      <c r="CE449" s="31"/>
      <c r="CF449" s="31"/>
    </row>
    <row r="450" spans="1:84" s="100" customFormat="1" x14ac:dyDescent="0.3">
      <c r="A450" s="139"/>
      <c r="B450" s="78">
        <v>6</v>
      </c>
      <c r="C450" s="83" t="s">
        <v>1593</v>
      </c>
      <c r="D450" s="79" t="s">
        <v>1594</v>
      </c>
      <c r="E450" s="95" t="s">
        <v>1593</v>
      </c>
      <c r="F450" s="83" t="s">
        <v>1730</v>
      </c>
      <c r="G450" s="83" t="s">
        <v>1731</v>
      </c>
      <c r="H450" s="83" t="s">
        <v>1731</v>
      </c>
      <c r="I450" s="83" t="s">
        <v>1736</v>
      </c>
      <c r="J450" s="83" t="s">
        <v>1620</v>
      </c>
      <c r="K450" s="83" t="s">
        <v>1731</v>
      </c>
      <c r="L450" s="96" t="s">
        <v>1349</v>
      </c>
      <c r="M450" s="96" t="s">
        <v>1350</v>
      </c>
      <c r="N450" s="83" t="s">
        <v>1336</v>
      </c>
      <c r="O450" s="40" t="s">
        <v>1170</v>
      </c>
      <c r="P450" s="96" t="s">
        <v>91</v>
      </c>
      <c r="Q450" s="83" t="s">
        <v>709</v>
      </c>
      <c r="R450" s="96" t="s">
        <v>1781</v>
      </c>
      <c r="S450" s="97" t="s">
        <v>1742</v>
      </c>
      <c r="T450" s="83"/>
      <c r="U450" s="85" t="s">
        <v>1589</v>
      </c>
      <c r="V450" s="98">
        <v>45657</v>
      </c>
      <c r="W450" s="99">
        <v>7000</v>
      </c>
      <c r="X450" s="99">
        <v>0</v>
      </c>
      <c r="Y450" s="99">
        <v>0</v>
      </c>
      <c r="Z450" s="49">
        <f t="shared" si="8"/>
        <v>7000</v>
      </c>
      <c r="AA450" s="93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  <c r="BG450" s="31"/>
      <c r="BH450" s="31"/>
      <c r="BI450" s="31"/>
      <c r="BJ450" s="31"/>
      <c r="BK450" s="31"/>
      <c r="BL450" s="31"/>
      <c r="BM450" s="31"/>
      <c r="BN450" s="31"/>
      <c r="BO450" s="31"/>
      <c r="BP450" s="31"/>
      <c r="BQ450" s="31"/>
      <c r="BR450" s="31"/>
      <c r="BS450" s="31"/>
      <c r="BT450" s="31"/>
      <c r="BU450" s="31"/>
      <c r="BV450" s="31"/>
      <c r="BW450" s="31"/>
      <c r="BX450" s="31"/>
      <c r="BY450" s="31"/>
      <c r="BZ450" s="31"/>
      <c r="CA450" s="31"/>
      <c r="CB450" s="31"/>
      <c r="CC450" s="31"/>
      <c r="CD450" s="31"/>
      <c r="CE450" s="31"/>
      <c r="CF450" s="31"/>
    </row>
    <row r="451" spans="1:84" s="56" customFormat="1" ht="27.6" x14ac:dyDescent="0.3">
      <c r="A451" s="139"/>
      <c r="B451" s="78">
        <v>7</v>
      </c>
      <c r="C451" s="79" t="s">
        <v>1593</v>
      </c>
      <c r="D451" s="79" t="s">
        <v>1594</v>
      </c>
      <c r="E451" s="95" t="s">
        <v>1598</v>
      </c>
      <c r="F451" s="79" t="s">
        <v>1595</v>
      </c>
      <c r="G451" s="79" t="s">
        <v>1612</v>
      </c>
      <c r="H451" s="79" t="s">
        <v>1613</v>
      </c>
      <c r="I451" s="79" t="s">
        <v>1614</v>
      </c>
      <c r="J451" s="79" t="s">
        <v>1615</v>
      </c>
      <c r="K451" s="79" t="s">
        <v>1612</v>
      </c>
      <c r="L451" s="40" t="s">
        <v>1349</v>
      </c>
      <c r="M451" s="40" t="s">
        <v>1350</v>
      </c>
      <c r="N451" s="79" t="s">
        <v>1336</v>
      </c>
      <c r="O451" s="40" t="s">
        <v>1170</v>
      </c>
      <c r="P451" s="40" t="s">
        <v>21</v>
      </c>
      <c r="Q451" s="79">
        <v>10.5</v>
      </c>
      <c r="R451" s="40">
        <v>11586039</v>
      </c>
      <c r="S451" s="81" t="s">
        <v>1680</v>
      </c>
      <c r="T451" s="81"/>
      <c r="U451" s="81" t="s">
        <v>1589</v>
      </c>
      <c r="V451" s="66">
        <v>45657</v>
      </c>
      <c r="W451" s="89">
        <v>1000</v>
      </c>
      <c r="X451" s="89">
        <v>1970</v>
      </c>
      <c r="Y451" s="89">
        <v>0</v>
      </c>
      <c r="Z451" s="49">
        <f t="shared" si="8"/>
        <v>2970</v>
      </c>
      <c r="AA451" s="93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1"/>
      <c r="BC451" s="31"/>
      <c r="BD451" s="31"/>
      <c r="BE451" s="31"/>
      <c r="BF451" s="31"/>
      <c r="BG451" s="31"/>
      <c r="BH451" s="31"/>
      <c r="BI451" s="31"/>
      <c r="BJ451" s="31"/>
      <c r="BK451" s="31"/>
      <c r="BL451" s="31"/>
      <c r="BM451" s="31"/>
      <c r="BN451" s="31"/>
      <c r="BO451" s="31"/>
      <c r="BP451" s="31"/>
      <c r="BQ451" s="31"/>
      <c r="BR451" s="31"/>
      <c r="BS451" s="31"/>
      <c r="BT451" s="31"/>
      <c r="BU451" s="31"/>
      <c r="BV451" s="31"/>
      <c r="BW451" s="31"/>
      <c r="BX451" s="31"/>
      <c r="BY451" s="31"/>
      <c r="BZ451" s="31"/>
      <c r="CA451" s="31"/>
      <c r="CB451" s="31"/>
      <c r="CC451" s="31"/>
      <c r="CD451" s="31"/>
      <c r="CE451" s="31"/>
      <c r="CF451" s="31"/>
    </row>
    <row r="452" spans="1:84" s="56" customFormat="1" ht="27.6" x14ac:dyDescent="0.3">
      <c r="A452" s="139"/>
      <c r="B452" s="78">
        <v>8</v>
      </c>
      <c r="C452" s="79" t="s">
        <v>1593</v>
      </c>
      <c r="D452" s="79" t="s">
        <v>1594</v>
      </c>
      <c r="E452" s="95" t="s">
        <v>1598</v>
      </c>
      <c r="F452" s="79" t="s">
        <v>1595</v>
      </c>
      <c r="G452" s="79" t="s">
        <v>1612</v>
      </c>
      <c r="H452" s="79" t="s">
        <v>1616</v>
      </c>
      <c r="I452" s="79" t="s">
        <v>1617</v>
      </c>
      <c r="J452" s="79" t="s">
        <v>1615</v>
      </c>
      <c r="K452" s="79" t="s">
        <v>1612</v>
      </c>
      <c r="L452" s="40" t="s">
        <v>1349</v>
      </c>
      <c r="M452" s="40" t="s">
        <v>1350</v>
      </c>
      <c r="N452" s="79" t="s">
        <v>1336</v>
      </c>
      <c r="O452" s="40" t="s">
        <v>1170</v>
      </c>
      <c r="P452" s="40" t="s">
        <v>21</v>
      </c>
      <c r="Q452" s="79">
        <v>20</v>
      </c>
      <c r="R452" s="40">
        <v>30032771</v>
      </c>
      <c r="S452" s="81" t="s">
        <v>1681</v>
      </c>
      <c r="T452" s="81"/>
      <c r="U452" s="81" t="s">
        <v>1589</v>
      </c>
      <c r="V452" s="66">
        <v>45657</v>
      </c>
      <c r="W452" s="89">
        <v>5590</v>
      </c>
      <c r="X452" s="89">
        <v>11330</v>
      </c>
      <c r="Y452" s="89">
        <v>0</v>
      </c>
      <c r="Z452" s="49">
        <f t="shared" si="8"/>
        <v>16920</v>
      </c>
      <c r="AA452" s="93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31"/>
      <c r="BD452" s="31"/>
      <c r="BE452" s="31"/>
      <c r="BF452" s="31"/>
      <c r="BG452" s="31"/>
      <c r="BH452" s="31"/>
      <c r="BI452" s="31"/>
      <c r="BJ452" s="31"/>
      <c r="BK452" s="31"/>
      <c r="BL452" s="31"/>
      <c r="BM452" s="31"/>
      <c r="BN452" s="31"/>
      <c r="BO452" s="31"/>
      <c r="BP452" s="31"/>
      <c r="BQ452" s="31"/>
      <c r="BR452" s="31"/>
      <c r="BS452" s="31"/>
      <c r="BT452" s="31"/>
      <c r="BU452" s="31"/>
      <c r="BV452" s="31"/>
      <c r="BW452" s="31"/>
      <c r="BX452" s="31"/>
      <c r="BY452" s="31"/>
      <c r="BZ452" s="31"/>
      <c r="CA452" s="31"/>
      <c r="CB452" s="31"/>
      <c r="CC452" s="31"/>
      <c r="CD452" s="31"/>
      <c r="CE452" s="31"/>
      <c r="CF452" s="31"/>
    </row>
    <row r="453" spans="1:84" s="56" customFormat="1" ht="27.6" x14ac:dyDescent="0.3">
      <c r="A453" s="139"/>
      <c r="B453" s="78">
        <v>9</v>
      </c>
      <c r="C453" s="79" t="s">
        <v>1593</v>
      </c>
      <c r="D453" s="79" t="s">
        <v>1594</v>
      </c>
      <c r="E453" s="95" t="s">
        <v>1598</v>
      </c>
      <c r="F453" s="43" t="s">
        <v>1595</v>
      </c>
      <c r="G453" s="43" t="s">
        <v>1618</v>
      </c>
      <c r="H453" s="43" t="s">
        <v>1613</v>
      </c>
      <c r="I453" s="43">
        <v>3</v>
      </c>
      <c r="J453" s="43" t="s">
        <v>1615</v>
      </c>
      <c r="K453" s="43" t="s">
        <v>1612</v>
      </c>
      <c r="L453" s="40" t="s">
        <v>1349</v>
      </c>
      <c r="M453" s="40" t="s">
        <v>1350</v>
      </c>
      <c r="N453" s="79" t="s">
        <v>1336</v>
      </c>
      <c r="O453" s="40" t="s">
        <v>1170</v>
      </c>
      <c r="P453" s="43" t="s">
        <v>21</v>
      </c>
      <c r="Q453" s="54">
        <v>22</v>
      </c>
      <c r="R453" s="43" t="s">
        <v>1795</v>
      </c>
      <c r="S453" s="59" t="s">
        <v>1682</v>
      </c>
      <c r="T453" s="54"/>
      <c r="U453" s="81" t="s">
        <v>1589</v>
      </c>
      <c r="V453" s="66">
        <v>45657</v>
      </c>
      <c r="W453" s="67">
        <v>8820</v>
      </c>
      <c r="X453" s="67">
        <v>17930</v>
      </c>
      <c r="Y453" s="67">
        <v>0</v>
      </c>
      <c r="Z453" s="49">
        <f t="shared" si="8"/>
        <v>26750</v>
      </c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1"/>
      <c r="BQ453" s="31"/>
      <c r="BR453" s="31"/>
      <c r="BS453" s="31"/>
      <c r="BT453" s="31"/>
      <c r="BU453" s="31"/>
      <c r="BV453" s="31"/>
      <c r="BW453" s="31"/>
      <c r="BX453" s="31"/>
      <c r="BY453" s="31"/>
      <c r="BZ453" s="31"/>
      <c r="CA453" s="31"/>
      <c r="CB453" s="31"/>
      <c r="CC453" s="31"/>
      <c r="CD453" s="31"/>
      <c r="CE453" s="31"/>
      <c r="CF453" s="31"/>
    </row>
    <row r="454" spans="1:84" s="56" customFormat="1" ht="27.6" x14ac:dyDescent="0.3">
      <c r="A454" s="139"/>
      <c r="B454" s="78">
        <v>10</v>
      </c>
      <c r="C454" s="79" t="s">
        <v>1593</v>
      </c>
      <c r="D454" s="79" t="s">
        <v>1594</v>
      </c>
      <c r="E454" s="95" t="s">
        <v>1599</v>
      </c>
      <c r="F454" s="43" t="s">
        <v>1602</v>
      </c>
      <c r="G454" s="43" t="s">
        <v>1619</v>
      </c>
      <c r="H454" s="43" t="s">
        <v>606</v>
      </c>
      <c r="I454" s="43">
        <v>6</v>
      </c>
      <c r="J454" s="43" t="s">
        <v>1620</v>
      </c>
      <c r="K454" s="43" t="s">
        <v>1619</v>
      </c>
      <c r="L454" s="40" t="s">
        <v>1349</v>
      </c>
      <c r="M454" s="40" t="s">
        <v>1350</v>
      </c>
      <c r="N454" s="79" t="s">
        <v>1336</v>
      </c>
      <c r="O454" s="40" t="s">
        <v>1170</v>
      </c>
      <c r="P454" s="43" t="s">
        <v>21</v>
      </c>
      <c r="Q454" s="54">
        <v>30</v>
      </c>
      <c r="R454" s="60" t="s">
        <v>1794</v>
      </c>
      <c r="S454" s="59" t="s">
        <v>1683</v>
      </c>
      <c r="T454" s="54"/>
      <c r="U454" s="81" t="s">
        <v>1589</v>
      </c>
      <c r="V454" s="66">
        <v>45657</v>
      </c>
      <c r="W454" s="67">
        <v>14120</v>
      </c>
      <c r="X454" s="67">
        <v>28530</v>
      </c>
      <c r="Y454" s="67">
        <v>0</v>
      </c>
      <c r="Z454" s="49">
        <f t="shared" si="8"/>
        <v>42650</v>
      </c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1"/>
      <c r="BQ454" s="31"/>
      <c r="BR454" s="31"/>
      <c r="BS454" s="31"/>
      <c r="BT454" s="31"/>
      <c r="BU454" s="31"/>
      <c r="BV454" s="31"/>
      <c r="BW454" s="31"/>
      <c r="BX454" s="31"/>
      <c r="BY454" s="31"/>
      <c r="BZ454" s="31"/>
      <c r="CA454" s="31"/>
      <c r="CB454" s="31"/>
      <c r="CC454" s="31"/>
      <c r="CD454" s="31"/>
      <c r="CE454" s="31"/>
      <c r="CF454" s="31"/>
    </row>
    <row r="455" spans="1:84" s="56" customFormat="1" ht="27.6" x14ac:dyDescent="0.3">
      <c r="A455" s="139"/>
      <c r="B455" s="78">
        <v>11</v>
      </c>
      <c r="C455" s="79" t="s">
        <v>1593</v>
      </c>
      <c r="D455" s="79" t="s">
        <v>1594</v>
      </c>
      <c r="E455" s="95" t="s">
        <v>1600</v>
      </c>
      <c r="F455" s="43" t="s">
        <v>1596</v>
      </c>
      <c r="G455" s="43" t="s">
        <v>1621</v>
      </c>
      <c r="H455" s="43" t="s">
        <v>606</v>
      </c>
      <c r="I455" s="43">
        <v>13</v>
      </c>
      <c r="J455" s="43" t="s">
        <v>1622</v>
      </c>
      <c r="K455" s="43" t="s">
        <v>1621</v>
      </c>
      <c r="L455" s="40" t="s">
        <v>1349</v>
      </c>
      <c r="M455" s="40" t="s">
        <v>1350</v>
      </c>
      <c r="N455" s="79" t="s">
        <v>1336</v>
      </c>
      <c r="O455" s="40" t="s">
        <v>1170</v>
      </c>
      <c r="P455" s="43" t="s">
        <v>21</v>
      </c>
      <c r="Q455" s="54">
        <v>11</v>
      </c>
      <c r="R455" s="43" t="s">
        <v>1787</v>
      </c>
      <c r="S455" s="59" t="s">
        <v>1684</v>
      </c>
      <c r="T455" s="54"/>
      <c r="U455" s="81" t="s">
        <v>1589</v>
      </c>
      <c r="V455" s="66">
        <v>45657</v>
      </c>
      <c r="W455" s="67">
        <v>1510</v>
      </c>
      <c r="X455" s="67">
        <v>3080</v>
      </c>
      <c r="Y455" s="67">
        <v>0</v>
      </c>
      <c r="Z455" s="49">
        <f t="shared" si="8"/>
        <v>4590</v>
      </c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1"/>
      <c r="BQ455" s="31"/>
      <c r="BR455" s="31"/>
      <c r="BS455" s="31"/>
      <c r="BT455" s="31"/>
      <c r="BU455" s="31"/>
      <c r="BV455" s="31"/>
      <c r="BW455" s="31"/>
      <c r="BX455" s="31"/>
      <c r="BY455" s="31"/>
      <c r="BZ455" s="31"/>
      <c r="CA455" s="31"/>
      <c r="CB455" s="31"/>
      <c r="CC455" s="31"/>
      <c r="CD455" s="31"/>
      <c r="CE455" s="31"/>
      <c r="CF455" s="31"/>
    </row>
    <row r="456" spans="1:84" s="56" customFormat="1" ht="27.6" x14ac:dyDescent="0.3">
      <c r="A456" s="139"/>
      <c r="B456" s="78">
        <v>12</v>
      </c>
      <c r="C456" s="79" t="s">
        <v>1593</v>
      </c>
      <c r="D456" s="79" t="s">
        <v>1594</v>
      </c>
      <c r="E456" s="95" t="s">
        <v>1600</v>
      </c>
      <c r="F456" s="43" t="s">
        <v>1596</v>
      </c>
      <c r="G456" s="43" t="s">
        <v>1624</v>
      </c>
      <c r="H456" s="43" t="s">
        <v>1625</v>
      </c>
      <c r="I456" s="43">
        <v>18</v>
      </c>
      <c r="J456" s="43" t="s">
        <v>633</v>
      </c>
      <c r="K456" s="43" t="s">
        <v>1624</v>
      </c>
      <c r="L456" s="40" t="s">
        <v>1349</v>
      </c>
      <c r="M456" s="40" t="s">
        <v>1350</v>
      </c>
      <c r="N456" s="79" t="s">
        <v>1336</v>
      </c>
      <c r="O456" s="40" t="s">
        <v>1170</v>
      </c>
      <c r="P456" s="43" t="s">
        <v>21</v>
      </c>
      <c r="Q456" s="54">
        <v>30</v>
      </c>
      <c r="R456" s="43" t="s">
        <v>1788</v>
      </c>
      <c r="S456" s="59" t="s">
        <v>1685</v>
      </c>
      <c r="T456" s="54"/>
      <c r="U456" s="81" t="s">
        <v>1589</v>
      </c>
      <c r="V456" s="66">
        <v>45657</v>
      </c>
      <c r="W456" s="67">
        <v>19600</v>
      </c>
      <c r="X456" s="67">
        <v>39800</v>
      </c>
      <c r="Y456" s="67">
        <v>0</v>
      </c>
      <c r="Z456" s="49">
        <f t="shared" si="8"/>
        <v>59400</v>
      </c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31"/>
      <c r="BD456" s="31"/>
      <c r="BE456" s="31"/>
      <c r="BF456" s="31"/>
      <c r="BG456" s="31"/>
      <c r="BH456" s="31"/>
      <c r="BI456" s="31"/>
      <c r="BJ456" s="31"/>
      <c r="BK456" s="31"/>
      <c r="BL456" s="31"/>
      <c r="BM456" s="31"/>
      <c r="BN456" s="31"/>
      <c r="BO456" s="31"/>
      <c r="BP456" s="31"/>
      <c r="BQ456" s="31"/>
      <c r="BR456" s="31"/>
      <c r="BS456" s="31"/>
      <c r="BT456" s="31"/>
      <c r="BU456" s="31"/>
      <c r="BV456" s="31"/>
      <c r="BW456" s="31"/>
      <c r="BX456" s="31"/>
      <c r="BY456" s="31"/>
      <c r="BZ456" s="31"/>
      <c r="CA456" s="31"/>
      <c r="CB456" s="31"/>
      <c r="CC456" s="31"/>
      <c r="CD456" s="31"/>
      <c r="CE456" s="31"/>
      <c r="CF456" s="31"/>
    </row>
    <row r="457" spans="1:84" s="56" customFormat="1" ht="27.6" x14ac:dyDescent="0.3">
      <c r="A457" s="139"/>
      <c r="B457" s="78">
        <v>13</v>
      </c>
      <c r="C457" s="79" t="s">
        <v>1593</v>
      </c>
      <c r="D457" s="79" t="s">
        <v>1594</v>
      </c>
      <c r="E457" s="95" t="s">
        <v>1601</v>
      </c>
      <c r="F457" s="43" t="s">
        <v>1603</v>
      </c>
      <c r="G457" s="43" t="s">
        <v>1626</v>
      </c>
      <c r="H457" s="43" t="s">
        <v>1627</v>
      </c>
      <c r="I457" s="43">
        <v>7</v>
      </c>
      <c r="J457" s="43" t="s">
        <v>1628</v>
      </c>
      <c r="K457" s="43" t="s">
        <v>1626</v>
      </c>
      <c r="L457" s="40" t="s">
        <v>1349</v>
      </c>
      <c r="M457" s="40" t="s">
        <v>1350</v>
      </c>
      <c r="N457" s="79" t="s">
        <v>1336</v>
      </c>
      <c r="O457" s="40" t="s">
        <v>1170</v>
      </c>
      <c r="P457" s="43" t="s">
        <v>91</v>
      </c>
      <c r="Q457" s="54">
        <v>30</v>
      </c>
      <c r="R457" s="43" t="s">
        <v>1778</v>
      </c>
      <c r="S457" s="59" t="s">
        <v>1686</v>
      </c>
      <c r="T457" s="54"/>
      <c r="U457" s="81" t="s">
        <v>1589</v>
      </c>
      <c r="V457" s="66">
        <v>45657</v>
      </c>
      <c r="W457" s="67">
        <v>29610</v>
      </c>
      <c r="X457" s="67">
        <v>0</v>
      </c>
      <c r="Y457" s="67">
        <v>0</v>
      </c>
      <c r="Z457" s="49">
        <f t="shared" si="8"/>
        <v>29610</v>
      </c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31"/>
      <c r="BD457" s="31"/>
      <c r="BE457" s="31"/>
      <c r="BF457" s="31"/>
      <c r="BG457" s="31"/>
      <c r="BH457" s="31"/>
      <c r="BI457" s="31"/>
      <c r="BJ457" s="31"/>
      <c r="BK457" s="31"/>
      <c r="BL457" s="31"/>
      <c r="BM457" s="31"/>
      <c r="BN457" s="31"/>
      <c r="BO457" s="31"/>
      <c r="BP457" s="31"/>
      <c r="BQ457" s="31"/>
      <c r="BR457" s="31"/>
      <c r="BS457" s="31"/>
      <c r="BT457" s="31"/>
      <c r="BU457" s="31"/>
      <c r="BV457" s="31"/>
      <c r="BW457" s="31"/>
      <c r="BX457" s="31"/>
      <c r="BY457" s="31"/>
      <c r="BZ457" s="31"/>
      <c r="CA457" s="31"/>
      <c r="CB457" s="31"/>
      <c r="CC457" s="31"/>
      <c r="CD457" s="31"/>
      <c r="CE457" s="31"/>
      <c r="CF457" s="31"/>
    </row>
    <row r="458" spans="1:84" s="56" customFormat="1" ht="27.6" x14ac:dyDescent="0.3">
      <c r="A458" s="139"/>
      <c r="B458" s="78">
        <v>14</v>
      </c>
      <c r="C458" s="79" t="s">
        <v>1593</v>
      </c>
      <c r="D458" s="79" t="s">
        <v>1594</v>
      </c>
      <c r="E458" s="95" t="s">
        <v>1601</v>
      </c>
      <c r="F458" s="43" t="s">
        <v>1603</v>
      </c>
      <c r="G458" s="43" t="s">
        <v>1626</v>
      </c>
      <c r="H458" s="43" t="s">
        <v>1629</v>
      </c>
      <c r="I458" s="43" t="s">
        <v>1630</v>
      </c>
      <c r="J458" s="43" t="s">
        <v>1628</v>
      </c>
      <c r="K458" s="43" t="s">
        <v>1626</v>
      </c>
      <c r="L458" s="40" t="s">
        <v>1349</v>
      </c>
      <c r="M458" s="40" t="s">
        <v>1350</v>
      </c>
      <c r="N458" s="79" t="s">
        <v>1336</v>
      </c>
      <c r="O458" s="40" t="s">
        <v>1170</v>
      </c>
      <c r="P458" s="43" t="s">
        <v>91</v>
      </c>
      <c r="Q458" s="54">
        <v>7.5</v>
      </c>
      <c r="R458" s="43" t="s">
        <v>1779</v>
      </c>
      <c r="S458" s="59" t="s">
        <v>1687</v>
      </c>
      <c r="T458" s="54"/>
      <c r="U458" s="81" t="s">
        <v>1589</v>
      </c>
      <c r="V458" s="66">
        <v>45657</v>
      </c>
      <c r="W458" s="67">
        <v>360</v>
      </c>
      <c r="X458" s="67">
        <v>0</v>
      </c>
      <c r="Y458" s="67">
        <v>0</v>
      </c>
      <c r="Z458" s="49">
        <f t="shared" si="8"/>
        <v>360</v>
      </c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31"/>
      <c r="BD458" s="31"/>
      <c r="BE458" s="31"/>
      <c r="BF458" s="31"/>
      <c r="BG458" s="31"/>
      <c r="BH458" s="31"/>
      <c r="BI458" s="31"/>
      <c r="BJ458" s="31"/>
      <c r="BK458" s="31"/>
      <c r="BL458" s="31"/>
      <c r="BM458" s="31"/>
      <c r="BN458" s="31"/>
      <c r="BO458" s="31"/>
      <c r="BP458" s="31"/>
      <c r="BQ458" s="31"/>
      <c r="BR458" s="31"/>
      <c r="BS458" s="31"/>
      <c r="BT458" s="31"/>
      <c r="BU458" s="31"/>
      <c r="BV458" s="31"/>
      <c r="BW458" s="31"/>
      <c r="BX458" s="31"/>
      <c r="BY458" s="31"/>
      <c r="BZ458" s="31"/>
      <c r="CA458" s="31"/>
      <c r="CB458" s="31"/>
      <c r="CC458" s="31"/>
      <c r="CD458" s="31"/>
      <c r="CE458" s="31"/>
      <c r="CF458" s="31"/>
    </row>
    <row r="459" spans="1:84" s="56" customFormat="1" x14ac:dyDescent="0.3">
      <c r="A459" s="139"/>
      <c r="B459" s="78">
        <v>15</v>
      </c>
      <c r="C459" s="79" t="s">
        <v>1593</v>
      </c>
      <c r="D459" s="79" t="s">
        <v>1594</v>
      </c>
      <c r="E459" s="95" t="s">
        <v>1593</v>
      </c>
      <c r="F459" s="43" t="s">
        <v>784</v>
      </c>
      <c r="G459" s="43" t="s">
        <v>1631</v>
      </c>
      <c r="H459" s="43"/>
      <c r="I459" s="43" t="s">
        <v>1632</v>
      </c>
      <c r="J459" s="43" t="s">
        <v>1615</v>
      </c>
      <c r="K459" s="43" t="s">
        <v>1612</v>
      </c>
      <c r="L459" s="40" t="s">
        <v>1349</v>
      </c>
      <c r="M459" s="40" t="s">
        <v>1350</v>
      </c>
      <c r="N459" s="79" t="s">
        <v>1336</v>
      </c>
      <c r="O459" s="40" t="s">
        <v>1170</v>
      </c>
      <c r="P459" s="43" t="s">
        <v>91</v>
      </c>
      <c r="Q459" s="54">
        <v>6</v>
      </c>
      <c r="R459" s="43" t="s">
        <v>1743</v>
      </c>
      <c r="S459" s="59" t="s">
        <v>1688</v>
      </c>
      <c r="T459" s="54"/>
      <c r="U459" s="81" t="s">
        <v>1589</v>
      </c>
      <c r="V459" s="66">
        <v>45657</v>
      </c>
      <c r="W459" s="67">
        <v>1000</v>
      </c>
      <c r="X459" s="67">
        <v>0</v>
      </c>
      <c r="Y459" s="67">
        <v>0</v>
      </c>
      <c r="Z459" s="49">
        <f t="shared" si="8"/>
        <v>1000</v>
      </c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  <c r="BC459" s="31"/>
      <c r="BD459" s="31"/>
      <c r="BE459" s="31"/>
      <c r="BF459" s="31"/>
      <c r="BG459" s="31"/>
      <c r="BH459" s="31"/>
      <c r="BI459" s="31"/>
      <c r="BJ459" s="31"/>
      <c r="BK459" s="31"/>
      <c r="BL459" s="31"/>
      <c r="BM459" s="31"/>
      <c r="BN459" s="31"/>
      <c r="BO459" s="31"/>
      <c r="BP459" s="31"/>
      <c r="BQ459" s="31"/>
      <c r="BR459" s="31"/>
      <c r="BS459" s="31"/>
      <c r="BT459" s="31"/>
      <c r="BU459" s="31"/>
      <c r="BV459" s="31"/>
      <c r="BW459" s="31"/>
      <c r="BX459" s="31"/>
      <c r="BY459" s="31"/>
      <c r="BZ459" s="31"/>
      <c r="CA459" s="31"/>
      <c r="CB459" s="31"/>
      <c r="CC459" s="31"/>
      <c r="CD459" s="31"/>
      <c r="CE459" s="31"/>
      <c r="CF459" s="31"/>
    </row>
    <row r="460" spans="1:84" s="56" customFormat="1" x14ac:dyDescent="0.3">
      <c r="A460" s="139"/>
      <c r="B460" s="78">
        <v>16</v>
      </c>
      <c r="C460" s="79" t="s">
        <v>1593</v>
      </c>
      <c r="D460" s="79" t="s">
        <v>1594</v>
      </c>
      <c r="E460" s="95" t="s">
        <v>1593</v>
      </c>
      <c r="F460" s="43" t="s">
        <v>784</v>
      </c>
      <c r="G460" s="43" t="s">
        <v>1612</v>
      </c>
      <c r="H460" s="43" t="s">
        <v>1616</v>
      </c>
      <c r="I460" s="43">
        <v>10</v>
      </c>
      <c r="J460" s="43" t="s">
        <v>1615</v>
      </c>
      <c r="K460" s="43" t="s">
        <v>1612</v>
      </c>
      <c r="L460" s="40" t="s">
        <v>1349</v>
      </c>
      <c r="M460" s="40" t="s">
        <v>1350</v>
      </c>
      <c r="N460" s="79" t="s">
        <v>1336</v>
      </c>
      <c r="O460" s="40" t="s">
        <v>1170</v>
      </c>
      <c r="P460" s="43" t="s">
        <v>91</v>
      </c>
      <c r="Q460" s="54">
        <v>24</v>
      </c>
      <c r="R460" s="43" t="s">
        <v>1744</v>
      </c>
      <c r="S460" s="59" t="s">
        <v>1689</v>
      </c>
      <c r="T460" s="54"/>
      <c r="U460" s="81" t="s">
        <v>1589</v>
      </c>
      <c r="V460" s="66">
        <v>45657</v>
      </c>
      <c r="W460" s="67">
        <v>3000</v>
      </c>
      <c r="X460" s="67">
        <v>0</v>
      </c>
      <c r="Y460" s="67">
        <v>0</v>
      </c>
      <c r="Z460" s="49">
        <f t="shared" si="8"/>
        <v>3000</v>
      </c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31"/>
      <c r="BD460" s="31"/>
      <c r="BE460" s="31"/>
      <c r="BF460" s="31"/>
      <c r="BG460" s="31"/>
      <c r="BH460" s="31"/>
      <c r="BI460" s="31"/>
      <c r="BJ460" s="31"/>
      <c r="BK460" s="31"/>
      <c r="BL460" s="31"/>
      <c r="BM460" s="31"/>
      <c r="BN460" s="31"/>
      <c r="BO460" s="31"/>
      <c r="BP460" s="31"/>
      <c r="BQ460" s="31"/>
      <c r="BR460" s="31"/>
      <c r="BS460" s="31"/>
      <c r="BT460" s="31"/>
      <c r="BU460" s="31"/>
      <c r="BV460" s="31"/>
      <c r="BW460" s="31"/>
      <c r="BX460" s="31"/>
      <c r="BY460" s="31"/>
      <c r="BZ460" s="31"/>
      <c r="CA460" s="31"/>
      <c r="CB460" s="31"/>
      <c r="CC460" s="31"/>
      <c r="CD460" s="31"/>
      <c r="CE460" s="31"/>
      <c r="CF460" s="31"/>
    </row>
    <row r="461" spans="1:84" s="56" customFormat="1" x14ac:dyDescent="0.3">
      <c r="A461" s="139"/>
      <c r="B461" s="78">
        <v>17</v>
      </c>
      <c r="C461" s="79" t="s">
        <v>1593</v>
      </c>
      <c r="D461" s="79" t="s">
        <v>1594</v>
      </c>
      <c r="E461" s="95" t="s">
        <v>1593</v>
      </c>
      <c r="F461" s="43" t="s">
        <v>1604</v>
      </c>
      <c r="G461" s="43" t="s">
        <v>1633</v>
      </c>
      <c r="H461" s="43" t="s">
        <v>1634</v>
      </c>
      <c r="I461" s="43" t="s">
        <v>1635</v>
      </c>
      <c r="J461" s="43" t="s">
        <v>1615</v>
      </c>
      <c r="K461" s="43" t="s">
        <v>1633</v>
      </c>
      <c r="L461" s="40" t="s">
        <v>1349</v>
      </c>
      <c r="M461" s="40" t="s">
        <v>1350</v>
      </c>
      <c r="N461" s="79" t="s">
        <v>1336</v>
      </c>
      <c r="O461" s="40" t="s">
        <v>1170</v>
      </c>
      <c r="P461" s="43" t="s">
        <v>91</v>
      </c>
      <c r="Q461" s="54">
        <v>2</v>
      </c>
      <c r="R461" s="43" t="s">
        <v>1782</v>
      </c>
      <c r="S461" s="59" t="s">
        <v>1690</v>
      </c>
      <c r="T461" s="54"/>
      <c r="U461" s="81" t="s">
        <v>1589</v>
      </c>
      <c r="V461" s="66">
        <v>45657</v>
      </c>
      <c r="W461" s="67">
        <v>5000</v>
      </c>
      <c r="X461" s="67">
        <v>0</v>
      </c>
      <c r="Y461" s="67">
        <v>0</v>
      </c>
      <c r="Z461" s="49">
        <f t="shared" si="8"/>
        <v>5000</v>
      </c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31"/>
      <c r="BD461" s="31"/>
      <c r="BE461" s="31"/>
      <c r="BF461" s="31"/>
      <c r="BG461" s="31"/>
      <c r="BH461" s="31"/>
      <c r="BI461" s="31"/>
      <c r="BJ461" s="31"/>
      <c r="BK461" s="31"/>
      <c r="BL461" s="31"/>
      <c r="BM461" s="31"/>
      <c r="BN461" s="31"/>
      <c r="BO461" s="31"/>
      <c r="BP461" s="31"/>
      <c r="BQ461" s="31"/>
      <c r="BR461" s="31"/>
      <c r="BS461" s="31"/>
      <c r="BT461" s="31"/>
      <c r="BU461" s="31"/>
      <c r="BV461" s="31"/>
      <c r="BW461" s="31"/>
      <c r="BX461" s="31"/>
      <c r="BY461" s="31"/>
      <c r="BZ461" s="31"/>
      <c r="CA461" s="31"/>
      <c r="CB461" s="31"/>
      <c r="CC461" s="31"/>
      <c r="CD461" s="31"/>
      <c r="CE461" s="31"/>
      <c r="CF461" s="31"/>
    </row>
    <row r="462" spans="1:84" s="56" customFormat="1" x14ac:dyDescent="0.3">
      <c r="A462" s="139"/>
      <c r="B462" s="78">
        <v>18</v>
      </c>
      <c r="C462" s="79" t="s">
        <v>1593</v>
      </c>
      <c r="D462" s="79" t="s">
        <v>1594</v>
      </c>
      <c r="E462" s="95" t="s">
        <v>1593</v>
      </c>
      <c r="F462" s="43" t="s">
        <v>1164</v>
      </c>
      <c r="G462" s="43" t="s">
        <v>1631</v>
      </c>
      <c r="H462" s="43" t="s">
        <v>1636</v>
      </c>
      <c r="I462" s="43" t="s">
        <v>1637</v>
      </c>
      <c r="J462" s="43" t="s">
        <v>1615</v>
      </c>
      <c r="K462" s="43" t="s">
        <v>1612</v>
      </c>
      <c r="L462" s="40" t="s">
        <v>1349</v>
      </c>
      <c r="M462" s="40" t="s">
        <v>1350</v>
      </c>
      <c r="N462" s="79" t="s">
        <v>1336</v>
      </c>
      <c r="O462" s="40" t="s">
        <v>1170</v>
      </c>
      <c r="P462" s="43" t="s">
        <v>91</v>
      </c>
      <c r="Q462" s="54">
        <v>4</v>
      </c>
      <c r="R462" s="43" t="s">
        <v>1745</v>
      </c>
      <c r="S462" s="59" t="s">
        <v>1691</v>
      </c>
      <c r="T462" s="54"/>
      <c r="U462" s="81" t="s">
        <v>1589</v>
      </c>
      <c r="V462" s="66">
        <v>45657</v>
      </c>
      <c r="W462" s="67">
        <v>60</v>
      </c>
      <c r="X462" s="67">
        <v>0</v>
      </c>
      <c r="Y462" s="67">
        <v>0</v>
      </c>
      <c r="Z462" s="49">
        <f t="shared" si="8"/>
        <v>60</v>
      </c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  <c r="BG462" s="31"/>
      <c r="BH462" s="31"/>
      <c r="BI462" s="31"/>
      <c r="BJ462" s="31"/>
      <c r="BK462" s="31"/>
      <c r="BL462" s="31"/>
      <c r="BM462" s="31"/>
      <c r="BN462" s="31"/>
      <c r="BO462" s="31"/>
      <c r="BP462" s="31"/>
      <c r="BQ462" s="31"/>
      <c r="BR462" s="31"/>
      <c r="BS462" s="31"/>
      <c r="BT462" s="31"/>
      <c r="BU462" s="31"/>
      <c r="BV462" s="31"/>
      <c r="BW462" s="31"/>
      <c r="BX462" s="31"/>
      <c r="BY462" s="31"/>
      <c r="BZ462" s="31"/>
      <c r="CA462" s="31"/>
      <c r="CB462" s="31"/>
      <c r="CC462" s="31"/>
      <c r="CD462" s="31"/>
      <c r="CE462" s="31"/>
      <c r="CF462" s="31"/>
    </row>
    <row r="463" spans="1:84" s="56" customFormat="1" x14ac:dyDescent="0.3">
      <c r="A463" s="139"/>
      <c r="B463" s="78">
        <v>19</v>
      </c>
      <c r="C463" s="79" t="s">
        <v>1593</v>
      </c>
      <c r="D463" s="79" t="s">
        <v>1594</v>
      </c>
      <c r="E463" s="95" t="s">
        <v>1593</v>
      </c>
      <c r="F463" s="43" t="s">
        <v>784</v>
      </c>
      <c r="G463" s="43" t="s">
        <v>1626</v>
      </c>
      <c r="H463" s="43" t="s">
        <v>1638</v>
      </c>
      <c r="I463" s="43">
        <v>13</v>
      </c>
      <c r="J463" s="43" t="s">
        <v>1628</v>
      </c>
      <c r="K463" s="43" t="s">
        <v>1626</v>
      </c>
      <c r="L463" s="40" t="s">
        <v>1349</v>
      </c>
      <c r="M463" s="40" t="s">
        <v>1350</v>
      </c>
      <c r="N463" s="79" t="s">
        <v>1336</v>
      </c>
      <c r="O463" s="40" t="s">
        <v>1170</v>
      </c>
      <c r="P463" s="43" t="s">
        <v>604</v>
      </c>
      <c r="Q463" s="54">
        <v>12</v>
      </c>
      <c r="R463" s="43" t="s">
        <v>1746</v>
      </c>
      <c r="S463" s="59" t="s">
        <v>1692</v>
      </c>
      <c r="T463" s="54"/>
      <c r="U463" s="81" t="s">
        <v>1589</v>
      </c>
      <c r="V463" s="66">
        <v>45657</v>
      </c>
      <c r="W463" s="67">
        <v>550</v>
      </c>
      <c r="X463" s="67">
        <v>1140</v>
      </c>
      <c r="Y463" s="67">
        <v>0</v>
      </c>
      <c r="Z463" s="49">
        <f t="shared" si="8"/>
        <v>1690</v>
      </c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31"/>
      <c r="BD463" s="31"/>
      <c r="BE463" s="31"/>
      <c r="BF463" s="31"/>
      <c r="BG463" s="31"/>
      <c r="BH463" s="31"/>
      <c r="BI463" s="31"/>
      <c r="BJ463" s="31"/>
      <c r="BK463" s="31"/>
      <c r="BL463" s="31"/>
      <c r="BM463" s="31"/>
      <c r="BN463" s="31"/>
      <c r="BO463" s="31"/>
      <c r="BP463" s="31"/>
      <c r="BQ463" s="31"/>
      <c r="BR463" s="31"/>
      <c r="BS463" s="31"/>
      <c r="BT463" s="31"/>
      <c r="BU463" s="31"/>
      <c r="BV463" s="31"/>
      <c r="BW463" s="31"/>
      <c r="BX463" s="31"/>
      <c r="BY463" s="31"/>
      <c r="BZ463" s="31"/>
      <c r="CA463" s="31"/>
      <c r="CB463" s="31"/>
      <c r="CC463" s="31"/>
      <c r="CD463" s="31"/>
      <c r="CE463" s="31"/>
      <c r="CF463" s="31"/>
    </row>
    <row r="464" spans="1:84" s="56" customFormat="1" x14ac:dyDescent="0.3">
      <c r="A464" s="139"/>
      <c r="B464" s="78">
        <v>20</v>
      </c>
      <c r="C464" s="79" t="s">
        <v>1593</v>
      </c>
      <c r="D464" s="79" t="s">
        <v>1594</v>
      </c>
      <c r="E464" s="95" t="s">
        <v>1593</v>
      </c>
      <c r="F464" s="43" t="s">
        <v>1605</v>
      </c>
      <c r="G464" s="43" t="s">
        <v>1626</v>
      </c>
      <c r="H464" s="43"/>
      <c r="I464" s="43"/>
      <c r="J464" s="43" t="s">
        <v>1628</v>
      </c>
      <c r="K464" s="43" t="s">
        <v>1626</v>
      </c>
      <c r="L464" s="40" t="s">
        <v>1349</v>
      </c>
      <c r="M464" s="40" t="s">
        <v>1350</v>
      </c>
      <c r="N464" s="79" t="s">
        <v>1336</v>
      </c>
      <c r="O464" s="40" t="s">
        <v>1170</v>
      </c>
      <c r="P464" s="43" t="s">
        <v>91</v>
      </c>
      <c r="Q464" s="54">
        <v>32.5</v>
      </c>
      <c r="R464" s="43" t="s">
        <v>1747</v>
      </c>
      <c r="S464" s="59" t="s">
        <v>1693</v>
      </c>
      <c r="T464" s="54"/>
      <c r="U464" s="81" t="s">
        <v>1589</v>
      </c>
      <c r="V464" s="66">
        <v>45657</v>
      </c>
      <c r="W464" s="67">
        <v>210</v>
      </c>
      <c r="X464" s="67">
        <v>0</v>
      </c>
      <c r="Y464" s="67">
        <v>0</v>
      </c>
      <c r="Z464" s="49">
        <f t="shared" si="8"/>
        <v>210</v>
      </c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1"/>
      <c r="BQ464" s="31"/>
      <c r="BR464" s="31"/>
      <c r="BS464" s="31"/>
      <c r="BT464" s="31"/>
      <c r="BU464" s="31"/>
      <c r="BV464" s="31"/>
      <c r="BW464" s="31"/>
      <c r="BX464" s="31"/>
      <c r="BY464" s="31"/>
      <c r="BZ464" s="31"/>
      <c r="CA464" s="31"/>
      <c r="CB464" s="31"/>
      <c r="CC464" s="31"/>
      <c r="CD464" s="31"/>
      <c r="CE464" s="31"/>
      <c r="CF464" s="31"/>
    </row>
    <row r="465" spans="1:84" s="56" customFormat="1" x14ac:dyDescent="0.3">
      <c r="A465" s="139"/>
      <c r="B465" s="78">
        <v>21</v>
      </c>
      <c r="C465" s="79" t="s">
        <v>1593</v>
      </c>
      <c r="D465" s="79" t="s">
        <v>1594</v>
      </c>
      <c r="E465" s="95" t="s">
        <v>1593</v>
      </c>
      <c r="F465" s="43" t="s">
        <v>1592</v>
      </c>
      <c r="G465" s="43" t="s">
        <v>1623</v>
      </c>
      <c r="H465" s="43" t="s">
        <v>1639</v>
      </c>
      <c r="I465" s="43">
        <v>12</v>
      </c>
      <c r="J465" s="43" t="s">
        <v>1622</v>
      </c>
      <c r="K465" s="43" t="s">
        <v>1623</v>
      </c>
      <c r="L465" s="40" t="s">
        <v>1349</v>
      </c>
      <c r="M465" s="40" t="s">
        <v>1350</v>
      </c>
      <c r="N465" s="79" t="s">
        <v>1336</v>
      </c>
      <c r="O465" s="40" t="s">
        <v>1170</v>
      </c>
      <c r="P465" s="43" t="s">
        <v>21</v>
      </c>
      <c r="Q465" s="54">
        <v>32.5</v>
      </c>
      <c r="R465" s="43" t="s">
        <v>1748</v>
      </c>
      <c r="S465" s="59" t="s">
        <v>1694</v>
      </c>
      <c r="T465" s="54"/>
      <c r="U465" s="81" t="s">
        <v>1589</v>
      </c>
      <c r="V465" s="66">
        <v>45657</v>
      </c>
      <c r="W465" s="67">
        <v>16530</v>
      </c>
      <c r="X465" s="67">
        <v>33550</v>
      </c>
      <c r="Y465" s="67">
        <v>0</v>
      </c>
      <c r="Z465" s="49">
        <f t="shared" si="8"/>
        <v>50080</v>
      </c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31"/>
      <c r="BD465" s="31"/>
      <c r="BE465" s="31"/>
      <c r="BF465" s="31"/>
      <c r="BG465" s="31"/>
      <c r="BH465" s="31"/>
      <c r="BI465" s="31"/>
      <c r="BJ465" s="31"/>
      <c r="BK465" s="31"/>
      <c r="BL465" s="31"/>
      <c r="BM465" s="31"/>
      <c r="BN465" s="31"/>
      <c r="BO465" s="31"/>
      <c r="BP465" s="31"/>
      <c r="BQ465" s="31"/>
      <c r="BR465" s="31"/>
      <c r="BS465" s="31"/>
      <c r="BT465" s="31"/>
      <c r="BU465" s="31"/>
      <c r="BV465" s="31"/>
      <c r="BW465" s="31"/>
      <c r="BX465" s="31"/>
      <c r="BY465" s="31"/>
      <c r="BZ465" s="31"/>
      <c r="CA465" s="31"/>
      <c r="CB465" s="31"/>
      <c r="CC465" s="31"/>
      <c r="CD465" s="31"/>
      <c r="CE465" s="31"/>
      <c r="CF465" s="31"/>
    </row>
    <row r="466" spans="1:84" s="56" customFormat="1" x14ac:dyDescent="0.3">
      <c r="A466" s="139"/>
      <c r="B466" s="78">
        <v>22</v>
      </c>
      <c r="C466" s="79" t="s">
        <v>1593</v>
      </c>
      <c r="D466" s="79" t="s">
        <v>1594</v>
      </c>
      <c r="E466" s="95" t="s">
        <v>1593</v>
      </c>
      <c r="F466" s="43" t="s">
        <v>1592</v>
      </c>
      <c r="G466" s="43" t="s">
        <v>1640</v>
      </c>
      <c r="H466" s="43" t="s">
        <v>1638</v>
      </c>
      <c r="I466" s="43">
        <v>7</v>
      </c>
      <c r="J466" s="43" t="s">
        <v>1622</v>
      </c>
      <c r="K466" s="43" t="s">
        <v>1640</v>
      </c>
      <c r="L466" s="40" t="s">
        <v>1349</v>
      </c>
      <c r="M466" s="40" t="s">
        <v>1350</v>
      </c>
      <c r="N466" s="79" t="s">
        <v>1336</v>
      </c>
      <c r="O466" s="40" t="s">
        <v>1170</v>
      </c>
      <c r="P466" s="43" t="s">
        <v>21</v>
      </c>
      <c r="Q466" s="54">
        <v>30</v>
      </c>
      <c r="R466" s="43" t="s">
        <v>1749</v>
      </c>
      <c r="S466" s="59" t="s">
        <v>1695</v>
      </c>
      <c r="T466" s="54"/>
      <c r="U466" s="81" t="s">
        <v>1589</v>
      </c>
      <c r="V466" s="66">
        <v>45657</v>
      </c>
      <c r="W466" s="67">
        <v>3200</v>
      </c>
      <c r="X466" s="67">
        <v>4780</v>
      </c>
      <c r="Y466" s="67">
        <v>0</v>
      </c>
      <c r="Z466" s="49">
        <f t="shared" si="8"/>
        <v>7980</v>
      </c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31"/>
      <c r="BD466" s="31"/>
      <c r="BE466" s="31"/>
      <c r="BF466" s="31"/>
      <c r="BG466" s="31"/>
      <c r="BH466" s="31"/>
      <c r="BI466" s="31"/>
      <c r="BJ466" s="31"/>
      <c r="BK466" s="31"/>
      <c r="BL466" s="31"/>
      <c r="BM466" s="31"/>
      <c r="BN466" s="31"/>
      <c r="BO466" s="31"/>
      <c r="BP466" s="31"/>
      <c r="BQ466" s="31"/>
      <c r="BR466" s="31"/>
      <c r="BS466" s="31"/>
      <c r="BT466" s="31"/>
      <c r="BU466" s="31"/>
      <c r="BV466" s="31"/>
      <c r="BW466" s="31"/>
      <c r="BX466" s="31"/>
      <c r="BY466" s="31"/>
      <c r="BZ466" s="31"/>
      <c r="CA466" s="31"/>
      <c r="CB466" s="31"/>
      <c r="CC466" s="31"/>
      <c r="CD466" s="31"/>
      <c r="CE466" s="31"/>
      <c r="CF466" s="31"/>
    </row>
    <row r="467" spans="1:84" s="56" customFormat="1" x14ac:dyDescent="0.3">
      <c r="A467" s="139"/>
      <c r="B467" s="78">
        <v>23</v>
      </c>
      <c r="C467" s="79" t="s">
        <v>1593</v>
      </c>
      <c r="D467" s="79" t="s">
        <v>1594</v>
      </c>
      <c r="E467" s="95" t="s">
        <v>1593</v>
      </c>
      <c r="F467" s="43" t="s">
        <v>624</v>
      </c>
      <c r="G467" s="43" t="s">
        <v>1641</v>
      </c>
      <c r="H467" s="43"/>
      <c r="I467" s="43">
        <v>14</v>
      </c>
      <c r="J467" s="43" t="s">
        <v>1628</v>
      </c>
      <c r="K467" s="43" t="s">
        <v>1641</v>
      </c>
      <c r="L467" s="40" t="s">
        <v>1349</v>
      </c>
      <c r="M467" s="40" t="s">
        <v>1350</v>
      </c>
      <c r="N467" s="79" t="s">
        <v>1336</v>
      </c>
      <c r="O467" s="40" t="s">
        <v>1170</v>
      </c>
      <c r="P467" s="43" t="s">
        <v>628</v>
      </c>
      <c r="Q467" s="54">
        <v>1.5</v>
      </c>
      <c r="R467" s="43" t="s">
        <v>1750</v>
      </c>
      <c r="S467" s="59" t="s">
        <v>1696</v>
      </c>
      <c r="T467" s="54"/>
      <c r="U467" s="81" t="s">
        <v>1589</v>
      </c>
      <c r="V467" s="66">
        <v>45657</v>
      </c>
      <c r="W467" s="67">
        <v>840</v>
      </c>
      <c r="X467" s="67">
        <v>0</v>
      </c>
      <c r="Y467" s="67">
        <v>0</v>
      </c>
      <c r="Z467" s="49">
        <f t="shared" si="8"/>
        <v>840</v>
      </c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1"/>
      <c r="BC467" s="31"/>
      <c r="BD467" s="31"/>
      <c r="BE467" s="31"/>
      <c r="BF467" s="31"/>
      <c r="BG467" s="31"/>
      <c r="BH467" s="31"/>
      <c r="BI467" s="31"/>
      <c r="BJ467" s="31"/>
      <c r="BK467" s="31"/>
      <c r="BL467" s="31"/>
      <c r="BM467" s="31"/>
      <c r="BN467" s="31"/>
      <c r="BO467" s="31"/>
      <c r="BP467" s="31"/>
      <c r="BQ467" s="31"/>
      <c r="BR467" s="31"/>
      <c r="BS467" s="31"/>
      <c r="BT467" s="31"/>
      <c r="BU467" s="31"/>
      <c r="BV467" s="31"/>
      <c r="BW467" s="31"/>
      <c r="BX467" s="31"/>
      <c r="BY467" s="31"/>
      <c r="BZ467" s="31"/>
      <c r="CA467" s="31"/>
      <c r="CB467" s="31"/>
      <c r="CC467" s="31"/>
      <c r="CD467" s="31"/>
      <c r="CE467" s="31"/>
      <c r="CF467" s="31"/>
    </row>
    <row r="468" spans="1:84" s="56" customFormat="1" x14ac:dyDescent="0.3">
      <c r="A468" s="139"/>
      <c r="B468" s="78">
        <v>24</v>
      </c>
      <c r="C468" s="79" t="s">
        <v>1593</v>
      </c>
      <c r="D468" s="79" t="s">
        <v>1594</v>
      </c>
      <c r="E468" s="95" t="s">
        <v>1593</v>
      </c>
      <c r="F468" s="43" t="s">
        <v>1606</v>
      </c>
      <c r="G468" s="43" t="s">
        <v>1642</v>
      </c>
      <c r="H468" s="43"/>
      <c r="I468" s="43">
        <v>36</v>
      </c>
      <c r="J468" s="43" t="s">
        <v>633</v>
      </c>
      <c r="K468" s="43" t="s">
        <v>1642</v>
      </c>
      <c r="L468" s="40" t="s">
        <v>1349</v>
      </c>
      <c r="M468" s="40" t="s">
        <v>1350</v>
      </c>
      <c r="N468" s="79" t="s">
        <v>1336</v>
      </c>
      <c r="O468" s="40" t="s">
        <v>1170</v>
      </c>
      <c r="P468" s="43" t="s">
        <v>628</v>
      </c>
      <c r="Q468" s="54">
        <v>6.5</v>
      </c>
      <c r="R468" s="43" t="s">
        <v>1751</v>
      </c>
      <c r="S468" s="59" t="s">
        <v>1697</v>
      </c>
      <c r="T468" s="54"/>
      <c r="U468" s="81" t="s">
        <v>1589</v>
      </c>
      <c r="V468" s="66">
        <v>45657</v>
      </c>
      <c r="W468" s="67">
        <v>430</v>
      </c>
      <c r="X468" s="67">
        <v>0</v>
      </c>
      <c r="Y468" s="67">
        <v>0</v>
      </c>
      <c r="Z468" s="49">
        <f t="shared" si="8"/>
        <v>430</v>
      </c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1"/>
      <c r="BQ468" s="31"/>
      <c r="BR468" s="31"/>
      <c r="BS468" s="31"/>
      <c r="BT468" s="31"/>
      <c r="BU468" s="31"/>
      <c r="BV468" s="31"/>
      <c r="BW468" s="31"/>
      <c r="BX468" s="31"/>
      <c r="BY468" s="31"/>
      <c r="BZ468" s="31"/>
      <c r="CA468" s="31"/>
      <c r="CB468" s="31"/>
      <c r="CC468" s="31"/>
      <c r="CD468" s="31"/>
      <c r="CE468" s="31"/>
      <c r="CF468" s="31"/>
    </row>
    <row r="469" spans="1:84" s="56" customFormat="1" x14ac:dyDescent="0.3">
      <c r="A469" s="139"/>
      <c r="B469" s="78">
        <v>25</v>
      </c>
      <c r="C469" s="79" t="s">
        <v>1593</v>
      </c>
      <c r="D469" s="79" t="s">
        <v>1594</v>
      </c>
      <c r="E469" s="95" t="s">
        <v>1593</v>
      </c>
      <c r="F469" s="43" t="s">
        <v>1607</v>
      </c>
      <c r="G469" s="43" t="s">
        <v>1619</v>
      </c>
      <c r="H469" s="43" t="s">
        <v>1643</v>
      </c>
      <c r="I469" s="43">
        <v>10</v>
      </c>
      <c r="J469" s="43" t="s">
        <v>1620</v>
      </c>
      <c r="K469" s="43" t="s">
        <v>1619</v>
      </c>
      <c r="L469" s="40" t="s">
        <v>1349</v>
      </c>
      <c r="M469" s="40" t="s">
        <v>1350</v>
      </c>
      <c r="N469" s="79" t="s">
        <v>1336</v>
      </c>
      <c r="O469" s="40" t="s">
        <v>1170</v>
      </c>
      <c r="P469" s="43" t="s">
        <v>91</v>
      </c>
      <c r="Q469" s="54">
        <v>3</v>
      </c>
      <c r="R469" s="43" t="s">
        <v>1752</v>
      </c>
      <c r="S469" s="59" t="s">
        <v>1698</v>
      </c>
      <c r="T469" s="54"/>
      <c r="U469" s="81" t="s">
        <v>1589</v>
      </c>
      <c r="V469" s="66">
        <v>45657</v>
      </c>
      <c r="W469" s="67">
        <v>230</v>
      </c>
      <c r="X469" s="67">
        <v>0</v>
      </c>
      <c r="Y469" s="67">
        <v>0</v>
      </c>
      <c r="Z469" s="49">
        <f t="shared" si="8"/>
        <v>230</v>
      </c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1"/>
      <c r="BQ469" s="31"/>
      <c r="BR469" s="31"/>
      <c r="BS469" s="31"/>
      <c r="BT469" s="31"/>
      <c r="BU469" s="31"/>
      <c r="BV469" s="31"/>
      <c r="BW469" s="31"/>
      <c r="BX469" s="31"/>
      <c r="BY469" s="31"/>
      <c r="BZ469" s="31"/>
      <c r="CA469" s="31"/>
      <c r="CB469" s="31"/>
      <c r="CC469" s="31"/>
      <c r="CD469" s="31"/>
      <c r="CE469" s="31"/>
      <c r="CF469" s="31"/>
    </row>
    <row r="470" spans="1:84" s="56" customFormat="1" x14ac:dyDescent="0.3">
      <c r="A470" s="139"/>
      <c r="B470" s="78">
        <v>26</v>
      </c>
      <c r="C470" s="79" t="s">
        <v>1593</v>
      </c>
      <c r="D470" s="79" t="s">
        <v>1594</v>
      </c>
      <c r="E470" s="95" t="s">
        <v>1593</v>
      </c>
      <c r="F470" s="43" t="s">
        <v>1608</v>
      </c>
      <c r="G470" s="43" t="s">
        <v>1644</v>
      </c>
      <c r="H470" s="43"/>
      <c r="I470" s="43" t="s">
        <v>1645</v>
      </c>
      <c r="J470" s="43" t="s">
        <v>1628</v>
      </c>
      <c r="K470" s="43" t="s">
        <v>1646</v>
      </c>
      <c r="L470" s="40" t="s">
        <v>1349</v>
      </c>
      <c r="M470" s="40" t="s">
        <v>1350</v>
      </c>
      <c r="N470" s="79" t="s">
        <v>1336</v>
      </c>
      <c r="O470" s="40" t="s">
        <v>1170</v>
      </c>
      <c r="P470" s="43" t="s">
        <v>91</v>
      </c>
      <c r="Q470" s="54">
        <v>16.5</v>
      </c>
      <c r="R470" s="43" t="s">
        <v>1753</v>
      </c>
      <c r="S470" s="59" t="s">
        <v>1699</v>
      </c>
      <c r="T470" s="54"/>
      <c r="U470" s="81" t="s">
        <v>1589</v>
      </c>
      <c r="V470" s="66">
        <v>45657</v>
      </c>
      <c r="W470" s="67">
        <v>100</v>
      </c>
      <c r="X470" s="67">
        <v>0</v>
      </c>
      <c r="Y470" s="67">
        <v>0</v>
      </c>
      <c r="Z470" s="49">
        <f t="shared" si="8"/>
        <v>100</v>
      </c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1"/>
      <c r="BQ470" s="31"/>
      <c r="BR470" s="31"/>
      <c r="BS470" s="31"/>
      <c r="BT470" s="31"/>
      <c r="BU470" s="31"/>
      <c r="BV470" s="31"/>
      <c r="BW470" s="31"/>
      <c r="BX470" s="31"/>
      <c r="BY470" s="31"/>
      <c r="BZ470" s="31"/>
      <c r="CA470" s="31"/>
      <c r="CB470" s="31"/>
      <c r="CC470" s="31"/>
      <c r="CD470" s="31"/>
      <c r="CE470" s="31"/>
      <c r="CF470" s="31"/>
    </row>
    <row r="471" spans="1:84" s="56" customFormat="1" x14ac:dyDescent="0.3">
      <c r="A471" s="139"/>
      <c r="B471" s="78">
        <v>27</v>
      </c>
      <c r="C471" s="79" t="s">
        <v>1593</v>
      </c>
      <c r="D471" s="79" t="s">
        <v>1594</v>
      </c>
      <c r="E471" s="95" t="s">
        <v>1593</v>
      </c>
      <c r="F471" s="43" t="s">
        <v>784</v>
      </c>
      <c r="G471" s="43" t="s">
        <v>1646</v>
      </c>
      <c r="H471" s="43"/>
      <c r="I471" s="43">
        <v>5</v>
      </c>
      <c r="J471" s="43" t="s">
        <v>1628</v>
      </c>
      <c r="K471" s="43" t="s">
        <v>1646</v>
      </c>
      <c r="L471" s="40" t="s">
        <v>1349</v>
      </c>
      <c r="M471" s="40" t="s">
        <v>1350</v>
      </c>
      <c r="N471" s="79" t="s">
        <v>1336</v>
      </c>
      <c r="O471" s="40" t="s">
        <v>1170</v>
      </c>
      <c r="P471" s="43" t="s">
        <v>21</v>
      </c>
      <c r="Q471" s="54">
        <v>20.5</v>
      </c>
      <c r="R471" s="43" t="s">
        <v>1754</v>
      </c>
      <c r="S471" s="59" t="s">
        <v>1700</v>
      </c>
      <c r="T471" s="54"/>
      <c r="U471" s="81" t="s">
        <v>1589</v>
      </c>
      <c r="V471" s="66">
        <v>45657</v>
      </c>
      <c r="W471" s="67">
        <v>1230</v>
      </c>
      <c r="X471" s="67">
        <v>1850</v>
      </c>
      <c r="Y471" s="67">
        <v>0</v>
      </c>
      <c r="Z471" s="49">
        <f t="shared" si="8"/>
        <v>3080</v>
      </c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/>
      <c r="BI471" s="31"/>
      <c r="BJ471" s="31"/>
      <c r="BK471" s="31"/>
      <c r="BL471" s="31"/>
      <c r="BM471" s="31"/>
      <c r="BN471" s="31"/>
      <c r="BO471" s="31"/>
      <c r="BP471" s="31"/>
      <c r="BQ471" s="31"/>
      <c r="BR471" s="31"/>
      <c r="BS471" s="31"/>
      <c r="BT471" s="31"/>
      <c r="BU471" s="31"/>
      <c r="BV471" s="31"/>
      <c r="BW471" s="31"/>
      <c r="BX471" s="31"/>
      <c r="BY471" s="31"/>
      <c r="BZ471" s="31"/>
      <c r="CA471" s="31"/>
      <c r="CB471" s="31"/>
      <c r="CC471" s="31"/>
      <c r="CD471" s="31"/>
      <c r="CE471" s="31"/>
      <c r="CF471" s="31"/>
    </row>
    <row r="472" spans="1:84" s="56" customFormat="1" x14ac:dyDescent="0.3">
      <c r="A472" s="139"/>
      <c r="B472" s="78">
        <v>28</v>
      </c>
      <c r="C472" s="79" t="s">
        <v>1593</v>
      </c>
      <c r="D472" s="79" t="s">
        <v>1594</v>
      </c>
      <c r="E472" s="95" t="s">
        <v>1593</v>
      </c>
      <c r="F472" s="43" t="s">
        <v>784</v>
      </c>
      <c r="G472" s="43" t="s">
        <v>1647</v>
      </c>
      <c r="H472" s="43" t="s">
        <v>1160</v>
      </c>
      <c r="I472" s="43" t="s">
        <v>919</v>
      </c>
      <c r="J472" s="43" t="s">
        <v>1620</v>
      </c>
      <c r="K472" s="43" t="s">
        <v>1619</v>
      </c>
      <c r="L472" s="40" t="s">
        <v>1349</v>
      </c>
      <c r="M472" s="40" t="s">
        <v>1350</v>
      </c>
      <c r="N472" s="79" t="s">
        <v>1336</v>
      </c>
      <c r="O472" s="40" t="s">
        <v>1170</v>
      </c>
      <c r="P472" s="43" t="s">
        <v>604</v>
      </c>
      <c r="Q472" s="54">
        <v>10</v>
      </c>
      <c r="R472" s="43" t="s">
        <v>1755</v>
      </c>
      <c r="S472" s="59" t="s">
        <v>1701</v>
      </c>
      <c r="T472" s="54"/>
      <c r="U472" s="81" t="s">
        <v>1589</v>
      </c>
      <c r="V472" s="66">
        <v>45657</v>
      </c>
      <c r="W472" s="67">
        <v>580</v>
      </c>
      <c r="X472" s="67">
        <v>250</v>
      </c>
      <c r="Y472" s="67">
        <v>0</v>
      </c>
      <c r="Z472" s="49">
        <f t="shared" si="8"/>
        <v>830</v>
      </c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1"/>
      <c r="BQ472" s="31"/>
      <c r="BR472" s="31"/>
      <c r="BS472" s="31"/>
      <c r="BT472" s="31"/>
      <c r="BU472" s="31"/>
      <c r="BV472" s="31"/>
      <c r="BW472" s="31"/>
      <c r="BX472" s="31"/>
      <c r="BY472" s="31"/>
      <c r="BZ472" s="31"/>
      <c r="CA472" s="31"/>
      <c r="CB472" s="31"/>
      <c r="CC472" s="31"/>
      <c r="CD472" s="31"/>
      <c r="CE472" s="31"/>
      <c r="CF472" s="31"/>
    </row>
    <row r="473" spans="1:84" s="56" customFormat="1" x14ac:dyDescent="0.3">
      <c r="A473" s="139"/>
      <c r="B473" s="78">
        <v>29</v>
      </c>
      <c r="C473" s="79" t="s">
        <v>1593</v>
      </c>
      <c r="D473" s="79" t="s">
        <v>1594</v>
      </c>
      <c r="E473" s="95" t="s">
        <v>1593</v>
      </c>
      <c r="F473" s="43" t="s">
        <v>784</v>
      </c>
      <c r="G473" s="43" t="s">
        <v>1648</v>
      </c>
      <c r="H473" s="43"/>
      <c r="I473" s="43">
        <v>33</v>
      </c>
      <c r="J473" s="43" t="s">
        <v>1622</v>
      </c>
      <c r="K473" s="43" t="s">
        <v>1623</v>
      </c>
      <c r="L473" s="40" t="s">
        <v>1349</v>
      </c>
      <c r="M473" s="40" t="s">
        <v>1350</v>
      </c>
      <c r="N473" s="79" t="s">
        <v>1336</v>
      </c>
      <c r="O473" s="40" t="s">
        <v>1170</v>
      </c>
      <c r="P473" s="43" t="s">
        <v>21</v>
      </c>
      <c r="Q473" s="54">
        <v>6</v>
      </c>
      <c r="R473" s="43" t="s">
        <v>1756</v>
      </c>
      <c r="S473" s="59" t="s">
        <v>1702</v>
      </c>
      <c r="T473" s="54"/>
      <c r="U473" s="81" t="s">
        <v>1589</v>
      </c>
      <c r="V473" s="66">
        <v>45657</v>
      </c>
      <c r="W473" s="67">
        <v>2440</v>
      </c>
      <c r="X473" s="67">
        <v>3680</v>
      </c>
      <c r="Y473" s="67">
        <v>0</v>
      </c>
      <c r="Z473" s="49">
        <f t="shared" si="8"/>
        <v>6120</v>
      </c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1"/>
      <c r="BQ473" s="31"/>
      <c r="BR473" s="31"/>
      <c r="BS473" s="31"/>
      <c r="BT473" s="31"/>
      <c r="BU473" s="31"/>
      <c r="BV473" s="31"/>
      <c r="BW473" s="31"/>
      <c r="BX473" s="31"/>
      <c r="BY473" s="31"/>
      <c r="BZ473" s="31"/>
      <c r="CA473" s="31"/>
      <c r="CB473" s="31"/>
      <c r="CC473" s="31"/>
      <c r="CD473" s="31"/>
      <c r="CE473" s="31"/>
      <c r="CF473" s="31"/>
    </row>
    <row r="474" spans="1:84" s="56" customFormat="1" x14ac:dyDescent="0.3">
      <c r="A474" s="139"/>
      <c r="B474" s="78">
        <v>30</v>
      </c>
      <c r="C474" s="79" t="s">
        <v>1593</v>
      </c>
      <c r="D474" s="79" t="s">
        <v>1594</v>
      </c>
      <c r="E474" s="95" t="s">
        <v>1593</v>
      </c>
      <c r="F474" s="43" t="s">
        <v>784</v>
      </c>
      <c r="G474" s="43" t="s">
        <v>1649</v>
      </c>
      <c r="H474" s="43"/>
      <c r="I474" s="43" t="s">
        <v>1650</v>
      </c>
      <c r="J474" s="43" t="s">
        <v>633</v>
      </c>
      <c r="K474" s="43" t="s">
        <v>1624</v>
      </c>
      <c r="L474" s="40" t="s">
        <v>1349</v>
      </c>
      <c r="M474" s="40" t="s">
        <v>1350</v>
      </c>
      <c r="N474" s="79" t="s">
        <v>1336</v>
      </c>
      <c r="O474" s="40" t="s">
        <v>1170</v>
      </c>
      <c r="P474" s="43" t="s">
        <v>91</v>
      </c>
      <c r="Q474" s="54">
        <v>7</v>
      </c>
      <c r="R474" s="43" t="s">
        <v>1757</v>
      </c>
      <c r="S474" s="59" t="s">
        <v>1703</v>
      </c>
      <c r="T474" s="54"/>
      <c r="U474" s="81" t="s">
        <v>1589</v>
      </c>
      <c r="V474" s="66">
        <v>45657</v>
      </c>
      <c r="W474" s="67">
        <v>250</v>
      </c>
      <c r="X474" s="67">
        <v>0</v>
      </c>
      <c r="Y474" s="67">
        <v>0</v>
      </c>
      <c r="Z474" s="49">
        <f t="shared" si="8"/>
        <v>250</v>
      </c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  <c r="BG474" s="31"/>
      <c r="BH474" s="31"/>
      <c r="BI474" s="31"/>
      <c r="BJ474" s="31"/>
      <c r="BK474" s="31"/>
      <c r="BL474" s="31"/>
      <c r="BM474" s="31"/>
      <c r="BN474" s="31"/>
      <c r="BO474" s="31"/>
      <c r="BP474" s="31"/>
      <c r="BQ474" s="31"/>
      <c r="BR474" s="31"/>
      <c r="BS474" s="31"/>
      <c r="BT474" s="31"/>
      <c r="BU474" s="31"/>
      <c r="BV474" s="31"/>
      <c r="BW474" s="31"/>
      <c r="BX474" s="31"/>
      <c r="BY474" s="31"/>
      <c r="BZ474" s="31"/>
      <c r="CA474" s="31"/>
      <c r="CB474" s="31"/>
      <c r="CC474" s="31"/>
      <c r="CD474" s="31"/>
      <c r="CE474" s="31"/>
      <c r="CF474" s="31"/>
    </row>
    <row r="475" spans="1:84" s="56" customFormat="1" x14ac:dyDescent="0.3">
      <c r="A475" s="139"/>
      <c r="B475" s="78">
        <v>31</v>
      </c>
      <c r="C475" s="79" t="s">
        <v>1593</v>
      </c>
      <c r="D475" s="79" t="s">
        <v>1594</v>
      </c>
      <c r="E475" s="95" t="s">
        <v>1593</v>
      </c>
      <c r="F475" s="43" t="s">
        <v>784</v>
      </c>
      <c r="G475" s="43" t="s">
        <v>1641</v>
      </c>
      <c r="H475" s="43"/>
      <c r="I475" s="43">
        <v>17</v>
      </c>
      <c r="J475" s="43" t="s">
        <v>1628</v>
      </c>
      <c r="K475" s="43" t="s">
        <v>1641</v>
      </c>
      <c r="L475" s="40" t="s">
        <v>1349</v>
      </c>
      <c r="M475" s="40" t="s">
        <v>1350</v>
      </c>
      <c r="N475" s="79" t="s">
        <v>1336</v>
      </c>
      <c r="O475" s="40" t="s">
        <v>1170</v>
      </c>
      <c r="P475" s="43" t="s">
        <v>91</v>
      </c>
      <c r="Q475" s="54">
        <v>8</v>
      </c>
      <c r="R475" s="43" t="s">
        <v>1758</v>
      </c>
      <c r="S475" s="59" t="s">
        <v>1704</v>
      </c>
      <c r="T475" s="54"/>
      <c r="U475" s="81" t="s">
        <v>1589</v>
      </c>
      <c r="V475" s="66">
        <v>45657</v>
      </c>
      <c r="W475" s="67">
        <v>200</v>
      </c>
      <c r="X475" s="67">
        <v>0</v>
      </c>
      <c r="Y475" s="67">
        <v>0</v>
      </c>
      <c r="Z475" s="49">
        <f t="shared" si="8"/>
        <v>200</v>
      </c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31"/>
      <c r="BD475" s="31"/>
      <c r="BE475" s="31"/>
      <c r="BF475" s="31"/>
      <c r="BG475" s="31"/>
      <c r="BH475" s="31"/>
      <c r="BI475" s="31"/>
      <c r="BJ475" s="31"/>
      <c r="BK475" s="31"/>
      <c r="BL475" s="31"/>
      <c r="BM475" s="31"/>
      <c r="BN475" s="31"/>
      <c r="BO475" s="31"/>
      <c r="BP475" s="31"/>
      <c r="BQ475" s="31"/>
      <c r="BR475" s="31"/>
      <c r="BS475" s="31"/>
      <c r="BT475" s="31"/>
      <c r="BU475" s="31"/>
      <c r="BV475" s="31"/>
      <c r="BW475" s="31"/>
      <c r="BX475" s="31"/>
      <c r="BY475" s="31"/>
      <c r="BZ475" s="31"/>
      <c r="CA475" s="31"/>
      <c r="CB475" s="31"/>
      <c r="CC475" s="31"/>
      <c r="CD475" s="31"/>
      <c r="CE475" s="31"/>
      <c r="CF475" s="31"/>
    </row>
    <row r="476" spans="1:84" s="56" customFormat="1" x14ac:dyDescent="0.3">
      <c r="A476" s="139"/>
      <c r="B476" s="78">
        <v>32</v>
      </c>
      <c r="C476" s="79" t="s">
        <v>1593</v>
      </c>
      <c r="D476" s="79" t="s">
        <v>1594</v>
      </c>
      <c r="E476" s="95" t="s">
        <v>1593</v>
      </c>
      <c r="F476" s="43" t="s">
        <v>784</v>
      </c>
      <c r="G476" s="43" t="s">
        <v>1651</v>
      </c>
      <c r="H476" s="43" t="s">
        <v>1652</v>
      </c>
      <c r="I476" s="43">
        <v>1</v>
      </c>
      <c r="J476" s="43" t="s">
        <v>1622</v>
      </c>
      <c r="K476" s="43" t="s">
        <v>1623</v>
      </c>
      <c r="L476" s="40" t="s">
        <v>1349</v>
      </c>
      <c r="M476" s="40" t="s">
        <v>1350</v>
      </c>
      <c r="N476" s="79" t="s">
        <v>1336</v>
      </c>
      <c r="O476" s="40" t="s">
        <v>1170</v>
      </c>
      <c r="P476" s="43" t="s">
        <v>91</v>
      </c>
      <c r="Q476" s="54">
        <v>20.5</v>
      </c>
      <c r="R476" s="43" t="s">
        <v>1759</v>
      </c>
      <c r="S476" s="59" t="s">
        <v>1705</v>
      </c>
      <c r="T476" s="54"/>
      <c r="U476" s="81" t="s">
        <v>1589</v>
      </c>
      <c r="V476" s="66">
        <v>45657</v>
      </c>
      <c r="W476" s="67">
        <v>360</v>
      </c>
      <c r="X476" s="67">
        <v>0</v>
      </c>
      <c r="Y476" s="67">
        <v>0</v>
      </c>
      <c r="Z476" s="49">
        <f t="shared" si="8"/>
        <v>360</v>
      </c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31"/>
      <c r="BD476" s="31"/>
      <c r="BE476" s="31"/>
      <c r="BF476" s="31"/>
      <c r="BG476" s="31"/>
      <c r="BH476" s="31"/>
      <c r="BI476" s="31"/>
      <c r="BJ476" s="31"/>
      <c r="BK476" s="31"/>
      <c r="BL476" s="31"/>
      <c r="BM476" s="31"/>
      <c r="BN476" s="31"/>
      <c r="BO476" s="31"/>
      <c r="BP476" s="31"/>
      <c r="BQ476" s="31"/>
      <c r="BR476" s="31"/>
      <c r="BS476" s="31"/>
      <c r="BT476" s="31"/>
      <c r="BU476" s="31"/>
      <c r="BV476" s="31"/>
      <c r="BW476" s="31"/>
      <c r="BX476" s="31"/>
      <c r="BY476" s="31"/>
      <c r="BZ476" s="31"/>
      <c r="CA476" s="31"/>
      <c r="CB476" s="31"/>
      <c r="CC476" s="31"/>
      <c r="CD476" s="31"/>
      <c r="CE476" s="31"/>
      <c r="CF476" s="31"/>
    </row>
    <row r="477" spans="1:84" s="56" customFormat="1" x14ac:dyDescent="0.3">
      <c r="A477" s="139"/>
      <c r="B477" s="78">
        <v>33</v>
      </c>
      <c r="C477" s="79" t="s">
        <v>1593</v>
      </c>
      <c r="D477" s="79" t="s">
        <v>1594</v>
      </c>
      <c r="E477" s="95" t="s">
        <v>1593</v>
      </c>
      <c r="F477" s="43" t="s">
        <v>784</v>
      </c>
      <c r="G477" s="43" t="s">
        <v>1653</v>
      </c>
      <c r="H477" s="43"/>
      <c r="I477" s="43">
        <v>4</v>
      </c>
      <c r="J477" s="43" t="s">
        <v>1628</v>
      </c>
      <c r="K477" s="43" t="s">
        <v>1653</v>
      </c>
      <c r="L477" s="40" t="s">
        <v>1349</v>
      </c>
      <c r="M477" s="40" t="s">
        <v>1350</v>
      </c>
      <c r="N477" s="79" t="s">
        <v>1336</v>
      </c>
      <c r="O477" s="40" t="s">
        <v>1170</v>
      </c>
      <c r="P477" s="43" t="s">
        <v>21</v>
      </c>
      <c r="Q477" s="54">
        <v>16.5</v>
      </c>
      <c r="R477" s="43" t="s">
        <v>1760</v>
      </c>
      <c r="S477" s="59" t="s">
        <v>1706</v>
      </c>
      <c r="T477" s="54"/>
      <c r="U477" s="81" t="s">
        <v>1589</v>
      </c>
      <c r="V477" s="66">
        <v>45657</v>
      </c>
      <c r="W477" s="67">
        <v>4920</v>
      </c>
      <c r="X477" s="67">
        <v>7380</v>
      </c>
      <c r="Y477" s="67">
        <v>0</v>
      </c>
      <c r="Z477" s="49">
        <f t="shared" si="8"/>
        <v>12300</v>
      </c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1"/>
      <c r="BB477" s="31"/>
      <c r="BC477" s="31"/>
      <c r="BD477" s="31"/>
      <c r="BE477" s="31"/>
      <c r="BF477" s="31"/>
      <c r="BG477" s="31"/>
      <c r="BH477" s="31"/>
      <c r="BI477" s="31"/>
      <c r="BJ477" s="31"/>
      <c r="BK477" s="31"/>
      <c r="BL477" s="31"/>
      <c r="BM477" s="31"/>
      <c r="BN477" s="31"/>
      <c r="BO477" s="31"/>
      <c r="BP477" s="31"/>
      <c r="BQ477" s="31"/>
      <c r="BR477" s="31"/>
      <c r="BS477" s="31"/>
      <c r="BT477" s="31"/>
      <c r="BU477" s="31"/>
      <c r="BV477" s="31"/>
      <c r="BW477" s="31"/>
      <c r="BX477" s="31"/>
      <c r="BY477" s="31"/>
      <c r="BZ477" s="31"/>
      <c r="CA477" s="31"/>
      <c r="CB477" s="31"/>
      <c r="CC477" s="31"/>
      <c r="CD477" s="31"/>
      <c r="CE477" s="31"/>
      <c r="CF477" s="31"/>
    </row>
    <row r="478" spans="1:84" s="56" customFormat="1" x14ac:dyDescent="0.3">
      <c r="A478" s="139"/>
      <c r="B478" s="78">
        <v>34</v>
      </c>
      <c r="C478" s="79" t="s">
        <v>1593</v>
      </c>
      <c r="D478" s="79" t="s">
        <v>1594</v>
      </c>
      <c r="E478" s="95" t="s">
        <v>1593</v>
      </c>
      <c r="F478" s="43" t="s">
        <v>784</v>
      </c>
      <c r="G478" s="43" t="s">
        <v>1633</v>
      </c>
      <c r="H478" s="43" t="s">
        <v>828</v>
      </c>
      <c r="I478" s="43">
        <v>24</v>
      </c>
      <c r="J478" s="43" t="s">
        <v>1615</v>
      </c>
      <c r="K478" s="43" t="s">
        <v>1633</v>
      </c>
      <c r="L478" s="40" t="s">
        <v>1349</v>
      </c>
      <c r="M478" s="40" t="s">
        <v>1350</v>
      </c>
      <c r="N478" s="79" t="s">
        <v>1336</v>
      </c>
      <c r="O478" s="40" t="s">
        <v>1170</v>
      </c>
      <c r="P478" s="43" t="s">
        <v>91</v>
      </c>
      <c r="Q478" s="54">
        <v>20.5</v>
      </c>
      <c r="R478" s="43" t="s">
        <v>1761</v>
      </c>
      <c r="S478" s="59" t="s">
        <v>1707</v>
      </c>
      <c r="T478" s="54"/>
      <c r="U478" s="81" t="s">
        <v>1589</v>
      </c>
      <c r="V478" s="66">
        <v>45657</v>
      </c>
      <c r="W478" s="67">
        <v>1630</v>
      </c>
      <c r="X478" s="67">
        <v>0</v>
      </c>
      <c r="Y478" s="67">
        <v>0</v>
      </c>
      <c r="Z478" s="49">
        <f t="shared" si="8"/>
        <v>1630</v>
      </c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/>
      <c r="BJ478" s="31"/>
      <c r="BK478" s="31"/>
      <c r="BL478" s="31"/>
      <c r="BM478" s="31"/>
      <c r="BN478" s="31"/>
      <c r="BO478" s="31"/>
      <c r="BP478" s="31"/>
      <c r="BQ478" s="31"/>
      <c r="BR478" s="31"/>
      <c r="BS478" s="31"/>
      <c r="BT478" s="31"/>
      <c r="BU478" s="31"/>
      <c r="BV478" s="31"/>
      <c r="BW478" s="31"/>
      <c r="BX478" s="31"/>
      <c r="BY478" s="31"/>
      <c r="BZ478" s="31"/>
      <c r="CA478" s="31"/>
      <c r="CB478" s="31"/>
      <c r="CC478" s="31"/>
      <c r="CD478" s="31"/>
      <c r="CE478" s="31"/>
      <c r="CF478" s="31"/>
    </row>
    <row r="479" spans="1:84" s="56" customFormat="1" x14ac:dyDescent="0.3">
      <c r="A479" s="139"/>
      <c r="B479" s="78">
        <v>35</v>
      </c>
      <c r="C479" s="79" t="s">
        <v>1593</v>
      </c>
      <c r="D479" s="79" t="s">
        <v>1594</v>
      </c>
      <c r="E479" s="95" t="s">
        <v>1593</v>
      </c>
      <c r="F479" s="43" t="s">
        <v>784</v>
      </c>
      <c r="G479" s="43" t="s">
        <v>1654</v>
      </c>
      <c r="H479" s="43"/>
      <c r="I479" s="43" t="s">
        <v>1655</v>
      </c>
      <c r="J479" s="43" t="s">
        <v>1622</v>
      </c>
      <c r="K479" s="43" t="s">
        <v>1654</v>
      </c>
      <c r="L479" s="40" t="s">
        <v>1349</v>
      </c>
      <c r="M479" s="40" t="s">
        <v>1350</v>
      </c>
      <c r="N479" s="79" t="s">
        <v>1336</v>
      </c>
      <c r="O479" s="40" t="s">
        <v>1170</v>
      </c>
      <c r="P479" s="43" t="s">
        <v>91</v>
      </c>
      <c r="Q479" s="54">
        <v>10.5</v>
      </c>
      <c r="R479" s="43" t="s">
        <v>1762</v>
      </c>
      <c r="S479" s="59" t="s">
        <v>1708</v>
      </c>
      <c r="T479" s="54"/>
      <c r="U479" s="81" t="s">
        <v>1589</v>
      </c>
      <c r="V479" s="66">
        <v>45657</v>
      </c>
      <c r="W479" s="67">
        <v>900</v>
      </c>
      <c r="X479" s="67">
        <v>0</v>
      </c>
      <c r="Y479" s="67">
        <v>0</v>
      </c>
      <c r="Z479" s="49">
        <f t="shared" si="8"/>
        <v>900</v>
      </c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  <c r="BH479" s="31"/>
      <c r="BI479" s="31"/>
      <c r="BJ479" s="31"/>
      <c r="BK479" s="31"/>
      <c r="BL479" s="31"/>
      <c r="BM479" s="31"/>
      <c r="BN479" s="31"/>
      <c r="BO479" s="31"/>
      <c r="BP479" s="31"/>
      <c r="BQ479" s="31"/>
      <c r="BR479" s="31"/>
      <c r="BS479" s="31"/>
      <c r="BT479" s="31"/>
      <c r="BU479" s="31"/>
      <c r="BV479" s="31"/>
      <c r="BW479" s="31"/>
      <c r="BX479" s="31"/>
      <c r="BY479" s="31"/>
      <c r="BZ479" s="31"/>
      <c r="CA479" s="31"/>
      <c r="CB479" s="31"/>
      <c r="CC479" s="31"/>
      <c r="CD479" s="31"/>
      <c r="CE479" s="31"/>
      <c r="CF479" s="31"/>
    </row>
    <row r="480" spans="1:84" s="56" customFormat="1" x14ac:dyDescent="0.3">
      <c r="A480" s="139"/>
      <c r="B480" s="78">
        <v>36</v>
      </c>
      <c r="C480" s="79" t="s">
        <v>1593</v>
      </c>
      <c r="D480" s="79" t="s">
        <v>1594</v>
      </c>
      <c r="E480" s="95" t="s">
        <v>1593</v>
      </c>
      <c r="F480" s="43" t="s">
        <v>784</v>
      </c>
      <c r="G480" s="43" t="s">
        <v>1656</v>
      </c>
      <c r="H480" s="43"/>
      <c r="I480" s="43">
        <v>22</v>
      </c>
      <c r="J480" s="43" t="s">
        <v>1628</v>
      </c>
      <c r="K480" s="43" t="s">
        <v>1656</v>
      </c>
      <c r="L480" s="40" t="s">
        <v>1349</v>
      </c>
      <c r="M480" s="40" t="s">
        <v>1350</v>
      </c>
      <c r="N480" s="79" t="s">
        <v>1336</v>
      </c>
      <c r="O480" s="40" t="s">
        <v>1170</v>
      </c>
      <c r="P480" s="43" t="s">
        <v>21</v>
      </c>
      <c r="Q480" s="54">
        <v>32.1</v>
      </c>
      <c r="R480" s="43" t="s">
        <v>1777</v>
      </c>
      <c r="S480" s="59" t="s">
        <v>1709</v>
      </c>
      <c r="T480" s="54"/>
      <c r="U480" s="81" t="s">
        <v>1589</v>
      </c>
      <c r="V480" s="66">
        <v>45657</v>
      </c>
      <c r="W480" s="67">
        <v>5100</v>
      </c>
      <c r="X480" s="67">
        <v>7630</v>
      </c>
      <c r="Y480" s="67">
        <v>0</v>
      </c>
      <c r="Z480" s="49">
        <f t="shared" si="8"/>
        <v>12730</v>
      </c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1"/>
      <c r="BQ480" s="31"/>
      <c r="BR480" s="31"/>
      <c r="BS480" s="31"/>
      <c r="BT480" s="31"/>
      <c r="BU480" s="31"/>
      <c r="BV480" s="31"/>
      <c r="BW480" s="31"/>
      <c r="BX480" s="31"/>
      <c r="BY480" s="31"/>
      <c r="BZ480" s="31"/>
      <c r="CA480" s="31"/>
      <c r="CB480" s="31"/>
      <c r="CC480" s="31"/>
      <c r="CD480" s="31"/>
      <c r="CE480" s="31"/>
      <c r="CF480" s="31"/>
    </row>
    <row r="481" spans="1:84" s="56" customFormat="1" x14ac:dyDescent="0.3">
      <c r="A481" s="139"/>
      <c r="B481" s="78">
        <v>37</v>
      </c>
      <c r="C481" s="79" t="s">
        <v>1593</v>
      </c>
      <c r="D481" s="79" t="s">
        <v>1594</v>
      </c>
      <c r="E481" s="95" t="s">
        <v>1593</v>
      </c>
      <c r="F481" s="43" t="s">
        <v>784</v>
      </c>
      <c r="G481" s="43" t="s">
        <v>1657</v>
      </c>
      <c r="H481" s="43" t="s">
        <v>606</v>
      </c>
      <c r="I481" s="43" t="s">
        <v>1658</v>
      </c>
      <c r="J481" s="43" t="s">
        <v>1622</v>
      </c>
      <c r="K481" s="43" t="s">
        <v>1657</v>
      </c>
      <c r="L481" s="40" t="s">
        <v>1349</v>
      </c>
      <c r="M481" s="40" t="s">
        <v>1350</v>
      </c>
      <c r="N481" s="79" t="s">
        <v>1336</v>
      </c>
      <c r="O481" s="40" t="s">
        <v>1170</v>
      </c>
      <c r="P481" s="43" t="s">
        <v>21</v>
      </c>
      <c r="Q481" s="54">
        <v>20</v>
      </c>
      <c r="R481" s="43" t="s">
        <v>1763</v>
      </c>
      <c r="S481" s="59" t="s">
        <v>1710</v>
      </c>
      <c r="T481" s="54"/>
      <c r="U481" s="81" t="s">
        <v>1589</v>
      </c>
      <c r="V481" s="66">
        <v>45657</v>
      </c>
      <c r="W481" s="67">
        <v>1230</v>
      </c>
      <c r="X481" s="67">
        <v>1840</v>
      </c>
      <c r="Y481" s="67">
        <v>0</v>
      </c>
      <c r="Z481" s="49">
        <f t="shared" si="8"/>
        <v>3070</v>
      </c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31"/>
      <c r="BD481" s="31"/>
      <c r="BE481" s="31"/>
      <c r="BF481" s="31"/>
      <c r="BG481" s="31"/>
      <c r="BH481" s="31"/>
      <c r="BI481" s="31"/>
      <c r="BJ481" s="31"/>
      <c r="BK481" s="31"/>
      <c r="BL481" s="31"/>
      <c r="BM481" s="31"/>
      <c r="BN481" s="31"/>
      <c r="BO481" s="31"/>
      <c r="BP481" s="31"/>
      <c r="BQ481" s="31"/>
      <c r="BR481" s="31"/>
      <c r="BS481" s="31"/>
      <c r="BT481" s="31"/>
      <c r="BU481" s="31"/>
      <c r="BV481" s="31"/>
      <c r="BW481" s="31"/>
      <c r="BX481" s="31"/>
      <c r="BY481" s="31"/>
      <c r="BZ481" s="31"/>
      <c r="CA481" s="31"/>
      <c r="CB481" s="31"/>
      <c r="CC481" s="31"/>
      <c r="CD481" s="31"/>
      <c r="CE481" s="31"/>
      <c r="CF481" s="31"/>
    </row>
    <row r="482" spans="1:84" s="56" customFormat="1" x14ac:dyDescent="0.3">
      <c r="A482" s="139"/>
      <c r="B482" s="78">
        <v>38</v>
      </c>
      <c r="C482" s="79" t="s">
        <v>1593</v>
      </c>
      <c r="D482" s="79" t="s">
        <v>1594</v>
      </c>
      <c r="E482" s="95" t="s">
        <v>1593</v>
      </c>
      <c r="F482" s="43" t="s">
        <v>784</v>
      </c>
      <c r="G482" s="43" t="s">
        <v>1659</v>
      </c>
      <c r="H482" s="43"/>
      <c r="I482" s="43" t="s">
        <v>1660</v>
      </c>
      <c r="J482" s="43" t="s">
        <v>1628</v>
      </c>
      <c r="K482" s="43" t="s">
        <v>1659</v>
      </c>
      <c r="L482" s="40" t="s">
        <v>1349</v>
      </c>
      <c r="M482" s="40" t="s">
        <v>1350</v>
      </c>
      <c r="N482" s="79" t="s">
        <v>1336</v>
      </c>
      <c r="O482" s="40" t="s">
        <v>1170</v>
      </c>
      <c r="P482" s="43" t="s">
        <v>91</v>
      </c>
      <c r="Q482" s="54">
        <v>7.5</v>
      </c>
      <c r="R482" s="43" t="s">
        <v>1764</v>
      </c>
      <c r="S482" s="59" t="s">
        <v>1711</v>
      </c>
      <c r="T482" s="54"/>
      <c r="U482" s="81" t="s">
        <v>1589</v>
      </c>
      <c r="V482" s="66">
        <v>45657</v>
      </c>
      <c r="W482" s="67">
        <v>1330</v>
      </c>
      <c r="X482" s="67">
        <v>0</v>
      </c>
      <c r="Y482" s="67">
        <v>0</v>
      </c>
      <c r="Z482" s="49">
        <f t="shared" si="8"/>
        <v>1330</v>
      </c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  <c r="BG482" s="31"/>
      <c r="BH482" s="31"/>
      <c r="BI482" s="31"/>
      <c r="BJ482" s="31"/>
      <c r="BK482" s="31"/>
      <c r="BL482" s="31"/>
      <c r="BM482" s="31"/>
      <c r="BN482" s="31"/>
      <c r="BO482" s="31"/>
      <c r="BP482" s="31"/>
      <c r="BQ482" s="31"/>
      <c r="BR482" s="31"/>
      <c r="BS482" s="31"/>
      <c r="BT482" s="31"/>
      <c r="BU482" s="31"/>
      <c r="BV482" s="31"/>
      <c r="BW482" s="31"/>
      <c r="BX482" s="31"/>
      <c r="BY482" s="31"/>
      <c r="BZ482" s="31"/>
      <c r="CA482" s="31"/>
      <c r="CB482" s="31"/>
      <c r="CC482" s="31"/>
      <c r="CD482" s="31"/>
      <c r="CE482" s="31"/>
      <c r="CF482" s="31"/>
    </row>
    <row r="483" spans="1:84" s="56" customFormat="1" x14ac:dyDescent="0.3">
      <c r="A483" s="139"/>
      <c r="B483" s="78">
        <v>39</v>
      </c>
      <c r="C483" s="79" t="s">
        <v>1593</v>
      </c>
      <c r="D483" s="79" t="s">
        <v>1594</v>
      </c>
      <c r="E483" s="95" t="s">
        <v>1593</v>
      </c>
      <c r="F483" s="43" t="s">
        <v>784</v>
      </c>
      <c r="G483" s="43" t="s">
        <v>1661</v>
      </c>
      <c r="H483" s="43"/>
      <c r="I483" s="43">
        <v>36</v>
      </c>
      <c r="J483" s="43" t="s">
        <v>1620</v>
      </c>
      <c r="K483" s="43" t="s">
        <v>1661</v>
      </c>
      <c r="L483" s="40" t="s">
        <v>1349</v>
      </c>
      <c r="M483" s="40" t="s">
        <v>1350</v>
      </c>
      <c r="N483" s="79" t="s">
        <v>1336</v>
      </c>
      <c r="O483" s="40" t="s">
        <v>1170</v>
      </c>
      <c r="P483" s="43" t="s">
        <v>91</v>
      </c>
      <c r="Q483" s="54">
        <v>9.5</v>
      </c>
      <c r="R483" s="43" t="s">
        <v>1765</v>
      </c>
      <c r="S483" s="59" t="s">
        <v>1712</v>
      </c>
      <c r="T483" s="54"/>
      <c r="U483" s="81" t="s">
        <v>1589</v>
      </c>
      <c r="V483" s="66">
        <v>45657</v>
      </c>
      <c r="W483" s="67">
        <v>1400</v>
      </c>
      <c r="X483" s="67">
        <v>0</v>
      </c>
      <c r="Y483" s="67">
        <v>0</v>
      </c>
      <c r="Z483" s="49">
        <f t="shared" si="8"/>
        <v>1400</v>
      </c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31"/>
      <c r="BD483" s="31"/>
      <c r="BE483" s="31"/>
      <c r="BF483" s="31"/>
      <c r="BG483" s="31"/>
      <c r="BH483" s="31"/>
      <c r="BI483" s="31"/>
      <c r="BJ483" s="31"/>
      <c r="BK483" s="31"/>
      <c r="BL483" s="31"/>
      <c r="BM483" s="31"/>
      <c r="BN483" s="31"/>
      <c r="BO483" s="31"/>
      <c r="BP483" s="31"/>
      <c r="BQ483" s="31"/>
      <c r="BR483" s="31"/>
      <c r="BS483" s="31"/>
      <c r="BT483" s="31"/>
      <c r="BU483" s="31"/>
      <c r="BV483" s="31"/>
      <c r="BW483" s="31"/>
      <c r="BX483" s="31"/>
      <c r="BY483" s="31"/>
      <c r="BZ483" s="31"/>
      <c r="CA483" s="31"/>
      <c r="CB483" s="31"/>
      <c r="CC483" s="31"/>
      <c r="CD483" s="31"/>
      <c r="CE483" s="31"/>
      <c r="CF483" s="31"/>
    </row>
    <row r="484" spans="1:84" s="56" customFormat="1" x14ac:dyDescent="0.3">
      <c r="A484" s="139"/>
      <c r="B484" s="78">
        <v>40</v>
      </c>
      <c r="C484" s="79" t="s">
        <v>1593</v>
      </c>
      <c r="D484" s="79" t="s">
        <v>1594</v>
      </c>
      <c r="E484" s="95" t="s">
        <v>1593</v>
      </c>
      <c r="F484" s="43" t="s">
        <v>784</v>
      </c>
      <c r="G484" s="43" t="s">
        <v>1619</v>
      </c>
      <c r="H484" s="43" t="s">
        <v>1643</v>
      </c>
      <c r="I484" s="43">
        <v>9</v>
      </c>
      <c r="J484" s="43" t="s">
        <v>1620</v>
      </c>
      <c r="K484" s="43" t="s">
        <v>1619</v>
      </c>
      <c r="L484" s="40" t="s">
        <v>1349</v>
      </c>
      <c r="M484" s="40" t="s">
        <v>1350</v>
      </c>
      <c r="N484" s="79" t="s">
        <v>1336</v>
      </c>
      <c r="O484" s="40" t="s">
        <v>1170</v>
      </c>
      <c r="P484" s="43" t="s">
        <v>91</v>
      </c>
      <c r="Q484" s="54">
        <v>16.5</v>
      </c>
      <c r="R484" s="43" t="s">
        <v>1766</v>
      </c>
      <c r="S484" s="59" t="s">
        <v>1713</v>
      </c>
      <c r="T484" s="54"/>
      <c r="U484" s="81" t="s">
        <v>1589</v>
      </c>
      <c r="V484" s="66">
        <v>45657</v>
      </c>
      <c r="W484" s="67">
        <v>1200</v>
      </c>
      <c r="X484" s="67">
        <v>0</v>
      </c>
      <c r="Y484" s="67">
        <v>0</v>
      </c>
      <c r="Z484" s="49">
        <f t="shared" si="8"/>
        <v>1200</v>
      </c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1"/>
      <c r="BQ484" s="31"/>
      <c r="BR484" s="31"/>
      <c r="BS484" s="31"/>
      <c r="BT484" s="31"/>
      <c r="BU484" s="31"/>
      <c r="BV484" s="31"/>
      <c r="BW484" s="31"/>
      <c r="BX484" s="31"/>
      <c r="BY484" s="31"/>
      <c r="BZ484" s="31"/>
      <c r="CA484" s="31"/>
      <c r="CB484" s="31"/>
      <c r="CC484" s="31"/>
      <c r="CD484" s="31"/>
      <c r="CE484" s="31"/>
      <c r="CF484" s="31"/>
    </row>
    <row r="485" spans="1:84" s="56" customFormat="1" x14ac:dyDescent="0.3">
      <c r="A485" s="139"/>
      <c r="B485" s="78">
        <v>41</v>
      </c>
      <c r="C485" s="79" t="s">
        <v>1593</v>
      </c>
      <c r="D485" s="79" t="s">
        <v>1594</v>
      </c>
      <c r="E485" s="95" t="s">
        <v>1593</v>
      </c>
      <c r="F485" s="43" t="s">
        <v>687</v>
      </c>
      <c r="G485" s="43" t="s">
        <v>1619</v>
      </c>
      <c r="H485" s="43" t="s">
        <v>1643</v>
      </c>
      <c r="I485" s="43">
        <v>9</v>
      </c>
      <c r="J485" s="43" t="s">
        <v>1620</v>
      </c>
      <c r="K485" s="43" t="s">
        <v>1619</v>
      </c>
      <c r="L485" s="40" t="s">
        <v>1349</v>
      </c>
      <c r="M485" s="40" t="s">
        <v>1350</v>
      </c>
      <c r="N485" s="79" t="s">
        <v>1336</v>
      </c>
      <c r="O485" s="40" t="s">
        <v>1170</v>
      </c>
      <c r="P485" s="43" t="s">
        <v>21</v>
      </c>
      <c r="Q485" s="54">
        <v>20.5</v>
      </c>
      <c r="R485" s="43" t="s">
        <v>1767</v>
      </c>
      <c r="S485" s="59" t="s">
        <v>1714</v>
      </c>
      <c r="T485" s="54"/>
      <c r="U485" s="81" t="s">
        <v>1589</v>
      </c>
      <c r="V485" s="66">
        <v>45657</v>
      </c>
      <c r="W485" s="67">
        <v>1330</v>
      </c>
      <c r="X485" s="67">
        <v>1990</v>
      </c>
      <c r="Y485" s="67">
        <v>0</v>
      </c>
      <c r="Z485" s="49">
        <f t="shared" si="8"/>
        <v>3320</v>
      </c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  <c r="BM485" s="31"/>
      <c r="BN485" s="31"/>
      <c r="BO485" s="31"/>
      <c r="BP485" s="31"/>
      <c r="BQ485" s="31"/>
      <c r="BR485" s="31"/>
      <c r="BS485" s="31"/>
      <c r="BT485" s="31"/>
      <c r="BU485" s="31"/>
      <c r="BV485" s="31"/>
      <c r="BW485" s="31"/>
      <c r="BX485" s="31"/>
      <c r="BY485" s="31"/>
      <c r="BZ485" s="31"/>
      <c r="CA485" s="31"/>
      <c r="CB485" s="31"/>
      <c r="CC485" s="31"/>
      <c r="CD485" s="31"/>
      <c r="CE485" s="31"/>
      <c r="CF485" s="31"/>
    </row>
    <row r="486" spans="1:84" s="56" customFormat="1" x14ac:dyDescent="0.3">
      <c r="A486" s="139"/>
      <c r="B486" s="78">
        <v>42</v>
      </c>
      <c r="C486" s="79" t="s">
        <v>1593</v>
      </c>
      <c r="D486" s="79" t="s">
        <v>1594</v>
      </c>
      <c r="E486" s="95" t="s">
        <v>1593</v>
      </c>
      <c r="F486" s="43" t="s">
        <v>687</v>
      </c>
      <c r="G486" s="43" t="s">
        <v>1640</v>
      </c>
      <c r="H486" s="43" t="s">
        <v>1662</v>
      </c>
      <c r="I486" s="43" t="s">
        <v>605</v>
      </c>
      <c r="J486" s="43" t="s">
        <v>1622</v>
      </c>
      <c r="K486" s="43" t="s">
        <v>1640</v>
      </c>
      <c r="L486" s="40" t="s">
        <v>1349</v>
      </c>
      <c r="M486" s="40" t="s">
        <v>1350</v>
      </c>
      <c r="N486" s="79" t="s">
        <v>1336</v>
      </c>
      <c r="O486" s="40" t="s">
        <v>1170</v>
      </c>
      <c r="P486" s="43" t="s">
        <v>21</v>
      </c>
      <c r="Q486" s="54">
        <v>4</v>
      </c>
      <c r="R486" s="43" t="s">
        <v>1768</v>
      </c>
      <c r="S486" s="59" t="s">
        <v>1715</v>
      </c>
      <c r="T486" s="54"/>
      <c r="U486" s="81" t="s">
        <v>1589</v>
      </c>
      <c r="V486" s="66">
        <v>45657</v>
      </c>
      <c r="W486" s="67">
        <v>2009.9999999999998</v>
      </c>
      <c r="X486" s="67">
        <v>3010</v>
      </c>
      <c r="Y486" s="67">
        <v>0</v>
      </c>
      <c r="Z486" s="49">
        <f t="shared" si="8"/>
        <v>5020</v>
      </c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  <c r="BM486" s="31"/>
      <c r="BN486" s="31"/>
      <c r="BO486" s="31"/>
      <c r="BP486" s="31"/>
      <c r="BQ486" s="31"/>
      <c r="BR486" s="31"/>
      <c r="BS486" s="31"/>
      <c r="BT486" s="31"/>
      <c r="BU486" s="31"/>
      <c r="BV486" s="31"/>
      <c r="BW486" s="31"/>
      <c r="BX486" s="31"/>
      <c r="BY486" s="31"/>
      <c r="BZ486" s="31"/>
      <c r="CA486" s="31"/>
      <c r="CB486" s="31"/>
      <c r="CC486" s="31"/>
      <c r="CD486" s="31"/>
      <c r="CE486" s="31"/>
      <c r="CF486" s="31"/>
    </row>
    <row r="487" spans="1:84" s="56" customFormat="1" x14ac:dyDescent="0.3">
      <c r="A487" s="139"/>
      <c r="B487" s="78">
        <v>43</v>
      </c>
      <c r="C487" s="79" t="s">
        <v>1593</v>
      </c>
      <c r="D487" s="79" t="s">
        <v>1594</v>
      </c>
      <c r="E487" s="95" t="s">
        <v>1593</v>
      </c>
      <c r="F487" s="43" t="s">
        <v>784</v>
      </c>
      <c r="G487" s="43" t="s">
        <v>1640</v>
      </c>
      <c r="H487" s="43" t="s">
        <v>1662</v>
      </c>
      <c r="I487" s="43" t="s">
        <v>605</v>
      </c>
      <c r="J487" s="43" t="s">
        <v>1622</v>
      </c>
      <c r="K487" s="43" t="s">
        <v>1640</v>
      </c>
      <c r="L487" s="40" t="s">
        <v>1349</v>
      </c>
      <c r="M487" s="40" t="s">
        <v>1350</v>
      </c>
      <c r="N487" s="79" t="s">
        <v>1336</v>
      </c>
      <c r="O487" s="40" t="s">
        <v>1170</v>
      </c>
      <c r="P487" s="43" t="s">
        <v>91</v>
      </c>
      <c r="Q487" s="54">
        <v>4.5</v>
      </c>
      <c r="R487" s="43" t="s">
        <v>1769</v>
      </c>
      <c r="S487" s="59" t="s">
        <v>1716</v>
      </c>
      <c r="T487" s="54"/>
      <c r="U487" s="81" t="s">
        <v>1589</v>
      </c>
      <c r="V487" s="66">
        <v>45657</v>
      </c>
      <c r="W487" s="67">
        <v>260</v>
      </c>
      <c r="X487" s="67">
        <v>0</v>
      </c>
      <c r="Y487" s="67">
        <v>0</v>
      </c>
      <c r="Z487" s="49">
        <f t="shared" si="8"/>
        <v>260</v>
      </c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  <c r="BM487" s="31"/>
      <c r="BN487" s="31"/>
      <c r="BO487" s="31"/>
      <c r="BP487" s="31"/>
      <c r="BQ487" s="31"/>
      <c r="BR487" s="31"/>
      <c r="BS487" s="31"/>
      <c r="BT487" s="31"/>
      <c r="BU487" s="31"/>
      <c r="BV487" s="31"/>
      <c r="BW487" s="31"/>
      <c r="BX487" s="31"/>
      <c r="BY487" s="31"/>
      <c r="BZ487" s="31"/>
      <c r="CA487" s="31"/>
      <c r="CB487" s="31"/>
      <c r="CC487" s="31"/>
      <c r="CD487" s="31"/>
      <c r="CE487" s="31"/>
      <c r="CF487" s="31"/>
    </row>
    <row r="488" spans="1:84" s="56" customFormat="1" x14ac:dyDescent="0.3">
      <c r="A488" s="139"/>
      <c r="B488" s="78">
        <v>44</v>
      </c>
      <c r="C488" s="79" t="s">
        <v>1593</v>
      </c>
      <c r="D488" s="79" t="s">
        <v>1594</v>
      </c>
      <c r="E488" s="95" t="s">
        <v>1593</v>
      </c>
      <c r="F488" s="43" t="s">
        <v>784</v>
      </c>
      <c r="G488" s="43" t="s">
        <v>1642</v>
      </c>
      <c r="H488" s="43"/>
      <c r="I488" s="43">
        <v>34</v>
      </c>
      <c r="J488" s="43" t="s">
        <v>633</v>
      </c>
      <c r="K488" s="43" t="s">
        <v>1642</v>
      </c>
      <c r="L488" s="40" t="s">
        <v>1349</v>
      </c>
      <c r="M488" s="40" t="s">
        <v>1350</v>
      </c>
      <c r="N488" s="79" t="s">
        <v>1336</v>
      </c>
      <c r="O488" s="40" t="s">
        <v>1170</v>
      </c>
      <c r="P488" s="43" t="s">
        <v>91</v>
      </c>
      <c r="Q488" s="54">
        <v>4</v>
      </c>
      <c r="R488" s="43" t="s">
        <v>1770</v>
      </c>
      <c r="S488" s="59" t="s">
        <v>1717</v>
      </c>
      <c r="T488" s="54"/>
      <c r="U488" s="81" t="s">
        <v>1589</v>
      </c>
      <c r="V488" s="66">
        <v>45657</v>
      </c>
      <c r="W488" s="67">
        <v>1290</v>
      </c>
      <c r="X488" s="67">
        <v>0</v>
      </c>
      <c r="Y488" s="67">
        <v>0</v>
      </c>
      <c r="Z488" s="49">
        <f t="shared" si="8"/>
        <v>1290</v>
      </c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31"/>
      <c r="BD488" s="31"/>
      <c r="BE488" s="31"/>
      <c r="BF488" s="31"/>
      <c r="BG488" s="31"/>
      <c r="BH488" s="31"/>
      <c r="BI488" s="31"/>
      <c r="BJ488" s="31"/>
      <c r="BK488" s="31"/>
      <c r="BL488" s="31"/>
      <c r="BM488" s="31"/>
      <c r="BN488" s="31"/>
      <c r="BO488" s="31"/>
      <c r="BP488" s="31"/>
      <c r="BQ488" s="31"/>
      <c r="BR488" s="31"/>
      <c r="BS488" s="31"/>
      <c r="BT488" s="31"/>
      <c r="BU488" s="31"/>
      <c r="BV488" s="31"/>
      <c r="BW488" s="31"/>
      <c r="BX488" s="31"/>
      <c r="BY488" s="31"/>
      <c r="BZ488" s="31"/>
      <c r="CA488" s="31"/>
      <c r="CB488" s="31"/>
      <c r="CC488" s="31"/>
      <c r="CD488" s="31"/>
      <c r="CE488" s="31"/>
      <c r="CF488" s="31"/>
    </row>
    <row r="489" spans="1:84" s="56" customFormat="1" x14ac:dyDescent="0.3">
      <c r="A489" s="139"/>
      <c r="B489" s="78">
        <v>45</v>
      </c>
      <c r="C489" s="79" t="s">
        <v>1593</v>
      </c>
      <c r="D489" s="79" t="s">
        <v>1594</v>
      </c>
      <c r="E489" s="95" t="s">
        <v>1593</v>
      </c>
      <c r="F489" s="43" t="s">
        <v>784</v>
      </c>
      <c r="G489" s="43" t="s">
        <v>1624</v>
      </c>
      <c r="H489" s="43" t="s">
        <v>1663</v>
      </c>
      <c r="I489" s="43">
        <v>25</v>
      </c>
      <c r="J489" s="43" t="s">
        <v>633</v>
      </c>
      <c r="K489" s="43" t="s">
        <v>1624</v>
      </c>
      <c r="L489" s="40" t="s">
        <v>1349</v>
      </c>
      <c r="M489" s="40" t="s">
        <v>1350</v>
      </c>
      <c r="N489" s="79" t="s">
        <v>1336</v>
      </c>
      <c r="O489" s="40" t="s">
        <v>1170</v>
      </c>
      <c r="P489" s="43" t="s">
        <v>21</v>
      </c>
      <c r="Q489" s="54">
        <v>25</v>
      </c>
      <c r="R489" s="43" t="s">
        <v>1771</v>
      </c>
      <c r="S489" s="59" t="s">
        <v>1718</v>
      </c>
      <c r="T489" s="54"/>
      <c r="U489" s="81" t="s">
        <v>1589</v>
      </c>
      <c r="V489" s="66">
        <v>45657</v>
      </c>
      <c r="W489" s="67">
        <v>10060</v>
      </c>
      <c r="X489" s="67">
        <v>15080</v>
      </c>
      <c r="Y489" s="67">
        <v>0</v>
      </c>
      <c r="Z489" s="49">
        <f t="shared" si="8"/>
        <v>25140</v>
      </c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1"/>
      <c r="BC489" s="31"/>
      <c r="BD489" s="31"/>
      <c r="BE489" s="31"/>
      <c r="BF489" s="31"/>
      <c r="BG489" s="31"/>
      <c r="BH489" s="31"/>
      <c r="BI489" s="31"/>
      <c r="BJ489" s="31"/>
      <c r="BK489" s="31"/>
      <c r="BL489" s="31"/>
      <c r="BM489" s="31"/>
      <c r="BN489" s="31"/>
      <c r="BO489" s="31"/>
      <c r="BP489" s="31"/>
      <c r="BQ489" s="31"/>
      <c r="BR489" s="31"/>
      <c r="BS489" s="31"/>
      <c r="BT489" s="31"/>
      <c r="BU489" s="31"/>
      <c r="BV489" s="31"/>
      <c r="BW489" s="31"/>
      <c r="BX489" s="31"/>
      <c r="BY489" s="31"/>
      <c r="BZ489" s="31"/>
      <c r="CA489" s="31"/>
      <c r="CB489" s="31"/>
      <c r="CC489" s="31"/>
      <c r="CD489" s="31"/>
      <c r="CE489" s="31"/>
      <c r="CF489" s="31"/>
    </row>
    <row r="490" spans="1:84" s="56" customFormat="1" x14ac:dyDescent="0.3">
      <c r="A490" s="139"/>
      <c r="B490" s="78">
        <v>46</v>
      </c>
      <c r="C490" s="79" t="s">
        <v>1593</v>
      </c>
      <c r="D490" s="79" t="s">
        <v>1594</v>
      </c>
      <c r="E490" s="95" t="s">
        <v>1593</v>
      </c>
      <c r="F490" s="43" t="s">
        <v>687</v>
      </c>
      <c r="G490" s="43" t="s">
        <v>1626</v>
      </c>
      <c r="H490" s="43" t="s">
        <v>1664</v>
      </c>
      <c r="I490" s="43">
        <v>13</v>
      </c>
      <c r="J490" s="43" t="s">
        <v>1665</v>
      </c>
      <c r="K490" s="43" t="s">
        <v>1626</v>
      </c>
      <c r="L490" s="40" t="s">
        <v>1349</v>
      </c>
      <c r="M490" s="40" t="s">
        <v>1350</v>
      </c>
      <c r="N490" s="79" t="s">
        <v>1336</v>
      </c>
      <c r="O490" s="40" t="s">
        <v>1170</v>
      </c>
      <c r="P490" s="43" t="s">
        <v>604</v>
      </c>
      <c r="Q490" s="54">
        <v>20</v>
      </c>
      <c r="R490" s="43" t="s">
        <v>1772</v>
      </c>
      <c r="S490" s="59" t="s">
        <v>1719</v>
      </c>
      <c r="T490" s="54"/>
      <c r="U490" s="81" t="s">
        <v>1589</v>
      </c>
      <c r="V490" s="66">
        <v>45657</v>
      </c>
      <c r="W490" s="67">
        <v>650</v>
      </c>
      <c r="X490" s="67">
        <v>960</v>
      </c>
      <c r="Y490" s="67">
        <v>0</v>
      </c>
      <c r="Z490" s="49">
        <f t="shared" si="8"/>
        <v>1610</v>
      </c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  <c r="BM490" s="31"/>
      <c r="BN490" s="31"/>
      <c r="BO490" s="31"/>
      <c r="BP490" s="31"/>
      <c r="BQ490" s="31"/>
      <c r="BR490" s="31"/>
      <c r="BS490" s="31"/>
      <c r="BT490" s="31"/>
      <c r="BU490" s="31"/>
      <c r="BV490" s="31"/>
      <c r="BW490" s="31"/>
      <c r="BX490" s="31"/>
      <c r="BY490" s="31"/>
      <c r="BZ490" s="31"/>
      <c r="CA490" s="31"/>
      <c r="CB490" s="31"/>
      <c r="CC490" s="31"/>
      <c r="CD490" s="31"/>
      <c r="CE490" s="31"/>
      <c r="CF490" s="31"/>
    </row>
    <row r="491" spans="1:84" s="56" customFormat="1" x14ac:dyDescent="0.3">
      <c r="A491" s="139"/>
      <c r="B491" s="78">
        <v>47</v>
      </c>
      <c r="C491" s="79" t="s">
        <v>1593</v>
      </c>
      <c r="D491" s="79" t="s">
        <v>1594</v>
      </c>
      <c r="E491" s="95" t="s">
        <v>1593</v>
      </c>
      <c r="F491" s="43" t="s">
        <v>1609</v>
      </c>
      <c r="G491" s="43" t="s">
        <v>1640</v>
      </c>
      <c r="H491" s="43" t="s">
        <v>1666</v>
      </c>
      <c r="I491" s="43" t="s">
        <v>1667</v>
      </c>
      <c r="J491" s="43" t="s">
        <v>1622</v>
      </c>
      <c r="K491" s="43" t="s">
        <v>1640</v>
      </c>
      <c r="L491" s="40" t="s">
        <v>1349</v>
      </c>
      <c r="M491" s="40" t="s">
        <v>1350</v>
      </c>
      <c r="N491" s="79" t="s">
        <v>1336</v>
      </c>
      <c r="O491" s="40" t="s">
        <v>1170</v>
      </c>
      <c r="P491" s="43" t="s">
        <v>1028</v>
      </c>
      <c r="Q491" s="54">
        <v>3</v>
      </c>
      <c r="R491" s="43" t="s">
        <v>1783</v>
      </c>
      <c r="S491" s="59" t="s">
        <v>1720</v>
      </c>
      <c r="T491" s="54"/>
      <c r="U491" s="81" t="s">
        <v>1589</v>
      </c>
      <c r="V491" s="66">
        <v>45657</v>
      </c>
      <c r="W491" s="67">
        <v>2800</v>
      </c>
      <c r="X491" s="67">
        <v>8400</v>
      </c>
      <c r="Y491" s="67">
        <v>0</v>
      </c>
      <c r="Z491" s="49">
        <f t="shared" si="8"/>
        <v>11200</v>
      </c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  <c r="BM491" s="31"/>
      <c r="BN491" s="31"/>
      <c r="BO491" s="31"/>
      <c r="BP491" s="31"/>
      <c r="BQ491" s="31"/>
      <c r="BR491" s="31"/>
      <c r="BS491" s="31"/>
      <c r="BT491" s="31"/>
      <c r="BU491" s="31"/>
      <c r="BV491" s="31"/>
      <c r="BW491" s="31"/>
      <c r="BX491" s="31"/>
      <c r="BY491" s="31"/>
      <c r="BZ491" s="31"/>
      <c r="CA491" s="31"/>
      <c r="CB491" s="31"/>
      <c r="CC491" s="31"/>
      <c r="CD491" s="31"/>
      <c r="CE491" s="31"/>
      <c r="CF491" s="31"/>
    </row>
    <row r="492" spans="1:84" s="56" customFormat="1" x14ac:dyDescent="0.3">
      <c r="A492" s="139"/>
      <c r="B492" s="78">
        <v>48</v>
      </c>
      <c r="C492" s="79" t="s">
        <v>1593</v>
      </c>
      <c r="D492" s="79" t="s">
        <v>1594</v>
      </c>
      <c r="E492" s="95" t="s">
        <v>1593</v>
      </c>
      <c r="F492" s="43" t="s">
        <v>1608</v>
      </c>
      <c r="G492" s="43" t="s">
        <v>1633</v>
      </c>
      <c r="H492" s="43"/>
      <c r="I492" s="43" t="s">
        <v>1668</v>
      </c>
      <c r="J492" s="43" t="s">
        <v>1622</v>
      </c>
      <c r="K492" s="43" t="s">
        <v>1633</v>
      </c>
      <c r="L492" s="40" t="s">
        <v>1349</v>
      </c>
      <c r="M492" s="40" t="s">
        <v>1350</v>
      </c>
      <c r="N492" s="79" t="s">
        <v>1336</v>
      </c>
      <c r="O492" s="40" t="s">
        <v>1170</v>
      </c>
      <c r="P492" s="43" t="s">
        <v>91</v>
      </c>
      <c r="Q492" s="54">
        <v>12.5</v>
      </c>
      <c r="R492" s="43" t="s">
        <v>1773</v>
      </c>
      <c r="S492" s="59" t="s">
        <v>1721</v>
      </c>
      <c r="T492" s="54"/>
      <c r="U492" s="81" t="s">
        <v>1589</v>
      </c>
      <c r="V492" s="66">
        <v>45657</v>
      </c>
      <c r="W492" s="67">
        <v>500</v>
      </c>
      <c r="X492" s="67">
        <v>0</v>
      </c>
      <c r="Y492" s="67">
        <v>0</v>
      </c>
      <c r="Z492" s="49">
        <f t="shared" si="8"/>
        <v>500</v>
      </c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  <c r="BM492" s="31"/>
      <c r="BN492" s="31"/>
      <c r="BO492" s="31"/>
      <c r="BP492" s="31"/>
      <c r="BQ492" s="31"/>
      <c r="BR492" s="31"/>
      <c r="BS492" s="31"/>
      <c r="BT492" s="31"/>
      <c r="BU492" s="31"/>
      <c r="BV492" s="31"/>
      <c r="BW492" s="31"/>
      <c r="BX492" s="31"/>
      <c r="BY492" s="31"/>
      <c r="BZ492" s="31"/>
      <c r="CA492" s="31"/>
      <c r="CB492" s="31"/>
      <c r="CC492" s="31"/>
      <c r="CD492" s="31"/>
      <c r="CE492" s="31"/>
      <c r="CF492" s="31"/>
    </row>
    <row r="493" spans="1:84" s="56" customFormat="1" x14ac:dyDescent="0.3">
      <c r="A493" s="139"/>
      <c r="B493" s="78">
        <v>49</v>
      </c>
      <c r="C493" s="79" t="s">
        <v>1593</v>
      </c>
      <c r="D493" s="79" t="s">
        <v>1594</v>
      </c>
      <c r="E493" s="95" t="s">
        <v>1593</v>
      </c>
      <c r="F493" s="43" t="s">
        <v>1610</v>
      </c>
      <c r="G493" s="43" t="s">
        <v>1621</v>
      </c>
      <c r="H493" s="43" t="s">
        <v>606</v>
      </c>
      <c r="I493" s="43" t="s">
        <v>1669</v>
      </c>
      <c r="J493" s="43" t="s">
        <v>1622</v>
      </c>
      <c r="K493" s="43" t="s">
        <v>1621</v>
      </c>
      <c r="L493" s="40" t="s">
        <v>1349</v>
      </c>
      <c r="M493" s="40" t="s">
        <v>1350</v>
      </c>
      <c r="N493" s="79" t="s">
        <v>1336</v>
      </c>
      <c r="O493" s="40" t="s">
        <v>1170</v>
      </c>
      <c r="P493" s="43" t="s">
        <v>91</v>
      </c>
      <c r="Q493" s="54">
        <v>24</v>
      </c>
      <c r="R493" s="43" t="s">
        <v>1784</v>
      </c>
      <c r="S493" s="59" t="s">
        <v>1722</v>
      </c>
      <c r="T493" s="54"/>
      <c r="U493" s="81" t="s">
        <v>1589</v>
      </c>
      <c r="V493" s="66">
        <v>45657</v>
      </c>
      <c r="W493" s="67">
        <v>3000</v>
      </c>
      <c r="X493" s="67">
        <v>0</v>
      </c>
      <c r="Y493" s="67">
        <v>0</v>
      </c>
      <c r="Z493" s="49">
        <f t="shared" si="8"/>
        <v>3000</v>
      </c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  <c r="BM493" s="31"/>
      <c r="BN493" s="31"/>
      <c r="BO493" s="31"/>
      <c r="BP493" s="31"/>
      <c r="BQ493" s="31"/>
      <c r="BR493" s="31"/>
      <c r="BS493" s="31"/>
      <c r="BT493" s="31"/>
      <c r="BU493" s="31"/>
      <c r="BV493" s="31"/>
      <c r="BW493" s="31"/>
      <c r="BX493" s="31"/>
      <c r="BY493" s="31"/>
      <c r="BZ493" s="31"/>
      <c r="CA493" s="31"/>
      <c r="CB493" s="31"/>
      <c r="CC493" s="31"/>
      <c r="CD493" s="31"/>
      <c r="CE493" s="31"/>
      <c r="CF493" s="31"/>
    </row>
    <row r="494" spans="1:84" s="56" customFormat="1" x14ac:dyDescent="0.3">
      <c r="A494" s="139"/>
      <c r="B494" s="78">
        <v>50</v>
      </c>
      <c r="C494" s="79" t="s">
        <v>1593</v>
      </c>
      <c r="D494" s="79" t="s">
        <v>1594</v>
      </c>
      <c r="E494" s="95" t="s">
        <v>1593</v>
      </c>
      <c r="F494" s="43" t="s">
        <v>791</v>
      </c>
      <c r="G494" s="43" t="s">
        <v>1644</v>
      </c>
      <c r="H494" s="43"/>
      <c r="I494" s="43" t="s">
        <v>1670</v>
      </c>
      <c r="J494" s="43" t="s">
        <v>1628</v>
      </c>
      <c r="K494" s="43" t="s">
        <v>1626</v>
      </c>
      <c r="L494" s="40" t="s">
        <v>1349</v>
      </c>
      <c r="M494" s="40" t="s">
        <v>1350</v>
      </c>
      <c r="N494" s="79" t="s">
        <v>1336</v>
      </c>
      <c r="O494" s="40" t="s">
        <v>1170</v>
      </c>
      <c r="P494" s="43" t="s">
        <v>1028</v>
      </c>
      <c r="Q494" s="54">
        <v>1</v>
      </c>
      <c r="R494" s="43" t="s">
        <v>1774</v>
      </c>
      <c r="S494" s="59" t="s">
        <v>1723</v>
      </c>
      <c r="T494" s="54"/>
      <c r="U494" s="81" t="s">
        <v>1589</v>
      </c>
      <c r="V494" s="66">
        <v>45657</v>
      </c>
      <c r="W494" s="67">
        <v>130</v>
      </c>
      <c r="X494" s="67">
        <v>370</v>
      </c>
      <c r="Y494" s="67">
        <v>0</v>
      </c>
      <c r="Z494" s="49">
        <f t="shared" si="8"/>
        <v>500</v>
      </c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  <c r="BM494" s="31"/>
      <c r="BN494" s="31"/>
      <c r="BO494" s="31"/>
      <c r="BP494" s="31"/>
      <c r="BQ494" s="31"/>
      <c r="BR494" s="31"/>
      <c r="BS494" s="31"/>
      <c r="BT494" s="31"/>
      <c r="BU494" s="31"/>
      <c r="BV494" s="31"/>
      <c r="BW494" s="31"/>
      <c r="BX494" s="31"/>
      <c r="BY494" s="31"/>
      <c r="BZ494" s="31"/>
      <c r="CA494" s="31"/>
      <c r="CB494" s="31"/>
      <c r="CC494" s="31"/>
      <c r="CD494" s="31"/>
      <c r="CE494" s="31"/>
      <c r="CF494" s="31"/>
    </row>
    <row r="495" spans="1:84" s="56" customFormat="1" x14ac:dyDescent="0.3">
      <c r="A495" s="139"/>
      <c r="B495" s="78">
        <v>51</v>
      </c>
      <c r="C495" s="79" t="s">
        <v>1593</v>
      </c>
      <c r="D495" s="79" t="s">
        <v>1594</v>
      </c>
      <c r="E495" s="95" t="s">
        <v>1593</v>
      </c>
      <c r="F495" s="43" t="s">
        <v>784</v>
      </c>
      <c r="G495" s="43" t="s">
        <v>1671</v>
      </c>
      <c r="H495" s="43" t="s">
        <v>1672</v>
      </c>
      <c r="I495" s="43">
        <v>4</v>
      </c>
      <c r="J495" s="43" t="s">
        <v>1620</v>
      </c>
      <c r="K495" s="43" t="s">
        <v>1619</v>
      </c>
      <c r="L495" s="40" t="s">
        <v>1349</v>
      </c>
      <c r="M495" s="40" t="s">
        <v>1350</v>
      </c>
      <c r="N495" s="79" t="s">
        <v>1336</v>
      </c>
      <c r="O495" s="40" t="s">
        <v>1170</v>
      </c>
      <c r="P495" s="43" t="s">
        <v>611</v>
      </c>
      <c r="Q495" s="54">
        <v>3.5000000000000003E-2</v>
      </c>
      <c r="R495" s="43" t="s">
        <v>1775</v>
      </c>
      <c r="S495" s="59" t="s">
        <v>1724</v>
      </c>
      <c r="T495" s="54"/>
      <c r="U495" s="81" t="s">
        <v>1589</v>
      </c>
      <c r="V495" s="66">
        <v>45657</v>
      </c>
      <c r="W495" s="67">
        <v>40</v>
      </c>
      <c r="X495" s="67">
        <v>0</v>
      </c>
      <c r="Y495" s="67">
        <v>0</v>
      </c>
      <c r="Z495" s="49">
        <f t="shared" si="8"/>
        <v>40</v>
      </c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1"/>
      <c r="BC495" s="31"/>
      <c r="BD495" s="31"/>
      <c r="BE495" s="31"/>
      <c r="BF495" s="31"/>
      <c r="BG495" s="31"/>
      <c r="BH495" s="31"/>
      <c r="BI495" s="31"/>
      <c r="BJ495" s="31"/>
      <c r="BK495" s="31"/>
      <c r="BL495" s="31"/>
      <c r="BM495" s="31"/>
      <c r="BN495" s="31"/>
      <c r="BO495" s="31"/>
      <c r="BP495" s="31"/>
      <c r="BQ495" s="31"/>
      <c r="BR495" s="31"/>
      <c r="BS495" s="31"/>
      <c r="BT495" s="31"/>
      <c r="BU495" s="31"/>
      <c r="BV495" s="31"/>
      <c r="BW495" s="31"/>
      <c r="BX495" s="31"/>
      <c r="BY495" s="31"/>
      <c r="BZ495" s="31"/>
      <c r="CA495" s="31"/>
      <c r="CB495" s="31"/>
      <c r="CC495" s="31"/>
      <c r="CD495" s="31"/>
      <c r="CE495" s="31"/>
      <c r="CF495" s="31"/>
    </row>
    <row r="496" spans="1:84" s="56" customFormat="1" x14ac:dyDescent="0.3">
      <c r="A496" s="139"/>
      <c r="B496" s="78">
        <v>52</v>
      </c>
      <c r="C496" s="79" t="s">
        <v>1593</v>
      </c>
      <c r="D496" s="79" t="s">
        <v>1594</v>
      </c>
      <c r="E496" s="43" t="s">
        <v>1601</v>
      </c>
      <c r="F496" s="43" t="s">
        <v>1603</v>
      </c>
      <c r="G496" s="43" t="s">
        <v>1626</v>
      </c>
      <c r="H496" s="43" t="s">
        <v>1627</v>
      </c>
      <c r="I496" s="43" t="s">
        <v>619</v>
      </c>
      <c r="J496" s="43" t="s">
        <v>1628</v>
      </c>
      <c r="K496" s="43" t="s">
        <v>1626</v>
      </c>
      <c r="L496" s="40" t="s">
        <v>1349</v>
      </c>
      <c r="M496" s="40" t="s">
        <v>1350</v>
      </c>
      <c r="N496" s="79" t="s">
        <v>1336</v>
      </c>
      <c r="O496" s="40" t="s">
        <v>1170</v>
      </c>
      <c r="P496" s="43" t="s">
        <v>91</v>
      </c>
      <c r="Q496" s="54">
        <v>40</v>
      </c>
      <c r="R496" s="43" t="s">
        <v>1780</v>
      </c>
      <c r="S496" s="59" t="s">
        <v>1725</v>
      </c>
      <c r="T496" s="54"/>
      <c r="U496" s="81" t="s">
        <v>1589</v>
      </c>
      <c r="V496" s="66">
        <v>45657</v>
      </c>
      <c r="W496" s="67">
        <v>14540</v>
      </c>
      <c r="X496" s="67">
        <v>0</v>
      </c>
      <c r="Y496" s="67">
        <v>0</v>
      </c>
      <c r="Z496" s="49">
        <f t="shared" si="8"/>
        <v>14540</v>
      </c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1"/>
      <c r="BC496" s="31"/>
      <c r="BD496" s="31"/>
      <c r="BE496" s="31"/>
      <c r="BF496" s="31"/>
      <c r="BG496" s="31"/>
      <c r="BH496" s="31"/>
      <c r="BI496" s="31"/>
      <c r="BJ496" s="31"/>
      <c r="BK496" s="31"/>
      <c r="BL496" s="31"/>
      <c r="BM496" s="31"/>
      <c r="BN496" s="31"/>
      <c r="BO496" s="31"/>
      <c r="BP496" s="31"/>
      <c r="BQ496" s="31"/>
      <c r="BR496" s="31"/>
      <c r="BS496" s="31"/>
      <c r="BT496" s="31"/>
      <c r="BU496" s="31"/>
      <c r="BV496" s="31"/>
      <c r="BW496" s="31"/>
      <c r="BX496" s="31"/>
      <c r="BY496" s="31"/>
      <c r="BZ496" s="31"/>
      <c r="CA496" s="31"/>
      <c r="CB496" s="31"/>
      <c r="CC496" s="31"/>
      <c r="CD496" s="31"/>
      <c r="CE496" s="31"/>
      <c r="CF496" s="31"/>
    </row>
    <row r="497" spans="1:84" s="56" customFormat="1" x14ac:dyDescent="0.3">
      <c r="A497" s="139"/>
      <c r="B497" s="78">
        <v>53</v>
      </c>
      <c r="C497" s="79" t="s">
        <v>1593</v>
      </c>
      <c r="D497" s="79" t="s">
        <v>1594</v>
      </c>
      <c r="E497" s="95" t="s">
        <v>1593</v>
      </c>
      <c r="F497" s="43" t="s">
        <v>791</v>
      </c>
      <c r="G497" s="43" t="s">
        <v>1673</v>
      </c>
      <c r="H497" s="43"/>
      <c r="I497" s="43" t="s">
        <v>1674</v>
      </c>
      <c r="J497" s="43" t="s">
        <v>1675</v>
      </c>
      <c r="K497" s="43" t="s">
        <v>1673</v>
      </c>
      <c r="L497" s="40" t="s">
        <v>1349</v>
      </c>
      <c r="M497" s="40" t="s">
        <v>1350</v>
      </c>
      <c r="N497" s="79" t="s">
        <v>1336</v>
      </c>
      <c r="O497" s="40" t="s">
        <v>1170</v>
      </c>
      <c r="P497" s="43" t="s">
        <v>91</v>
      </c>
      <c r="Q497" s="54">
        <v>10.5</v>
      </c>
      <c r="R497" s="43" t="s">
        <v>1785</v>
      </c>
      <c r="S497" s="59" t="s">
        <v>1726</v>
      </c>
      <c r="T497" s="54"/>
      <c r="U497" s="81" t="s">
        <v>1589</v>
      </c>
      <c r="V497" s="66">
        <v>45657</v>
      </c>
      <c r="W497" s="67">
        <v>7000</v>
      </c>
      <c r="X497" s="67">
        <v>0</v>
      </c>
      <c r="Y497" s="67">
        <v>0</v>
      </c>
      <c r="Z497" s="49">
        <f t="shared" si="8"/>
        <v>7000</v>
      </c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  <c r="BM497" s="31"/>
      <c r="BN497" s="31"/>
      <c r="BO497" s="31"/>
      <c r="BP497" s="31"/>
      <c r="BQ497" s="31"/>
      <c r="BR497" s="31"/>
      <c r="BS497" s="31"/>
      <c r="BT497" s="31"/>
      <c r="BU497" s="31"/>
      <c r="BV497" s="31"/>
      <c r="BW497" s="31"/>
      <c r="BX497" s="31"/>
      <c r="BY497" s="31"/>
      <c r="BZ497" s="31"/>
      <c r="CA497" s="31"/>
      <c r="CB497" s="31"/>
      <c r="CC497" s="31"/>
      <c r="CD497" s="31"/>
      <c r="CE497" s="31"/>
      <c r="CF497" s="31"/>
    </row>
    <row r="498" spans="1:84" s="56" customFormat="1" x14ac:dyDescent="0.3">
      <c r="A498" s="139"/>
      <c r="B498" s="78">
        <v>54</v>
      </c>
      <c r="C498" s="79" t="s">
        <v>1593</v>
      </c>
      <c r="D498" s="79" t="s">
        <v>1594</v>
      </c>
      <c r="E498" s="95" t="s">
        <v>1593</v>
      </c>
      <c r="F498" s="43" t="s">
        <v>791</v>
      </c>
      <c r="G498" s="43" t="s">
        <v>1633</v>
      </c>
      <c r="H498" s="43" t="s">
        <v>1676</v>
      </c>
      <c r="I498" s="43" t="s">
        <v>1677</v>
      </c>
      <c r="J498" s="43" t="s">
        <v>1615</v>
      </c>
      <c r="K498" s="43" t="s">
        <v>1633</v>
      </c>
      <c r="L498" s="40" t="s">
        <v>1349</v>
      </c>
      <c r="M498" s="40" t="s">
        <v>1350</v>
      </c>
      <c r="N498" s="79" t="s">
        <v>1336</v>
      </c>
      <c r="O498" s="40" t="s">
        <v>1170</v>
      </c>
      <c r="P498" s="43" t="s">
        <v>91</v>
      </c>
      <c r="Q498" s="54">
        <v>4</v>
      </c>
      <c r="R498" s="43" t="s">
        <v>1786</v>
      </c>
      <c r="S498" s="59" t="s">
        <v>1727</v>
      </c>
      <c r="T498" s="54"/>
      <c r="U498" s="81" t="s">
        <v>1589</v>
      </c>
      <c r="V498" s="66">
        <v>45657</v>
      </c>
      <c r="W498" s="67">
        <v>7300</v>
      </c>
      <c r="X498" s="67">
        <v>0</v>
      </c>
      <c r="Y498" s="67">
        <v>0</v>
      </c>
      <c r="Z498" s="49">
        <f t="shared" si="8"/>
        <v>7300</v>
      </c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  <c r="BM498" s="31"/>
      <c r="BN498" s="31"/>
      <c r="BO498" s="31"/>
      <c r="BP498" s="31"/>
      <c r="BQ498" s="31"/>
      <c r="BR498" s="31"/>
      <c r="BS498" s="31"/>
      <c r="BT498" s="31"/>
      <c r="BU498" s="31"/>
      <c r="BV498" s="31"/>
      <c r="BW498" s="31"/>
      <c r="BX498" s="31"/>
      <c r="BY498" s="31"/>
      <c r="BZ498" s="31"/>
      <c r="CA498" s="31"/>
      <c r="CB498" s="31"/>
      <c r="CC498" s="31"/>
      <c r="CD498" s="31"/>
      <c r="CE498" s="31"/>
      <c r="CF498" s="31"/>
    </row>
    <row r="499" spans="1:84" s="100" customFormat="1" x14ac:dyDescent="0.3">
      <c r="A499" s="139"/>
      <c r="B499" s="101">
        <v>55</v>
      </c>
      <c r="C499" s="83" t="s">
        <v>1593</v>
      </c>
      <c r="D499" s="83" t="s">
        <v>1594</v>
      </c>
      <c r="E499" s="102" t="s">
        <v>1593</v>
      </c>
      <c r="F499" s="103" t="s">
        <v>1611</v>
      </c>
      <c r="G499" s="103" t="s">
        <v>1654</v>
      </c>
      <c r="H499" s="103"/>
      <c r="I499" s="103" t="s">
        <v>1678</v>
      </c>
      <c r="J499" s="103" t="s">
        <v>1679</v>
      </c>
      <c r="K499" s="103" t="s">
        <v>1654</v>
      </c>
      <c r="L499" s="96" t="s">
        <v>1349</v>
      </c>
      <c r="M499" s="96" t="s">
        <v>1350</v>
      </c>
      <c r="N499" s="83" t="s">
        <v>1336</v>
      </c>
      <c r="O499" s="96" t="s">
        <v>1170</v>
      </c>
      <c r="P499" s="103" t="s">
        <v>91</v>
      </c>
      <c r="Q499" s="75">
        <v>0.5</v>
      </c>
      <c r="R499" s="103" t="s">
        <v>1776</v>
      </c>
      <c r="S499" s="104" t="s">
        <v>1728</v>
      </c>
      <c r="T499" s="75"/>
      <c r="U499" s="85" t="s">
        <v>1589</v>
      </c>
      <c r="V499" s="98">
        <v>45657</v>
      </c>
      <c r="W499" s="105">
        <v>30</v>
      </c>
      <c r="X499" s="105">
        <v>0</v>
      </c>
      <c r="Y499" s="105">
        <v>0</v>
      </c>
      <c r="Z499" s="49">
        <f t="shared" si="8"/>
        <v>30</v>
      </c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  <c r="BM499" s="31"/>
      <c r="BN499" s="31"/>
      <c r="BO499" s="31"/>
      <c r="BP499" s="31"/>
      <c r="BQ499" s="31"/>
      <c r="BR499" s="31"/>
      <c r="BS499" s="31"/>
      <c r="BT499" s="31"/>
      <c r="BU499" s="31"/>
      <c r="BV499" s="31"/>
      <c r="BW499" s="31"/>
      <c r="BX499" s="31"/>
      <c r="BY499" s="31"/>
      <c r="BZ499" s="31"/>
      <c r="CA499" s="31"/>
      <c r="CB499" s="31"/>
      <c r="CC499" s="31"/>
      <c r="CD499" s="31"/>
      <c r="CE499" s="31"/>
      <c r="CF499" s="31"/>
    </row>
    <row r="500" spans="1:84" s="100" customFormat="1" x14ac:dyDescent="0.3">
      <c r="A500" s="139"/>
      <c r="B500" s="101">
        <v>57</v>
      </c>
      <c r="C500" s="103" t="s">
        <v>1593</v>
      </c>
      <c r="D500" s="103" t="s">
        <v>1594</v>
      </c>
      <c r="E500" s="103" t="s">
        <v>1593</v>
      </c>
      <c r="F500" s="103" t="s">
        <v>1789</v>
      </c>
      <c r="G500" s="103" t="s">
        <v>1619</v>
      </c>
      <c r="H500" s="103"/>
      <c r="I500" s="103" t="s">
        <v>1790</v>
      </c>
      <c r="J500" s="103" t="s">
        <v>1622</v>
      </c>
      <c r="K500" s="103" t="s">
        <v>1623</v>
      </c>
      <c r="L500" s="103" t="s">
        <v>1349</v>
      </c>
      <c r="M500" s="103" t="s">
        <v>1350</v>
      </c>
      <c r="N500" s="103" t="s">
        <v>1336</v>
      </c>
      <c r="O500" s="103" t="s">
        <v>1170</v>
      </c>
      <c r="P500" s="103" t="s">
        <v>91</v>
      </c>
      <c r="Q500" s="75">
        <v>0.5</v>
      </c>
      <c r="R500" s="103" t="s">
        <v>1792</v>
      </c>
      <c r="S500" s="104" t="s">
        <v>1793</v>
      </c>
      <c r="T500" s="75" t="s">
        <v>1791</v>
      </c>
      <c r="U500" s="46">
        <v>45292</v>
      </c>
      <c r="V500" s="98">
        <v>45657</v>
      </c>
      <c r="W500" s="105">
        <v>30</v>
      </c>
      <c r="X500" s="105">
        <v>0</v>
      </c>
      <c r="Y500" s="105">
        <v>0</v>
      </c>
      <c r="Z500" s="49">
        <f t="shared" si="8"/>
        <v>30</v>
      </c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106"/>
    </row>
    <row r="501" spans="1:84" s="100" customFormat="1" x14ac:dyDescent="0.3">
      <c r="A501" s="139"/>
      <c r="B501" s="101">
        <v>58</v>
      </c>
      <c r="C501" s="103" t="s">
        <v>1593</v>
      </c>
      <c r="D501" s="103" t="s">
        <v>1594</v>
      </c>
      <c r="E501" s="103" t="s">
        <v>1593</v>
      </c>
      <c r="F501" s="103" t="s">
        <v>791</v>
      </c>
      <c r="G501" s="103" t="s">
        <v>1657</v>
      </c>
      <c r="H501" s="103" t="s">
        <v>606</v>
      </c>
      <c r="I501" s="103" t="s">
        <v>1796</v>
      </c>
      <c r="J501" s="103" t="s">
        <v>1622</v>
      </c>
      <c r="K501" s="103" t="s">
        <v>1657</v>
      </c>
      <c r="L501" s="103" t="s">
        <v>1349</v>
      </c>
      <c r="M501" s="103" t="s">
        <v>1350</v>
      </c>
      <c r="N501" s="103" t="s">
        <v>1336</v>
      </c>
      <c r="O501" s="103" t="s">
        <v>1170</v>
      </c>
      <c r="P501" s="103" t="s">
        <v>91</v>
      </c>
      <c r="Q501" s="75">
        <v>10.5</v>
      </c>
      <c r="R501" s="103" t="s">
        <v>1781</v>
      </c>
      <c r="S501" s="104" t="s">
        <v>1803</v>
      </c>
      <c r="T501" s="75" t="s">
        <v>1791</v>
      </c>
      <c r="U501" s="46">
        <v>45292</v>
      </c>
      <c r="V501" s="98">
        <v>45657</v>
      </c>
      <c r="W501" s="105">
        <v>7000</v>
      </c>
      <c r="X501" s="105">
        <v>0</v>
      </c>
      <c r="Y501" s="105">
        <v>0</v>
      </c>
      <c r="Z501" s="49">
        <f t="shared" si="8"/>
        <v>7000</v>
      </c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106"/>
    </row>
    <row r="502" spans="1:84" s="56" customFormat="1" x14ac:dyDescent="0.3">
      <c r="A502" s="140"/>
      <c r="B502" s="78">
        <v>59</v>
      </c>
      <c r="C502" s="43" t="s">
        <v>1593</v>
      </c>
      <c r="D502" s="43" t="s">
        <v>1594</v>
      </c>
      <c r="E502" s="43" t="s">
        <v>1593</v>
      </c>
      <c r="F502" s="43" t="s">
        <v>791</v>
      </c>
      <c r="G502" s="43" t="s">
        <v>1621</v>
      </c>
      <c r="H502" s="43" t="s">
        <v>1797</v>
      </c>
      <c r="I502" s="43" t="s">
        <v>1798</v>
      </c>
      <c r="J502" s="43" t="s">
        <v>1679</v>
      </c>
      <c r="K502" s="43" t="s">
        <v>1621</v>
      </c>
      <c r="L502" s="43" t="s">
        <v>1349</v>
      </c>
      <c r="M502" s="43" t="s">
        <v>1350</v>
      </c>
      <c r="N502" s="43" t="s">
        <v>1336</v>
      </c>
      <c r="O502" s="43" t="s">
        <v>1170</v>
      </c>
      <c r="P502" s="43" t="s">
        <v>91</v>
      </c>
      <c r="Q502" s="54">
        <v>7</v>
      </c>
      <c r="R502" s="43" t="s">
        <v>1781</v>
      </c>
      <c r="S502" s="59" t="s">
        <v>1799</v>
      </c>
      <c r="T502" s="54" t="s">
        <v>1791</v>
      </c>
      <c r="U502" s="46">
        <v>45292</v>
      </c>
      <c r="V502" s="66">
        <v>45657</v>
      </c>
      <c r="W502" s="67">
        <v>21000</v>
      </c>
      <c r="X502" s="67">
        <v>0</v>
      </c>
      <c r="Y502" s="67">
        <v>0</v>
      </c>
      <c r="Z502" s="49">
        <f t="shared" si="8"/>
        <v>21000</v>
      </c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107"/>
    </row>
    <row r="503" spans="1:84" s="31" customFormat="1" x14ac:dyDescent="0.3">
      <c r="A503" s="108"/>
      <c r="B503" s="33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32"/>
      <c r="R503" s="109"/>
      <c r="S503" s="110"/>
      <c r="T503" s="32"/>
      <c r="U503" s="111"/>
      <c r="V503" s="112" t="s">
        <v>1807</v>
      </c>
      <c r="W503" s="113">
        <f>SUBTOTAL(9,W4:W502)</f>
        <v>2344318</v>
      </c>
      <c r="X503" s="113">
        <f>SUBTOTAL(9,X4:X502)</f>
        <v>3385706</v>
      </c>
      <c r="Y503" s="113">
        <f>SUBTOTAL(9,Y4:Y502)</f>
        <v>2018563</v>
      </c>
      <c r="Z503" s="113">
        <f>SUBTOTAL(9,Z4:Z502)</f>
        <v>7748587</v>
      </c>
    </row>
    <row r="504" spans="1:84" s="31" customFormat="1" x14ac:dyDescent="0.3">
      <c r="A504" s="108"/>
      <c r="B504" s="33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32"/>
      <c r="R504" s="109"/>
      <c r="S504" s="110"/>
      <c r="T504" s="32"/>
      <c r="U504" s="111"/>
      <c r="V504" s="114"/>
      <c r="W504" s="115"/>
      <c r="X504" s="115"/>
      <c r="Y504" s="115"/>
      <c r="Z504" s="115"/>
    </row>
    <row r="505" spans="1:84" s="31" customFormat="1" x14ac:dyDescent="0.3">
      <c r="A505" s="108"/>
      <c r="B505" s="33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32"/>
      <c r="R505" s="109"/>
      <c r="S505" s="110"/>
      <c r="T505" s="32"/>
      <c r="U505" s="111"/>
      <c r="V505" s="114"/>
      <c r="W505" s="115"/>
      <c r="X505" s="115"/>
      <c r="Y505" s="115"/>
      <c r="Z505" s="115"/>
    </row>
    <row r="506" spans="1:84" s="57" customFormat="1" x14ac:dyDescent="0.3">
      <c r="A506" s="116"/>
      <c r="B506" s="117"/>
      <c r="C506" s="117"/>
      <c r="D506" s="117"/>
      <c r="E506" s="117"/>
      <c r="F506" s="117"/>
      <c r="G506" s="117"/>
      <c r="H506" s="117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6"/>
      <c r="T506" s="117"/>
      <c r="U506" s="116"/>
      <c r="V506" s="118"/>
      <c r="W506" s="115"/>
      <c r="X506" s="115"/>
      <c r="Y506" s="115"/>
      <c r="Z506" s="115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31"/>
      <c r="BD506" s="31"/>
      <c r="BE506" s="31"/>
      <c r="BF506" s="31"/>
      <c r="BG506" s="31"/>
      <c r="BH506" s="31"/>
      <c r="BI506" s="31"/>
      <c r="BJ506" s="31"/>
      <c r="BK506" s="31"/>
      <c r="BL506" s="31"/>
    </row>
    <row r="507" spans="1:84" s="57" customFormat="1" x14ac:dyDescent="0.3">
      <c r="A507" s="116"/>
      <c r="B507" s="117"/>
      <c r="C507" s="119" t="s">
        <v>923</v>
      </c>
      <c r="D507" s="119"/>
      <c r="E507" s="119"/>
      <c r="F507" s="119"/>
      <c r="G507" s="119"/>
      <c r="H507" s="119"/>
      <c r="J507" s="117"/>
      <c r="K507" s="117"/>
      <c r="L507" s="117"/>
      <c r="M507" s="117"/>
      <c r="N507" s="117"/>
      <c r="O507" s="117"/>
      <c r="P507" s="117"/>
      <c r="Q507" s="117"/>
      <c r="R507" s="117"/>
      <c r="S507" s="116"/>
      <c r="T507" s="117"/>
      <c r="U507" s="116"/>
      <c r="V507" s="118"/>
      <c r="W507" s="115"/>
      <c r="X507" s="115"/>
      <c r="Y507" s="115"/>
      <c r="Z507" s="115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31"/>
      <c r="BD507" s="31"/>
      <c r="BE507" s="31"/>
      <c r="BF507" s="31"/>
      <c r="BG507" s="31"/>
      <c r="BH507" s="31"/>
      <c r="BI507" s="31"/>
      <c r="BJ507" s="31"/>
      <c r="BK507" s="31"/>
      <c r="BL507" s="31"/>
    </row>
    <row r="508" spans="1:84" s="57" customFormat="1" x14ac:dyDescent="0.3">
      <c r="A508" s="116"/>
      <c r="B508" s="32"/>
      <c r="C508" s="136" t="s">
        <v>902</v>
      </c>
      <c r="D508" s="136" t="s">
        <v>924</v>
      </c>
      <c r="E508" s="136" t="s">
        <v>925</v>
      </c>
      <c r="F508" s="136" t="s">
        <v>926</v>
      </c>
      <c r="G508" s="136" t="s">
        <v>927</v>
      </c>
      <c r="H508" s="151" t="s">
        <v>928</v>
      </c>
      <c r="J508" s="117"/>
      <c r="K508" s="117"/>
      <c r="L508" s="117"/>
      <c r="M508" s="117"/>
      <c r="N508" s="117"/>
      <c r="O508" s="117"/>
      <c r="P508" s="117"/>
      <c r="Q508" s="117"/>
      <c r="R508" s="117"/>
      <c r="S508" s="116"/>
      <c r="T508" s="117"/>
      <c r="U508" s="116"/>
      <c r="V508" s="118"/>
      <c r="W508" s="115"/>
      <c r="X508" s="115"/>
      <c r="Y508" s="115"/>
      <c r="Z508" s="115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</row>
    <row r="509" spans="1:84" s="57" customFormat="1" x14ac:dyDescent="0.3">
      <c r="A509" s="116"/>
      <c r="B509" s="32"/>
      <c r="C509" s="137"/>
      <c r="D509" s="137"/>
      <c r="E509" s="137"/>
      <c r="F509" s="137"/>
      <c r="G509" s="137"/>
      <c r="H509" s="151"/>
      <c r="J509" s="117"/>
      <c r="K509" s="117"/>
      <c r="L509" s="117"/>
      <c r="M509" s="117"/>
      <c r="N509" s="117"/>
      <c r="O509" s="117"/>
      <c r="P509" s="117"/>
      <c r="Q509" s="117"/>
      <c r="R509" s="117"/>
      <c r="S509" s="116"/>
      <c r="T509" s="117"/>
      <c r="U509" s="116"/>
      <c r="V509" s="118"/>
      <c r="W509" s="115"/>
      <c r="X509" s="115"/>
      <c r="Y509" s="115"/>
      <c r="Z509" s="115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1"/>
      <c r="BB509" s="31"/>
      <c r="BC509" s="31"/>
      <c r="BD509" s="31"/>
      <c r="BE509" s="31"/>
      <c r="BF509" s="31"/>
      <c r="BG509" s="31"/>
      <c r="BH509" s="31"/>
      <c r="BI509" s="31"/>
      <c r="BJ509" s="31"/>
      <c r="BK509" s="31"/>
      <c r="BL509" s="31"/>
    </row>
    <row r="510" spans="1:84" s="57" customFormat="1" x14ac:dyDescent="0.3">
      <c r="A510" s="116"/>
      <c r="B510" s="117"/>
      <c r="C510" s="54" t="s">
        <v>43</v>
      </c>
      <c r="D510" s="125">
        <v>58955</v>
      </c>
      <c r="E510" s="126">
        <v>0</v>
      </c>
      <c r="F510" s="126">
        <v>0</v>
      </c>
      <c r="G510" s="67">
        <f>D510+E510+F510</f>
        <v>58955</v>
      </c>
      <c r="H510" s="127">
        <v>1</v>
      </c>
      <c r="J510" s="117"/>
      <c r="K510" s="117"/>
      <c r="L510" s="117"/>
      <c r="M510" s="117"/>
      <c r="N510" s="117"/>
      <c r="O510" s="117"/>
      <c r="P510" s="117"/>
      <c r="Q510" s="117"/>
      <c r="R510" s="117"/>
      <c r="S510" s="116"/>
      <c r="T510" s="117"/>
      <c r="U510" s="116"/>
      <c r="V510" s="118"/>
      <c r="W510" s="115"/>
      <c r="X510" s="115"/>
      <c r="Y510" s="115"/>
      <c r="Z510" s="115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1"/>
      <c r="BC510" s="31"/>
      <c r="BD510" s="31"/>
      <c r="BE510" s="31"/>
      <c r="BF510" s="31"/>
      <c r="BG510" s="31"/>
      <c r="BH510" s="31"/>
      <c r="BI510" s="31"/>
      <c r="BJ510" s="31"/>
      <c r="BK510" s="31"/>
      <c r="BL510" s="31"/>
    </row>
    <row r="511" spans="1:84" s="57" customFormat="1" x14ac:dyDescent="0.3">
      <c r="A511" s="116"/>
      <c r="B511" s="117"/>
      <c r="C511" s="54" t="s">
        <v>1428</v>
      </c>
      <c r="D511" s="125">
        <v>64272</v>
      </c>
      <c r="E511" s="126">
        <v>0</v>
      </c>
      <c r="F511" s="126">
        <v>0</v>
      </c>
      <c r="G511" s="67">
        <f t="shared" ref="G511:G521" si="9">D511+E511+F511</f>
        <v>64272</v>
      </c>
      <c r="H511" s="127">
        <v>1</v>
      </c>
      <c r="J511" s="117"/>
      <c r="K511" s="117"/>
      <c r="L511" s="117"/>
      <c r="M511" s="117"/>
      <c r="N511" s="117"/>
      <c r="O511" s="117"/>
      <c r="P511" s="117"/>
      <c r="Q511" s="117"/>
      <c r="R511" s="117"/>
      <c r="S511" s="116"/>
      <c r="T511" s="117"/>
      <c r="U511" s="116"/>
      <c r="V511" s="118"/>
      <c r="W511" s="115"/>
      <c r="X511" s="115"/>
      <c r="Y511" s="115"/>
      <c r="Z511" s="115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1"/>
      <c r="BC511" s="31"/>
      <c r="BD511" s="31"/>
      <c r="BE511" s="31"/>
      <c r="BF511" s="31"/>
      <c r="BG511" s="31"/>
      <c r="BH511" s="31"/>
      <c r="BI511" s="31"/>
      <c r="BJ511" s="31"/>
      <c r="BK511" s="31"/>
      <c r="BL511" s="31"/>
    </row>
    <row r="512" spans="1:84" s="57" customFormat="1" x14ac:dyDescent="0.3">
      <c r="A512" s="116"/>
      <c r="B512" s="117"/>
      <c r="C512" s="54" t="s">
        <v>858</v>
      </c>
      <c r="D512" s="125">
        <v>82383</v>
      </c>
      <c r="E512" s="126">
        <v>256406</v>
      </c>
      <c r="F512" s="126">
        <v>0</v>
      </c>
      <c r="G512" s="67">
        <f t="shared" si="9"/>
        <v>338789</v>
      </c>
      <c r="H512" s="127">
        <v>2</v>
      </c>
      <c r="J512" s="117"/>
      <c r="K512" s="117"/>
      <c r="L512" s="117"/>
      <c r="M512" s="117"/>
      <c r="N512" s="117"/>
      <c r="O512" s="117"/>
      <c r="P512" s="117"/>
      <c r="Q512" s="117"/>
      <c r="R512" s="117"/>
      <c r="S512" s="116"/>
      <c r="T512" s="117"/>
      <c r="U512" s="116"/>
      <c r="V512" s="118"/>
      <c r="W512" s="115"/>
      <c r="X512" s="115"/>
      <c r="Y512" s="115"/>
      <c r="Z512" s="115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1"/>
      <c r="BD512" s="31"/>
      <c r="BE512" s="31"/>
      <c r="BF512" s="31"/>
      <c r="BG512" s="31"/>
      <c r="BH512" s="31"/>
      <c r="BI512" s="31"/>
      <c r="BJ512" s="31"/>
      <c r="BK512" s="31"/>
      <c r="BL512" s="31"/>
    </row>
    <row r="513" spans="1:64" s="57" customFormat="1" x14ac:dyDescent="0.3">
      <c r="A513" s="116"/>
      <c r="B513" s="117"/>
      <c r="C513" s="54" t="s">
        <v>169</v>
      </c>
      <c r="D513" s="128">
        <v>50000</v>
      </c>
      <c r="E513" s="129">
        <v>40000</v>
      </c>
      <c r="F513" s="129">
        <v>230000</v>
      </c>
      <c r="G513" s="67">
        <f t="shared" si="9"/>
        <v>320000</v>
      </c>
      <c r="H513" s="67">
        <v>1</v>
      </c>
      <c r="J513" s="117"/>
      <c r="K513" s="117"/>
      <c r="L513" s="117"/>
      <c r="M513" s="117"/>
      <c r="N513" s="117"/>
      <c r="O513" s="117"/>
      <c r="P513" s="117"/>
      <c r="Q513" s="117"/>
      <c r="R513" s="117"/>
      <c r="S513" s="116"/>
      <c r="T513" s="117"/>
      <c r="U513" s="116"/>
      <c r="V513" s="118"/>
      <c r="W513" s="115"/>
      <c r="X513" s="115"/>
      <c r="Y513" s="115"/>
      <c r="Z513" s="115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1"/>
      <c r="BC513" s="31"/>
      <c r="BD513" s="31"/>
      <c r="BE513" s="31"/>
      <c r="BF513" s="31"/>
      <c r="BG513" s="31"/>
      <c r="BH513" s="31"/>
      <c r="BI513" s="31"/>
      <c r="BJ513" s="31"/>
      <c r="BK513" s="31"/>
      <c r="BL513" s="31"/>
    </row>
    <row r="514" spans="1:64" s="57" customFormat="1" x14ac:dyDescent="0.3">
      <c r="A514" s="116"/>
      <c r="B514" s="117"/>
      <c r="C514" s="54" t="s">
        <v>91</v>
      </c>
      <c r="D514" s="128">
        <v>535411</v>
      </c>
      <c r="E514" s="129">
        <v>0</v>
      </c>
      <c r="F514" s="129">
        <v>0</v>
      </c>
      <c r="G514" s="67">
        <f t="shared" si="9"/>
        <v>535411</v>
      </c>
      <c r="H514" s="67">
        <v>106</v>
      </c>
      <c r="J514" s="117"/>
      <c r="K514" s="117"/>
      <c r="L514" s="117"/>
      <c r="M514" s="117"/>
      <c r="N514" s="117"/>
      <c r="O514" s="117"/>
      <c r="P514" s="117"/>
      <c r="Q514" s="117"/>
      <c r="R514" s="117"/>
      <c r="S514" s="116"/>
      <c r="T514" s="117"/>
      <c r="U514" s="116"/>
      <c r="V514" s="118"/>
      <c r="W514" s="115"/>
      <c r="X514" s="115"/>
      <c r="Y514" s="115"/>
      <c r="Z514" s="115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1"/>
      <c r="BC514" s="31"/>
      <c r="BD514" s="31"/>
      <c r="BE514" s="31"/>
      <c r="BF514" s="31"/>
      <c r="BG514" s="31"/>
      <c r="BH514" s="31"/>
      <c r="BI514" s="31"/>
      <c r="BJ514" s="31"/>
      <c r="BK514" s="31"/>
      <c r="BL514" s="31"/>
    </row>
    <row r="515" spans="1:64" s="57" customFormat="1" x14ac:dyDescent="0.3">
      <c r="A515" s="116"/>
      <c r="B515" s="117"/>
      <c r="C515" s="54" t="s">
        <v>929</v>
      </c>
      <c r="D515" s="128">
        <v>964730</v>
      </c>
      <c r="E515" s="129">
        <v>2623929</v>
      </c>
      <c r="F515" s="129">
        <v>0</v>
      </c>
      <c r="G515" s="67">
        <f>D515+E515+F515</f>
        <v>3588659</v>
      </c>
      <c r="H515" s="67">
        <v>316</v>
      </c>
      <c r="J515" s="117"/>
      <c r="K515" s="117"/>
      <c r="L515" s="117"/>
      <c r="M515" s="117"/>
      <c r="N515" s="117"/>
      <c r="O515" s="117"/>
      <c r="P515" s="117"/>
      <c r="Q515" s="117"/>
      <c r="R515" s="117"/>
      <c r="S515" s="116"/>
      <c r="T515" s="117"/>
      <c r="U515" s="116"/>
      <c r="V515" s="118"/>
      <c r="W515" s="115"/>
      <c r="X515" s="115"/>
      <c r="Y515" s="115"/>
      <c r="Z515" s="115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1"/>
      <c r="BC515" s="31"/>
      <c r="BD515" s="31"/>
      <c r="BE515" s="31"/>
      <c r="BF515" s="31"/>
      <c r="BG515" s="31"/>
      <c r="BH515" s="31"/>
      <c r="BI515" s="31"/>
      <c r="BJ515" s="31"/>
      <c r="BK515" s="31"/>
      <c r="BL515" s="31"/>
    </row>
    <row r="516" spans="1:64" s="57" customFormat="1" x14ac:dyDescent="0.3">
      <c r="A516" s="116"/>
      <c r="B516" s="117"/>
      <c r="C516" s="54" t="s">
        <v>604</v>
      </c>
      <c r="D516" s="128">
        <v>35408</v>
      </c>
      <c r="E516" s="129">
        <v>51521</v>
      </c>
      <c r="F516" s="129">
        <v>0</v>
      </c>
      <c r="G516" s="67">
        <f t="shared" si="9"/>
        <v>86929</v>
      </c>
      <c r="H516" s="67">
        <v>25</v>
      </c>
      <c r="J516" s="117"/>
      <c r="K516" s="117"/>
      <c r="L516" s="117"/>
      <c r="M516" s="117"/>
      <c r="N516" s="117"/>
      <c r="O516" s="117"/>
      <c r="P516" s="117"/>
      <c r="Q516" s="117"/>
      <c r="R516" s="117"/>
      <c r="S516" s="116"/>
      <c r="T516" s="117"/>
      <c r="U516" s="116"/>
      <c r="V516" s="118"/>
      <c r="W516" s="115"/>
      <c r="X516" s="115"/>
      <c r="Y516" s="115"/>
      <c r="Z516" s="115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31"/>
      <c r="BD516" s="31"/>
      <c r="BE516" s="31"/>
      <c r="BF516" s="31"/>
      <c r="BG516" s="31"/>
      <c r="BH516" s="31"/>
      <c r="BI516" s="31"/>
      <c r="BJ516" s="31"/>
      <c r="BK516" s="31"/>
      <c r="BL516" s="31"/>
    </row>
    <row r="517" spans="1:64" s="57" customFormat="1" x14ac:dyDescent="0.3">
      <c r="A517" s="116"/>
      <c r="B517" s="117"/>
      <c r="C517" s="54" t="s">
        <v>1028</v>
      </c>
      <c r="D517" s="128">
        <v>25261</v>
      </c>
      <c r="E517" s="129">
        <v>49644</v>
      </c>
      <c r="F517" s="129">
        <v>0</v>
      </c>
      <c r="G517" s="67">
        <f t="shared" si="9"/>
        <v>74905</v>
      </c>
      <c r="H517" s="67">
        <v>7</v>
      </c>
      <c r="J517" s="117"/>
      <c r="K517" s="117"/>
      <c r="L517" s="117"/>
      <c r="M517" s="117"/>
      <c r="N517" s="117"/>
      <c r="O517" s="117"/>
      <c r="P517" s="117"/>
      <c r="Q517" s="117"/>
      <c r="R517" s="117"/>
      <c r="S517" s="116"/>
      <c r="T517" s="117"/>
      <c r="U517" s="116"/>
      <c r="V517" s="118"/>
      <c r="W517" s="115"/>
      <c r="X517" s="115"/>
      <c r="Y517" s="115"/>
      <c r="Z517" s="115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1"/>
      <c r="BC517" s="31"/>
      <c r="BD517" s="31"/>
      <c r="BE517" s="31"/>
      <c r="BF517" s="31"/>
      <c r="BG517" s="31"/>
      <c r="BH517" s="31"/>
      <c r="BI517" s="31"/>
      <c r="BJ517" s="31"/>
      <c r="BK517" s="31"/>
      <c r="BL517" s="31"/>
    </row>
    <row r="518" spans="1:64" s="57" customFormat="1" x14ac:dyDescent="0.3">
      <c r="A518" s="116"/>
      <c r="B518" s="117"/>
      <c r="C518" s="54" t="s">
        <v>611</v>
      </c>
      <c r="D518" s="128">
        <v>40</v>
      </c>
      <c r="E518" s="129">
        <v>0</v>
      </c>
      <c r="F518" s="129">
        <v>0</v>
      </c>
      <c r="G518" s="67">
        <f t="shared" si="9"/>
        <v>40</v>
      </c>
      <c r="H518" s="67">
        <v>1</v>
      </c>
      <c r="J518" s="117"/>
      <c r="K518" s="117"/>
      <c r="L518" s="117"/>
      <c r="M518" s="117"/>
      <c r="N518" s="117"/>
      <c r="O518" s="117"/>
      <c r="P518" s="117"/>
      <c r="Q518" s="117"/>
      <c r="R518" s="117"/>
      <c r="S518" s="116"/>
      <c r="T518" s="117"/>
      <c r="U518" s="116"/>
      <c r="V518" s="118"/>
      <c r="W518" s="115"/>
      <c r="X518" s="115"/>
      <c r="Y518" s="115"/>
      <c r="Z518" s="115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1"/>
      <c r="BC518" s="31"/>
      <c r="BD518" s="31"/>
      <c r="BE518" s="31"/>
      <c r="BF518" s="31"/>
      <c r="BG518" s="31"/>
      <c r="BH518" s="31"/>
      <c r="BI518" s="31"/>
      <c r="BJ518" s="31"/>
      <c r="BK518" s="31"/>
      <c r="BL518" s="31"/>
    </row>
    <row r="519" spans="1:64" s="57" customFormat="1" x14ac:dyDescent="0.3">
      <c r="A519" s="116"/>
      <c r="B519" s="117"/>
      <c r="C519" s="54" t="s">
        <v>27</v>
      </c>
      <c r="D519" s="128">
        <v>501944</v>
      </c>
      <c r="E519" s="129">
        <v>355407</v>
      </c>
      <c r="F519" s="129">
        <v>1788563</v>
      </c>
      <c r="G519" s="67">
        <f t="shared" si="9"/>
        <v>2645914</v>
      </c>
      <c r="H519" s="67">
        <v>16</v>
      </c>
      <c r="J519" s="117"/>
      <c r="K519" s="117"/>
      <c r="L519" s="117"/>
      <c r="M519" s="117"/>
      <c r="N519" s="117"/>
      <c r="O519" s="117"/>
      <c r="P519" s="117"/>
      <c r="Q519" s="117"/>
      <c r="R519" s="117"/>
      <c r="S519" s="116"/>
      <c r="T519" s="117"/>
      <c r="U519" s="116"/>
      <c r="V519" s="118"/>
      <c r="W519" s="115"/>
      <c r="X519" s="115"/>
      <c r="Y519" s="115"/>
      <c r="Z519" s="115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1"/>
      <c r="BC519" s="31"/>
      <c r="BD519" s="31"/>
      <c r="BE519" s="31"/>
      <c r="BF519" s="31"/>
      <c r="BG519" s="31"/>
      <c r="BH519" s="31"/>
      <c r="BI519" s="31"/>
      <c r="BJ519" s="31"/>
      <c r="BK519" s="31"/>
      <c r="BL519" s="31"/>
    </row>
    <row r="520" spans="1:64" s="57" customFormat="1" x14ac:dyDescent="0.3">
      <c r="A520" s="116"/>
      <c r="B520" s="117"/>
      <c r="C520" s="54" t="s">
        <v>628</v>
      </c>
      <c r="D520" s="128">
        <v>13175</v>
      </c>
      <c r="E520" s="129">
        <v>0</v>
      </c>
      <c r="F520" s="129">
        <v>0</v>
      </c>
      <c r="G520" s="67">
        <f t="shared" si="9"/>
        <v>13175</v>
      </c>
      <c r="H520" s="67">
        <v>18</v>
      </c>
      <c r="J520" s="117"/>
      <c r="K520" s="117"/>
      <c r="L520" s="117"/>
      <c r="M520" s="117"/>
      <c r="N520" s="117"/>
      <c r="O520" s="117"/>
      <c r="P520" s="117"/>
      <c r="Q520" s="117"/>
      <c r="R520" s="117"/>
      <c r="S520" s="116"/>
      <c r="T520" s="117"/>
      <c r="U520" s="116"/>
      <c r="V520" s="118"/>
      <c r="W520" s="115"/>
      <c r="X520" s="115"/>
      <c r="Y520" s="115"/>
      <c r="Z520" s="115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31"/>
      <c r="BD520" s="31"/>
      <c r="BE520" s="31"/>
      <c r="BF520" s="31"/>
      <c r="BG520" s="31"/>
      <c r="BH520" s="31"/>
      <c r="BI520" s="31"/>
      <c r="BJ520" s="31"/>
      <c r="BK520" s="31"/>
      <c r="BL520" s="31"/>
    </row>
    <row r="521" spans="1:64" s="57" customFormat="1" x14ac:dyDescent="0.3">
      <c r="A521" s="116"/>
      <c r="B521" s="117"/>
      <c r="C521" s="54" t="s">
        <v>1204</v>
      </c>
      <c r="D521" s="128">
        <v>12739</v>
      </c>
      <c r="E521" s="129">
        <v>8799</v>
      </c>
      <c r="F521" s="129">
        <v>0</v>
      </c>
      <c r="G521" s="67">
        <f t="shared" si="9"/>
        <v>21538</v>
      </c>
      <c r="H521" s="67">
        <v>5</v>
      </c>
      <c r="J521" s="117"/>
      <c r="K521" s="117"/>
      <c r="L521" s="117"/>
      <c r="M521" s="117"/>
      <c r="N521" s="117"/>
      <c r="O521" s="117"/>
      <c r="P521" s="117"/>
      <c r="Q521" s="117"/>
      <c r="R521" s="117"/>
      <c r="S521" s="116"/>
      <c r="T521" s="117"/>
      <c r="U521" s="116"/>
      <c r="V521" s="118"/>
      <c r="W521" s="115"/>
      <c r="X521" s="115"/>
      <c r="Y521" s="115"/>
      <c r="Z521" s="115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31"/>
      <c r="BD521" s="31"/>
      <c r="BE521" s="31"/>
      <c r="BF521" s="31"/>
      <c r="BG521" s="31"/>
      <c r="BH521" s="31"/>
      <c r="BI521" s="31"/>
      <c r="BJ521" s="31"/>
      <c r="BK521" s="31"/>
      <c r="BL521" s="31"/>
    </row>
    <row r="522" spans="1:64" s="57" customFormat="1" ht="27.6" x14ac:dyDescent="0.3">
      <c r="A522" s="116"/>
      <c r="B522" s="117"/>
      <c r="C522" s="120" t="s">
        <v>1809</v>
      </c>
      <c r="D522" s="67">
        <f>SUM(D510:D521)</f>
        <v>2344318</v>
      </c>
      <c r="E522" s="67">
        <f>SUM(E510:E521)</f>
        <v>3385706</v>
      </c>
      <c r="F522" s="67">
        <f>SUM(F510:F521)</f>
        <v>2018563</v>
      </c>
      <c r="G522" s="67">
        <f>SUM(G510:G521)</f>
        <v>7748587</v>
      </c>
      <c r="H522" s="67">
        <f>SUM(H510:H521)</f>
        <v>499</v>
      </c>
      <c r="J522" s="117"/>
      <c r="K522" s="117"/>
      <c r="L522" s="117"/>
      <c r="M522" s="117"/>
      <c r="N522" s="117"/>
      <c r="O522" s="117"/>
      <c r="P522" s="117"/>
      <c r="Q522" s="117"/>
      <c r="R522" s="117"/>
      <c r="S522" s="116"/>
      <c r="T522" s="117"/>
      <c r="U522" s="116"/>
      <c r="V522" s="118"/>
      <c r="W522" s="115"/>
      <c r="X522" s="115"/>
      <c r="Y522" s="115"/>
      <c r="Z522" s="115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1"/>
      <c r="BC522" s="31"/>
      <c r="BD522" s="31"/>
      <c r="BE522" s="31"/>
      <c r="BF522" s="31"/>
      <c r="BG522" s="31"/>
      <c r="BH522" s="31"/>
      <c r="BI522" s="31"/>
      <c r="BJ522" s="31"/>
      <c r="BK522" s="31"/>
      <c r="BL522" s="31"/>
    </row>
    <row r="523" spans="1:64" s="57" customFormat="1" x14ac:dyDescent="0.3">
      <c r="A523" s="108"/>
      <c r="B523" s="32"/>
      <c r="C523" s="109"/>
      <c r="D523" s="109"/>
      <c r="E523" s="109"/>
      <c r="F523" s="109"/>
      <c r="G523" s="31"/>
      <c r="H523" s="109"/>
      <c r="I523" s="109"/>
      <c r="J523" s="109"/>
      <c r="K523" s="109"/>
      <c r="L523" s="109"/>
      <c r="M523" s="50"/>
      <c r="N523" s="30"/>
      <c r="O523" s="50"/>
      <c r="P523" s="109"/>
      <c r="Q523" s="109"/>
      <c r="R523" s="109"/>
      <c r="S523" s="121"/>
      <c r="T523" s="109"/>
      <c r="U523" s="122"/>
      <c r="V523" s="123"/>
      <c r="W523" s="93"/>
      <c r="X523" s="93"/>
      <c r="Y523" s="93"/>
      <c r="Z523" s="93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1"/>
      <c r="BC523" s="31"/>
      <c r="BD523" s="31"/>
      <c r="BE523" s="31"/>
      <c r="BF523" s="31"/>
      <c r="BG523" s="31"/>
      <c r="BH523" s="31"/>
      <c r="BI523" s="31"/>
      <c r="BJ523" s="31"/>
      <c r="BK523" s="31"/>
      <c r="BL523" s="31"/>
    </row>
    <row r="524" spans="1:64" s="57" customFormat="1" x14ac:dyDescent="0.3">
      <c r="A524" s="108"/>
      <c r="B524" s="32"/>
      <c r="C524" s="109"/>
      <c r="D524" s="109"/>
      <c r="E524" s="109"/>
      <c r="F524" s="109"/>
      <c r="G524" s="31"/>
      <c r="H524" s="109"/>
      <c r="I524" s="109"/>
      <c r="J524" s="109"/>
      <c r="K524" s="109"/>
      <c r="L524" s="109"/>
      <c r="M524" s="50"/>
      <c r="N524" s="30"/>
      <c r="O524" s="50"/>
      <c r="P524" s="109"/>
      <c r="Q524" s="109"/>
      <c r="R524" s="109"/>
      <c r="S524" s="121"/>
      <c r="T524" s="109"/>
      <c r="U524" s="122"/>
      <c r="V524" s="123"/>
      <c r="W524" s="93"/>
      <c r="X524" s="93"/>
      <c r="Y524" s="93"/>
      <c r="Z524" s="93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1"/>
      <c r="BC524" s="31"/>
      <c r="BD524" s="31"/>
      <c r="BE524" s="31"/>
      <c r="BF524" s="31"/>
      <c r="BG524" s="31"/>
      <c r="BH524" s="31"/>
      <c r="BI524" s="31"/>
      <c r="BJ524" s="31"/>
      <c r="BK524" s="31"/>
      <c r="BL524" s="31"/>
    </row>
    <row r="525" spans="1:64" s="57" customFormat="1" x14ac:dyDescent="0.3">
      <c r="A525" s="108"/>
      <c r="B525" s="32"/>
      <c r="C525" s="109"/>
      <c r="D525" s="109"/>
      <c r="E525" s="109"/>
      <c r="F525" s="109"/>
      <c r="G525" s="31"/>
      <c r="H525" s="109"/>
      <c r="I525" s="109"/>
      <c r="J525" s="109"/>
      <c r="K525" s="109"/>
      <c r="L525" s="109"/>
      <c r="M525" s="50"/>
      <c r="N525" s="30"/>
      <c r="O525" s="50"/>
      <c r="P525" s="109"/>
      <c r="Q525" s="109"/>
      <c r="R525" s="109"/>
      <c r="S525" s="121"/>
      <c r="T525" s="109"/>
      <c r="U525" s="122"/>
      <c r="V525" s="123"/>
      <c r="W525" s="93"/>
      <c r="X525" s="93"/>
      <c r="Y525" s="93"/>
      <c r="Z525" s="93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1"/>
      <c r="BC525" s="31"/>
      <c r="BD525" s="31"/>
      <c r="BE525" s="31"/>
      <c r="BF525" s="31"/>
      <c r="BG525" s="31"/>
      <c r="BH525" s="31"/>
      <c r="BI525" s="31"/>
      <c r="BJ525" s="31"/>
      <c r="BK525" s="31"/>
      <c r="BL525" s="31"/>
    </row>
    <row r="526" spans="1:64" s="57" customFormat="1" x14ac:dyDescent="0.3">
      <c r="A526" s="108"/>
      <c r="B526" s="32"/>
      <c r="C526" s="109"/>
      <c r="D526" s="109"/>
      <c r="E526" s="109"/>
      <c r="F526" s="109"/>
      <c r="G526" s="31"/>
      <c r="H526" s="109"/>
      <c r="I526" s="109"/>
      <c r="J526" s="109"/>
      <c r="K526" s="109"/>
      <c r="L526" s="109"/>
      <c r="M526" s="50"/>
      <c r="N526" s="30"/>
      <c r="O526" s="50"/>
      <c r="P526" s="109"/>
      <c r="Q526" s="109"/>
      <c r="R526" s="109"/>
      <c r="S526" s="121"/>
      <c r="T526" s="109"/>
      <c r="U526" s="122"/>
      <c r="V526" s="123"/>
      <c r="W526" s="93"/>
      <c r="X526" s="93"/>
      <c r="Y526" s="93"/>
      <c r="Z526" s="93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1"/>
      <c r="BB526" s="31"/>
      <c r="BC526" s="31"/>
      <c r="BD526" s="31"/>
      <c r="BE526" s="31"/>
      <c r="BF526" s="31"/>
      <c r="BG526" s="31"/>
      <c r="BH526" s="31"/>
      <c r="BI526" s="31"/>
      <c r="BJ526" s="31"/>
      <c r="BK526" s="31"/>
      <c r="BL526" s="31"/>
    </row>
    <row r="527" spans="1:64" s="57" customFormat="1" x14ac:dyDescent="0.3">
      <c r="A527" s="108"/>
      <c r="B527" s="32"/>
      <c r="C527" s="109"/>
      <c r="D527" s="109"/>
      <c r="E527" s="109"/>
      <c r="F527" s="109"/>
      <c r="G527" s="31"/>
      <c r="H527" s="109"/>
      <c r="I527" s="109"/>
      <c r="J527" s="109"/>
      <c r="K527" s="109"/>
      <c r="L527" s="109"/>
      <c r="M527" s="50"/>
      <c r="N527" s="30"/>
      <c r="O527" s="50"/>
      <c r="P527" s="109"/>
      <c r="Q527" s="109"/>
      <c r="R527" s="109"/>
      <c r="S527" s="121"/>
      <c r="T527" s="109"/>
      <c r="U527" s="122"/>
      <c r="V527" s="123"/>
      <c r="W527" s="93"/>
      <c r="X527" s="93"/>
      <c r="Y527" s="93"/>
      <c r="Z527" s="93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  <c r="BA527" s="31"/>
      <c r="BB527" s="31"/>
      <c r="BC527" s="31"/>
      <c r="BD527" s="31"/>
      <c r="BE527" s="31"/>
      <c r="BF527" s="31"/>
      <c r="BG527" s="31"/>
      <c r="BH527" s="31"/>
      <c r="BI527" s="31"/>
      <c r="BJ527" s="31"/>
      <c r="BK527" s="31"/>
      <c r="BL527" s="31"/>
    </row>
    <row r="528" spans="1:64" s="57" customFormat="1" x14ac:dyDescent="0.3">
      <c r="A528" s="108"/>
      <c r="B528" s="32"/>
      <c r="C528" s="109"/>
      <c r="D528" s="109"/>
      <c r="E528" s="109"/>
      <c r="F528" s="109"/>
      <c r="G528" s="31"/>
      <c r="H528" s="109"/>
      <c r="I528" s="109"/>
      <c r="J528" s="109"/>
      <c r="K528" s="109"/>
      <c r="L528" s="109"/>
      <c r="M528" s="50"/>
      <c r="N528" s="30"/>
      <c r="O528" s="50"/>
      <c r="P528" s="109"/>
      <c r="Q528" s="109"/>
      <c r="R528" s="109"/>
      <c r="S528" s="121"/>
      <c r="T528" s="109"/>
      <c r="U528" s="122"/>
      <c r="V528" s="123"/>
      <c r="W528" s="93"/>
      <c r="X528" s="93"/>
      <c r="Y528" s="93"/>
      <c r="Z528" s="93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31"/>
      <c r="BD528" s="31"/>
      <c r="BE528" s="31"/>
      <c r="BF528" s="31"/>
      <c r="BG528" s="31"/>
      <c r="BH528" s="31"/>
      <c r="BI528" s="31"/>
      <c r="BJ528" s="31"/>
      <c r="BK528" s="31"/>
      <c r="BL528" s="31"/>
    </row>
    <row r="529" spans="1:64" s="57" customFormat="1" x14ac:dyDescent="0.3">
      <c r="A529" s="108"/>
      <c r="B529" s="32"/>
      <c r="C529" s="109"/>
      <c r="D529" s="109"/>
      <c r="E529" s="109"/>
      <c r="F529" s="109"/>
      <c r="G529" s="31"/>
      <c r="H529" s="109"/>
      <c r="I529" s="109"/>
      <c r="J529" s="109"/>
      <c r="K529" s="109"/>
      <c r="L529" s="109"/>
      <c r="M529" s="50"/>
      <c r="N529" s="30"/>
      <c r="O529" s="50"/>
      <c r="P529" s="109"/>
      <c r="Q529" s="109"/>
      <c r="R529" s="109"/>
      <c r="S529" s="121"/>
      <c r="T529" s="109"/>
      <c r="U529" s="122"/>
      <c r="V529" s="123"/>
      <c r="W529" s="93"/>
      <c r="X529" s="93"/>
      <c r="Y529" s="93"/>
      <c r="Z529" s="93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  <c r="BA529" s="31"/>
      <c r="BB529" s="31"/>
      <c r="BC529" s="31"/>
      <c r="BD529" s="31"/>
      <c r="BE529" s="31"/>
      <c r="BF529" s="31"/>
      <c r="BG529" s="31"/>
      <c r="BH529" s="31"/>
      <c r="BI529" s="31"/>
      <c r="BJ529" s="31"/>
      <c r="BK529" s="31"/>
      <c r="BL529" s="31"/>
    </row>
    <row r="530" spans="1:64" s="57" customFormat="1" x14ac:dyDescent="0.3">
      <c r="A530" s="108"/>
      <c r="B530" s="32"/>
      <c r="C530" s="109"/>
      <c r="D530" s="109"/>
      <c r="E530" s="109"/>
      <c r="F530" s="109"/>
      <c r="G530" s="31"/>
      <c r="H530" s="109"/>
      <c r="I530" s="109"/>
      <c r="J530" s="109"/>
      <c r="K530" s="109"/>
      <c r="L530" s="109"/>
      <c r="M530" s="50"/>
      <c r="N530" s="30"/>
      <c r="O530" s="50"/>
      <c r="P530" s="109"/>
      <c r="Q530" s="109"/>
      <c r="R530" s="109"/>
      <c r="S530" s="121"/>
      <c r="T530" s="109"/>
      <c r="U530" s="122"/>
      <c r="V530" s="123"/>
      <c r="W530" s="93"/>
      <c r="X530" s="93"/>
      <c r="Y530" s="93"/>
      <c r="Z530" s="93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  <c r="BA530" s="31"/>
      <c r="BB530" s="31"/>
      <c r="BC530" s="31"/>
      <c r="BD530" s="31"/>
      <c r="BE530" s="31"/>
      <c r="BF530" s="31"/>
      <c r="BG530" s="31"/>
      <c r="BH530" s="31"/>
      <c r="BI530" s="31"/>
      <c r="BJ530" s="31"/>
      <c r="BK530" s="31"/>
      <c r="BL530" s="31"/>
    </row>
    <row r="531" spans="1:64" s="57" customFormat="1" x14ac:dyDescent="0.3">
      <c r="A531" s="108"/>
      <c r="B531" s="32"/>
      <c r="C531" s="109"/>
      <c r="D531" s="109"/>
      <c r="E531" s="109"/>
      <c r="F531" s="109"/>
      <c r="G531" s="31"/>
      <c r="H531" s="109"/>
      <c r="I531" s="109"/>
      <c r="J531" s="109"/>
      <c r="K531" s="109"/>
      <c r="L531" s="109"/>
      <c r="M531" s="50"/>
      <c r="N531" s="30"/>
      <c r="O531" s="50"/>
      <c r="P531" s="109"/>
      <c r="Q531" s="109"/>
      <c r="R531" s="109"/>
      <c r="S531" s="121"/>
      <c r="T531" s="109"/>
      <c r="U531" s="122"/>
      <c r="V531" s="123"/>
      <c r="W531" s="93"/>
      <c r="X531" s="93"/>
      <c r="Y531" s="93"/>
      <c r="Z531" s="93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  <c r="BA531" s="31"/>
      <c r="BB531" s="31"/>
      <c r="BC531" s="31"/>
      <c r="BD531" s="31"/>
      <c r="BE531" s="31"/>
      <c r="BF531" s="31"/>
      <c r="BG531" s="31"/>
      <c r="BH531" s="31"/>
      <c r="BI531" s="31"/>
      <c r="BJ531" s="31"/>
      <c r="BK531" s="31"/>
      <c r="BL531" s="31"/>
    </row>
    <row r="532" spans="1:64" s="57" customFormat="1" x14ac:dyDescent="0.3">
      <c r="A532" s="108"/>
      <c r="B532" s="32"/>
      <c r="C532" s="109"/>
      <c r="D532" s="109"/>
      <c r="E532" s="109"/>
      <c r="F532" s="109"/>
      <c r="G532" s="31"/>
      <c r="H532" s="109"/>
      <c r="I532" s="109"/>
      <c r="J532" s="109"/>
      <c r="K532" s="109"/>
      <c r="L532" s="109"/>
      <c r="M532" s="50"/>
      <c r="N532" s="30"/>
      <c r="O532" s="50"/>
      <c r="P532" s="109"/>
      <c r="Q532" s="109"/>
      <c r="R532" s="109"/>
      <c r="S532" s="121"/>
      <c r="T532" s="109"/>
      <c r="U532" s="122"/>
      <c r="V532" s="123"/>
      <c r="W532" s="93"/>
      <c r="X532" s="93"/>
      <c r="Y532" s="93"/>
      <c r="Z532" s="93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31"/>
      <c r="BD532" s="31"/>
      <c r="BE532" s="31"/>
      <c r="BF532" s="31"/>
      <c r="BG532" s="31"/>
      <c r="BH532" s="31"/>
      <c r="BI532" s="31"/>
      <c r="BJ532" s="31"/>
      <c r="BK532" s="31"/>
      <c r="BL532" s="31"/>
    </row>
    <row r="533" spans="1:64" s="57" customFormat="1" x14ac:dyDescent="0.3">
      <c r="A533" s="108"/>
      <c r="B533" s="32"/>
      <c r="C533" s="109"/>
      <c r="D533" s="109"/>
      <c r="E533" s="109"/>
      <c r="F533" s="109"/>
      <c r="G533" s="31"/>
      <c r="H533" s="109"/>
      <c r="I533" s="109"/>
      <c r="J533" s="109"/>
      <c r="K533" s="109"/>
      <c r="L533" s="109"/>
      <c r="M533" s="50"/>
      <c r="N533" s="30"/>
      <c r="O533" s="50"/>
      <c r="P533" s="109"/>
      <c r="Q533" s="109"/>
      <c r="R533" s="109"/>
      <c r="S533" s="121"/>
      <c r="T533" s="109"/>
      <c r="U533" s="122"/>
      <c r="V533" s="123"/>
      <c r="W533" s="93"/>
      <c r="X533" s="93"/>
      <c r="Y533" s="93"/>
      <c r="Z533" s="93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  <c r="BA533" s="31"/>
      <c r="BB533" s="31"/>
      <c r="BC533" s="31"/>
      <c r="BD533" s="31"/>
      <c r="BE533" s="31"/>
      <c r="BF533" s="31"/>
      <c r="BG533" s="31"/>
      <c r="BH533" s="31"/>
      <c r="BI533" s="31"/>
      <c r="BJ533" s="31"/>
      <c r="BK533" s="31"/>
      <c r="BL533" s="31"/>
    </row>
    <row r="534" spans="1:64" s="57" customFormat="1" x14ac:dyDescent="0.3">
      <c r="A534" s="108"/>
      <c r="B534" s="32"/>
      <c r="C534" s="109"/>
      <c r="D534" s="109"/>
      <c r="E534" s="109"/>
      <c r="F534" s="109"/>
      <c r="G534" s="31"/>
      <c r="H534" s="109"/>
      <c r="I534" s="109"/>
      <c r="J534" s="109"/>
      <c r="K534" s="109"/>
      <c r="L534" s="109"/>
      <c r="M534" s="50"/>
      <c r="N534" s="30"/>
      <c r="O534" s="50"/>
      <c r="P534" s="109"/>
      <c r="Q534" s="109"/>
      <c r="R534" s="109"/>
      <c r="S534" s="121"/>
      <c r="T534" s="109"/>
      <c r="U534" s="122"/>
      <c r="V534" s="123"/>
      <c r="W534" s="93"/>
      <c r="X534" s="93"/>
      <c r="Y534" s="93"/>
      <c r="Z534" s="93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  <c r="BA534" s="31"/>
      <c r="BB534" s="31"/>
      <c r="BC534" s="31"/>
      <c r="BD534" s="31"/>
      <c r="BE534" s="31"/>
      <c r="BF534" s="31"/>
      <c r="BG534" s="31"/>
      <c r="BH534" s="31"/>
      <c r="BI534" s="31"/>
      <c r="BJ534" s="31"/>
      <c r="BK534" s="31"/>
      <c r="BL534" s="31"/>
    </row>
    <row r="535" spans="1:64" s="57" customFormat="1" x14ac:dyDescent="0.3">
      <c r="A535" s="108"/>
      <c r="B535" s="32"/>
      <c r="C535" s="109"/>
      <c r="D535" s="109"/>
      <c r="E535" s="109"/>
      <c r="F535" s="109"/>
      <c r="G535" s="31"/>
      <c r="H535" s="109"/>
      <c r="I535" s="109"/>
      <c r="J535" s="109"/>
      <c r="K535" s="109"/>
      <c r="L535" s="109"/>
      <c r="M535" s="50"/>
      <c r="N535" s="30"/>
      <c r="O535" s="50"/>
      <c r="P535" s="109"/>
      <c r="Q535" s="109"/>
      <c r="R535" s="109"/>
      <c r="S535" s="121"/>
      <c r="T535" s="109"/>
      <c r="U535" s="122"/>
      <c r="V535" s="123"/>
      <c r="W535" s="93"/>
      <c r="X535" s="93"/>
      <c r="Y535" s="93"/>
      <c r="Z535" s="93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  <c r="BA535" s="31"/>
      <c r="BB535" s="31"/>
      <c r="BC535" s="31"/>
      <c r="BD535" s="31"/>
      <c r="BE535" s="31"/>
      <c r="BF535" s="31"/>
      <c r="BG535" s="31"/>
      <c r="BH535" s="31"/>
      <c r="BI535" s="31"/>
      <c r="BJ535" s="31"/>
      <c r="BK535" s="31"/>
      <c r="BL535" s="31"/>
    </row>
    <row r="536" spans="1:64" s="57" customFormat="1" x14ac:dyDescent="0.3">
      <c r="A536" s="108"/>
      <c r="B536" s="32"/>
      <c r="C536" s="109"/>
      <c r="D536" s="109"/>
      <c r="E536" s="109"/>
      <c r="F536" s="109"/>
      <c r="G536" s="31"/>
      <c r="H536" s="109"/>
      <c r="I536" s="109"/>
      <c r="J536" s="109"/>
      <c r="K536" s="109"/>
      <c r="L536" s="109"/>
      <c r="M536" s="50"/>
      <c r="N536" s="30"/>
      <c r="O536" s="50"/>
      <c r="P536" s="109"/>
      <c r="Q536" s="109"/>
      <c r="R536" s="109"/>
      <c r="S536" s="121"/>
      <c r="T536" s="109"/>
      <c r="U536" s="122"/>
      <c r="V536" s="123"/>
      <c r="W536" s="93"/>
      <c r="X536" s="93"/>
      <c r="Y536" s="93"/>
      <c r="Z536" s="93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</row>
    <row r="537" spans="1:64" s="57" customFormat="1" x14ac:dyDescent="0.3">
      <c r="A537" s="108"/>
      <c r="B537" s="32"/>
      <c r="C537" s="109"/>
      <c r="D537" s="109"/>
      <c r="E537" s="109"/>
      <c r="F537" s="109"/>
      <c r="G537" s="31"/>
      <c r="H537" s="109"/>
      <c r="I537" s="109"/>
      <c r="J537" s="109"/>
      <c r="K537" s="109"/>
      <c r="L537" s="109"/>
      <c r="M537" s="50"/>
      <c r="N537" s="30"/>
      <c r="O537" s="50"/>
      <c r="P537" s="109"/>
      <c r="Q537" s="109"/>
      <c r="R537" s="109"/>
      <c r="S537" s="121"/>
      <c r="T537" s="109"/>
      <c r="U537" s="122"/>
      <c r="V537" s="123"/>
      <c r="W537" s="93"/>
      <c r="X537" s="93"/>
      <c r="Y537" s="93"/>
      <c r="Z537" s="93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</row>
    <row r="538" spans="1:64" s="57" customFormat="1" x14ac:dyDescent="0.3">
      <c r="A538" s="108"/>
      <c r="B538" s="32"/>
      <c r="C538" s="109"/>
      <c r="D538" s="109"/>
      <c r="E538" s="109"/>
      <c r="F538" s="109"/>
      <c r="G538" s="31"/>
      <c r="H538" s="109"/>
      <c r="I538" s="109"/>
      <c r="J538" s="109"/>
      <c r="K538" s="109"/>
      <c r="L538" s="109"/>
      <c r="M538" s="50"/>
      <c r="N538" s="30"/>
      <c r="O538" s="50"/>
      <c r="P538" s="109"/>
      <c r="Q538" s="109"/>
      <c r="R538" s="109"/>
      <c r="S538" s="121"/>
      <c r="T538" s="109"/>
      <c r="U538" s="122"/>
      <c r="V538" s="123"/>
      <c r="W538" s="93"/>
      <c r="X538" s="93"/>
      <c r="Y538" s="93"/>
      <c r="Z538" s="93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</row>
    <row r="539" spans="1:64" s="57" customFormat="1" x14ac:dyDescent="0.3">
      <c r="A539" s="108"/>
      <c r="B539" s="32"/>
      <c r="C539" s="109"/>
      <c r="D539" s="109"/>
      <c r="E539" s="109"/>
      <c r="F539" s="109"/>
      <c r="G539" s="31"/>
      <c r="H539" s="109"/>
      <c r="I539" s="109"/>
      <c r="J539" s="109"/>
      <c r="K539" s="109"/>
      <c r="L539" s="109"/>
      <c r="M539" s="50"/>
      <c r="N539" s="30"/>
      <c r="O539" s="50"/>
      <c r="P539" s="109"/>
      <c r="Q539" s="109"/>
      <c r="R539" s="109"/>
      <c r="S539" s="121"/>
      <c r="T539" s="109"/>
      <c r="U539" s="122"/>
      <c r="V539" s="123"/>
      <c r="W539" s="93"/>
      <c r="X539" s="93"/>
      <c r="Y539" s="93"/>
      <c r="Z539" s="93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</row>
    <row r="540" spans="1:64" s="57" customFormat="1" x14ac:dyDescent="0.3">
      <c r="A540" s="108"/>
      <c r="B540" s="32"/>
      <c r="C540" s="109"/>
      <c r="D540" s="109"/>
      <c r="E540" s="109"/>
      <c r="F540" s="109"/>
      <c r="G540" s="31"/>
      <c r="H540" s="109"/>
      <c r="I540" s="109"/>
      <c r="J540" s="109"/>
      <c r="K540" s="109"/>
      <c r="L540" s="109"/>
      <c r="M540" s="50"/>
      <c r="N540" s="30"/>
      <c r="O540" s="50"/>
      <c r="P540" s="109"/>
      <c r="Q540" s="109"/>
      <c r="R540" s="109"/>
      <c r="S540" s="121"/>
      <c r="T540" s="109"/>
      <c r="U540" s="122"/>
      <c r="V540" s="123"/>
      <c r="W540" s="93"/>
      <c r="X540" s="93"/>
      <c r="Y540" s="93"/>
      <c r="Z540" s="93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</row>
    <row r="541" spans="1:64" s="57" customFormat="1" x14ac:dyDescent="0.3">
      <c r="A541" s="108"/>
      <c r="B541" s="32"/>
      <c r="C541" s="109"/>
      <c r="D541" s="109"/>
      <c r="E541" s="109"/>
      <c r="F541" s="109"/>
      <c r="G541" s="31"/>
      <c r="H541" s="109"/>
      <c r="I541" s="109"/>
      <c r="J541" s="109"/>
      <c r="K541" s="109"/>
      <c r="L541" s="109"/>
      <c r="M541" s="50"/>
      <c r="N541" s="30"/>
      <c r="O541" s="50"/>
      <c r="P541" s="109"/>
      <c r="Q541" s="109"/>
      <c r="R541" s="109"/>
      <c r="S541" s="121"/>
      <c r="T541" s="109"/>
      <c r="U541" s="122"/>
      <c r="V541" s="123"/>
      <c r="W541" s="93"/>
      <c r="X541" s="93"/>
      <c r="Y541" s="93"/>
      <c r="Z541" s="93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</row>
    <row r="542" spans="1:64" s="57" customFormat="1" x14ac:dyDescent="0.3">
      <c r="A542" s="108"/>
      <c r="B542" s="32"/>
      <c r="C542" s="109"/>
      <c r="D542" s="109"/>
      <c r="E542" s="109"/>
      <c r="F542" s="109"/>
      <c r="G542" s="31"/>
      <c r="H542" s="109"/>
      <c r="I542" s="109"/>
      <c r="J542" s="109"/>
      <c r="K542" s="109"/>
      <c r="L542" s="109"/>
      <c r="M542" s="50"/>
      <c r="N542" s="30"/>
      <c r="O542" s="50"/>
      <c r="P542" s="109"/>
      <c r="Q542" s="109"/>
      <c r="R542" s="109"/>
      <c r="S542" s="121"/>
      <c r="T542" s="109"/>
      <c r="U542" s="122"/>
      <c r="V542" s="123"/>
      <c r="W542" s="93"/>
      <c r="X542" s="93"/>
      <c r="Y542" s="93"/>
      <c r="Z542" s="93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</row>
    <row r="543" spans="1:64" s="57" customFormat="1" x14ac:dyDescent="0.3">
      <c r="A543" s="108"/>
      <c r="B543" s="32"/>
      <c r="C543" s="109"/>
      <c r="D543" s="109"/>
      <c r="E543" s="109"/>
      <c r="F543" s="109"/>
      <c r="G543" s="31"/>
      <c r="H543" s="109"/>
      <c r="I543" s="109"/>
      <c r="J543" s="109"/>
      <c r="K543" s="109"/>
      <c r="L543" s="109"/>
      <c r="M543" s="50"/>
      <c r="N543" s="30"/>
      <c r="O543" s="50"/>
      <c r="P543" s="109"/>
      <c r="Q543" s="109"/>
      <c r="R543" s="109"/>
      <c r="S543" s="121"/>
      <c r="T543" s="109"/>
      <c r="U543" s="122"/>
      <c r="V543" s="123"/>
      <c r="W543" s="93"/>
      <c r="X543" s="93"/>
      <c r="Y543" s="93"/>
      <c r="Z543" s="93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</row>
    <row r="544" spans="1:64" s="57" customFormat="1" x14ac:dyDescent="0.3">
      <c r="A544" s="108"/>
      <c r="B544" s="32"/>
      <c r="C544" s="109"/>
      <c r="D544" s="109"/>
      <c r="E544" s="109"/>
      <c r="F544" s="109"/>
      <c r="G544" s="31"/>
      <c r="H544" s="109"/>
      <c r="I544" s="109"/>
      <c r="J544" s="109"/>
      <c r="K544" s="109"/>
      <c r="L544" s="109"/>
      <c r="M544" s="50"/>
      <c r="N544" s="30"/>
      <c r="O544" s="50"/>
      <c r="P544" s="109"/>
      <c r="Q544" s="109"/>
      <c r="R544" s="109"/>
      <c r="S544" s="121"/>
      <c r="T544" s="109"/>
      <c r="U544" s="122"/>
      <c r="V544" s="123"/>
      <c r="W544" s="93"/>
      <c r="X544" s="93"/>
      <c r="Y544" s="93"/>
      <c r="Z544" s="93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</row>
    <row r="545" spans="1:64" s="57" customFormat="1" x14ac:dyDescent="0.3">
      <c r="A545" s="108"/>
      <c r="B545" s="32"/>
      <c r="C545" s="109"/>
      <c r="D545" s="109"/>
      <c r="E545" s="109"/>
      <c r="F545" s="109"/>
      <c r="G545" s="31"/>
      <c r="H545" s="109"/>
      <c r="I545" s="109"/>
      <c r="J545" s="109"/>
      <c r="K545" s="109"/>
      <c r="L545" s="109"/>
      <c r="M545" s="50"/>
      <c r="N545" s="30"/>
      <c r="O545" s="50"/>
      <c r="P545" s="109"/>
      <c r="Q545" s="109"/>
      <c r="R545" s="109"/>
      <c r="S545" s="121"/>
      <c r="T545" s="109"/>
      <c r="U545" s="122"/>
      <c r="V545" s="123"/>
      <c r="W545" s="93"/>
      <c r="X545" s="93"/>
      <c r="Y545" s="93"/>
      <c r="Z545" s="93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</row>
    <row r="546" spans="1:64" s="57" customFormat="1" x14ac:dyDescent="0.3">
      <c r="A546" s="108"/>
      <c r="B546" s="32"/>
      <c r="C546" s="109"/>
      <c r="D546" s="109"/>
      <c r="E546" s="109"/>
      <c r="F546" s="109"/>
      <c r="G546" s="31"/>
      <c r="H546" s="109"/>
      <c r="I546" s="109"/>
      <c r="J546" s="109"/>
      <c r="K546" s="109"/>
      <c r="L546" s="109"/>
      <c r="M546" s="50"/>
      <c r="N546" s="30"/>
      <c r="O546" s="50"/>
      <c r="P546" s="109"/>
      <c r="Q546" s="109"/>
      <c r="R546" s="109"/>
      <c r="S546" s="121"/>
      <c r="T546" s="109"/>
      <c r="U546" s="122"/>
      <c r="V546" s="123"/>
      <c r="W546" s="93"/>
      <c r="X546" s="93"/>
      <c r="Y546" s="93"/>
      <c r="Z546" s="93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</row>
    <row r="547" spans="1:64" s="57" customFormat="1" x14ac:dyDescent="0.3">
      <c r="A547" s="108"/>
      <c r="B547" s="32"/>
      <c r="C547" s="109"/>
      <c r="D547" s="109"/>
      <c r="E547" s="109"/>
      <c r="F547" s="109"/>
      <c r="G547" s="31"/>
      <c r="H547" s="109"/>
      <c r="I547" s="109"/>
      <c r="J547" s="109"/>
      <c r="K547" s="109"/>
      <c r="L547" s="109"/>
      <c r="M547" s="50"/>
      <c r="N547" s="30"/>
      <c r="O547" s="50"/>
      <c r="P547" s="109"/>
      <c r="Q547" s="109"/>
      <c r="R547" s="109"/>
      <c r="S547" s="121"/>
      <c r="T547" s="109"/>
      <c r="U547" s="122"/>
      <c r="V547" s="123"/>
      <c r="W547" s="93"/>
      <c r="X547" s="93"/>
      <c r="Y547" s="93"/>
      <c r="Z547" s="93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</row>
    <row r="548" spans="1:64" s="57" customFormat="1" x14ac:dyDescent="0.3">
      <c r="A548" s="108"/>
      <c r="B548" s="32"/>
      <c r="C548" s="109"/>
      <c r="D548" s="109"/>
      <c r="E548" s="109"/>
      <c r="F548" s="109"/>
      <c r="G548" s="31"/>
      <c r="H548" s="109"/>
      <c r="I548" s="109"/>
      <c r="J548" s="109"/>
      <c r="K548" s="109"/>
      <c r="L548" s="109"/>
      <c r="M548" s="50"/>
      <c r="N548" s="30"/>
      <c r="O548" s="50"/>
      <c r="P548" s="109"/>
      <c r="Q548" s="109"/>
      <c r="R548" s="109"/>
      <c r="S548" s="121"/>
      <c r="T548" s="109"/>
      <c r="U548" s="122"/>
      <c r="V548" s="123"/>
      <c r="W548" s="93"/>
      <c r="X548" s="93"/>
      <c r="Y548" s="93"/>
      <c r="Z548" s="93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</row>
    <row r="549" spans="1:64" s="57" customFormat="1" x14ac:dyDescent="0.3">
      <c r="A549" s="108"/>
      <c r="B549" s="32"/>
      <c r="C549" s="109"/>
      <c r="D549" s="109"/>
      <c r="E549" s="109"/>
      <c r="F549" s="109"/>
      <c r="G549" s="31"/>
      <c r="H549" s="109"/>
      <c r="I549" s="109"/>
      <c r="J549" s="109"/>
      <c r="K549" s="109"/>
      <c r="L549" s="109"/>
      <c r="M549" s="50"/>
      <c r="N549" s="30"/>
      <c r="O549" s="50"/>
      <c r="P549" s="109"/>
      <c r="Q549" s="109"/>
      <c r="R549" s="109"/>
      <c r="S549" s="121"/>
      <c r="T549" s="109"/>
      <c r="U549" s="122"/>
      <c r="V549" s="123"/>
      <c r="W549" s="93"/>
      <c r="X549" s="93"/>
      <c r="Y549" s="93"/>
      <c r="Z549" s="93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</row>
    <row r="550" spans="1:64" s="57" customFormat="1" x14ac:dyDescent="0.3">
      <c r="A550" s="108"/>
      <c r="B550" s="32"/>
      <c r="C550" s="109"/>
      <c r="D550" s="109"/>
      <c r="E550" s="109"/>
      <c r="F550" s="109"/>
      <c r="G550" s="31"/>
      <c r="H550" s="109"/>
      <c r="I550" s="109"/>
      <c r="J550" s="109"/>
      <c r="K550" s="109"/>
      <c r="L550" s="109"/>
      <c r="M550" s="50"/>
      <c r="N550" s="30"/>
      <c r="O550" s="50"/>
      <c r="P550" s="109"/>
      <c r="Q550" s="109"/>
      <c r="R550" s="109"/>
      <c r="S550" s="121"/>
      <c r="T550" s="109"/>
      <c r="U550" s="122"/>
      <c r="V550" s="123"/>
      <c r="W550" s="93"/>
      <c r="X550" s="93"/>
      <c r="Y550" s="93"/>
      <c r="Z550" s="93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</row>
    <row r="551" spans="1:64" s="57" customFormat="1" x14ac:dyDescent="0.3">
      <c r="A551" s="108"/>
      <c r="B551" s="32"/>
      <c r="C551" s="109"/>
      <c r="D551" s="109"/>
      <c r="E551" s="109"/>
      <c r="F551" s="109"/>
      <c r="G551" s="31"/>
      <c r="H551" s="109"/>
      <c r="I551" s="109"/>
      <c r="J551" s="109"/>
      <c r="K551" s="109"/>
      <c r="L551" s="109"/>
      <c r="M551" s="50"/>
      <c r="N551" s="30"/>
      <c r="O551" s="50"/>
      <c r="P551" s="109"/>
      <c r="Q551" s="109"/>
      <c r="R551" s="109"/>
      <c r="S551" s="121"/>
      <c r="T551" s="109"/>
      <c r="U551" s="122"/>
      <c r="V551" s="123"/>
      <c r="W551" s="93"/>
      <c r="X551" s="93"/>
      <c r="Y551" s="93"/>
      <c r="Z551" s="93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</row>
    <row r="552" spans="1:64" s="57" customFormat="1" x14ac:dyDescent="0.3">
      <c r="A552" s="108"/>
      <c r="B552" s="32"/>
      <c r="C552" s="109"/>
      <c r="D552" s="109"/>
      <c r="E552" s="109"/>
      <c r="F552" s="109"/>
      <c r="G552" s="31"/>
      <c r="H552" s="109"/>
      <c r="I552" s="109"/>
      <c r="J552" s="109"/>
      <c r="K552" s="109"/>
      <c r="L552" s="109"/>
      <c r="M552" s="50"/>
      <c r="N552" s="30"/>
      <c r="O552" s="50"/>
      <c r="P552" s="109"/>
      <c r="Q552" s="109"/>
      <c r="R552" s="109"/>
      <c r="S552" s="121"/>
      <c r="T552" s="109"/>
      <c r="U552" s="122"/>
      <c r="V552" s="123"/>
      <c r="W552" s="93"/>
      <c r="X552" s="93"/>
      <c r="Y552" s="93"/>
      <c r="Z552" s="93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</row>
    <row r="553" spans="1:64" s="57" customFormat="1" x14ac:dyDescent="0.3">
      <c r="A553" s="108"/>
      <c r="B553" s="32"/>
      <c r="C553" s="109"/>
      <c r="D553" s="109"/>
      <c r="E553" s="109"/>
      <c r="F553" s="109"/>
      <c r="G553" s="31"/>
      <c r="H553" s="109"/>
      <c r="I553" s="109"/>
      <c r="J553" s="109"/>
      <c r="K553" s="109"/>
      <c r="L553" s="109"/>
      <c r="M553" s="50"/>
      <c r="N553" s="30"/>
      <c r="O553" s="50"/>
      <c r="P553" s="109"/>
      <c r="Q553" s="109"/>
      <c r="R553" s="109"/>
      <c r="S553" s="121"/>
      <c r="T553" s="109"/>
      <c r="U553" s="122"/>
      <c r="V553" s="123"/>
      <c r="W553" s="93"/>
      <c r="X553" s="93"/>
      <c r="Y553" s="93"/>
      <c r="Z553" s="93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</row>
    <row r="554" spans="1:64" s="57" customFormat="1" x14ac:dyDescent="0.3">
      <c r="A554" s="108"/>
      <c r="B554" s="32"/>
      <c r="C554" s="109"/>
      <c r="D554" s="109"/>
      <c r="E554" s="109"/>
      <c r="F554" s="109"/>
      <c r="G554" s="31"/>
      <c r="H554" s="109"/>
      <c r="I554" s="109"/>
      <c r="J554" s="109"/>
      <c r="K554" s="109"/>
      <c r="L554" s="109"/>
      <c r="M554" s="50"/>
      <c r="N554" s="30"/>
      <c r="O554" s="50"/>
      <c r="P554" s="109"/>
      <c r="Q554" s="109"/>
      <c r="R554" s="109"/>
      <c r="S554" s="121"/>
      <c r="T554" s="109"/>
      <c r="U554" s="122"/>
      <c r="V554" s="123"/>
      <c r="W554" s="93"/>
      <c r="X554" s="93"/>
      <c r="Y554" s="93"/>
      <c r="Z554" s="93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</row>
    <row r="555" spans="1:64" s="57" customFormat="1" x14ac:dyDescent="0.3">
      <c r="A555" s="108"/>
      <c r="B555" s="32"/>
      <c r="C555" s="109"/>
      <c r="D555" s="109"/>
      <c r="E555" s="109"/>
      <c r="F555" s="109"/>
      <c r="G555" s="31"/>
      <c r="H555" s="109"/>
      <c r="I555" s="109"/>
      <c r="J555" s="109"/>
      <c r="K555" s="109"/>
      <c r="L555" s="109"/>
      <c r="M555" s="50"/>
      <c r="N555" s="30"/>
      <c r="O555" s="50"/>
      <c r="P555" s="109"/>
      <c r="Q555" s="109"/>
      <c r="R555" s="109"/>
      <c r="S555" s="121"/>
      <c r="T555" s="109"/>
      <c r="U555" s="122"/>
      <c r="V555" s="123"/>
      <c r="W555" s="93"/>
      <c r="X555" s="93"/>
      <c r="Y555" s="93"/>
      <c r="Z555" s="93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</row>
    <row r="556" spans="1:64" s="57" customFormat="1" x14ac:dyDescent="0.3">
      <c r="A556" s="108"/>
      <c r="B556" s="32"/>
      <c r="C556" s="109"/>
      <c r="D556" s="109"/>
      <c r="E556" s="109"/>
      <c r="F556" s="109"/>
      <c r="G556" s="31"/>
      <c r="H556" s="109"/>
      <c r="I556" s="109"/>
      <c r="J556" s="109"/>
      <c r="K556" s="109"/>
      <c r="L556" s="109"/>
      <c r="M556" s="50"/>
      <c r="N556" s="30"/>
      <c r="O556" s="50"/>
      <c r="P556" s="109"/>
      <c r="Q556" s="109"/>
      <c r="R556" s="109"/>
      <c r="S556" s="121"/>
      <c r="T556" s="109"/>
      <c r="U556" s="122"/>
      <c r="V556" s="123"/>
      <c r="W556" s="93"/>
      <c r="X556" s="93"/>
      <c r="Y556" s="93"/>
      <c r="Z556" s="93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</row>
    <row r="557" spans="1:64" s="57" customFormat="1" x14ac:dyDescent="0.3">
      <c r="A557" s="108"/>
      <c r="B557" s="32"/>
      <c r="C557" s="109"/>
      <c r="D557" s="109"/>
      <c r="E557" s="109"/>
      <c r="F557" s="109"/>
      <c r="G557" s="31"/>
      <c r="H557" s="109"/>
      <c r="I557" s="109"/>
      <c r="J557" s="109"/>
      <c r="K557" s="109"/>
      <c r="L557" s="109"/>
      <c r="M557" s="50"/>
      <c r="N557" s="30"/>
      <c r="O557" s="50"/>
      <c r="P557" s="109"/>
      <c r="Q557" s="109"/>
      <c r="R557" s="109"/>
      <c r="S557" s="121"/>
      <c r="T557" s="109"/>
      <c r="U557" s="122"/>
      <c r="V557" s="123"/>
      <c r="W557" s="93"/>
      <c r="X557" s="93"/>
      <c r="Y557" s="93"/>
      <c r="Z557" s="93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</row>
    <row r="559" spans="1:64" x14ac:dyDescent="0.25">
      <c r="W559" s="130"/>
      <c r="X559" s="130"/>
      <c r="Y559" s="130"/>
      <c r="Z559" s="130"/>
    </row>
    <row r="560" spans="1:64" x14ac:dyDescent="0.3">
      <c r="C560" s="29"/>
      <c r="D560" s="29"/>
      <c r="E560" s="29"/>
      <c r="F560" s="29"/>
      <c r="G560" s="29"/>
    </row>
    <row r="561" spans="3:7" x14ac:dyDescent="0.3">
      <c r="C561" s="31"/>
      <c r="D561" s="31"/>
      <c r="E561" s="31"/>
      <c r="F561" s="31"/>
      <c r="G561" s="31"/>
    </row>
    <row r="562" spans="3:7" x14ac:dyDescent="0.3">
      <c r="C562" s="31"/>
      <c r="D562" s="31"/>
      <c r="E562" s="31"/>
      <c r="F562" s="31"/>
      <c r="G562" s="31"/>
    </row>
    <row r="563" spans="3:7" x14ac:dyDescent="0.25">
      <c r="C563" s="32"/>
      <c r="D563" s="32"/>
      <c r="E563" s="32"/>
      <c r="F563" s="32"/>
      <c r="G563" s="32"/>
    </row>
    <row r="564" spans="3:7" x14ac:dyDescent="0.25">
      <c r="C564" s="32"/>
      <c r="D564" s="32"/>
      <c r="E564" s="32"/>
      <c r="F564" s="32"/>
      <c r="G564" s="32"/>
    </row>
    <row r="565" spans="3:7" x14ac:dyDescent="0.3">
      <c r="C565" s="31"/>
      <c r="D565" s="31"/>
      <c r="E565" s="31"/>
      <c r="F565" s="31"/>
      <c r="G565" s="31"/>
    </row>
    <row r="566" spans="3:7" x14ac:dyDescent="0.3">
      <c r="C566" s="33"/>
      <c r="D566" s="34"/>
      <c r="E566" s="35"/>
      <c r="F566" s="35"/>
      <c r="G566" s="35"/>
    </row>
    <row r="567" spans="3:7" x14ac:dyDescent="0.3">
      <c r="C567" s="33"/>
      <c r="D567" s="34"/>
      <c r="E567" s="35"/>
      <c r="F567" s="35"/>
      <c r="G567" s="35"/>
    </row>
    <row r="568" spans="3:7" x14ac:dyDescent="0.3">
      <c r="C568" s="33"/>
      <c r="D568" s="34"/>
      <c r="E568" s="35"/>
      <c r="F568" s="35"/>
      <c r="G568" s="35"/>
    </row>
    <row r="569" spans="3:7" x14ac:dyDescent="0.3">
      <c r="C569" s="33"/>
      <c r="D569" s="34"/>
      <c r="E569" s="35"/>
      <c r="F569" s="35"/>
      <c r="G569" s="35"/>
    </row>
    <row r="570" spans="3:7" x14ac:dyDescent="0.3">
      <c r="C570" s="33"/>
      <c r="D570" s="34"/>
      <c r="E570" s="35"/>
      <c r="F570" s="35"/>
      <c r="G570" s="35"/>
    </row>
    <row r="571" spans="3:7" x14ac:dyDescent="0.3">
      <c r="C571" s="33"/>
      <c r="D571" s="34"/>
      <c r="E571" s="35"/>
      <c r="F571" s="35"/>
      <c r="G571" s="35"/>
    </row>
    <row r="572" spans="3:7" x14ac:dyDescent="0.3">
      <c r="C572" s="33"/>
      <c r="D572" s="34"/>
      <c r="E572" s="35"/>
      <c r="F572" s="35"/>
      <c r="G572" s="35"/>
    </row>
    <row r="573" spans="3:7" x14ac:dyDescent="0.3">
      <c r="C573" s="33"/>
      <c r="D573" s="34"/>
      <c r="E573" s="35"/>
      <c r="F573" s="35"/>
      <c r="G573" s="35"/>
    </row>
    <row r="574" spans="3:7" x14ac:dyDescent="0.3">
      <c r="C574" s="33"/>
      <c r="D574" s="34"/>
      <c r="E574" s="35"/>
      <c r="F574" s="35"/>
      <c r="G574" s="35"/>
    </row>
    <row r="575" spans="3:7" x14ac:dyDescent="0.3">
      <c r="C575" s="33"/>
      <c r="D575" s="34"/>
      <c r="E575" s="35"/>
      <c r="F575" s="35"/>
      <c r="G575" s="35"/>
    </row>
    <row r="576" spans="3:7" x14ac:dyDescent="0.3">
      <c r="C576" s="33"/>
      <c r="D576" s="34"/>
      <c r="E576" s="35"/>
      <c r="F576" s="35"/>
      <c r="G576" s="35"/>
    </row>
    <row r="577" spans="3:7" x14ac:dyDescent="0.3">
      <c r="C577" s="33"/>
      <c r="D577" s="34"/>
      <c r="E577" s="35"/>
      <c r="F577" s="35"/>
      <c r="G577" s="35"/>
    </row>
    <row r="578" spans="3:7" x14ac:dyDescent="0.3">
      <c r="C578" s="33"/>
      <c r="D578" s="34"/>
      <c r="E578" s="35"/>
      <c r="F578" s="35"/>
      <c r="G578" s="35"/>
    </row>
    <row r="579" spans="3:7" x14ac:dyDescent="0.3">
      <c r="C579" s="33"/>
      <c r="D579" s="34"/>
      <c r="E579" s="35"/>
      <c r="F579" s="35"/>
      <c r="G579" s="35"/>
    </row>
    <row r="580" spans="3:7" x14ac:dyDescent="0.3">
      <c r="C580" s="33"/>
      <c r="D580" s="34"/>
      <c r="E580" s="35"/>
      <c r="F580" s="35"/>
      <c r="G580" s="35"/>
    </row>
    <row r="581" spans="3:7" x14ac:dyDescent="0.3">
      <c r="C581" s="33"/>
      <c r="D581" s="34"/>
      <c r="E581" s="35"/>
      <c r="F581" s="35"/>
      <c r="G581" s="35"/>
    </row>
    <row r="582" spans="3:7" x14ac:dyDescent="0.3">
      <c r="C582" s="33"/>
      <c r="D582" s="34"/>
      <c r="E582" s="35"/>
      <c r="F582" s="35"/>
      <c r="G582" s="35"/>
    </row>
    <row r="583" spans="3:7" x14ac:dyDescent="0.3">
      <c r="C583" s="33"/>
      <c r="D583" s="34"/>
      <c r="E583" s="35"/>
      <c r="F583" s="35"/>
      <c r="G583" s="35"/>
    </row>
    <row r="584" spans="3:7" x14ac:dyDescent="0.3">
      <c r="C584" s="31"/>
      <c r="D584" s="35"/>
      <c r="E584" s="35"/>
      <c r="F584" s="35"/>
      <c r="G584" s="35"/>
    </row>
  </sheetData>
  <autoFilter ref="A3:AA502" xr:uid="{00000000-0001-0000-0000-000000000000}"/>
  <mergeCells count="33">
    <mergeCell ref="A1:Z1"/>
    <mergeCell ref="H508:H509"/>
    <mergeCell ref="A2:A3"/>
    <mergeCell ref="C508:C509"/>
    <mergeCell ref="E508:E509"/>
    <mergeCell ref="F508:F509"/>
    <mergeCell ref="G508:G509"/>
    <mergeCell ref="M2:M3"/>
    <mergeCell ref="T2:T3"/>
    <mergeCell ref="S2:S3"/>
    <mergeCell ref="R2:R3"/>
    <mergeCell ref="W2:Z2"/>
    <mergeCell ref="B2:B3"/>
    <mergeCell ref="U2:V2"/>
    <mergeCell ref="O2:O3"/>
    <mergeCell ref="A4:A157"/>
    <mergeCell ref="Q2:Q3"/>
    <mergeCell ref="N2:N3"/>
    <mergeCell ref="G2:K2"/>
    <mergeCell ref="F2:F3"/>
    <mergeCell ref="C2:D2"/>
    <mergeCell ref="E2:E3"/>
    <mergeCell ref="P2:P3"/>
    <mergeCell ref="L2:L3"/>
    <mergeCell ref="W559:Z559"/>
    <mergeCell ref="A158:A227"/>
    <mergeCell ref="A363:A403"/>
    <mergeCell ref="A404:A444"/>
    <mergeCell ref="D508:D509"/>
    <mergeCell ref="A278:A318"/>
    <mergeCell ref="A231:A277"/>
    <mergeCell ref="A319:A362"/>
    <mergeCell ref="A445:A502"/>
  </mergeCells>
  <phoneticPr fontId="3" type="noConversion"/>
  <conditionalFormatting sqref="C523:C557 L523:L557 L142:L157">
    <cfRule type="expression" dxfId="43" priority="79" stopIfTrue="1">
      <formula>#REF!="nie"</formula>
    </cfRule>
  </conditionalFormatting>
  <conditionalFormatting sqref="G523:K557 P523:R557">
    <cfRule type="expression" dxfId="42" priority="77" stopIfTrue="1">
      <formula>#REF!="nie"</formula>
    </cfRule>
  </conditionalFormatting>
  <conditionalFormatting sqref="L523:L557 M5:M157">
    <cfRule type="expression" dxfId="41" priority="76" stopIfTrue="1">
      <formula>#REF!="nie"</formula>
    </cfRule>
  </conditionalFormatting>
  <conditionalFormatting sqref="D523:D557 F278:H318 T399 T409:T427 G409:H452 P400:T403 J400:L403 C232:E318 C231:C277 P409:S443 J409:L443 C409:E444 C445:D499 J444:V444 J500:T500 J445:Q499 S445:S499 J503:V505 V231:V277 T429:T443 V409:V443 L4:L230 V319:V403 J502:T502 V502 V500 L231:M318 L319:L362 M319:M398 N409:N443 N400:N403 O158:O276 M158:M276 T232:T362 T364:T396 T446:V499 U445:V445 M400:M443">
    <cfRule type="expression" dxfId="40" priority="71" stopIfTrue="1">
      <formula>#REF!="nie"</formula>
    </cfRule>
  </conditionalFormatting>
  <conditionalFormatting sqref="R523:R557">
    <cfRule type="duplicateValues" dxfId="39" priority="80"/>
  </conditionalFormatting>
  <conditionalFormatting sqref="F523:F557">
    <cfRule type="expression" dxfId="38" priority="65" stopIfTrue="1">
      <formula>#REF!="nie"</formula>
    </cfRule>
  </conditionalFormatting>
  <conditionalFormatting sqref="E523:E557 V404:V406 T404:T406">
    <cfRule type="expression" dxfId="37" priority="63" stopIfTrue="1">
      <formula>#REF!="nie"</formula>
    </cfRule>
  </conditionalFormatting>
  <conditionalFormatting sqref="T523:T557 C404:E406 G404:H406 P404:S406 J404:L406 N404:N406">
    <cfRule type="expression" dxfId="36" priority="60" stopIfTrue="1">
      <formula>#REF!="nie"</formula>
    </cfRule>
  </conditionalFormatting>
  <conditionalFormatting sqref="E231 J278:M318 O278:S318 J399:S399 J363:L398 P363:S398 C363:H403 C500:H500 F453:H499 C502:H505 N363:N398 L319:L362">
    <cfRule type="expression" dxfId="35" priority="52" stopIfTrue="1">
      <formula>#REF!="nie"</formula>
    </cfRule>
  </conditionalFormatting>
  <conditionalFormatting sqref="T409:T427 T502:T505 T429:T444 T232:T362 T364:T396 T446:T500 T399:T406">
    <cfRule type="cellIs" dxfId="34" priority="51" stopIfTrue="1" operator="equal">
      <formula>"czy dostosowany układ?"</formula>
    </cfRule>
  </conditionalFormatting>
  <conditionalFormatting sqref="P158:R216 C158:C230 D158:L215 D216 F216:L216 E216:E230 O400:O443">
    <cfRule type="expression" dxfId="33" priority="46" stopIfTrue="1">
      <formula>#REF!="nie"</formula>
    </cfRule>
  </conditionalFormatting>
  <conditionalFormatting sqref="P217:R220 D217:D220 F217:L220">
    <cfRule type="expression" dxfId="32" priority="45" stopIfTrue="1">
      <formula>#REF!="nie"</formula>
    </cfRule>
  </conditionalFormatting>
  <conditionalFormatting sqref="P223:R225 G223:K227 Q226:R226 P226:P230 Q227">
    <cfRule type="expression" dxfId="31" priority="44" stopIfTrue="1">
      <formula>#REF!="nie"</formula>
    </cfRule>
  </conditionalFormatting>
  <conditionalFormatting sqref="P221:R222 D221:D222 L222:L230 M158:M225 F221:L221">
    <cfRule type="expression" dxfId="30" priority="43" stopIfTrue="1">
      <formula>#REF!="nie"</formula>
    </cfRule>
  </conditionalFormatting>
  <conditionalFormatting sqref="H222:J222">
    <cfRule type="expression" dxfId="29" priority="42" stopIfTrue="1">
      <formula>#REF!="nie"</formula>
    </cfRule>
  </conditionalFormatting>
  <conditionalFormatting sqref="G222">
    <cfRule type="expression" dxfId="28" priority="41" stopIfTrue="1">
      <formula>#REF!="nie"</formula>
    </cfRule>
  </conditionalFormatting>
  <conditionalFormatting sqref="K222">
    <cfRule type="expression" dxfId="27" priority="40" stopIfTrue="1">
      <formula>#REF!="nie"</formula>
    </cfRule>
  </conditionalFormatting>
  <conditionalFormatting sqref="D224:D230">
    <cfRule type="expression" dxfId="26" priority="39" stopIfTrue="1">
      <formula>#REF!="nie"</formula>
    </cfRule>
  </conditionalFormatting>
  <conditionalFormatting sqref="D223">
    <cfRule type="expression" dxfId="25" priority="38" stopIfTrue="1">
      <formula>#REF!="nie"</formula>
    </cfRule>
  </conditionalFormatting>
  <conditionalFormatting sqref="R158:R226">
    <cfRule type="duplicateValues" dxfId="24" priority="47"/>
  </conditionalFormatting>
  <conditionalFormatting sqref="F223:F227">
    <cfRule type="expression" dxfId="23" priority="37" stopIfTrue="1">
      <formula>#REF!="nie"</formula>
    </cfRule>
  </conditionalFormatting>
  <conditionalFormatting sqref="F222">
    <cfRule type="expression" dxfId="22" priority="36" stopIfTrue="1">
      <formula>#REF!="nie"</formula>
    </cfRule>
  </conditionalFormatting>
  <conditionalFormatting sqref="T226:T230">
    <cfRule type="expression" dxfId="21" priority="33" stopIfTrue="1">
      <formula>#REF!="nie"</formula>
    </cfRule>
  </conditionalFormatting>
  <conditionalFormatting sqref="G228">
    <cfRule type="expression" dxfId="20" priority="32" stopIfTrue="1">
      <formula>#REF!="nie"</formula>
    </cfRule>
  </conditionalFormatting>
  <conditionalFormatting sqref="J229:K230">
    <cfRule type="expression" dxfId="19" priority="31" stopIfTrue="1">
      <formula>#REF!="nie"</formula>
    </cfRule>
  </conditionalFormatting>
  <conditionalFormatting sqref="J228:K228">
    <cfRule type="expression" dxfId="18" priority="30" stopIfTrue="1">
      <formula>#REF!="nie"</formula>
    </cfRule>
  </conditionalFormatting>
  <conditionalFormatting sqref="R319:R354">
    <cfRule type="duplicateValues" dxfId="17" priority="28"/>
  </conditionalFormatting>
  <conditionalFormatting sqref="M212:M215">
    <cfRule type="expression" dxfId="16" priority="27" stopIfTrue="1">
      <formula>#REF!="nie"</formula>
    </cfRule>
  </conditionalFormatting>
  <conditionalFormatting sqref="T407:T408 V407:V408">
    <cfRule type="expression" dxfId="15" priority="17" stopIfTrue="1">
      <formula>#REF!="nie"</formula>
    </cfRule>
  </conditionalFormatting>
  <conditionalFormatting sqref="C407:E408 G407:H408 P407:S408 J407:L408 N407:N408">
    <cfRule type="expression" dxfId="14" priority="16" stopIfTrue="1">
      <formula>#REF!="nie"</formula>
    </cfRule>
  </conditionalFormatting>
  <conditionalFormatting sqref="T407:T408">
    <cfRule type="cellIs" dxfId="13" priority="15" stopIfTrue="1" operator="equal">
      <formula>"czy dostosowany układ?"</formula>
    </cfRule>
  </conditionalFormatting>
  <conditionalFormatting sqref="R445:R495 R497:R499">
    <cfRule type="expression" dxfId="12" priority="13" stopIfTrue="1">
      <formula>#REF!="nie"</formula>
    </cfRule>
  </conditionalFormatting>
  <conditionalFormatting sqref="R496">
    <cfRule type="expression" dxfId="11" priority="12" stopIfTrue="1">
      <formula>#REF!="nie"</formula>
    </cfRule>
  </conditionalFormatting>
  <conditionalFormatting sqref="J501:T501 V501">
    <cfRule type="expression" dxfId="10" priority="11" stopIfTrue="1">
      <formula>#REF!="nie"</formula>
    </cfRule>
  </conditionalFormatting>
  <conditionalFormatting sqref="C501:H501">
    <cfRule type="expression" dxfId="9" priority="10" stopIfTrue="1">
      <formula>#REF!="nie"</formula>
    </cfRule>
  </conditionalFormatting>
  <conditionalFormatting sqref="T501">
    <cfRule type="cellIs" dxfId="8" priority="9" stopIfTrue="1" operator="equal">
      <formula>"czy dostosowany układ?"</formula>
    </cfRule>
  </conditionalFormatting>
  <conditionalFormatting sqref="O319:O398">
    <cfRule type="expression" dxfId="7" priority="8" stopIfTrue="1">
      <formula>#REF!="nie"</formula>
    </cfRule>
  </conditionalFormatting>
  <conditionalFormatting sqref="M4:M276">
    <cfRule type="expression" dxfId="6" priority="7" stopIfTrue="1">
      <formula>#REF!="nie"</formula>
    </cfRule>
  </conditionalFormatting>
  <conditionalFormatting sqref="M4:M276">
    <cfRule type="expression" dxfId="5" priority="6" stopIfTrue="1">
      <formula>#REF!="nie"</formula>
    </cfRule>
  </conditionalFormatting>
  <conditionalFormatting sqref="O4:O157">
    <cfRule type="expression" dxfId="4" priority="5" stopIfTrue="1">
      <formula>#REF!="nie"</formula>
    </cfRule>
  </conditionalFormatting>
  <conditionalFormatting sqref="T363">
    <cfRule type="expression" dxfId="3" priority="4" stopIfTrue="1">
      <formula>#REF!="nie"</formula>
    </cfRule>
  </conditionalFormatting>
  <conditionalFormatting sqref="T363">
    <cfRule type="cellIs" dxfId="2" priority="3" stopIfTrue="1" operator="equal">
      <formula>"czy dostosowany układ?"</formula>
    </cfRule>
  </conditionalFormatting>
  <conditionalFormatting sqref="T445">
    <cfRule type="expression" dxfId="1" priority="2" stopIfTrue="1">
      <formula>#REF!="nie"</formula>
    </cfRule>
  </conditionalFormatting>
  <conditionalFormatting sqref="T445">
    <cfRule type="cellIs" dxfId="0" priority="1" stopIfTrue="1" operator="equal">
      <formula>"czy dostosowany układ?"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DAFA-2E1B-42D8-8D61-95DECD89C56B}">
  <dimension ref="A1:A307"/>
  <sheetViews>
    <sheetView workbookViewId="0">
      <selection activeCell="A9" sqref="A9:A10"/>
    </sheetView>
  </sheetViews>
  <sheetFormatPr defaultRowHeight="13.2" x14ac:dyDescent="0.25"/>
  <cols>
    <col min="1" max="1" width="58.109375" customWidth="1"/>
    <col min="2" max="2" width="8.88671875" customWidth="1"/>
  </cols>
  <sheetData>
    <row r="1" spans="1:1" ht="13.2" customHeight="1" x14ac:dyDescent="0.25">
      <c r="A1" s="163"/>
    </row>
    <row r="2" spans="1:1" ht="13.95" customHeight="1" thickBot="1" x14ac:dyDescent="0.3">
      <c r="A2" s="164"/>
    </row>
    <row r="3" spans="1:1" ht="13.2" customHeight="1" x14ac:dyDescent="0.25">
      <c r="A3" s="163"/>
    </row>
    <row r="4" spans="1:1" ht="13.95" customHeight="1" thickBot="1" x14ac:dyDescent="0.3">
      <c r="A4" s="164"/>
    </row>
    <row r="5" spans="1:1" ht="13.2" customHeight="1" x14ac:dyDescent="0.25">
      <c r="A5" s="163"/>
    </row>
    <row r="6" spans="1:1" ht="13.95" customHeight="1" thickBot="1" x14ac:dyDescent="0.3">
      <c r="A6" s="164"/>
    </row>
    <row r="7" spans="1:1" ht="13.2" customHeight="1" x14ac:dyDescent="0.25">
      <c r="A7" s="163"/>
    </row>
    <row r="8" spans="1:1" ht="13.95" customHeight="1" thickBot="1" x14ac:dyDescent="0.3">
      <c r="A8" s="164"/>
    </row>
    <row r="9" spans="1:1" ht="13.2" customHeight="1" x14ac:dyDescent="0.25">
      <c r="A9" s="163"/>
    </row>
    <row r="10" spans="1:1" ht="13.95" customHeight="1" thickBot="1" x14ac:dyDescent="0.3">
      <c r="A10" s="164"/>
    </row>
    <row r="11" spans="1:1" ht="13.2" customHeight="1" x14ac:dyDescent="0.25">
      <c r="A11" s="167"/>
    </row>
    <row r="12" spans="1:1" ht="13.95" customHeight="1" thickBot="1" x14ac:dyDescent="0.3">
      <c r="A12" s="168"/>
    </row>
    <row r="13" spans="1:1" ht="13.2" customHeight="1" x14ac:dyDescent="0.25">
      <c r="A13" s="167"/>
    </row>
    <row r="14" spans="1:1" ht="13.95" customHeight="1" thickBot="1" x14ac:dyDescent="0.3">
      <c r="A14" s="168"/>
    </row>
    <row r="15" spans="1:1" ht="13.2" customHeight="1" x14ac:dyDescent="0.25">
      <c r="A15" s="163"/>
    </row>
    <row r="16" spans="1:1" ht="13.95" customHeight="1" thickBot="1" x14ac:dyDescent="0.3">
      <c r="A16" s="164"/>
    </row>
    <row r="17" spans="1:1" ht="13.2" customHeight="1" x14ac:dyDescent="0.25">
      <c r="A17" s="163"/>
    </row>
    <row r="18" spans="1:1" ht="13.95" customHeight="1" thickBot="1" x14ac:dyDescent="0.3">
      <c r="A18" s="164"/>
    </row>
    <row r="19" spans="1:1" ht="13.2" customHeight="1" x14ac:dyDescent="0.25">
      <c r="A19" s="167"/>
    </row>
    <row r="20" spans="1:1" ht="13.95" customHeight="1" thickBot="1" x14ac:dyDescent="0.3">
      <c r="A20" s="168"/>
    </row>
    <row r="21" spans="1:1" ht="13.2" customHeight="1" x14ac:dyDescent="0.25">
      <c r="A21" s="167"/>
    </row>
    <row r="22" spans="1:1" ht="13.95" customHeight="1" thickBot="1" x14ac:dyDescent="0.3">
      <c r="A22" s="168"/>
    </row>
    <row r="23" spans="1:1" ht="13.2" customHeight="1" x14ac:dyDescent="0.25">
      <c r="A23" s="167"/>
    </row>
    <row r="24" spans="1:1" ht="13.95" customHeight="1" thickBot="1" x14ac:dyDescent="0.3">
      <c r="A24" s="168"/>
    </row>
    <row r="25" spans="1:1" ht="13.2" customHeight="1" x14ac:dyDescent="0.25">
      <c r="A25" s="167"/>
    </row>
    <row r="26" spans="1:1" ht="13.95" customHeight="1" thickBot="1" x14ac:dyDescent="0.3">
      <c r="A26" s="168"/>
    </row>
    <row r="27" spans="1:1" ht="13.2" customHeight="1" x14ac:dyDescent="0.25">
      <c r="A27" s="163"/>
    </row>
    <row r="28" spans="1:1" ht="13.95" customHeight="1" thickBot="1" x14ac:dyDescent="0.3">
      <c r="A28" s="164"/>
    </row>
    <row r="29" spans="1:1" ht="13.2" customHeight="1" x14ac:dyDescent="0.25">
      <c r="A29" s="167"/>
    </row>
    <row r="30" spans="1:1" ht="13.95" customHeight="1" thickBot="1" x14ac:dyDescent="0.3">
      <c r="A30" s="168"/>
    </row>
    <row r="31" spans="1:1" ht="13.2" customHeight="1" x14ac:dyDescent="0.25">
      <c r="A31" s="163"/>
    </row>
    <row r="32" spans="1:1" ht="13.95" customHeight="1" thickBot="1" x14ac:dyDescent="0.3">
      <c r="A32" s="164"/>
    </row>
    <row r="33" spans="1:1" ht="13.2" customHeight="1" x14ac:dyDescent="0.25">
      <c r="A33" s="163"/>
    </row>
    <row r="34" spans="1:1" ht="13.95" customHeight="1" thickBot="1" x14ac:dyDescent="0.3">
      <c r="A34" s="164"/>
    </row>
    <row r="35" spans="1:1" ht="13.2" customHeight="1" x14ac:dyDescent="0.25">
      <c r="A35" s="163"/>
    </row>
    <row r="36" spans="1:1" ht="13.95" customHeight="1" thickBot="1" x14ac:dyDescent="0.3">
      <c r="A36" s="164"/>
    </row>
    <row r="37" spans="1:1" ht="13.2" customHeight="1" x14ac:dyDescent="0.25">
      <c r="A37" s="163"/>
    </row>
    <row r="38" spans="1:1" ht="13.95" customHeight="1" thickBot="1" x14ac:dyDescent="0.3">
      <c r="A38" s="164"/>
    </row>
    <row r="39" spans="1:1" ht="13.2" customHeight="1" x14ac:dyDescent="0.25">
      <c r="A39" s="167"/>
    </row>
    <row r="40" spans="1:1" ht="13.95" customHeight="1" thickBot="1" x14ac:dyDescent="0.3">
      <c r="A40" s="168"/>
    </row>
    <row r="41" spans="1:1" ht="13.2" customHeight="1" x14ac:dyDescent="0.25">
      <c r="A41" s="163"/>
    </row>
    <row r="42" spans="1:1" ht="13.95" customHeight="1" thickBot="1" x14ac:dyDescent="0.3">
      <c r="A42" s="164"/>
    </row>
    <row r="43" spans="1:1" ht="13.2" customHeight="1" x14ac:dyDescent="0.25">
      <c r="A43" s="167"/>
    </row>
    <row r="44" spans="1:1" ht="13.95" customHeight="1" thickBot="1" x14ac:dyDescent="0.3">
      <c r="A44" s="168"/>
    </row>
    <row r="45" spans="1:1" ht="13.2" customHeight="1" x14ac:dyDescent="0.25">
      <c r="A45" s="163"/>
    </row>
    <row r="46" spans="1:1" ht="13.95" customHeight="1" thickBot="1" x14ac:dyDescent="0.3">
      <c r="A46" s="164"/>
    </row>
    <row r="47" spans="1:1" ht="13.2" customHeight="1" x14ac:dyDescent="0.25">
      <c r="A47" s="167"/>
    </row>
    <row r="48" spans="1:1" ht="13.95" customHeight="1" thickBot="1" x14ac:dyDescent="0.3">
      <c r="A48" s="168"/>
    </row>
    <row r="49" spans="1:1" ht="13.2" customHeight="1" x14ac:dyDescent="0.25">
      <c r="A49" s="163"/>
    </row>
    <row r="50" spans="1:1" ht="13.95" customHeight="1" thickBot="1" x14ac:dyDescent="0.3">
      <c r="A50" s="164"/>
    </row>
    <row r="51" spans="1:1" ht="13.2" customHeight="1" x14ac:dyDescent="0.25">
      <c r="A51" s="167"/>
    </row>
    <row r="52" spans="1:1" ht="13.95" customHeight="1" thickBot="1" x14ac:dyDescent="0.3">
      <c r="A52" s="168"/>
    </row>
    <row r="53" spans="1:1" ht="13.2" customHeight="1" x14ac:dyDescent="0.25">
      <c r="A53" s="167"/>
    </row>
    <row r="54" spans="1:1" ht="13.95" customHeight="1" thickBot="1" x14ac:dyDescent="0.3">
      <c r="A54" s="168"/>
    </row>
    <row r="55" spans="1:1" ht="13.2" customHeight="1" x14ac:dyDescent="0.25">
      <c r="A55" s="167"/>
    </row>
    <row r="56" spans="1:1" ht="13.95" customHeight="1" thickBot="1" x14ac:dyDescent="0.3">
      <c r="A56" s="168"/>
    </row>
    <row r="57" spans="1:1" ht="13.2" customHeight="1" x14ac:dyDescent="0.25">
      <c r="A57" s="163"/>
    </row>
    <row r="58" spans="1:1" ht="13.95" customHeight="1" thickBot="1" x14ac:dyDescent="0.3">
      <c r="A58" s="164"/>
    </row>
    <row r="59" spans="1:1" ht="13.2" customHeight="1" x14ac:dyDescent="0.25">
      <c r="A59" s="167"/>
    </row>
    <row r="60" spans="1:1" ht="13.95" customHeight="1" thickBot="1" x14ac:dyDescent="0.3">
      <c r="A60" s="168"/>
    </row>
    <row r="61" spans="1:1" ht="13.2" customHeight="1" x14ac:dyDescent="0.25">
      <c r="A61" s="167"/>
    </row>
    <row r="62" spans="1:1" ht="13.95" customHeight="1" thickBot="1" x14ac:dyDescent="0.3">
      <c r="A62" s="168"/>
    </row>
    <row r="63" spans="1:1" ht="13.2" customHeight="1" x14ac:dyDescent="0.25">
      <c r="A63" s="163"/>
    </row>
    <row r="64" spans="1:1" ht="13.95" customHeight="1" thickBot="1" x14ac:dyDescent="0.3">
      <c r="A64" s="164"/>
    </row>
    <row r="65" spans="1:1" ht="13.2" customHeight="1" x14ac:dyDescent="0.25">
      <c r="A65" s="163"/>
    </row>
    <row r="66" spans="1:1" ht="13.95" customHeight="1" thickBot="1" x14ac:dyDescent="0.3">
      <c r="A66" s="164"/>
    </row>
    <row r="67" spans="1:1" ht="13.2" customHeight="1" x14ac:dyDescent="0.25">
      <c r="A67" s="163"/>
    </row>
    <row r="68" spans="1:1" ht="13.95" customHeight="1" thickBot="1" x14ac:dyDescent="0.3">
      <c r="A68" s="164"/>
    </row>
    <row r="69" spans="1:1" ht="13.2" customHeight="1" x14ac:dyDescent="0.25">
      <c r="A69" s="169"/>
    </row>
    <row r="70" spans="1:1" ht="13.95" customHeight="1" thickBot="1" x14ac:dyDescent="0.3">
      <c r="A70" s="170"/>
    </row>
    <row r="71" spans="1:1" ht="13.2" customHeight="1" x14ac:dyDescent="0.25">
      <c r="A71" s="167"/>
    </row>
    <row r="72" spans="1:1" ht="13.95" customHeight="1" thickBot="1" x14ac:dyDescent="0.3">
      <c r="A72" s="168"/>
    </row>
    <row r="73" spans="1:1" ht="14.4" thickBot="1" x14ac:dyDescent="0.3">
      <c r="A73" s="1"/>
    </row>
    <row r="74" spans="1:1" ht="13.2" customHeight="1" x14ac:dyDescent="0.25">
      <c r="A74" s="163"/>
    </row>
    <row r="75" spans="1:1" ht="13.95" customHeight="1" thickBot="1" x14ac:dyDescent="0.3">
      <c r="A75" s="164"/>
    </row>
    <row r="76" spans="1:1" ht="13.2" customHeight="1" x14ac:dyDescent="0.25">
      <c r="A76" s="163"/>
    </row>
    <row r="77" spans="1:1" ht="13.95" customHeight="1" thickBot="1" x14ac:dyDescent="0.3">
      <c r="A77" s="164"/>
    </row>
    <row r="78" spans="1:1" ht="13.2" customHeight="1" x14ac:dyDescent="0.25">
      <c r="A78" s="163"/>
    </row>
    <row r="79" spans="1:1" ht="13.95" customHeight="1" thickBot="1" x14ac:dyDescent="0.3">
      <c r="A79" s="164"/>
    </row>
    <row r="80" spans="1:1" ht="13.2" customHeight="1" x14ac:dyDescent="0.25">
      <c r="A80" s="163"/>
    </row>
    <row r="81" spans="1:1" ht="13.95" customHeight="1" thickBot="1" x14ac:dyDescent="0.3">
      <c r="A81" s="164"/>
    </row>
    <row r="82" spans="1:1" ht="13.2" customHeight="1" x14ac:dyDescent="0.25">
      <c r="A82" s="163"/>
    </row>
    <row r="83" spans="1:1" ht="13.95" customHeight="1" thickBot="1" x14ac:dyDescent="0.3">
      <c r="A83" s="164"/>
    </row>
    <row r="84" spans="1:1" ht="13.2" customHeight="1" x14ac:dyDescent="0.25">
      <c r="A84" s="167"/>
    </row>
    <row r="85" spans="1:1" ht="13.95" customHeight="1" thickBot="1" x14ac:dyDescent="0.3">
      <c r="A85" s="168"/>
    </row>
    <row r="86" spans="1:1" ht="13.2" customHeight="1" x14ac:dyDescent="0.25">
      <c r="A86" s="163"/>
    </row>
    <row r="87" spans="1:1" ht="13.95" customHeight="1" thickBot="1" x14ac:dyDescent="0.3">
      <c r="A87" s="164"/>
    </row>
    <row r="88" spans="1:1" ht="13.2" customHeight="1" x14ac:dyDescent="0.25">
      <c r="A88" s="163"/>
    </row>
    <row r="89" spans="1:1" ht="13.95" customHeight="1" thickBot="1" x14ac:dyDescent="0.3">
      <c r="A89" s="164"/>
    </row>
    <row r="90" spans="1:1" ht="13.2" customHeight="1" x14ac:dyDescent="0.25">
      <c r="A90" s="163"/>
    </row>
    <row r="91" spans="1:1" ht="13.95" customHeight="1" thickBot="1" x14ac:dyDescent="0.3">
      <c r="A91" s="164"/>
    </row>
    <row r="92" spans="1:1" ht="13.2" customHeight="1" x14ac:dyDescent="0.25">
      <c r="A92" s="163"/>
    </row>
    <row r="93" spans="1:1" ht="13.95" customHeight="1" thickBot="1" x14ac:dyDescent="0.3">
      <c r="A93" s="164"/>
    </row>
    <row r="94" spans="1:1" ht="13.2" customHeight="1" x14ac:dyDescent="0.25">
      <c r="A94" s="163"/>
    </row>
    <row r="95" spans="1:1" ht="13.95" customHeight="1" thickBot="1" x14ac:dyDescent="0.3">
      <c r="A95" s="164"/>
    </row>
    <row r="96" spans="1:1" ht="13.2" customHeight="1" x14ac:dyDescent="0.25">
      <c r="A96" s="167"/>
    </row>
    <row r="97" spans="1:1" ht="13.95" customHeight="1" thickBot="1" x14ac:dyDescent="0.3">
      <c r="A97" s="168"/>
    </row>
    <row r="98" spans="1:1" ht="13.2" customHeight="1" x14ac:dyDescent="0.25">
      <c r="A98" s="163"/>
    </row>
    <row r="99" spans="1:1" ht="13.95" customHeight="1" thickBot="1" x14ac:dyDescent="0.3">
      <c r="A99" s="164"/>
    </row>
    <row r="100" spans="1:1" ht="13.2" customHeight="1" x14ac:dyDescent="0.25">
      <c r="A100" s="163"/>
    </row>
    <row r="101" spans="1:1" ht="13.95" customHeight="1" thickBot="1" x14ac:dyDescent="0.3">
      <c r="A101" s="164"/>
    </row>
    <row r="102" spans="1:1" ht="13.2" customHeight="1" x14ac:dyDescent="0.25">
      <c r="A102" s="163"/>
    </row>
    <row r="103" spans="1:1" ht="13.95" customHeight="1" thickBot="1" x14ac:dyDescent="0.3">
      <c r="A103" s="164"/>
    </row>
    <row r="104" spans="1:1" ht="14.4" thickBot="1" x14ac:dyDescent="0.3">
      <c r="A104" s="1"/>
    </row>
    <row r="105" spans="1:1" ht="14.4" thickBot="1" x14ac:dyDescent="0.3">
      <c r="A105" s="1"/>
    </row>
    <row r="106" spans="1:1" ht="13.2" customHeight="1" x14ac:dyDescent="0.25">
      <c r="A106" s="163"/>
    </row>
    <row r="107" spans="1:1" ht="13.95" customHeight="1" thickBot="1" x14ac:dyDescent="0.3">
      <c r="A107" s="164"/>
    </row>
    <row r="108" spans="1:1" ht="13.2" customHeight="1" x14ac:dyDescent="0.25">
      <c r="A108" s="167"/>
    </row>
    <row r="109" spans="1:1" ht="13.95" customHeight="1" thickBot="1" x14ac:dyDescent="0.3">
      <c r="A109" s="168"/>
    </row>
    <row r="110" spans="1:1" ht="13.2" customHeight="1" x14ac:dyDescent="0.25">
      <c r="A110" s="163"/>
    </row>
    <row r="111" spans="1:1" ht="13.95" customHeight="1" thickBot="1" x14ac:dyDescent="0.3">
      <c r="A111" s="164"/>
    </row>
    <row r="112" spans="1:1" ht="13.2" customHeight="1" x14ac:dyDescent="0.25">
      <c r="A112" s="163"/>
    </row>
    <row r="113" spans="1:1" ht="13.95" customHeight="1" thickBot="1" x14ac:dyDescent="0.3">
      <c r="A113" s="164"/>
    </row>
    <row r="114" spans="1:1" ht="13.2" customHeight="1" x14ac:dyDescent="0.25">
      <c r="A114" s="163"/>
    </row>
    <row r="115" spans="1:1" ht="13.95" customHeight="1" thickBot="1" x14ac:dyDescent="0.3">
      <c r="A115" s="164"/>
    </row>
    <row r="116" spans="1:1" ht="13.2" customHeight="1" x14ac:dyDescent="0.25">
      <c r="A116" s="163"/>
    </row>
    <row r="117" spans="1:1" ht="13.95" customHeight="1" thickBot="1" x14ac:dyDescent="0.3">
      <c r="A117" s="164"/>
    </row>
    <row r="118" spans="1:1" ht="13.2" customHeight="1" x14ac:dyDescent="0.25">
      <c r="A118" s="163"/>
    </row>
    <row r="119" spans="1:1" ht="13.95" customHeight="1" thickBot="1" x14ac:dyDescent="0.3">
      <c r="A119" s="164"/>
    </row>
    <row r="120" spans="1:1" ht="13.2" customHeight="1" x14ac:dyDescent="0.25">
      <c r="A120" s="163"/>
    </row>
    <row r="121" spans="1:1" ht="13.95" customHeight="1" thickBot="1" x14ac:dyDescent="0.3">
      <c r="A121" s="164"/>
    </row>
    <row r="122" spans="1:1" ht="14.4" thickBot="1" x14ac:dyDescent="0.3">
      <c r="A122" s="1"/>
    </row>
    <row r="123" spans="1:1" ht="14.4" thickBot="1" x14ac:dyDescent="0.3">
      <c r="A123" s="1"/>
    </row>
    <row r="124" spans="1:1" ht="13.2" customHeight="1" x14ac:dyDescent="0.25">
      <c r="A124" s="163"/>
    </row>
    <row r="125" spans="1:1" ht="13.95" customHeight="1" thickBot="1" x14ac:dyDescent="0.3">
      <c r="A125" s="164"/>
    </row>
    <row r="126" spans="1:1" ht="13.2" customHeight="1" x14ac:dyDescent="0.25">
      <c r="A126" s="163"/>
    </row>
    <row r="127" spans="1:1" ht="13.95" customHeight="1" thickBot="1" x14ac:dyDescent="0.3">
      <c r="A127" s="164"/>
    </row>
    <row r="128" spans="1:1" ht="13.2" customHeight="1" x14ac:dyDescent="0.25">
      <c r="A128" s="163"/>
    </row>
    <row r="129" spans="1:1" ht="13.95" customHeight="1" thickBot="1" x14ac:dyDescent="0.3">
      <c r="A129" s="164"/>
    </row>
    <row r="130" spans="1:1" ht="13.2" customHeight="1" x14ac:dyDescent="0.25">
      <c r="A130" s="167"/>
    </row>
    <row r="131" spans="1:1" ht="13.95" customHeight="1" thickBot="1" x14ac:dyDescent="0.3">
      <c r="A131" s="168"/>
    </row>
    <row r="132" spans="1:1" ht="13.2" customHeight="1" x14ac:dyDescent="0.25">
      <c r="A132" s="163"/>
    </row>
    <row r="133" spans="1:1" ht="13.95" customHeight="1" thickBot="1" x14ac:dyDescent="0.3">
      <c r="A133" s="164"/>
    </row>
    <row r="134" spans="1:1" ht="13.2" customHeight="1" x14ac:dyDescent="0.25">
      <c r="A134" s="167"/>
    </row>
    <row r="135" spans="1:1" ht="13.95" customHeight="1" thickBot="1" x14ac:dyDescent="0.3">
      <c r="A135" s="168"/>
    </row>
    <row r="136" spans="1:1" ht="13.2" customHeight="1" x14ac:dyDescent="0.25">
      <c r="A136" s="159"/>
    </row>
    <row r="137" spans="1:1" ht="13.95" customHeight="1" thickBot="1" x14ac:dyDescent="0.3">
      <c r="A137" s="160"/>
    </row>
    <row r="138" spans="1:1" ht="13.2" customHeight="1" x14ac:dyDescent="0.25">
      <c r="A138" s="161"/>
    </row>
    <row r="139" spans="1:1" ht="13.95" customHeight="1" thickBot="1" x14ac:dyDescent="0.3">
      <c r="A139" s="162"/>
    </row>
    <row r="140" spans="1:1" ht="13.2" customHeight="1" x14ac:dyDescent="0.25">
      <c r="A140" s="161"/>
    </row>
    <row r="141" spans="1:1" ht="13.95" customHeight="1" thickBot="1" x14ac:dyDescent="0.3">
      <c r="A141" s="162"/>
    </row>
    <row r="142" spans="1:1" ht="13.2" customHeight="1" x14ac:dyDescent="0.25">
      <c r="A142" s="161"/>
    </row>
    <row r="143" spans="1:1" ht="13.95" customHeight="1" thickBot="1" x14ac:dyDescent="0.3">
      <c r="A143" s="162"/>
    </row>
    <row r="144" spans="1:1" ht="13.2" customHeight="1" x14ac:dyDescent="0.25">
      <c r="A144" s="159"/>
    </row>
    <row r="145" spans="1:1" ht="13.95" customHeight="1" thickBot="1" x14ac:dyDescent="0.3">
      <c r="A145" s="160"/>
    </row>
    <row r="146" spans="1:1" ht="13.2" customHeight="1" x14ac:dyDescent="0.25">
      <c r="A146" s="161"/>
    </row>
    <row r="147" spans="1:1" ht="13.95" customHeight="1" thickBot="1" x14ac:dyDescent="0.3">
      <c r="A147" s="162"/>
    </row>
    <row r="148" spans="1:1" ht="13.2" customHeight="1" x14ac:dyDescent="0.25">
      <c r="A148" s="159"/>
    </row>
    <row r="149" spans="1:1" ht="13.95" customHeight="1" thickBot="1" x14ac:dyDescent="0.3">
      <c r="A149" s="160"/>
    </row>
    <row r="150" spans="1:1" ht="13.2" customHeight="1" x14ac:dyDescent="0.25">
      <c r="A150" s="161"/>
    </row>
    <row r="151" spans="1:1" ht="13.95" customHeight="1" thickBot="1" x14ac:dyDescent="0.3">
      <c r="A151" s="162"/>
    </row>
    <row r="152" spans="1:1" ht="13.2" customHeight="1" x14ac:dyDescent="0.25">
      <c r="A152" s="161"/>
    </row>
    <row r="153" spans="1:1" ht="13.95" customHeight="1" thickBot="1" x14ac:dyDescent="0.3">
      <c r="A153" s="162"/>
    </row>
    <row r="154" spans="1:1" ht="13.2" customHeight="1" x14ac:dyDescent="0.25">
      <c r="A154" s="159"/>
    </row>
    <row r="155" spans="1:1" ht="13.95" customHeight="1" thickBot="1" x14ac:dyDescent="0.3">
      <c r="A155" s="160"/>
    </row>
    <row r="156" spans="1:1" ht="13.2" customHeight="1" x14ac:dyDescent="0.25">
      <c r="A156" s="161"/>
    </row>
    <row r="157" spans="1:1" ht="13.95" customHeight="1" thickBot="1" x14ac:dyDescent="0.3">
      <c r="A157" s="162"/>
    </row>
    <row r="158" spans="1:1" ht="13.2" customHeight="1" x14ac:dyDescent="0.25">
      <c r="A158" s="159"/>
    </row>
    <row r="159" spans="1:1" ht="13.95" customHeight="1" thickBot="1" x14ac:dyDescent="0.3">
      <c r="A159" s="160"/>
    </row>
    <row r="160" spans="1:1" ht="13.2" customHeight="1" x14ac:dyDescent="0.25">
      <c r="A160" s="159"/>
    </row>
    <row r="161" spans="1:1" ht="13.95" customHeight="1" thickBot="1" x14ac:dyDescent="0.3">
      <c r="A161" s="160"/>
    </row>
    <row r="162" spans="1:1" ht="13.2" customHeight="1" x14ac:dyDescent="0.25">
      <c r="A162" s="159"/>
    </row>
    <row r="163" spans="1:1" ht="13.95" customHeight="1" thickBot="1" x14ac:dyDescent="0.3">
      <c r="A163" s="160"/>
    </row>
    <row r="164" spans="1:1" ht="13.2" customHeight="1" x14ac:dyDescent="0.25">
      <c r="A164" s="159"/>
    </row>
    <row r="165" spans="1:1" ht="13.95" customHeight="1" thickBot="1" x14ac:dyDescent="0.3">
      <c r="A165" s="160"/>
    </row>
    <row r="166" spans="1:1" ht="13.2" customHeight="1" x14ac:dyDescent="0.25">
      <c r="A166" s="161"/>
    </row>
    <row r="167" spans="1:1" ht="13.95" customHeight="1" thickBot="1" x14ac:dyDescent="0.3">
      <c r="A167" s="162"/>
    </row>
    <row r="168" spans="1:1" ht="13.2" customHeight="1" x14ac:dyDescent="0.25">
      <c r="A168" s="159"/>
    </row>
    <row r="169" spans="1:1" ht="13.95" customHeight="1" thickBot="1" x14ac:dyDescent="0.3">
      <c r="A169" s="160"/>
    </row>
    <row r="170" spans="1:1" ht="13.2" customHeight="1" x14ac:dyDescent="0.25">
      <c r="A170" s="159"/>
    </row>
    <row r="171" spans="1:1" ht="13.95" customHeight="1" thickBot="1" x14ac:dyDescent="0.3">
      <c r="A171" s="160"/>
    </row>
    <row r="172" spans="1:1" ht="13.2" customHeight="1" x14ac:dyDescent="0.25">
      <c r="A172" s="159"/>
    </row>
    <row r="173" spans="1:1" ht="13.95" customHeight="1" thickBot="1" x14ac:dyDescent="0.3">
      <c r="A173" s="160"/>
    </row>
    <row r="174" spans="1:1" ht="13.2" customHeight="1" x14ac:dyDescent="0.25">
      <c r="A174" s="159"/>
    </row>
    <row r="175" spans="1:1" ht="13.95" customHeight="1" thickBot="1" x14ac:dyDescent="0.3">
      <c r="A175" s="160"/>
    </row>
    <row r="176" spans="1:1" ht="13.2" customHeight="1" x14ac:dyDescent="0.25">
      <c r="A176" s="159"/>
    </row>
    <row r="177" spans="1:1" ht="13.95" customHeight="1" thickBot="1" x14ac:dyDescent="0.3">
      <c r="A177" s="160"/>
    </row>
    <row r="178" spans="1:1" ht="13.2" customHeight="1" x14ac:dyDescent="0.25">
      <c r="A178" s="159"/>
    </row>
    <row r="179" spans="1:1" ht="13.95" customHeight="1" thickBot="1" x14ac:dyDescent="0.3">
      <c r="A179" s="160"/>
    </row>
    <row r="180" spans="1:1" ht="13.2" customHeight="1" x14ac:dyDescent="0.25">
      <c r="A180" s="161"/>
    </row>
    <row r="181" spans="1:1" ht="13.95" customHeight="1" thickBot="1" x14ac:dyDescent="0.3">
      <c r="A181" s="162"/>
    </row>
    <row r="182" spans="1:1" ht="13.2" customHeight="1" x14ac:dyDescent="0.25">
      <c r="A182" s="159"/>
    </row>
    <row r="183" spans="1:1" ht="13.95" customHeight="1" thickBot="1" x14ac:dyDescent="0.3">
      <c r="A183" s="160"/>
    </row>
    <row r="184" spans="1:1" ht="13.2" customHeight="1" x14ac:dyDescent="0.25">
      <c r="A184" s="165"/>
    </row>
    <row r="185" spans="1:1" ht="13.95" customHeight="1" thickBot="1" x14ac:dyDescent="0.3">
      <c r="A185" s="166"/>
    </row>
    <row r="186" spans="1:1" ht="13.2" customHeight="1" x14ac:dyDescent="0.25">
      <c r="A186" s="163"/>
    </row>
    <row r="187" spans="1:1" ht="13.95" customHeight="1" thickBot="1" x14ac:dyDescent="0.3">
      <c r="A187" s="164"/>
    </row>
    <row r="188" spans="1:1" ht="13.2" customHeight="1" x14ac:dyDescent="0.25">
      <c r="A188" s="159"/>
    </row>
    <row r="189" spans="1:1" ht="13.95" customHeight="1" thickBot="1" x14ac:dyDescent="0.3">
      <c r="A189" s="160"/>
    </row>
    <row r="190" spans="1:1" ht="13.2" customHeight="1" x14ac:dyDescent="0.25">
      <c r="A190" s="159"/>
    </row>
    <row r="191" spans="1:1" ht="13.95" customHeight="1" thickBot="1" x14ac:dyDescent="0.3">
      <c r="A191" s="160"/>
    </row>
    <row r="192" spans="1:1" ht="13.2" customHeight="1" x14ac:dyDescent="0.25">
      <c r="A192" s="159"/>
    </row>
    <row r="193" spans="1:1" ht="13.95" customHeight="1" thickBot="1" x14ac:dyDescent="0.3">
      <c r="A193" s="160"/>
    </row>
    <row r="194" spans="1:1" ht="13.2" customHeight="1" x14ac:dyDescent="0.25">
      <c r="A194" s="159"/>
    </row>
    <row r="195" spans="1:1" ht="13.95" customHeight="1" thickBot="1" x14ac:dyDescent="0.3">
      <c r="A195" s="160"/>
    </row>
    <row r="196" spans="1:1" ht="13.2" customHeight="1" x14ac:dyDescent="0.25">
      <c r="A196" s="159"/>
    </row>
    <row r="197" spans="1:1" ht="13.95" customHeight="1" thickBot="1" x14ac:dyDescent="0.3">
      <c r="A197" s="160"/>
    </row>
    <row r="198" spans="1:1" ht="13.2" customHeight="1" x14ac:dyDescent="0.25">
      <c r="A198" s="159"/>
    </row>
    <row r="199" spans="1:1" ht="13.95" customHeight="1" thickBot="1" x14ac:dyDescent="0.3">
      <c r="A199" s="160"/>
    </row>
    <row r="200" spans="1:1" ht="13.2" customHeight="1" x14ac:dyDescent="0.25">
      <c r="A200" s="159"/>
    </row>
    <row r="201" spans="1:1" ht="13.95" customHeight="1" thickBot="1" x14ac:dyDescent="0.3">
      <c r="A201" s="160"/>
    </row>
    <row r="202" spans="1:1" ht="13.2" customHeight="1" x14ac:dyDescent="0.25">
      <c r="A202" s="159"/>
    </row>
    <row r="203" spans="1:1" ht="13.95" customHeight="1" thickBot="1" x14ac:dyDescent="0.3">
      <c r="A203" s="160"/>
    </row>
    <row r="204" spans="1:1" ht="13.2" customHeight="1" x14ac:dyDescent="0.25">
      <c r="A204" s="159"/>
    </row>
    <row r="205" spans="1:1" ht="13.95" customHeight="1" thickBot="1" x14ac:dyDescent="0.3">
      <c r="A205" s="160"/>
    </row>
    <row r="206" spans="1:1" ht="13.2" customHeight="1" x14ac:dyDescent="0.25">
      <c r="A206" s="159"/>
    </row>
    <row r="207" spans="1:1" ht="13.95" customHeight="1" thickBot="1" x14ac:dyDescent="0.3">
      <c r="A207" s="160"/>
    </row>
    <row r="208" spans="1:1" ht="13.2" customHeight="1" x14ac:dyDescent="0.25">
      <c r="A208" s="159"/>
    </row>
    <row r="209" spans="1:1" ht="13.95" customHeight="1" thickBot="1" x14ac:dyDescent="0.3">
      <c r="A209" s="160"/>
    </row>
    <row r="210" spans="1:1" ht="13.2" customHeight="1" x14ac:dyDescent="0.25">
      <c r="A210" s="159"/>
    </row>
    <row r="211" spans="1:1" ht="13.95" customHeight="1" thickBot="1" x14ac:dyDescent="0.3">
      <c r="A211" s="160"/>
    </row>
    <row r="212" spans="1:1" ht="13.2" customHeight="1" x14ac:dyDescent="0.25">
      <c r="A212" s="159"/>
    </row>
    <row r="213" spans="1:1" ht="13.95" customHeight="1" thickBot="1" x14ac:dyDescent="0.3">
      <c r="A213" s="160"/>
    </row>
    <row r="214" spans="1:1" ht="13.2" customHeight="1" x14ac:dyDescent="0.25">
      <c r="A214" s="159"/>
    </row>
    <row r="215" spans="1:1" ht="13.95" customHeight="1" thickBot="1" x14ac:dyDescent="0.3">
      <c r="A215" s="160"/>
    </row>
    <row r="216" spans="1:1" ht="13.2" customHeight="1" x14ac:dyDescent="0.25">
      <c r="A216" s="159"/>
    </row>
    <row r="217" spans="1:1" ht="13.95" customHeight="1" thickBot="1" x14ac:dyDescent="0.3">
      <c r="A217" s="160"/>
    </row>
    <row r="218" spans="1:1" ht="13.2" customHeight="1" x14ac:dyDescent="0.25">
      <c r="A218" s="159"/>
    </row>
    <row r="219" spans="1:1" ht="13.95" customHeight="1" thickBot="1" x14ac:dyDescent="0.3">
      <c r="A219" s="160"/>
    </row>
    <row r="220" spans="1:1" ht="13.2" customHeight="1" x14ac:dyDescent="0.25">
      <c r="A220" s="159"/>
    </row>
    <row r="221" spans="1:1" ht="13.95" customHeight="1" thickBot="1" x14ac:dyDescent="0.3">
      <c r="A221" s="160"/>
    </row>
    <row r="222" spans="1:1" ht="13.2" customHeight="1" x14ac:dyDescent="0.25">
      <c r="A222" s="159"/>
    </row>
    <row r="223" spans="1:1" ht="13.95" customHeight="1" thickBot="1" x14ac:dyDescent="0.3">
      <c r="A223" s="160"/>
    </row>
    <row r="224" spans="1:1" ht="13.2" customHeight="1" x14ac:dyDescent="0.25">
      <c r="A224" s="159"/>
    </row>
    <row r="225" spans="1:1" ht="13.95" customHeight="1" thickBot="1" x14ac:dyDescent="0.3">
      <c r="A225" s="160"/>
    </row>
    <row r="226" spans="1:1" ht="13.2" customHeight="1" x14ac:dyDescent="0.25">
      <c r="A226" s="161"/>
    </row>
    <row r="227" spans="1:1" ht="13.95" customHeight="1" thickBot="1" x14ac:dyDescent="0.3">
      <c r="A227" s="162"/>
    </row>
    <row r="228" spans="1:1" ht="13.2" customHeight="1" x14ac:dyDescent="0.25">
      <c r="A228" s="159"/>
    </row>
    <row r="229" spans="1:1" ht="13.95" customHeight="1" thickBot="1" x14ac:dyDescent="0.3">
      <c r="A229" s="160"/>
    </row>
    <row r="230" spans="1:1" ht="13.2" customHeight="1" x14ac:dyDescent="0.25">
      <c r="A230" s="159"/>
    </row>
    <row r="231" spans="1:1" ht="13.95" customHeight="1" thickBot="1" x14ac:dyDescent="0.3">
      <c r="A231" s="160"/>
    </row>
    <row r="232" spans="1:1" ht="13.2" customHeight="1" x14ac:dyDescent="0.25">
      <c r="A232" s="159"/>
    </row>
    <row r="233" spans="1:1" ht="13.95" customHeight="1" thickBot="1" x14ac:dyDescent="0.3">
      <c r="A233" s="160"/>
    </row>
    <row r="234" spans="1:1" ht="13.2" customHeight="1" x14ac:dyDescent="0.25">
      <c r="A234" s="159"/>
    </row>
    <row r="235" spans="1:1" ht="13.95" customHeight="1" thickBot="1" x14ac:dyDescent="0.3">
      <c r="A235" s="160"/>
    </row>
    <row r="236" spans="1:1" ht="13.2" customHeight="1" x14ac:dyDescent="0.25">
      <c r="A236" s="159"/>
    </row>
    <row r="237" spans="1:1" ht="13.95" customHeight="1" thickBot="1" x14ac:dyDescent="0.3">
      <c r="A237" s="160"/>
    </row>
    <row r="238" spans="1:1" ht="13.2" customHeight="1" x14ac:dyDescent="0.25">
      <c r="A238" s="159"/>
    </row>
    <row r="239" spans="1:1" ht="13.95" customHeight="1" thickBot="1" x14ac:dyDescent="0.3">
      <c r="A239" s="160"/>
    </row>
    <row r="240" spans="1:1" ht="13.2" customHeight="1" x14ac:dyDescent="0.25">
      <c r="A240" s="159"/>
    </row>
    <row r="241" spans="1:1" ht="13.95" customHeight="1" thickBot="1" x14ac:dyDescent="0.3">
      <c r="A241" s="160"/>
    </row>
    <row r="242" spans="1:1" ht="13.2" customHeight="1" x14ac:dyDescent="0.25">
      <c r="A242" s="159"/>
    </row>
    <row r="243" spans="1:1" ht="13.95" customHeight="1" thickBot="1" x14ac:dyDescent="0.3">
      <c r="A243" s="160"/>
    </row>
    <row r="244" spans="1:1" ht="13.2" customHeight="1" x14ac:dyDescent="0.25">
      <c r="A244" s="159"/>
    </row>
    <row r="245" spans="1:1" ht="13.95" customHeight="1" thickBot="1" x14ac:dyDescent="0.3">
      <c r="A245" s="160"/>
    </row>
    <row r="246" spans="1:1" ht="13.2" customHeight="1" x14ac:dyDescent="0.25">
      <c r="A246" s="159"/>
    </row>
    <row r="247" spans="1:1" ht="13.95" customHeight="1" thickBot="1" x14ac:dyDescent="0.3">
      <c r="A247" s="160"/>
    </row>
    <row r="248" spans="1:1" ht="13.2" customHeight="1" x14ac:dyDescent="0.25">
      <c r="A248" s="159"/>
    </row>
    <row r="249" spans="1:1" ht="13.95" customHeight="1" thickBot="1" x14ac:dyDescent="0.3">
      <c r="A249" s="160"/>
    </row>
    <row r="250" spans="1:1" ht="13.2" customHeight="1" x14ac:dyDescent="0.25">
      <c r="A250" s="159"/>
    </row>
    <row r="251" spans="1:1" ht="13.95" customHeight="1" thickBot="1" x14ac:dyDescent="0.3">
      <c r="A251" s="160"/>
    </row>
    <row r="252" spans="1:1" ht="13.2" customHeight="1" x14ac:dyDescent="0.25">
      <c r="A252" s="159"/>
    </row>
    <row r="253" spans="1:1" ht="13.95" customHeight="1" thickBot="1" x14ac:dyDescent="0.3">
      <c r="A253" s="160"/>
    </row>
    <row r="254" spans="1:1" ht="13.2" customHeight="1" x14ac:dyDescent="0.25">
      <c r="A254" s="159"/>
    </row>
    <row r="255" spans="1:1" ht="13.95" customHeight="1" thickBot="1" x14ac:dyDescent="0.3">
      <c r="A255" s="160"/>
    </row>
    <row r="256" spans="1:1" ht="13.2" customHeight="1" x14ac:dyDescent="0.25">
      <c r="A256" s="159"/>
    </row>
    <row r="257" spans="1:1" ht="13.95" customHeight="1" thickBot="1" x14ac:dyDescent="0.3">
      <c r="A257" s="160"/>
    </row>
    <row r="258" spans="1:1" ht="13.2" customHeight="1" x14ac:dyDescent="0.25">
      <c r="A258" s="159"/>
    </row>
    <row r="259" spans="1:1" ht="13.95" customHeight="1" thickBot="1" x14ac:dyDescent="0.3">
      <c r="A259" s="160"/>
    </row>
    <row r="260" spans="1:1" ht="13.2" customHeight="1" x14ac:dyDescent="0.25">
      <c r="A260" s="159"/>
    </row>
    <row r="261" spans="1:1" ht="13.95" customHeight="1" thickBot="1" x14ac:dyDescent="0.3">
      <c r="A261" s="160"/>
    </row>
    <row r="262" spans="1:1" ht="13.2" customHeight="1" x14ac:dyDescent="0.25">
      <c r="A262" s="159"/>
    </row>
    <row r="263" spans="1:1" ht="13.95" customHeight="1" thickBot="1" x14ac:dyDescent="0.3">
      <c r="A263" s="160"/>
    </row>
    <row r="264" spans="1:1" ht="13.2" customHeight="1" x14ac:dyDescent="0.25">
      <c r="A264" s="159"/>
    </row>
    <row r="265" spans="1:1" ht="13.95" customHeight="1" thickBot="1" x14ac:dyDescent="0.3">
      <c r="A265" s="160"/>
    </row>
    <row r="266" spans="1:1" ht="13.2" customHeight="1" x14ac:dyDescent="0.25">
      <c r="A266" s="159"/>
    </row>
    <row r="267" spans="1:1" ht="13.95" customHeight="1" thickBot="1" x14ac:dyDescent="0.3">
      <c r="A267" s="160"/>
    </row>
    <row r="268" spans="1:1" ht="13.2" customHeight="1" x14ac:dyDescent="0.25">
      <c r="A268" s="159"/>
    </row>
    <row r="269" spans="1:1" ht="13.95" customHeight="1" thickBot="1" x14ac:dyDescent="0.3">
      <c r="A269" s="160"/>
    </row>
    <row r="270" spans="1:1" ht="13.2" customHeight="1" x14ac:dyDescent="0.25">
      <c r="A270" s="159"/>
    </row>
    <row r="271" spans="1:1" ht="13.95" customHeight="1" thickBot="1" x14ac:dyDescent="0.3">
      <c r="A271" s="160"/>
    </row>
    <row r="272" spans="1:1" ht="13.2" customHeight="1" x14ac:dyDescent="0.25">
      <c r="A272" s="159"/>
    </row>
    <row r="273" spans="1:1" ht="13.95" customHeight="1" thickBot="1" x14ac:dyDescent="0.3">
      <c r="A273" s="160"/>
    </row>
    <row r="274" spans="1:1" ht="13.2" customHeight="1" x14ac:dyDescent="0.25">
      <c r="A274" s="159"/>
    </row>
    <row r="275" spans="1:1" ht="13.95" customHeight="1" thickBot="1" x14ac:dyDescent="0.3">
      <c r="A275" s="160"/>
    </row>
    <row r="276" spans="1:1" ht="13.2" customHeight="1" x14ac:dyDescent="0.25">
      <c r="A276" s="159"/>
    </row>
    <row r="277" spans="1:1" ht="13.95" customHeight="1" thickBot="1" x14ac:dyDescent="0.3">
      <c r="A277" s="160"/>
    </row>
    <row r="278" spans="1:1" ht="13.2" customHeight="1" x14ac:dyDescent="0.25">
      <c r="A278" s="159"/>
    </row>
    <row r="279" spans="1:1" ht="13.95" customHeight="1" thickBot="1" x14ac:dyDescent="0.3">
      <c r="A279" s="160"/>
    </row>
    <row r="280" spans="1:1" ht="13.2" customHeight="1" x14ac:dyDescent="0.25">
      <c r="A280" s="159"/>
    </row>
    <row r="281" spans="1:1" ht="13.95" customHeight="1" thickBot="1" x14ac:dyDescent="0.3">
      <c r="A281" s="160"/>
    </row>
    <row r="282" spans="1:1" ht="13.2" customHeight="1" x14ac:dyDescent="0.25">
      <c r="A282" s="159"/>
    </row>
    <row r="283" spans="1:1" ht="13.95" customHeight="1" thickBot="1" x14ac:dyDescent="0.3">
      <c r="A283" s="160"/>
    </row>
    <row r="284" spans="1:1" ht="13.2" customHeight="1" x14ac:dyDescent="0.25">
      <c r="A284" s="159"/>
    </row>
    <row r="285" spans="1:1" ht="13.95" customHeight="1" thickBot="1" x14ac:dyDescent="0.3">
      <c r="A285" s="160"/>
    </row>
    <row r="286" spans="1:1" ht="13.2" customHeight="1" x14ac:dyDescent="0.25">
      <c r="A286" s="159"/>
    </row>
    <row r="287" spans="1:1" ht="13.95" customHeight="1" thickBot="1" x14ac:dyDescent="0.3">
      <c r="A287" s="160"/>
    </row>
    <row r="288" spans="1:1" ht="13.2" customHeight="1" x14ac:dyDescent="0.25">
      <c r="A288" s="159"/>
    </row>
    <row r="289" spans="1:1" ht="13.95" customHeight="1" thickBot="1" x14ac:dyDescent="0.3">
      <c r="A289" s="160"/>
    </row>
    <row r="290" spans="1:1" ht="15" thickBot="1" x14ac:dyDescent="0.3">
      <c r="A290" s="2"/>
    </row>
    <row r="291" spans="1:1" ht="15" thickBot="1" x14ac:dyDescent="0.3">
      <c r="A291" s="2"/>
    </row>
    <row r="292" spans="1:1" ht="15" thickBot="1" x14ac:dyDescent="0.3">
      <c r="A292" s="2"/>
    </row>
    <row r="293" spans="1:1" ht="15" thickBot="1" x14ac:dyDescent="0.3">
      <c r="A293" s="2"/>
    </row>
    <row r="294" spans="1:1" ht="15" thickBot="1" x14ac:dyDescent="0.3">
      <c r="A294" s="2"/>
    </row>
    <row r="295" spans="1:1" ht="15" thickBot="1" x14ac:dyDescent="0.3">
      <c r="A295" s="2"/>
    </row>
    <row r="296" spans="1:1" ht="15" thickBot="1" x14ac:dyDescent="0.3">
      <c r="A296" s="2"/>
    </row>
    <row r="297" spans="1:1" ht="15" thickBot="1" x14ac:dyDescent="0.3">
      <c r="A297" s="2"/>
    </row>
    <row r="298" spans="1:1" ht="15" thickBot="1" x14ac:dyDescent="0.3">
      <c r="A298" s="2"/>
    </row>
    <row r="299" spans="1:1" ht="15" thickBot="1" x14ac:dyDescent="0.3">
      <c r="A299" s="2"/>
    </row>
    <row r="300" spans="1:1" ht="15" thickBot="1" x14ac:dyDescent="0.3">
      <c r="A300" s="2"/>
    </row>
    <row r="301" spans="1:1" ht="15" thickBot="1" x14ac:dyDescent="0.3">
      <c r="A301" s="2"/>
    </row>
    <row r="302" spans="1:1" ht="15" thickBot="1" x14ac:dyDescent="0.3">
      <c r="A302" s="2"/>
    </row>
    <row r="303" spans="1:1" ht="15" thickBot="1" x14ac:dyDescent="0.3">
      <c r="A303" s="2"/>
    </row>
    <row r="304" spans="1:1" ht="15" thickBot="1" x14ac:dyDescent="0.3">
      <c r="A304" s="2"/>
    </row>
    <row r="305" spans="1:1" ht="15" thickBot="1" x14ac:dyDescent="0.3">
      <c r="A305" s="2"/>
    </row>
    <row r="306" spans="1:1" ht="15" thickBot="1" x14ac:dyDescent="0.3">
      <c r="A306" s="2"/>
    </row>
    <row r="307" spans="1:1" ht="15" thickBot="1" x14ac:dyDescent="0.3">
      <c r="A307" s="2"/>
    </row>
  </sheetData>
  <mergeCells count="142">
    <mergeCell ref="A13:A14"/>
    <mergeCell ref="A15:A16"/>
    <mergeCell ref="A17:A18"/>
    <mergeCell ref="A19:A20"/>
    <mergeCell ref="A21:A22"/>
    <mergeCell ref="A23:A24"/>
    <mergeCell ref="A1:A2"/>
    <mergeCell ref="A3:A4"/>
    <mergeCell ref="A5:A6"/>
    <mergeCell ref="A7:A8"/>
    <mergeCell ref="A9:A10"/>
    <mergeCell ref="A11:A12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A31:A32"/>
    <mergeCell ref="A33:A34"/>
    <mergeCell ref="A35:A36"/>
    <mergeCell ref="A61:A62"/>
    <mergeCell ref="A63:A64"/>
    <mergeCell ref="A65:A66"/>
    <mergeCell ref="A67:A68"/>
    <mergeCell ref="A69:A70"/>
    <mergeCell ref="A71:A72"/>
    <mergeCell ref="A49:A50"/>
    <mergeCell ref="A51:A52"/>
    <mergeCell ref="A53:A54"/>
    <mergeCell ref="A55:A56"/>
    <mergeCell ref="A57:A58"/>
    <mergeCell ref="A59:A60"/>
    <mergeCell ref="A86:A87"/>
    <mergeCell ref="A88:A89"/>
    <mergeCell ref="A90:A91"/>
    <mergeCell ref="A92:A93"/>
    <mergeCell ref="A94:A95"/>
    <mergeCell ref="A96:A97"/>
    <mergeCell ref="A74:A75"/>
    <mergeCell ref="A76:A77"/>
    <mergeCell ref="A78:A79"/>
    <mergeCell ref="A80:A81"/>
    <mergeCell ref="A82:A83"/>
    <mergeCell ref="A84:A85"/>
    <mergeCell ref="A112:A113"/>
    <mergeCell ref="A114:A115"/>
    <mergeCell ref="A116:A117"/>
    <mergeCell ref="A118:A119"/>
    <mergeCell ref="A120:A121"/>
    <mergeCell ref="A124:A125"/>
    <mergeCell ref="A98:A99"/>
    <mergeCell ref="A100:A101"/>
    <mergeCell ref="A102:A103"/>
    <mergeCell ref="A106:A107"/>
    <mergeCell ref="A108:A109"/>
    <mergeCell ref="A110:A111"/>
    <mergeCell ref="A138:A139"/>
    <mergeCell ref="A140:A141"/>
    <mergeCell ref="A142:A143"/>
    <mergeCell ref="A144:A145"/>
    <mergeCell ref="A146:A147"/>
    <mergeCell ref="A148:A149"/>
    <mergeCell ref="A126:A127"/>
    <mergeCell ref="A128:A129"/>
    <mergeCell ref="A130:A131"/>
    <mergeCell ref="A132:A133"/>
    <mergeCell ref="A134:A135"/>
    <mergeCell ref="A136:A137"/>
    <mergeCell ref="A162:A163"/>
    <mergeCell ref="A164:A165"/>
    <mergeCell ref="A166:A167"/>
    <mergeCell ref="A168:A169"/>
    <mergeCell ref="A170:A171"/>
    <mergeCell ref="A172:A173"/>
    <mergeCell ref="A150:A151"/>
    <mergeCell ref="A152:A153"/>
    <mergeCell ref="A154:A155"/>
    <mergeCell ref="A156:A157"/>
    <mergeCell ref="A158:A159"/>
    <mergeCell ref="A160:A161"/>
    <mergeCell ref="A186:A187"/>
    <mergeCell ref="A188:A189"/>
    <mergeCell ref="A190:A191"/>
    <mergeCell ref="A192:A193"/>
    <mergeCell ref="A194:A195"/>
    <mergeCell ref="A196:A197"/>
    <mergeCell ref="A174:A175"/>
    <mergeCell ref="A176:A177"/>
    <mergeCell ref="A178:A179"/>
    <mergeCell ref="A180:A181"/>
    <mergeCell ref="A182:A183"/>
    <mergeCell ref="A184:A185"/>
    <mergeCell ref="A210:A211"/>
    <mergeCell ref="A212:A213"/>
    <mergeCell ref="A214:A215"/>
    <mergeCell ref="A216:A217"/>
    <mergeCell ref="A218:A219"/>
    <mergeCell ref="A220:A221"/>
    <mergeCell ref="A198:A199"/>
    <mergeCell ref="A200:A201"/>
    <mergeCell ref="A202:A203"/>
    <mergeCell ref="A204:A205"/>
    <mergeCell ref="A206:A207"/>
    <mergeCell ref="A208:A209"/>
    <mergeCell ref="A234:A235"/>
    <mergeCell ref="A236:A237"/>
    <mergeCell ref="A238:A239"/>
    <mergeCell ref="A240:A241"/>
    <mergeCell ref="A242:A243"/>
    <mergeCell ref="A244:A245"/>
    <mergeCell ref="A222:A223"/>
    <mergeCell ref="A224:A225"/>
    <mergeCell ref="A226:A227"/>
    <mergeCell ref="A228:A229"/>
    <mergeCell ref="A230:A231"/>
    <mergeCell ref="A232:A233"/>
    <mergeCell ref="A258:A259"/>
    <mergeCell ref="A260:A261"/>
    <mergeCell ref="A262:A263"/>
    <mergeCell ref="A264:A265"/>
    <mergeCell ref="A266:A267"/>
    <mergeCell ref="A268:A269"/>
    <mergeCell ref="A246:A247"/>
    <mergeCell ref="A248:A249"/>
    <mergeCell ref="A250:A251"/>
    <mergeCell ref="A252:A253"/>
    <mergeCell ref="A254:A255"/>
    <mergeCell ref="A256:A257"/>
    <mergeCell ref="A282:A283"/>
    <mergeCell ref="A284:A285"/>
    <mergeCell ref="A286:A287"/>
    <mergeCell ref="A288:A289"/>
    <mergeCell ref="A270:A271"/>
    <mergeCell ref="A272:A273"/>
    <mergeCell ref="A274:A275"/>
    <mergeCell ref="A276:A277"/>
    <mergeCell ref="A278:A279"/>
    <mergeCell ref="A280:A28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Worksheet1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Enmedia</dc:creator>
  <cp:lastModifiedBy>Aleksandra</cp:lastModifiedBy>
  <dcterms:created xsi:type="dcterms:W3CDTF">2021-04-07T10:30:12Z</dcterms:created>
  <dcterms:modified xsi:type="dcterms:W3CDTF">2023-02-17T10:36:59Z</dcterms:modified>
</cp:coreProperties>
</file>