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ina\Desktop\DZP.2610.2.2024 Dostawa endoprotez, zesp. orto. narzędzi lapar\3 swz plus załączniki\"/>
    </mc:Choice>
  </mc:AlternateContent>
  <xr:revisionPtr revIDLastSave="0" documentId="13_ncr:1_{E0B7785E-C678-4E55-8E90-F77B3DD6E9B1}" xr6:coauthVersionLast="47" xr6:coauthVersionMax="47" xr10:uidLastSave="{00000000-0000-0000-0000-000000000000}"/>
  <bookViews>
    <workbookView xWindow="-96" yWindow="-96" windowWidth="23232" windowHeight="12432" activeTab="8" xr2:uid="{00000000-000D-0000-FFFF-FFFF00000000}"/>
  </bookViews>
  <sheets>
    <sheet name="1" sheetId="309" r:id="rId1"/>
    <sheet name="2" sheetId="312" r:id="rId2"/>
    <sheet name="3" sheetId="313" r:id="rId3"/>
    <sheet name="4" sheetId="315" r:id="rId4"/>
    <sheet name="5" sheetId="316" r:id="rId5"/>
    <sheet name="6" sheetId="317" r:id="rId6"/>
    <sheet name="7" sheetId="318" r:id="rId7"/>
    <sheet name="8" sheetId="319" r:id="rId8"/>
    <sheet name="9" sheetId="323" r:id="rId9"/>
    <sheet name="10" sheetId="325" r:id="rId10"/>
    <sheet name="11" sheetId="326" r:id="rId11"/>
    <sheet name="12" sheetId="327" r:id="rId12"/>
    <sheet name="13" sheetId="330" r:id="rId13"/>
    <sheet name="14" sheetId="328" r:id="rId14"/>
    <sheet name="15" sheetId="329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329" l="1"/>
  <c r="K10" i="329" s="1"/>
  <c r="K8" i="329"/>
  <c r="I6" i="329"/>
  <c r="K6" i="329" s="1"/>
  <c r="I7" i="329"/>
  <c r="K7" i="329" s="1"/>
  <c r="I9" i="329"/>
  <c r="K9" i="329" s="1"/>
  <c r="I12" i="329"/>
  <c r="K12" i="329" s="1"/>
  <c r="I13" i="329"/>
  <c r="K28" i="328"/>
  <c r="K27" i="328"/>
  <c r="K26" i="328"/>
  <c r="I28" i="328"/>
  <c r="I27" i="328"/>
  <c r="I26" i="328"/>
  <c r="I29" i="328"/>
  <c r="K29" i="328" s="1"/>
  <c r="K24" i="328"/>
  <c r="K23" i="328"/>
  <c r="K18" i="328"/>
  <c r="I24" i="328"/>
  <c r="I23" i="328"/>
  <c r="K46" i="319"/>
  <c r="K45" i="319"/>
  <c r="K44" i="319"/>
  <c r="K43" i="319"/>
  <c r="K42" i="319"/>
  <c r="K41" i="319"/>
  <c r="K40" i="319"/>
  <c r="K39" i="319"/>
  <c r="K38" i="319"/>
  <c r="K37" i="319"/>
  <c r="K36" i="319"/>
  <c r="K35" i="319"/>
  <c r="K34" i="319"/>
  <c r="K33" i="319"/>
  <c r="K32" i="319"/>
  <c r="K31" i="319"/>
  <c r="I40" i="319"/>
  <c r="I39" i="319"/>
  <c r="I38" i="319"/>
  <c r="I37" i="319"/>
  <c r="I36" i="319"/>
  <c r="I35" i="319"/>
  <c r="I34" i="319"/>
  <c r="I33" i="319"/>
  <c r="I32" i="319"/>
  <c r="I31" i="319"/>
  <c r="I46" i="319"/>
  <c r="I45" i="319"/>
  <c r="I44" i="319"/>
  <c r="I43" i="319"/>
  <c r="I42" i="319"/>
  <c r="I41" i="319"/>
  <c r="K52" i="317"/>
  <c r="K51" i="317"/>
  <c r="K50" i="317"/>
  <c r="K49" i="317"/>
  <c r="K48" i="317"/>
  <c r="K47" i="317"/>
  <c r="K46" i="317"/>
  <c r="K45" i="317"/>
  <c r="I43" i="317"/>
  <c r="K43" i="317" s="1"/>
  <c r="I13" i="316"/>
  <c r="K13" i="316" s="1"/>
  <c r="I12" i="316"/>
  <c r="I11" i="316"/>
  <c r="K11" i="316" s="1"/>
  <c r="I10" i="316"/>
  <c r="K10" i="316" s="1"/>
  <c r="I9" i="316"/>
  <c r="K9" i="316" s="1"/>
  <c r="I8" i="316"/>
  <c r="K8" i="316" s="1"/>
  <c r="I7" i="316"/>
  <c r="I6" i="316"/>
  <c r="K6" i="316" s="1"/>
  <c r="I5" i="316"/>
  <c r="K6" i="315"/>
  <c r="I12" i="315"/>
  <c r="I11" i="315"/>
  <c r="I10" i="315"/>
  <c r="I9" i="315"/>
  <c r="K9" i="315" s="1"/>
  <c r="I8" i="315"/>
  <c r="K8" i="315" s="1"/>
  <c r="I7" i="315"/>
  <c r="I6" i="315"/>
  <c r="K31" i="309"/>
  <c r="I5" i="330"/>
  <c r="I6" i="330" s="1"/>
  <c r="I29" i="323"/>
  <c r="K29" i="323"/>
  <c r="I28" i="323"/>
  <c r="K28" i="323" s="1"/>
  <c r="I27" i="323"/>
  <c r="K27" i="323" s="1"/>
  <c r="I26" i="323"/>
  <c r="K26" i="323"/>
  <c r="I25" i="323"/>
  <c r="K25" i="323" s="1"/>
  <c r="I24" i="323"/>
  <c r="K24" i="323" s="1"/>
  <c r="I23" i="323"/>
  <c r="K23" i="323" s="1"/>
  <c r="I22" i="323"/>
  <c r="K22" i="323" s="1"/>
  <c r="I29" i="319"/>
  <c r="K29" i="319" s="1"/>
  <c r="I52" i="317"/>
  <c r="I51" i="317"/>
  <c r="I50" i="317"/>
  <c r="I49" i="317"/>
  <c r="I48" i="317"/>
  <c r="I47" i="317"/>
  <c r="I46" i="317"/>
  <c r="I45" i="317"/>
  <c r="I125" i="312"/>
  <c r="K125" i="312" s="1"/>
  <c r="I124" i="312"/>
  <c r="K124" i="312" s="1"/>
  <c r="I85" i="312"/>
  <c r="I77" i="312"/>
  <c r="K77" i="312" s="1"/>
  <c r="I76" i="312"/>
  <c r="K76" i="312" s="1"/>
  <c r="I75" i="312"/>
  <c r="K75" i="312" s="1"/>
  <c r="I5" i="309"/>
  <c r="I85" i="309"/>
  <c r="K85" i="309" s="1"/>
  <c r="I84" i="309"/>
  <c r="K84" i="309" s="1"/>
  <c r="I83" i="309"/>
  <c r="K83" i="309"/>
  <c r="I82" i="309"/>
  <c r="K82" i="309" s="1"/>
  <c r="I81" i="309"/>
  <c r="K81" i="309" s="1"/>
  <c r="I86" i="309"/>
  <c r="K86" i="309" s="1"/>
  <c r="I80" i="309"/>
  <c r="I79" i="309"/>
  <c r="K79" i="309" s="1"/>
  <c r="I78" i="309"/>
  <c r="K78" i="309" s="1"/>
  <c r="I77" i="309"/>
  <c r="K77" i="309" s="1"/>
  <c r="I76" i="309"/>
  <c r="K76" i="309" s="1"/>
  <c r="I75" i="309"/>
  <c r="K75" i="309" s="1"/>
  <c r="I22" i="309"/>
  <c r="K22" i="309" s="1"/>
  <c r="I22" i="328"/>
  <c r="K22" i="328" s="1"/>
  <c r="I21" i="328"/>
  <c r="K21" i="328" s="1"/>
  <c r="I20" i="328"/>
  <c r="K20" i="328" s="1"/>
  <c r="I19" i="328"/>
  <c r="K19" i="328" s="1"/>
  <c r="I18" i="328"/>
  <c r="I16" i="328"/>
  <c r="K16" i="328" s="1"/>
  <c r="I15" i="328"/>
  <c r="K15" i="328" s="1"/>
  <c r="I14" i="328"/>
  <c r="K14" i="328" s="1"/>
  <c r="I12" i="328"/>
  <c r="K12" i="328" s="1"/>
  <c r="I11" i="328"/>
  <c r="K11" i="328" s="1"/>
  <c r="I10" i="328"/>
  <c r="K10" i="328" s="1"/>
  <c r="I9" i="328"/>
  <c r="K9" i="328" s="1"/>
  <c r="I8" i="328"/>
  <c r="K8" i="328" s="1"/>
  <c r="I7" i="328"/>
  <c r="K7" i="328" s="1"/>
  <c r="I6" i="328"/>
  <c r="K6" i="328" s="1"/>
  <c r="I6" i="327"/>
  <c r="K6" i="327" s="1"/>
  <c r="I5" i="326"/>
  <c r="I6" i="326" s="1"/>
  <c r="I5" i="325"/>
  <c r="I6" i="325" s="1"/>
  <c r="I21" i="323"/>
  <c r="K21" i="323" s="1"/>
  <c r="I20" i="323"/>
  <c r="K20" i="323" s="1"/>
  <c r="I19" i="323"/>
  <c r="K19" i="323" s="1"/>
  <c r="I18" i="323"/>
  <c r="K18" i="323" s="1"/>
  <c r="I17" i="323"/>
  <c r="K17" i="323" s="1"/>
  <c r="I16" i="323"/>
  <c r="K16" i="323" s="1"/>
  <c r="I15" i="323"/>
  <c r="K15" i="323" s="1"/>
  <c r="I14" i="323"/>
  <c r="K14" i="323" s="1"/>
  <c r="I13" i="323"/>
  <c r="K13" i="323" s="1"/>
  <c r="I12" i="323"/>
  <c r="K12" i="323" s="1"/>
  <c r="I11" i="323"/>
  <c r="K11" i="323" s="1"/>
  <c r="I10" i="323"/>
  <c r="K10" i="323" s="1"/>
  <c r="I9" i="323"/>
  <c r="K9" i="323" s="1"/>
  <c r="I8" i="323"/>
  <c r="K8" i="323" s="1"/>
  <c r="I7" i="323"/>
  <c r="K7" i="323" s="1"/>
  <c r="I6" i="323"/>
  <c r="K6" i="323" s="1"/>
  <c r="I5" i="323"/>
  <c r="I47" i="319"/>
  <c r="K47" i="319" s="1"/>
  <c r="I28" i="319"/>
  <c r="K28" i="319" s="1"/>
  <c r="I27" i="319"/>
  <c r="K27" i="319" s="1"/>
  <c r="I26" i="319"/>
  <c r="K26" i="319" s="1"/>
  <c r="I25" i="319"/>
  <c r="K25" i="319" s="1"/>
  <c r="I24" i="319"/>
  <c r="K24" i="319" s="1"/>
  <c r="I23" i="319"/>
  <c r="K23" i="319" s="1"/>
  <c r="I22" i="319"/>
  <c r="K22" i="319" s="1"/>
  <c r="I21" i="319"/>
  <c r="K21" i="319" s="1"/>
  <c r="I20" i="319"/>
  <c r="K20" i="319" s="1"/>
  <c r="I19" i="319"/>
  <c r="K19" i="319" s="1"/>
  <c r="I18" i="319"/>
  <c r="K18" i="319" s="1"/>
  <c r="I16" i="319"/>
  <c r="K16" i="319" s="1"/>
  <c r="I15" i="319"/>
  <c r="K15" i="319" s="1"/>
  <c r="I14" i="319"/>
  <c r="K14" i="319" s="1"/>
  <c r="I13" i="319"/>
  <c r="K13" i="319" s="1"/>
  <c r="I12" i="319"/>
  <c r="K12" i="319" s="1"/>
  <c r="I11" i="319"/>
  <c r="K11" i="319" s="1"/>
  <c r="I10" i="319"/>
  <c r="K10" i="319" s="1"/>
  <c r="I9" i="319"/>
  <c r="K9" i="319" s="1"/>
  <c r="I8" i="319"/>
  <c r="K8" i="319" s="1"/>
  <c r="I7" i="319"/>
  <c r="K7" i="319" s="1"/>
  <c r="I6" i="319"/>
  <c r="K6" i="319" s="1"/>
  <c r="I22" i="318"/>
  <c r="K22" i="318" s="1"/>
  <c r="I21" i="318"/>
  <c r="K21" i="318" s="1"/>
  <c r="I20" i="318"/>
  <c r="K20" i="318" s="1"/>
  <c r="I19" i="318"/>
  <c r="K19" i="318" s="1"/>
  <c r="I18" i="318"/>
  <c r="K18" i="318" s="1"/>
  <c r="I17" i="318"/>
  <c r="K17" i="318" s="1"/>
  <c r="I16" i="318"/>
  <c r="K16" i="318" s="1"/>
  <c r="I14" i="318"/>
  <c r="K14" i="318" s="1"/>
  <c r="I13" i="318"/>
  <c r="K13" i="318" s="1"/>
  <c r="I12" i="318"/>
  <c r="K12" i="318" s="1"/>
  <c r="I11" i="318"/>
  <c r="K11" i="318" s="1"/>
  <c r="I10" i="318"/>
  <c r="K10" i="318" s="1"/>
  <c r="I9" i="318"/>
  <c r="K9" i="318" s="1"/>
  <c r="I8" i="318"/>
  <c r="K8" i="318" s="1"/>
  <c r="I7" i="318"/>
  <c r="K7" i="318" s="1"/>
  <c r="I6" i="318"/>
  <c r="K6" i="318" s="1"/>
  <c r="I42" i="317"/>
  <c r="K42" i="317" s="1"/>
  <c r="I41" i="317"/>
  <c r="K41" i="317" s="1"/>
  <c r="I40" i="317"/>
  <c r="K40" i="317" s="1"/>
  <c r="I39" i="317"/>
  <c r="K39" i="317" s="1"/>
  <c r="I38" i="317"/>
  <c r="K38" i="317" s="1"/>
  <c r="I37" i="317"/>
  <c r="K37" i="317" s="1"/>
  <c r="I36" i="317"/>
  <c r="K36" i="317" s="1"/>
  <c r="I35" i="317"/>
  <c r="K35" i="317" s="1"/>
  <c r="I34" i="317"/>
  <c r="K34" i="317" s="1"/>
  <c r="I33" i="317"/>
  <c r="K33" i="317" s="1"/>
  <c r="I32" i="317"/>
  <c r="K32" i="317" s="1"/>
  <c r="I31" i="317"/>
  <c r="K31" i="317" s="1"/>
  <c r="I30" i="317"/>
  <c r="K30" i="317" s="1"/>
  <c r="I29" i="317"/>
  <c r="K29" i="317" s="1"/>
  <c r="I28" i="317"/>
  <c r="K28" i="317" s="1"/>
  <c r="I27" i="317"/>
  <c r="K27" i="317" s="1"/>
  <c r="I26" i="317"/>
  <c r="K26" i="317" s="1"/>
  <c r="I25" i="317"/>
  <c r="K25" i="317" s="1"/>
  <c r="I23" i="317"/>
  <c r="K23" i="317" s="1"/>
  <c r="I22" i="317"/>
  <c r="K22" i="317" s="1"/>
  <c r="I21" i="317"/>
  <c r="K21" i="317" s="1"/>
  <c r="I20" i="317"/>
  <c r="K20" i="317" s="1"/>
  <c r="I19" i="317"/>
  <c r="K19" i="317" s="1"/>
  <c r="I18" i="317"/>
  <c r="K18" i="317" s="1"/>
  <c r="I17" i="317"/>
  <c r="K17" i="317" s="1"/>
  <c r="I16" i="317"/>
  <c r="K16" i="317" s="1"/>
  <c r="I15" i="317"/>
  <c r="K15" i="317" s="1"/>
  <c r="I14" i="317"/>
  <c r="K14" i="317" s="1"/>
  <c r="I13" i="317"/>
  <c r="K13" i="317" s="1"/>
  <c r="I12" i="317"/>
  <c r="K12" i="317" s="1"/>
  <c r="I11" i="317"/>
  <c r="K11" i="317" s="1"/>
  <c r="I10" i="317"/>
  <c r="K10" i="317" s="1"/>
  <c r="I9" i="317"/>
  <c r="K9" i="317" s="1"/>
  <c r="I8" i="317"/>
  <c r="K8" i="317" s="1"/>
  <c r="I7" i="317"/>
  <c r="K7" i="317" s="1"/>
  <c r="I6" i="317"/>
  <c r="K6" i="317" s="1"/>
  <c r="K12" i="316"/>
  <c r="K7" i="316"/>
  <c r="K5" i="316"/>
  <c r="K12" i="315"/>
  <c r="K11" i="315"/>
  <c r="K10" i="315"/>
  <c r="K7" i="315"/>
  <c r="I7" i="313"/>
  <c r="K7" i="313" s="1"/>
  <c r="I8" i="313"/>
  <c r="K8" i="313" s="1"/>
  <c r="I154" i="312"/>
  <c r="K154" i="312" s="1"/>
  <c r="I153" i="312"/>
  <c r="K153" i="312" s="1"/>
  <c r="I152" i="312"/>
  <c r="K152" i="312" s="1"/>
  <c r="I151" i="312"/>
  <c r="K151" i="312" s="1"/>
  <c r="I150" i="312"/>
  <c r="K150" i="312" s="1"/>
  <c r="I149" i="312"/>
  <c r="K149" i="312" s="1"/>
  <c r="I148" i="312"/>
  <c r="K148" i="312" s="1"/>
  <c r="I147" i="312"/>
  <c r="K147" i="312" s="1"/>
  <c r="I146" i="312"/>
  <c r="K146" i="312" s="1"/>
  <c r="I145" i="312"/>
  <c r="K145" i="312" s="1"/>
  <c r="I144" i="312"/>
  <c r="K144" i="312" s="1"/>
  <c r="I143" i="312"/>
  <c r="K143" i="312" s="1"/>
  <c r="I142" i="312"/>
  <c r="K142" i="312" s="1"/>
  <c r="I141" i="312"/>
  <c r="K141" i="312" s="1"/>
  <c r="I140" i="312"/>
  <c r="K140" i="312" s="1"/>
  <c r="I139" i="312"/>
  <c r="K139" i="312" s="1"/>
  <c r="I138" i="312"/>
  <c r="K138" i="312" s="1"/>
  <c r="I137" i="312"/>
  <c r="K137" i="312" s="1"/>
  <c r="I136" i="312"/>
  <c r="K136" i="312" s="1"/>
  <c r="I135" i="312"/>
  <c r="K135" i="312" s="1"/>
  <c r="I156" i="312"/>
  <c r="K156" i="312" s="1"/>
  <c r="I155" i="312"/>
  <c r="K155" i="312" s="1"/>
  <c r="I134" i="312"/>
  <c r="K134" i="312" s="1"/>
  <c r="I133" i="312"/>
  <c r="K133" i="312" s="1"/>
  <c r="I131" i="312"/>
  <c r="K131" i="312" s="1"/>
  <c r="I130" i="312"/>
  <c r="K130" i="312" s="1"/>
  <c r="I129" i="312"/>
  <c r="K129" i="312" s="1"/>
  <c r="I128" i="312"/>
  <c r="K128" i="312" s="1"/>
  <c r="I126" i="312"/>
  <c r="K126" i="312" s="1"/>
  <c r="I123" i="312"/>
  <c r="K123" i="312" s="1"/>
  <c r="I122" i="312"/>
  <c r="K122" i="312" s="1"/>
  <c r="I121" i="312"/>
  <c r="K121" i="312" s="1"/>
  <c r="I120" i="312"/>
  <c r="K120" i="312" s="1"/>
  <c r="I119" i="312"/>
  <c r="K119" i="312" s="1"/>
  <c r="I118" i="312"/>
  <c r="K118" i="312" s="1"/>
  <c r="I117" i="312"/>
  <c r="K117" i="312" s="1"/>
  <c r="I116" i="312"/>
  <c r="K116" i="312" s="1"/>
  <c r="I115" i="312"/>
  <c r="K115" i="312" s="1"/>
  <c r="I113" i="312"/>
  <c r="K113" i="312" s="1"/>
  <c r="I112" i="312"/>
  <c r="K112" i="312" s="1"/>
  <c r="I111" i="312"/>
  <c r="K111" i="312" s="1"/>
  <c r="I110" i="312"/>
  <c r="K110" i="312" s="1"/>
  <c r="I109" i="312"/>
  <c r="K109" i="312" s="1"/>
  <c r="I108" i="312"/>
  <c r="K108" i="312" s="1"/>
  <c r="I107" i="312"/>
  <c r="K107" i="312" s="1"/>
  <c r="I106" i="312"/>
  <c r="K106" i="312" s="1"/>
  <c r="I105" i="312"/>
  <c r="K105" i="312" s="1"/>
  <c r="I104" i="312"/>
  <c r="K104" i="312" s="1"/>
  <c r="I103" i="312"/>
  <c r="K103" i="312" s="1"/>
  <c r="I102" i="312"/>
  <c r="K102" i="312" s="1"/>
  <c r="I101" i="312"/>
  <c r="K101" i="312" s="1"/>
  <c r="I99" i="312"/>
  <c r="K99" i="312" s="1"/>
  <c r="I98" i="312"/>
  <c r="K98" i="312" s="1"/>
  <c r="I97" i="312"/>
  <c r="K97" i="312" s="1"/>
  <c r="I96" i="312"/>
  <c r="K96" i="312" s="1"/>
  <c r="I95" i="312"/>
  <c r="K95" i="312" s="1"/>
  <c r="I94" i="312"/>
  <c r="K94" i="312" s="1"/>
  <c r="I93" i="312"/>
  <c r="K93" i="312" s="1"/>
  <c r="I92" i="312"/>
  <c r="K92" i="312" s="1"/>
  <c r="I91" i="312"/>
  <c r="K91" i="312" s="1"/>
  <c r="I90" i="312"/>
  <c r="K90" i="312" s="1"/>
  <c r="I89" i="312"/>
  <c r="K89" i="312" s="1"/>
  <c r="I88" i="312"/>
  <c r="K88" i="312" s="1"/>
  <c r="I86" i="312"/>
  <c r="K86" i="312" s="1"/>
  <c r="K85" i="312"/>
  <c r="I84" i="312"/>
  <c r="K84" i="312" s="1"/>
  <c r="I83" i="312"/>
  <c r="K83" i="312" s="1"/>
  <c r="I82" i="312"/>
  <c r="K82" i="312" s="1"/>
  <c r="I81" i="312"/>
  <c r="K81" i="312" s="1"/>
  <c r="I80" i="312"/>
  <c r="K80" i="312" s="1"/>
  <c r="I78" i="312"/>
  <c r="K78" i="312" s="1"/>
  <c r="I74" i="312"/>
  <c r="K74" i="312" s="1"/>
  <c r="I73" i="312"/>
  <c r="K73" i="312" s="1"/>
  <c r="I72" i="312"/>
  <c r="K72" i="312" s="1"/>
  <c r="I71" i="312"/>
  <c r="K71" i="312" s="1"/>
  <c r="I70" i="312"/>
  <c r="K70" i="312" s="1"/>
  <c r="I69" i="312"/>
  <c r="K69" i="312" s="1"/>
  <c r="I6" i="313"/>
  <c r="K6" i="313" s="1"/>
  <c r="I5" i="313"/>
  <c r="I157" i="312"/>
  <c r="K157" i="312" s="1"/>
  <c r="I68" i="312"/>
  <c r="K68" i="312" s="1"/>
  <c r="I67" i="312"/>
  <c r="K67" i="312" s="1"/>
  <c r="I66" i="312"/>
  <c r="K66" i="312" s="1"/>
  <c r="I65" i="312"/>
  <c r="K65" i="312" s="1"/>
  <c r="I64" i="312"/>
  <c r="K64" i="312" s="1"/>
  <c r="I63" i="312"/>
  <c r="K63" i="312" s="1"/>
  <c r="I62" i="312"/>
  <c r="K62" i="312" s="1"/>
  <c r="I61" i="312"/>
  <c r="K61" i="312" s="1"/>
  <c r="I60" i="312"/>
  <c r="K60" i="312" s="1"/>
  <c r="I59" i="312"/>
  <c r="K59" i="312" s="1"/>
  <c r="I58" i="312"/>
  <c r="K58" i="312" s="1"/>
  <c r="I57" i="312"/>
  <c r="K57" i="312" s="1"/>
  <c r="I56" i="312"/>
  <c r="K56" i="312" s="1"/>
  <c r="I55" i="312"/>
  <c r="K55" i="312" s="1"/>
  <c r="I54" i="312"/>
  <c r="K54" i="312" s="1"/>
  <c r="I53" i="312"/>
  <c r="K53" i="312" s="1"/>
  <c r="I52" i="312"/>
  <c r="K52" i="312" s="1"/>
  <c r="I51" i="312"/>
  <c r="K51" i="312" s="1"/>
  <c r="I50" i="312"/>
  <c r="K50" i="312" s="1"/>
  <c r="I49" i="312"/>
  <c r="K49" i="312" s="1"/>
  <c r="I48" i="312"/>
  <c r="K48" i="312" s="1"/>
  <c r="I47" i="312"/>
  <c r="K47" i="312" s="1"/>
  <c r="I46" i="312"/>
  <c r="K46" i="312" s="1"/>
  <c r="I45" i="312"/>
  <c r="K45" i="312" s="1"/>
  <c r="I44" i="312"/>
  <c r="K44" i="312" s="1"/>
  <c r="I43" i="312"/>
  <c r="K43" i="312" s="1"/>
  <c r="I42" i="312"/>
  <c r="K42" i="312" s="1"/>
  <c r="I41" i="312"/>
  <c r="K41" i="312" s="1"/>
  <c r="I40" i="312"/>
  <c r="K40" i="312" s="1"/>
  <c r="I39" i="312"/>
  <c r="K39" i="312" s="1"/>
  <c r="I38" i="312"/>
  <c r="K38" i="312" s="1"/>
  <c r="I37" i="312"/>
  <c r="K37" i="312" s="1"/>
  <c r="I36" i="312"/>
  <c r="K36" i="312" s="1"/>
  <c r="I34" i="312"/>
  <c r="K34" i="312" s="1"/>
  <c r="I33" i="312"/>
  <c r="K33" i="312" s="1"/>
  <c r="I32" i="312"/>
  <c r="K32" i="312" s="1"/>
  <c r="I31" i="312"/>
  <c r="K31" i="312" s="1"/>
  <c r="I30" i="312"/>
  <c r="K30" i="312" s="1"/>
  <c r="I29" i="312"/>
  <c r="K29" i="312" s="1"/>
  <c r="I28" i="312"/>
  <c r="K28" i="312" s="1"/>
  <c r="I27" i="312"/>
  <c r="K27" i="312" s="1"/>
  <c r="I26" i="312"/>
  <c r="K26" i="312" s="1"/>
  <c r="I25" i="312"/>
  <c r="K25" i="312" s="1"/>
  <c r="I24" i="312"/>
  <c r="K24" i="312" s="1"/>
  <c r="I23" i="312"/>
  <c r="K23" i="312" s="1"/>
  <c r="I22" i="312"/>
  <c r="K22" i="312" s="1"/>
  <c r="I21" i="312"/>
  <c r="K21" i="312" s="1"/>
  <c r="I20" i="312"/>
  <c r="K20" i="312" s="1"/>
  <c r="I19" i="312"/>
  <c r="K19" i="312" s="1"/>
  <c r="I18" i="312"/>
  <c r="K18" i="312" s="1"/>
  <c r="I17" i="312"/>
  <c r="K17" i="312" s="1"/>
  <c r="I16" i="312"/>
  <c r="K16" i="312" s="1"/>
  <c r="I15" i="312"/>
  <c r="K15" i="312" s="1"/>
  <c r="I14" i="312"/>
  <c r="K14" i="312" s="1"/>
  <c r="I13" i="312"/>
  <c r="K13" i="312" s="1"/>
  <c r="I12" i="312"/>
  <c r="K12" i="312" s="1"/>
  <c r="I11" i="312"/>
  <c r="K11" i="312" s="1"/>
  <c r="I10" i="312"/>
  <c r="K10" i="312" s="1"/>
  <c r="I9" i="312"/>
  <c r="K9" i="312" s="1"/>
  <c r="I8" i="312"/>
  <c r="K8" i="312" s="1"/>
  <c r="I7" i="312"/>
  <c r="K7" i="312" s="1"/>
  <c r="I6" i="312"/>
  <c r="K6" i="312" s="1"/>
  <c r="I49" i="309"/>
  <c r="K49" i="309" s="1"/>
  <c r="I48" i="309"/>
  <c r="K48" i="309" s="1"/>
  <c r="I47" i="309"/>
  <c r="K47" i="309" s="1"/>
  <c r="I46" i="309"/>
  <c r="K46" i="309" s="1"/>
  <c r="I45" i="309"/>
  <c r="K45" i="309" s="1"/>
  <c r="I44" i="309"/>
  <c r="K44" i="309" s="1"/>
  <c r="I43" i="309"/>
  <c r="K43" i="309" s="1"/>
  <c r="I42" i="309"/>
  <c r="K42" i="309" s="1"/>
  <c r="I41" i="309"/>
  <c r="K41" i="309" s="1"/>
  <c r="I40" i="309"/>
  <c r="K40" i="309" s="1"/>
  <c r="I39" i="309"/>
  <c r="K39" i="309" s="1"/>
  <c r="I38" i="309"/>
  <c r="K38" i="309" s="1"/>
  <c r="I37" i="309"/>
  <c r="K37" i="309" s="1"/>
  <c r="I36" i="309"/>
  <c r="K36" i="309" s="1"/>
  <c r="I35" i="309"/>
  <c r="K35" i="309" s="1"/>
  <c r="I34" i="309"/>
  <c r="K34" i="309" s="1"/>
  <c r="I33" i="309"/>
  <c r="K33" i="309" s="1"/>
  <c r="I32" i="309"/>
  <c r="K32" i="309" s="1"/>
  <c r="I31" i="309"/>
  <c r="I30" i="309"/>
  <c r="K30" i="309" s="1"/>
  <c r="I29" i="309"/>
  <c r="K29" i="309" s="1"/>
  <c r="I28" i="309"/>
  <c r="K28" i="309" s="1"/>
  <c r="I74" i="309"/>
  <c r="K74" i="309" s="1"/>
  <c r="I73" i="309"/>
  <c r="K73" i="309" s="1"/>
  <c r="I72" i="309"/>
  <c r="K72" i="309" s="1"/>
  <c r="I71" i="309"/>
  <c r="K71" i="309" s="1"/>
  <c r="I70" i="309"/>
  <c r="K70" i="309" s="1"/>
  <c r="I69" i="309"/>
  <c r="K69" i="309" s="1"/>
  <c r="I68" i="309"/>
  <c r="K68" i="309" s="1"/>
  <c r="I67" i="309"/>
  <c r="K67" i="309" s="1"/>
  <c r="I66" i="309"/>
  <c r="K66" i="309" s="1"/>
  <c r="I65" i="309"/>
  <c r="K65" i="309" s="1"/>
  <c r="I64" i="309"/>
  <c r="K64" i="309" s="1"/>
  <c r="I63" i="309"/>
  <c r="K63" i="309" s="1"/>
  <c r="I62" i="309"/>
  <c r="K62" i="309" s="1"/>
  <c r="I61" i="309"/>
  <c r="K61" i="309" s="1"/>
  <c r="I60" i="309"/>
  <c r="K60" i="309" s="1"/>
  <c r="I59" i="309"/>
  <c r="K59" i="309" s="1"/>
  <c r="I58" i="309"/>
  <c r="K58" i="309" s="1"/>
  <c r="I57" i="309"/>
  <c r="K57" i="309" s="1"/>
  <c r="I56" i="309"/>
  <c r="K56" i="309" s="1"/>
  <c r="I55" i="309"/>
  <c r="K55" i="309" s="1"/>
  <c r="I54" i="309"/>
  <c r="K54" i="309" s="1"/>
  <c r="I53" i="309"/>
  <c r="K53" i="309" s="1"/>
  <c r="I52" i="309"/>
  <c r="K52" i="309" s="1"/>
  <c r="I51" i="309"/>
  <c r="K51" i="309" s="1"/>
  <c r="I50" i="309"/>
  <c r="K50" i="309" s="1"/>
  <c r="I27" i="309"/>
  <c r="K27" i="309" s="1"/>
  <c r="I26" i="309"/>
  <c r="K26" i="309" s="1"/>
  <c r="I25" i="309"/>
  <c r="K25" i="309" s="1"/>
  <c r="I24" i="309"/>
  <c r="K24" i="309" s="1"/>
  <c r="I23" i="309"/>
  <c r="K23" i="309" s="1"/>
  <c r="I21" i="309"/>
  <c r="K21" i="309" s="1"/>
  <c r="I20" i="309"/>
  <c r="K20" i="309" s="1"/>
  <c r="I19" i="309"/>
  <c r="K19" i="309" s="1"/>
  <c r="I18" i="309"/>
  <c r="K18" i="309" s="1"/>
  <c r="I17" i="309"/>
  <c r="K17" i="309" s="1"/>
  <c r="I16" i="309"/>
  <c r="K16" i="309" s="1"/>
  <c r="I15" i="309"/>
  <c r="K15" i="309" s="1"/>
  <c r="I14" i="309"/>
  <c r="K14" i="309" s="1"/>
  <c r="I13" i="309"/>
  <c r="K13" i="309" s="1"/>
  <c r="I12" i="309"/>
  <c r="K12" i="309" s="1"/>
  <c r="I10" i="309"/>
  <c r="K10" i="309" s="1"/>
  <c r="I14" i="329" l="1"/>
  <c r="K5" i="330"/>
  <c r="K6" i="330" s="1"/>
  <c r="K5" i="326"/>
  <c r="K6" i="326" s="1"/>
  <c r="K80" i="309"/>
  <c r="K13" i="329"/>
  <c r="I30" i="328"/>
  <c r="I7" i="327"/>
  <c r="K7" i="327"/>
  <c r="I30" i="323"/>
  <c r="K30" i="328"/>
  <c r="K5" i="325"/>
  <c r="K6" i="325" s="1"/>
  <c r="K5" i="323"/>
  <c r="K30" i="323" s="1"/>
  <c r="I48" i="319"/>
  <c r="K48" i="319"/>
  <c r="I23" i="318"/>
  <c r="I53" i="317"/>
  <c r="K23" i="318"/>
  <c r="K14" i="316"/>
  <c r="I14" i="316"/>
  <c r="I13" i="315"/>
  <c r="K53" i="317"/>
  <c r="K13" i="315"/>
  <c r="I9" i="313"/>
  <c r="I158" i="312"/>
  <c r="K5" i="313"/>
  <c r="K9" i="313" s="1"/>
  <c r="K158" i="312"/>
  <c r="I11" i="309"/>
  <c r="K11" i="309" s="1"/>
  <c r="I9" i="309"/>
  <c r="K9" i="309" s="1"/>
  <c r="I8" i="309"/>
  <c r="K8" i="309" s="1"/>
  <c r="I7" i="309"/>
  <c r="K7" i="309" s="1"/>
  <c r="I6" i="309"/>
  <c r="K6" i="309" s="1"/>
  <c r="K14" i="329" l="1"/>
  <c r="I87" i="309"/>
  <c r="K5" i="309"/>
  <c r="K87" i="309" s="1"/>
</calcChain>
</file>

<file path=xl/sharedStrings.xml><?xml version="1.0" encoding="utf-8"?>
<sst xmlns="http://schemas.openxmlformats.org/spreadsheetml/2006/main" count="1136" uniqueCount="530">
  <si>
    <t>Lp.</t>
  </si>
  <si>
    <t>Razem</t>
  </si>
  <si>
    <t>j.m.</t>
  </si>
  <si>
    <t>Producent</t>
  </si>
  <si>
    <t>Przedmiot zamówienia
Asortyment, opis</t>
  </si>
  <si>
    <t>Nazwa handlowa</t>
  </si>
  <si>
    <t>załącznik nr 1.1 do SWZ</t>
  </si>
  <si>
    <t>Niniejszy formularz należy opatrzyć kwalifikowanym podpisem elektronicznym  właściwej umocowanej osoby / właściwych umocowanych osób</t>
  </si>
  <si>
    <t>Stawka
podatku VAT
[%]</t>
  </si>
  <si>
    <t>Numer katalogowy
(jeżeli istnieje)</t>
  </si>
  <si>
    <t>FORMULARZ ASORTYMENTOWO - CENOWY DLA ZADANIA NR 1:
ZESPOLENIA DO ZAOPATRYWANIA ZWICHNIĘĆ I ZŁAMAŃ
Kod CPV: 33141000-0
               33140000-3</t>
  </si>
  <si>
    <t>Płytka ukształtowana anatomicznie do dalszego końca kości udowej. Boczna prawa i lewa. Płyta w części nasadowej posiada 6 otworów gwintowanych pod śruby blokowane 5.0mm i korowe 4.5mm. Otwory w części nasadowej ustalone kątowo, pozwalają na wprowadzenie śrub pod kątem 97° w stosunku do powierzchni płyty. Długość płyty: 130, 166, 202, 238, 274, 310, 343, 379, 415mm. Otwory korowe pod śruby korowe 4,5 mm oraz śruby gąbczaste 6,0mm częściowo lub całkowicie gwintowane. Otwory gwintowane pod śruby blokowane 5,0 mm i śruby korowe 4,5 mm oraz śruby przezprotezowe blokowane 5,0mm.. Dodatkowe otwory w płycie na druty kirshnera. Tytan</t>
  </si>
  <si>
    <t>Tytanowa śruba blokująca ø 5.0 mm, dł. 14-95 mm</t>
  </si>
  <si>
    <t>Tytanowa śruba korowa ø 4.5 mm, dł. 14-95 mm</t>
  </si>
  <si>
    <t>Tytanowa śruba gąbczasta ø 6.0 mm</t>
  </si>
  <si>
    <t>Tytanowa śruba blokująca ø 4.0 mm, dł. 14-95 mm</t>
  </si>
  <si>
    <t>Tytanowa śruba korowa ø 3.5 mm, dł. 14-95 mm</t>
  </si>
  <si>
    <t>Płytka ukształtowana anatomicznie do dalszej nasady kości piszczelowej. Zakładana od strony przedniobocznej i przyśrodkowej. Płyta prawa/lewa. Płytka posiada 7 otworów gwintowanych w części nasadowej pod śruby blokowane 4.0mm i korowe 3.5mm, grubość płyty w części dystalnej 1.3mm. Możliwość zastosowania śrub korowych 2.7mm w części dystalnej płyty przednio-bocznej. Długość płyty: 97, 102, 123, 127, 149, 153, 175, 178, 201, 203, 227, 229, 253, 254, 279, 280, 305, 331mm. Otwory korowe pod śruby korowe 3, 5 mm i śruby gąbczaste 4,0 mm. W trzonie płyty otwory gwintowane pod śruby blokowane 4,0 mm i śruby korowe 3,5 mm oraz śruby korowe częściowo gwintowane 3,5 mm. Możliwość zastosowania celownika do założenia płyty techniką MIPO. Tytan</t>
  </si>
  <si>
    <t>Płytka ukształtowana anatomicznie do bliższej nasady kości ramiennej. płyta prawa/lewa. Długość płyty: 86, 99,112, 125, 151, 176, 202mm. 7 otworów gwintowanych w czesci nasadowej plyty o ustalonym kątowo kierunku mocowania płyty, podcięcia przy otworach na druty Kirschnera umożliwiające ponowne przymocowanie tkanek miękkich. Otwór owalny do prawidłowego pozycjonowania płyty. Otwory korowe pod śruby korowe 3,5 mm. W trzonie płyty te same otwory gwintowane okrągłe pod śruby blokowane 4,0 mm i śruby korowe 3,5 mm. Tytan</t>
  </si>
  <si>
    <t>Śruba blokowana średnica 4,0 L=14 - 95 mm. Tytan</t>
  </si>
  <si>
    <t>Śruba korowa średnica 3,5 L=10 - 95 mm. Tytan</t>
  </si>
  <si>
    <t>Płyty proste o kształcie zmniejszającym kontakt z kością (wyprofilowana od spodniej strony), blokująco – kompresyjna wąskie i szerokie. Płyta wyposażona w otwory owalne kompresyjne (kompresja międzyodłamowa) do śrub korowych i otwory okrągłe uniwersalne niewymagające zaślepek/przejściówek –  z możliwością zastosowania śrub blokujących lub korowych. Na końcach płyty otwory umożliwiające wstępną stabilizację drutami Kirschnera. Sruba wyposażona w stożkowy gwint na główce tworzy gwint w płycie w momencie wkręcania się w płytę. Poliaxialność ±15°. Implanty wykonane z tytanu - płytki proste pod śruby 3,5 i 2,7 - od 3 do 10 otworów - dł. od 42 do 126mm.</t>
  </si>
  <si>
    <t>Płytki proste tubularne.Płyty proste tubularne (półkoliste) posiadające otwory okrągłe z możliwością zastosowania śrub blokowanych w płytce 2.7mm. Materiał tytan. Długość od 23 do 191mm, posiadające od 2 do 16 otworów. Komplet stanowi 1 płyta plus 1 śruba korowa oraz 5 śrub blokowanych 2.7 mm.</t>
  </si>
  <si>
    <t>śruby 3,5 i 2,7, Tytan</t>
  </si>
  <si>
    <t>Tytanowe płytki anatomiczne o zmniejszonym nacisku do zespoleń złamań nasady dalszej kości ramieniowej i części bliższej kości łokciowej (+dalsza lokciowa). Płytki z wgłębieniami minimalizujące kontakt z okostną, w skład systemu wchodzą a) płytki blokowane od strony przyśrodkowej (standardowe i wydłużone - uniwersalne do obu kończyn) b) płytki blokowane od strony bocznej nasady dalszej kości ramieniowej (prawe i lewe) c) płytki blokowane od strony tylno-przyśrodkowej (prawe i lewe) d) płytki blokowane od strony tylno-bocznej nasady dalszej kości ramieniowej (prawe i lewe) i e) płytki blokowane na olecranon (prawe i lewe). Ilość otworów: od 4 do 12. Otwory niegwintowane do śrub o średnicy 2.7 mm i 3.5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+/- 15°. W części trzonowej płytki otwory blokująco-kompresyjne</t>
  </si>
  <si>
    <t>Śruba blokowana tytanowa ø 3.5 mm, dł. 8-70 mm</t>
  </si>
  <si>
    <t>Śruba blokowana tytanowa ø 2.7 mm, dł. 8-70 mm</t>
  </si>
  <si>
    <t>Śruba korowa tytanowa ø 3.5 mm, dł. 8-70 mm</t>
  </si>
  <si>
    <t>Śruba korowa tytanowa ø 2.7 mm, dł. 8-70 mm</t>
  </si>
  <si>
    <t>Tytanowe płytki anatomiczne do zespoleń dalszej częsci kości strzałkowej. 3,4,5,6,7,8,9,10,12 otworowe. Płytka z otworami pod tymczasową stabilizacje drutami kirschnera .W części nasadowej  i trzonie płytki otwory blokowane o wielokierunkowym, ustalonym kątowo, ustawieniu.Gwint tworzony w momencie wkręcania się śruby o srednicy 3,5 mm zapewniający pewną stabilizację. Nie wymagające zaślepek/przejściówek do wkrętów blokowanych. Kodyfikacja kolorystyczna , śruby blokowane w kolorze srebrnym Śruby korowe w kolorze złotym.</t>
  </si>
  <si>
    <t>Śruba blokowana tytanowa ø 3.5 mm, dł. 10-70 mm</t>
  </si>
  <si>
    <t>Śruba korowa tytanowa ø 3.5 mm, dł. 10-70 mm</t>
  </si>
  <si>
    <t>Śruba blokowana tytanowa ø 3.5 mm, dł. 8-34 mm</t>
  </si>
  <si>
    <t>Śruba blokowana tytanowa ø 2.7 mm, dł. 8-34 mm</t>
  </si>
  <si>
    <t>Śruba korowa tytanowa ø 3.5 mm, dł. 8-34 mm</t>
  </si>
  <si>
    <t>Śruba korowa tytanowa ø 2.7 mm, dł. 8-34 mm</t>
  </si>
  <si>
    <t>Tytanowy gwóźdź śródszpikowy udowy, kaniulowany, sterylny. Długość gwoździa od 140-480 mm ze skokiem co 20 mm, średnica gwoździa 9-15 mm. Gwóźdź antegrade/retrograde. Możliwość zastosowania kompresji w zakresie do 10 mm. Otwór w cześci dalszej 15 mm od końca gwoździa. Możliwość użycia śrub kondylarnych o średnicy 5 mm. Śruba blokująca tytanowa, sterylna, ø 5 mm, dł. 25-60 mm ze skokiem co 2.5 mm i 60-120 mm ze skokiem co 5 mm,Śruba kondylarna tytanowa z nakładką, sterylna, ø 5 mm i dł. 40-120 mm,Śruba kompresyjna tytanowa, sterylna, ø 8 mm i dł. 0-15 mm, Zaślepka tytanowa sterylna, ø 8 mm i dł. 0 mm oraz ø 11.5 mm i dł. 5-35 mm .Wszystkie elementy systemu sterylne. Wymagana sterylność podwójna:
Opakowanie zewnętrzne ofoliowane z widocznym oznakowaniem.
Opakowanie wewnętrzne wzmocnione ,zapobiegające przypadkowemu otwarciu ,oznakowane. Termin ważności sterylności minimum 1 rok.</t>
  </si>
  <si>
    <t>Śruba blokująca tytanowa, sterylna, ø 5 mm, dł. 25-60 mm ze skokiem co 2.5 mm i 60-120 mm ze skokiem co 5 mm</t>
  </si>
  <si>
    <t>Śruba kondylarna tytanowa z nakładką, sterylna, ø 5 mm i dł. 40-120 mm</t>
  </si>
  <si>
    <t>Śruba kompresyjna tytanowa, sterylna, ø 8 mm i dł. 0-15 mm</t>
  </si>
  <si>
    <t>Zaślepka tytanowa sterylna, ø 8 mm i dł. 0 mm oraz ø 11.5 mm i dł. 5-35 mm</t>
  </si>
  <si>
    <t>Tytanowy gwóźdź ramienny kaniulowany, sterylny. Długość gwoździa 140-320 mm ze skokiem co 20 mm, średnica gwoździa 7-9 mm. Wygięcie gwoździa w części bliższej o wartości 6° a w części dalszej o wartości 4°. Możliwość kompresji w zakresie 6 mm,Wszystkie elementy systemu sterylne. Wymagana sterylność podwójna:
Opakowanie zewnętrzne ofoliowane z widocznym oznakowaniem.
Opakowanie wewnętrzne wzmocnione ,zapobiegające przypadkowemu otwarciu ,oznakowane. Termin ważności sterylności minimum 1 rok.</t>
  </si>
  <si>
    <t>Śruba blokująca tytanowa, sterylna ø 4 mm, dł. 20-60 mm</t>
  </si>
  <si>
    <t>Śruba kompresyjna tytanowa, sterylna ø 6 mm</t>
  </si>
  <si>
    <t>Zaślepka tytanowa sterylna ø 6 mm i o dł. 0-25 mm</t>
  </si>
  <si>
    <t>Śruba blokująca tytanowa, sterylna ø 4 dł 20-60 mm i ø 5 mm, dł. 25-60 mm</t>
  </si>
  <si>
    <t>Zaślepka tytanowa sterylna dł. 0-4 mm</t>
  </si>
  <si>
    <t>Śruba blokująca tytanowa, sterylna, pełny gwint, ø 4 mm i ø 5 mm o długości 25-60 mm ze skokiem co 2.5 mm i 60-120 mm ze skokiem co 5 mm</t>
  </si>
  <si>
    <t>Śruba kompresyjna tytanowa, sterylna, ø 8 mm</t>
  </si>
  <si>
    <t>Zaślepka tytanowa, sterylna ø 7 mm o długości 0 mm (pełny gwint),  ø 8 mm o długości 0 mm oraz ø 11.5 mm o długości 5-35 mm</t>
  </si>
  <si>
    <t>Gwoźdź gamma</t>
  </si>
  <si>
    <t>Zaślepka  sterylna,  mm kompatybilna z systemem</t>
  </si>
  <si>
    <t>Tytanowy gwóźdź śródszpikowy udowy, odkolanowy, kaniulowany. Długośći gwoździa 170, 200, 240-440 co 20mm, śednica gwoździa od 9-14 mm.</t>
  </si>
  <si>
    <t>Zaślepka</t>
  </si>
  <si>
    <t>Tytanowy gwóźdź śródszpikowy udowy, kaniulowany, sterylny. Długość gwoździa od 240-480 mm ze skokiem co 20 mm, średnica gwoździa 9-15 mm. Gwóźdź anatomiczny antegrade o promieniu zagięcia od 750 do 1350mm. Możliwość zastosowania kompresji w zakresie do 10 mm. Najbardziej dystalny otwór znajduje się 10 mm od końca gwoździa. Dystalnie gwóźdź posiada 4 otwory w  tym jeden owalny ,  pozwalające na blokowane w dwóch płaszczyznach.</t>
  </si>
  <si>
    <t>Śruba główna ciągnąca tytanowa, kaniulowana, sterylna ø 6.5 mm, dł. śruby 65-130 mm</t>
  </si>
  <si>
    <t>Zaślepka tytanowa, sterylna,  ø 8 mm standardowa oraz ø 13 mm o długości 5-20 mm</t>
  </si>
  <si>
    <t>Sruba kompresyjna,  ø 5.5 mm</t>
  </si>
  <si>
    <t>Śruba blokująca tytanowa z gwintowanym łbem, gwint przerywany ułatwiający kotwiczenie w kości osteoporotycznej oraz ekstrakcję  posiadająca 3 różne średnice trzonu, dł. Śruby 30-100mm , 30-60mm w przeskoku co 2,5 mm, 60-100mm w przeskokach co 5 mm</t>
  </si>
  <si>
    <t>Śruba ustalająca, sterylna,  ø 8 mm</t>
  </si>
  <si>
    <t>Rozwiertaki śródszpikowe 7-15 mm</t>
  </si>
  <si>
    <t>Stalowa płyta  do stabilizacji miednicy, prosta  i łukowa o promieniu  88 st i 108 st . Ilość otworów w płycie łukowej : 4, 5,6, 7,8, 9,10, 11,12, 13,14 ,15, 16, 18,20 ilość otworów w płycie prostej :2, 4, 5,6, 7,8, 9,10, 11,12, 13,14 ,15, 16, 18,20 ,22. płyta do zespolenia spojenia łonowego o promieniu  75 st 4 i 6 otworowe</t>
  </si>
  <si>
    <t>Stalowa śruba korowa z gniazdem heksagonalnym ø 4.5 mm,ø 3,5mm dł. 14-95 mm</t>
  </si>
  <si>
    <t>Stalowa śruba gąbczasta ø 6.5 mm (dł. gwintu 16 mm, 32 mm lub pełny), dł. śruby 60-95 mm</t>
  </si>
  <si>
    <t>szt.</t>
  </si>
  <si>
    <t>szt</t>
  </si>
  <si>
    <t>komp.</t>
  </si>
  <si>
    <t>1a</t>
  </si>
  <si>
    <t>1b</t>
  </si>
  <si>
    <t>1c</t>
  </si>
  <si>
    <t>2a</t>
  </si>
  <si>
    <t>2b</t>
  </si>
  <si>
    <t>3a</t>
  </si>
  <si>
    <t>3b</t>
  </si>
  <si>
    <t>4a</t>
  </si>
  <si>
    <t>4b</t>
  </si>
  <si>
    <t>5a</t>
  </si>
  <si>
    <t>5b</t>
  </si>
  <si>
    <t>5c</t>
  </si>
  <si>
    <t>6a</t>
  </si>
  <si>
    <t>6b</t>
  </si>
  <si>
    <t>6c</t>
  </si>
  <si>
    <t>6d</t>
  </si>
  <si>
    <t>7a</t>
  </si>
  <si>
    <t>7b</t>
  </si>
  <si>
    <t>8a</t>
  </si>
  <si>
    <t>8b</t>
  </si>
  <si>
    <t>8c</t>
  </si>
  <si>
    <t>8d</t>
  </si>
  <si>
    <t>9a</t>
  </si>
  <si>
    <t>9b</t>
  </si>
  <si>
    <t>9c</t>
  </si>
  <si>
    <t>9d</t>
  </si>
  <si>
    <t>10a</t>
  </si>
  <si>
    <t>10b</t>
  </si>
  <si>
    <t>10c</t>
  </si>
  <si>
    <t>11a</t>
  </si>
  <si>
    <t>11b</t>
  </si>
  <si>
    <t>12a</t>
  </si>
  <si>
    <t>12b</t>
  </si>
  <si>
    <t>12c</t>
  </si>
  <si>
    <t>13a</t>
  </si>
  <si>
    <t>13b</t>
  </si>
  <si>
    <t>13c</t>
  </si>
  <si>
    <t>13d</t>
  </si>
  <si>
    <t>13e</t>
  </si>
  <si>
    <t>14a</t>
  </si>
  <si>
    <t>14b</t>
  </si>
  <si>
    <t>14c</t>
  </si>
  <si>
    <t>15a</t>
  </si>
  <si>
    <t>15b</t>
  </si>
  <si>
    <t>15c</t>
  </si>
  <si>
    <t>FORMULARZ ASORTYMENTOWO - CENOWY DLA ZADANIA NR 2:
IMPLANTY DO ZAOPATRYWANIA ZŁAMAŃ
Kod CPV: 33141000-0
               33140000-3</t>
  </si>
  <si>
    <t>załącznik nr 1.2 do SWZ</t>
  </si>
  <si>
    <t>Implanty do zaopatrywania złamań w obrębie kości paliczków, śródręcza i przodostopia, pod śruby 1.2/1.5 oraz 2.0/2.3 nieblokowane i blokowane. Blokowane - pozwalające na wprowadzenie śruby w zakresie kąta +/- 15 stopni, blokowanie w systemie trójpunktowego bezgwintowego blokowania na docisk.</t>
  </si>
  <si>
    <t>Płyty tytanowe, pod śruby 1.2 mm, 1.5 mm, profil 0.6 mm, prosta 4, 6 otworowe oraz pod śruby 2.0 mm, 2.3 mm, profil 1.0 mm, prosta 4,6 otworowa.</t>
  </si>
  <si>
    <t>Płyty tytanowe, pod śruby 1.2 mm, 1.5 mm, profil 0.6 mm, w kształcie litery L 5 otworowe oraz pod śruby 2.0 mm, 2.3 mm, profil 1.0 mm, w kształcie litery L 6 otworowe.</t>
  </si>
  <si>
    <t>Płyty tytanowe, pod śruby 1.2 mm, 1.5 mm, profil 0.6 mm, w kształcie litery T,Y, prostokątne, 4,6,7,8,10 otworowe oraz pod śruby 2.0 mm, 2.3 mm, profil 1.0 mm, w kształcie litery T,Y, prostokątne, trapezoidalne 4,6,7 otworowe oraz profil 1.3 mm, kompresyjne, proste 4,5,6 otworowe.</t>
  </si>
  <si>
    <t>Płyty tytanowe, pod śruby pod śruby 2.0 mm, 2.3 mm, profil 1.3 mm, kompresyjne, w kształcie litery T, L 6 otworowe.</t>
  </si>
  <si>
    <t>Płyty tytanowe, pod śruby 1.2 mm, 1.5 mm, profil 0.6 mm, proste 16 otworowe,  otworowe, prostokątne, trapezoidalne, skośne 6 otworowe oraz pod śruby 2.0 mm, 2.3 mm, profil 1.0 mm, proste 16 otworowe, prostokątne, trapezoidalne, skośne 6 otworowe oraz profil 1.3 mm, kompresyjne, proste 8 otworowe, w kształcie litery T,L 10 otworowe.</t>
  </si>
  <si>
    <t>Płyty tytanowe, pod śruby 1.2 mm, 1.5 mm, profil 0.6 mm, trapezoidalne, skośne 8 otworowe oraz pod śruby 2.0 mm, 2.3 mm, profil 1.0 mm, trapezoidalne, skośne 8 otworowe.</t>
  </si>
  <si>
    <t>Płyty tytanowe, pod śruby 1.2 mm, 1.5 mm, profil 0.6 mm, trapezoidalne 10,12 otworowe oraz pod śruby 2.0 mm, 2.3 mm, profil 1.0 mm, trapezoidalne 10,12 otworowe.</t>
  </si>
  <si>
    <t>Płytka tytanowa, kompresyjna, pod śruby 1.2 mm, 1.5 mm, profil 0.6 mm, z 2 haczykami do złamań awulsyjnych paliczka, jednootworowa.</t>
  </si>
  <si>
    <t>Płyty tytanowe, pod śruby 1.2 mm, 1.5 mm, kompresyjne, profil 0.6 mm, z pinem do kłykcia oraz w kształcie litery T 5,11,12 otworowe oraz profil 1.0 mm z pinem do kłykcia oraz w kształcie litery T 6,11,12 otworowe.</t>
  </si>
  <si>
    <t>Płyty tytanowe, pod śruby 1.2 mm, 1.5 mm, profil 0.8 mm, blokowane, proste i prostokątne 4 otworowe, blokowane.</t>
  </si>
  <si>
    <t>Płyty tytanowe, pod śruby 1.2 mm, 1.5 mm, profil 0.8 mm, blokowane, proste i w kształcie litery T 8 otworowe, blokowane.</t>
  </si>
  <si>
    <t>Płyty tytanowe, pod śruby 1.2 mm, 1.5 mm, profil 0.8 mm, blokowane, w kształcie litery T, rotacyjne, trapezoidalne 6,9 otworowe, blokowane.</t>
  </si>
  <si>
    <t>Płyty tytanowe, pod śruby 1.2 mm, 1.5 mm, profil 0.8 mm, blokowane, w kształcie litery T, trapezoidalne i do kości łódeczkowatej 6,8,10 otworowe, blokowana.</t>
  </si>
  <si>
    <t>Płyty tytanowe, pod śruby 1.2 mm, 1.5 mm, profil 0.8 mm, blokowane, trapezoidalne 10 otworowe, blokowane.</t>
  </si>
  <si>
    <t>Płyty tytanowe, pod śruby 2.0 mm, 2.3 mm, profil 1.0 mm, proste, 6 otworowe, w kształcie litery T,L-6 otworowe oraz profil 1.3 mm, proste 4 otworowe, blokowane.</t>
  </si>
  <si>
    <t>Płyty tytanowe, pod śruby 2.0 mm, 2.3 mm, profil 1.0 mm,  w kształcie litery T,Y - 7 otworowe, prostokątne 4 otworowe, oraz profil 1.3 mm, proste 5 otworowe, blokowane.</t>
  </si>
  <si>
    <t>Płyta tytanowe, pod śruby 2.0 mm, 2.3 mm, profil 1.0 mm, trapezopidalne, skośne 6 otworowe oraz profil 1.3 mm, proste 6,8 otworowe, prostokątne 4 otworowe, rotacyjne 6 otworowe, w kształcie litery T,L 6,7,8 otworowe, blokowane.</t>
  </si>
  <si>
    <t>Płyty tytanowe, pod śruby 2.0 mm, 2.3 mm, profil 1.3 mm, trapezoidalne 6 otworowe, w kształcie litery T,L 9 i 10 otworowe, blokowane.</t>
  </si>
  <si>
    <t>Płyty tytanowe, pod śruby 2.0 mm, 2.3 mm, profil 1.0 mm, trapezopidalne 8 otworowe oraz profil 1.3 mm, trapezoidalne 8 otworowe, blokowane.</t>
  </si>
  <si>
    <t>Płyty tytanowe, pod śruby 2.0 mm, 2.3 mm, profil 1.0 mm, trapezopidalne 12 otworowe oraz profil 1.3 mm, trapoezoidalne 10 otworowe, blokowane.</t>
  </si>
  <si>
    <t>Płyty tytanowe, pod śruby 2.0 mm, 2.3 mm, profil 1.3 mm, segmentowe 6 otworowe, blokowane</t>
  </si>
  <si>
    <t>Płyty tytanowe, pod śruby 2.0 mm, profil 1.4 mm, anatomicznie ukształtowane, do częściowej artrodezy nadgarstka 6 i 8 otworowe, blokowane.</t>
  </si>
  <si>
    <t>Płyty tytanowe, pod śruby 2.0 mm, profil 1.4 mm, anatomicznie ukształtowane, do częściowej artrodezy nadgarstka, 12 otworowe, blokowane.</t>
  </si>
  <si>
    <t>Płyty tytanowe, pod śruby 2.0 mm, profil 1.4 mm, anatomicznie ukształtowane, do złamań głowy kości promieniowej, obejmujące i podpierajace 10 i 11 otworowe, blokowane.</t>
  </si>
  <si>
    <t>Płyty tytanowe, pod śruby 2.0 mm, profil 1.6 mm,  anatomicznie ukształtowane, do złamań wyrostka dziobiastego 10 otworowe, blokowane.</t>
  </si>
  <si>
    <t>Śruba tytanowa, korowa, średnica 1.2 mm, dł. 4-20 mm. Otwór heksagonalny w głowie śruby.</t>
  </si>
  <si>
    <t>Śruby tytanowe, korowe, średnica 1.5 mm dł. 4-24 mm; średnica 2.0 mm dł. 4-30 mm; średnica 2.3 mm dł. 5-34 mm. Otwór heksagonalny w głowie śruby.</t>
  </si>
  <si>
    <t>Śruby tytanowe, blokowane, średnica 1.5 mm dł. 4-20 mm, średnica 2.0 mm dł. 6-30 mm. Bezgwintowa głowa śruby. Otwór heksagonalny w głowie śruby.</t>
  </si>
  <si>
    <t>Druty Kirschnera, średnica 1.2 mm, długość 150 mm, 10 szt w opakowaniu.</t>
  </si>
  <si>
    <t>Implanty pod śruby 2.5 mm, do artrodezy nadgarstka, dalszej nasady kości promieniowej i łokciowej. Blokowane - pozwalające na wprowadzenie śruby w zakresie kąta +/- 15 stopni, blokowanie w systemie trójpunktowego bezgwintowego blokowania na docisk.</t>
  </si>
  <si>
    <t>Płyty tytanowe, pod śruby 2.5 mm, profil 1.6 mm, anatomicznie ukształtowane, do częściowej artrodezy nadgarstka, dłoniowe (między kością promieniową, łódeczkowatą i księżycowatą), lewa i prawa, 10 otworowe, blokowane.</t>
  </si>
  <si>
    <t>Płyty tytanowe, pod śruby 2.5 mm, profil 1.6 mm, anatomicznie ukształtowane, do częściowej artrodezy nadgarstka, grzbietowe (między kością promieniową, łódeczkowatą i księżycowatą), lewa i prawa, 11 otworowe, blokowane.</t>
  </si>
  <si>
    <t>Płyty tytanowe, pod śruby 2.5 mm, profil 2.4 mm, anatomicznie ukształtowane, do artrodezy nadgarstka, (między kością promieniową a bliższym szeregiem kości nadgarstka), grzbietowe, z krótkim wygięciem, 18 otworowe, blokowane.</t>
  </si>
  <si>
    <t>Płyty tytanowe, pod śruby 2.5 mm, profil 2.4 mm, anatomicznie ukształtowane, do artrodezy nadgarstka, (między kością promieniową a bliższym szeregiem kości nadgarstka), grzbietowe, z długim wygięciem, 19 otworowe, blokowane.</t>
  </si>
  <si>
    <t>Płyty tytanowe, pod śruby 2.5 mm, zmienny profil 1.8-2.6 mm, anatomicznie ukształtowane, do artrodezy nadgarstka, (między kością promieniową a bliższym szeregiem kości nadgarstka), grzbietowe, z krótkim wygięciem, 12 otworowe, blokowane.</t>
  </si>
  <si>
    <t>Płyty tytanowe, pod śruby 2.5 mm, zmienny profil 1.8-2.6 mm, anatomicznie ukształtowane, do artrodezy nadgarstka, (między kością promieniową a bliższym szeregiem kości nadgarstka), grzbietowe, z długim wygięciem, 12 otworowe, blokowane.</t>
  </si>
  <si>
    <t>Płyty tytanowe, pod śruby 2.5 mm, zmienny profil 1.8-2.6 mm, anatomicznie ukształtowane, do pełnej artrodezy nadgarstka, grzbietowe, proste, 16 otworowe, blokowane.</t>
  </si>
  <si>
    <t>Płyty tytanowe, pod śruby 2.5 mm, zmienny profil 1.8-2.6 mm, anatomicznie ukształtowane, do pełnej artrodezy nadgarstka, grzbietowe, z małym wygięciem, 16 otworowe, blokowane.</t>
  </si>
  <si>
    <t>Płyty tytanowe, pod śruby 2.5 mm, zmienny profil 1.8-2.6 mm, anatomicznie ukształtowane, do pełnej artrodezy nadgarstka, grzbietowe, z dużym wygięciem, 16 otworowe, blokowane.</t>
  </si>
  <si>
    <t>Płyty tytanowe, pod śruby 2.5 mm, profil 1.6 mm, anatomicznie ukształtowane, do małych fragmentów, 5 otworowe, blokowane.</t>
  </si>
  <si>
    <t>Płyty tytanowe, pod śruby 2.5 mm, profil 1.6 mm, anatomicznie ukształtowane, do małych fragmentów, proste 6 otworowa; w kształcie litery T 7 otworowe, blokowane.</t>
  </si>
  <si>
    <t>Płyty tytanowe, pod śruby 2.5 mm, profil 1.6 mm, anatomicznie ukształtowane, do małych fragmentów, w kształcie litery L 8 otworowe, blokowane.</t>
  </si>
  <si>
    <t>Płyty tytanowe, dłoniowe, pod śruby 2.5 mm, profil 2.0 mm, w kształcie litery T 11 otworowe, blokowane.</t>
  </si>
  <si>
    <t>Płyty tytanowe, dłoniowe, pod śruby 2.5 mm, profil 1.6 mm, krótkie 10 otworowe, blokowane.</t>
  </si>
  <si>
    <t>Płyty tytanowe, dłoniowe, pod śruby 2.5 mm, profil 1.6 mm, 11 otworowe, długie; wąski i szerokie, krótkie 12 i 14 otworowe, blokowane.</t>
  </si>
  <si>
    <t>Płyty tytanowe, dłoniowe, pod śruby 2.5 mm, profil 1.6 mm, wąskie i szerokie, długie 13 i 15 otworowe, blokowane.</t>
  </si>
  <si>
    <t>Płyty tytanowe, pod śruby 2.5 mm, profil 2.0 mm, anatomicznie ukształtowane, typu watershed line; z wycięciem na FPL; krótkie 10 otworowe oraz bez wycięcia 10 i 11 otworowe, dłoniowe, blokowane.</t>
  </si>
  <si>
    <t>Płyty tytanowe, pod śruby 2.5 mm, profil 2.0 mm, anatomicznie ukształtowane, typu watershed line; z wycięciem na FPL; długie 12 otworowe oraz bez wycięcia 12 i 13 otworowe, dłoniowe, blokowane.</t>
  </si>
  <si>
    <t>Płyty tytanowe, pod śruby 2.5 mm, profil 2.0 mm, anatomicznie ukształtowane, typu watershed line, krótkie i długie; szerokie, 13 i 15 otworowe, dłoniowe, blokowane.</t>
  </si>
  <si>
    <t>Płyty tytanowe, pod śruby 2.5 mm, profil 1.8 mm, z flapem pod śruby samowiercące 1.5 mm, anatomicznie ukształtowane, 13 otworowe, dłoniowe, blokowane.</t>
  </si>
  <si>
    <t>Płyty tytanowe, pod śruby 2.5 mm, profil 1.6 mm, z 2 haczykami, anatomicznie ukształtowane, typu lunate facet, 7 otworowe, dłoniowe, blokowane.</t>
  </si>
  <si>
    <t>Płyty tytanowe, pod śruby 2.5 mm, profil 1.6 mm, anatomicznie ukształtowane, 12 otworowe, w kształcie litery H, grzbietowe, blokowane.</t>
  </si>
  <si>
    <t>Płyty tytanowe, pod śruby 2.5 mm, profil 1.6 mm, anatomicznie ukształtowane, 18 otworowe, grzbietowe, blokowane.</t>
  </si>
  <si>
    <t>Płyty tytanowe, pod śruby 2.5 mm, profil 1.6 mm, anatomicznie ukształtowane, 20 otworowe, grzbietowe, blokowane.</t>
  </si>
  <si>
    <t>Płyty tytanowe, dłoniowe, do złamań obejmujących trzon kości, pod śruby 2.5 mm, zmienny profil 1.8-3.2 mm, 20 otworowe, w tym 1 otwór do wykonywania kompresji przy użyciu śrub blokowanych, blokowane.</t>
  </si>
  <si>
    <t>Płyty tytanowe, dłoniowe, do złamań obejmujących trzon kości, pod śruby 2.5 mm, zmienny profil 1.8-3.2 mm, 25 otworowe, w tym 2 otwory do wykonywania kompresji przy użyciu śrub blokowanych, blokowane.</t>
  </si>
  <si>
    <t>Płyty tytanowe, dłoniowe, do złamań obejmujących trzon kości, pod śruby 2.5 mm, zmienny profil 1.8-3.2 mm, 29 otworowe, w tym 3 otwory do wykonywania kompresji przy użyciu śrub blokowanych, blokowane.</t>
  </si>
  <si>
    <t>Płyty tytanowe, pod śruby 2.5 mm, profil 1.6 mm, anatomicznie ukształtowane, w kształcie litery Y 7 otworowe, do dalszej nasady kości łokciowej, blokowane.</t>
  </si>
  <si>
    <t>Płyty tytanowe, pod śruby 2.5 mm, profil 1.6 mm, anatomicznie ukształtowane, w kształcie litery Y 10 otworowe, do dalszej nasady kości łokciowej, blokowane.</t>
  </si>
  <si>
    <t>Płyty tytanowe, pod śruby 2.5 mm, profil 3.2 mm, do skrócenia kości łokciowej, 10 otworowe, wyposażone w bloczki umożliwiające docięcie kości pod kątem 45 oraz 90 stopni, blokowane.</t>
  </si>
  <si>
    <t>Śruba dedykowaną do uzyskania czasowej kompresji w płycie do skrócenia kości łokciowej.</t>
  </si>
  <si>
    <t>Ostrza dedykowane do mechanizmu systemu do skrócenia kości łokciowej, grubość 0.4 mm, pakowane po 5 szt w opakowaniu, sterylne, z końcówką do systemu napędu Stryker / NSK; ConMed / Linvatec Hall / MicroAire /  S&amp;N Dyonics; Synthes /Zimmer UPS - do wyboru Zamawiającego.</t>
  </si>
  <si>
    <t>Płyty tytanowe, pod śruby smowiercące 1.5 mm, profil 0.6 mm, 12 otworowe, z 4 haczykami.</t>
  </si>
  <si>
    <t>Śruby tytanowe, korowe, średnica 2.5 mm dł. 8-34 mm. Otwór heksagonalny w głowie śruby.</t>
  </si>
  <si>
    <t>Śruby tytanowe, blokowane, średnica 2.5 mm dł. 8-34 mm. Bezgwintowa głowa śruby. Otwór heksagonalny w głowie śruby.</t>
  </si>
  <si>
    <t>Śruby tytanowe, korowe, samowiercące, średnica 1.5 mm dł. 8-14 mm. Otwór heksagonalny w głowie śruby.</t>
  </si>
  <si>
    <t>Druty Kirschnera, średnica 1.6 mm, długość 150 mm, 10 szt w opakowaniu.</t>
  </si>
  <si>
    <t>Implanty pod śruby 2.8 mm, do trzonu dalszej nasady kości promieniowej i łokciowej. Blokowane - pozwalające na wprowadzenie śruby w zakresie kąta +/- 15 stopni, blokowanie w systemie trójpunktowego bezgwintowego blokowania na docisk.</t>
  </si>
  <si>
    <t>Płyty tytanowe, do trzonu kości promieniowej, anatomicznie ukształtowane, pod śruby 2.8 mm, profil 3.4 mm, w tym 2 otwory do wykonywania kompresji przy użyciu śrub blokowanych, 10 i 14 otworowe, w tym śruby w systemie offset, blokowane.</t>
  </si>
  <si>
    <t>Płyty tytanowe, do trzonu kości promieniowej, anatomicznie ukształtowane, pod śruby 2.8 mm, profil 3.4 mm, w tym 2 otwory do wykonywania kompresji przy użyciu śrub blokowanych, 18 i 22 otworowe, w tym śruby w systemie offset, blokowane.</t>
  </si>
  <si>
    <t>Płyty tytanowe, do trzonu kości łokciowej, proste, pod śruby 2.8 mm, profil 3.4 mm, w tym 2 otwory do wykonywania kompresji przy użyciu śrub blokowanych, 10 i 14 otworowe, w tym śruby w systemie offset, blokowane.</t>
  </si>
  <si>
    <t>Płyty tytanowe, do trzonu kości łokciowej, proste, pod śruby 2.8 mm, profil 3.4 mm, w tym 2 otwory do wykonywania kompresji przy użyciu śrub blokowanych, 18 i 22 otworowe, w tym śruby w systemie offset, blokowane.</t>
  </si>
  <si>
    <t>Śruba tytanowa, korowa, średnica 2.8 mm, długość 8-45 mm. Otwór heksagonalny w głowie śruby.</t>
  </si>
  <si>
    <t>Śruba tytanowa, blokowana, średnica 2.8 mm, długość 8-45 mm. Bezgwintowa głowa śruby. Otwór heksagonalny w głowie śruby.</t>
  </si>
  <si>
    <t>Implanty pod śruby 2.8 mm, do kości obojczyka. Blokowane - pozwalające na wprowadzenie śruby w zakresie kąta +/- 15 stopni, blokowanie w systemie trójpunktowego bezgwintowego blokowania na docisk.</t>
  </si>
  <si>
    <t xml:space="preserve">Płyty tytanowe, do złamań w obrębie kości obojczyka, anatomicznie ukształtowane, górne, boczne, z otworem umożliwiającym wprowadzenie insertu (wkładki) i szwów lub zamiennie śruby korowej oraz 2 flapami umożliwiającymi wprowadzenie śrub od strony przedniej do tylnej, pod śruby 2.8 mm, zmienny profil 2.2-3.4 mm, 12 i 14 otworowe, w tym 5 śrub z wytyczonym kątem wprowadzenia śruby oraz 1 otworem do wykonywania kompresji przy użyciu śrub blokowanych, prawe i lewe, blokowane.  </t>
  </si>
  <si>
    <t xml:space="preserve">Płyty tytanowe, do złamań w obrębie kości obojczyka, anatomicznie ukształtowane, górne, boczne, pod śruby 2.8 mm, zmienny profil 2.2-3.4 mm, 11 otworowe, w tym 1 otwór do wykonywania kompresji przy użyciu śrub blokowanych, prawe i lewe, blokowane.  </t>
  </si>
  <si>
    <t xml:space="preserve">Płyty tytanowe, do złamań w obrębie kości obojczyka, anatomicznie ukształtowane, górne, przyśrodkowe, pod śruby 2.8 mm, profil 3.4 mm, 6 i 8 otworowe, w tym 2 otwory do wykonywania kompresji przy użyciu śrub blokowanych, prawe i lewe, blokowane.  </t>
  </si>
  <si>
    <t xml:space="preserve">Płyty tytanowe, do złamań w obrębie kości obojczyka, anatomicznie ukształtowane, górne, przyśrodkowe, pod śruby 2.8 mm, profil 3.4 mm, 10 i 12 otworowe, w tym 2 otwory do wykonywania kompresji przy użyciu śrub blokowanych, prawe i lewe, blokowane.  </t>
  </si>
  <si>
    <t xml:space="preserve">Płyty tytanowe, do złamań w obrębie kości obojczyka, anatomicznie ukształtowane, przednie, przyśrodkowe i boczne, pod śruby 2.8 mm, profil 3.4 mm, 6 otworowe, w tym 2 otwory do wykonywania kompresji przy użyciu śrub blokowanych, blokowane.  </t>
  </si>
  <si>
    <t xml:space="preserve">Płyty tytanowe, do złamań w obrębie kości obojczyka, anatomicznie ukształtowane, przednie, przyśrodkowe, pod śruby 2.8 mm, profil 3.4 mm, 8 i 10 otworowe, w tym 2 otwory do wykonywania kompresji przy użyciu śrub blokowanych, blokowane.  </t>
  </si>
  <si>
    <t>Insert/Wkład do mocowania szwów</t>
  </si>
  <si>
    <t>Insert/Wkład do mocowania śrub korowych</t>
  </si>
  <si>
    <t>Druty Kirschnera, nagwintowane, z oliwką, średnica 1.6 mm, długość gwintu 10 mm, 1 szt w opakowaniu.</t>
  </si>
  <si>
    <t>Implanty do zaopatrywania złamań oraz korekcji w obrębie kości stopy, pod śruby 2.8 mm. Blokowane - pozwalające na wprowadzenie śruby w zakresie kąta +/- 15 stopni, blokowanie w systemie trójpunktowego bezgwintowego blokowania na docisk.</t>
  </si>
  <si>
    <t>Płyta tytanowa, pod śruby 2.8 mm, profil 1.6 mm, prosta, 4 otworowa.</t>
  </si>
  <si>
    <t>Płyta tytanowa, pod śruby 2.8 mm, profil 1.6 mm, prosta, 6 i 8,  w kształcie litery T 7 i 9 otworowa.</t>
  </si>
  <si>
    <t>Płyta tytanowa, pod śruby 2.8 mm, profil 1.6 mm, dwurzędowa, 6, 11 i 12 otworowa.</t>
  </si>
  <si>
    <t xml:space="preserve">Płyty tytanowe, pod śruby 2.8 mm, profil 1.6 mm, anatomicznie ukształtowane, do korekcji w obrębie kości stopy (TMT-1), 6 otworowe, podeszwowe, prawe, lewe, blokowane.  </t>
  </si>
  <si>
    <t>Płyty tytanowe, pod śruby 2.8 mm, profil 1.6 mm, anatomicznie ukształtowane, do korekcji w obrębie kości stopy (TMT-1), 7 otworowe, w tym 1 otwór pod śruby 4.0 mm oraz 1 otwór do wykonywania kompresji przy użyciu śrub blokowanych, przyśrodkowe, prawe, lewe, blokowane.</t>
  </si>
  <si>
    <t>Płyty tytanowe, pod śruby 2.8 mm, profil 1.6 mm, anatomicznie ukształtowane, do korekcji w obrębie kości stopy (MTP), 7 otworowe, w tym 1 otwór do wykonywania kompresji przy użyciu śrub blokowanych, z wygięciem grzbietowym 0,5,10 stopni, prawe, lewe; blokowane.</t>
  </si>
  <si>
    <t>Płyty tytanowe, pod śruby 2.8 mm, profil 1.6 mm, anatomicznie ukształtowane, do korekcji w obrębie kości stopy, rewizyjne, 9 otworowe w tym 1 otwór do wykonywania kompresji przy użyciu śrub blokowanych, z wygięciem grzbietowym 5,10 stopni, prawe, lewe, blokowane.</t>
  </si>
  <si>
    <t>Śruba tytanowa, korowa, średnica 4.0 mm, długość 28-45 mm, częściowo nagwintowana. Otwór heksagonalny w głowie śruby.</t>
  </si>
  <si>
    <t>Podkładka pod śruby o średnicy 2.8 mm.</t>
  </si>
  <si>
    <t>Druty Kirschnera, nagwintowane, z oliwką, średnica 1.6 mm, długość gwintu 10,15,20,23,30,35,40 mm, 1 szt w opakowaniu.</t>
  </si>
  <si>
    <t>Implanty do zaopatrywania złamań w obrębie bliższej nasady kości łokciowej oraz dalszej nasady kości ramiennej, pod śruby 2.8 mm. Blokowane - pozwalające na wprowadzenie śruby w zakresie kąta +/- 15 stopni, blokowanie w systemie trójpunktowego bezgwintowego blokowania na docisk.</t>
  </si>
  <si>
    <t>Płyta tytanowa, pod śruby 2.8 mm, zmienny profil 0.5-1.6 mm, 6 otworowa, blokowana.</t>
  </si>
  <si>
    <t>Płyty tytanowe, pod śruby 2.8 mm, profil 1.6 mm, anatomicznie wygięte oraz proste, 7 otworowe, prawe i lewe, blokowane.</t>
  </si>
  <si>
    <t>Płyty tytanowe, pod śruby 2.8 mm, profil 1.6 mm, anatomicznie wygięte oraz proste, 10 otworowe, prawe i lewe, blokowane.</t>
  </si>
  <si>
    <t>Płyty tytanowe, pod śruby 2.8 mm, zmienny profil 1.6-3.4 mm, anatomicznie wygięte, krókie, 10, 15 otworowe, prawe i lewe, blokowane. Blokowanie w systemie trójpunktowego, bezgwintowego blokowania na docisk. Zmienny kąt wprowadzenia śruby +/- 15°.</t>
  </si>
  <si>
    <t>Płyty tytanowe, pod śruby 2.8 mm, zmienny profil 1.6-3.4 mm, anatomicznie wygięte, średnie, 12, 17 otworowe, prawe i lewe, blokowane. Blokowanie w systemie trójpunktowego, bezgwintowego blokowania na docisk. Zmienny kąt wprowadzenia śruby +/- 15°.</t>
  </si>
  <si>
    <t>Płyty tytanowe, pod śruby 2.8 mm, zmienny profil 1.6-3.4 mm, anatomicznie wygięte, 17, 18 i 21 otworowe, prawe i lewe, blokowane. Blokowanie w systemie trójpunktowego, bezgwintowego blokowania na docisk. Zmienny kąt wprowadzenia śruby +/- 15°.</t>
  </si>
  <si>
    <t>Śruba tytanowa, korowa, średnica 2.8 mm, długość 8-75 mm oraz korowe ciągnące dł. 40-60 mm. Otwór heksagonalny w głowie śruby.</t>
  </si>
  <si>
    <t>Śruba tytanowa, blokowana, średnica 2.8 mm, długość 8-75 mm. Bezgwintowa głowa śruby. Otwór heksagonalny w głowie śruby.</t>
  </si>
  <si>
    <t>Druty Kirschnera, średnica 1.8 mm, długość 150 mm, 10 szt w opakowaniu.</t>
  </si>
  <si>
    <t>Implanty do zaopatrywania złamań w obrębie kości pięty, pod śruby 3.5 mm. Blokowane - pozwalające na wprowadzenie śruby w zakresie kąta +/- 15 stopni, blokowanie w systemie trójpunktowego bezgwintowego blokowania na docisk.</t>
  </si>
  <si>
    <t>Płyty tytanowe, pod śruby 3.5 mm, profil 2.0 mm, anatomicznie ukształtowane, 12 i 13 otworowe, blokowane.</t>
  </si>
  <si>
    <t>Śruby tytanowe, korowe, średnica 3.5 mm dł. 16-60 mm. Otwór heksagonalny w głowie śruby.</t>
  </si>
  <si>
    <t>Śruby tytanowe, blokowane, średnica 3.5 mm dł. 16-60 mm. Bezgwintowa głowa śruby. Otwór heksagonalny w głowie śruby.</t>
  </si>
  <si>
    <t>Śruby samowiercące</t>
  </si>
  <si>
    <t>Śruby tytanowe, kaniulowane, samowiercące, kompresyjne, średnica 1.7 mm, pod druty Kirschnera 0.6 mm. Śruby z częściowym gwintem i z efektem kompresji, dł. 8-20 mm, skok co 1 i co 2 mm oraz z pełnym gwintem, bez efektu kompresji, dł. 6-16 mm, skok co 1 mm. Otwór heksagonalny w głowie śruby.</t>
  </si>
  <si>
    <t>Druty Kirschnera, średnica 0.6 mm, długość 100 mm, 1 szt w opakowaniu.</t>
  </si>
  <si>
    <t>Śruby tytanowe, kaniulowane, samowiercące, kompresyjne. Średnica 2.2 mm, pod druty Kirschnera 0.8 mm, śruby z krótkim gwintem, dł. 10-30 mm, skok co 1 mm oraz z długim gwintem, dł. 22-40 mm, skok co 2 mm oraz średnica 3.0 mm, pod druty Kirschnera 1.1 mm, śruby z krótkim gwintem, dł. 10-40 mm, skok co 1 i co 2 mm oraz z długim gwintem, dł. 26-40 mm, skok co 2 mm. Otwór heksagonalny w głowie śruby.</t>
  </si>
  <si>
    <t>Druty Kirschnera, średnica 0.8, 1.1 mm, długość 100 mm, 10 szt w opakowaniu.</t>
  </si>
  <si>
    <t>Śruby tytanowe, kaniulowane, samowiercące, kompresyjne - zasada śruby ciągnącej, z głową, średnica 2.2 pod druty Kirschnera 0.8 mm oraz 3.0 mm, pod druty Kirschnera 1.1 mm. Śruby 2.2 mm z krótkim gwintem, dł. 10-40 mm, skok co 1 i co 2 mm oraz z długim gwintem, dł. 20-40 mm, skok co 1 i co 2 mm oraz śruby 3.0 mm, dł. 10-40 mm, skok co 1 i co 2 mm oraz z długim gwintem, dł. 20-40 mm, skok co 1 i co 2 mm. Otwór heksagonalny w głowie śruby.</t>
  </si>
  <si>
    <t>Podkładka pod śruby 2.2 i 3.0 mm.</t>
  </si>
  <si>
    <t>Druty Kirschnera, średnica 0.8 i 1.1 mm, długość 100 mm, 10 szt w opakowaniu.</t>
  </si>
  <si>
    <t>Śruby tytanowe, kaniulowane, samowiercące, kompresyjne, średnica 4.0 mm, pod druty Kirschnera 1.25 mm. Śruby z krótkim gwintem i z efektem kompresji, dł. 16-50 mm, skok co 2 i co 5 mm oraz z długim gwintem i z efektem kompresji, dł. 20-60 mm, skok co 2 i co 5 mm oraz z pełnym gwintem, bez efektu kompresji, dł. 16-60 mm, skok co 2 i co 5 mm. Otwór heksagonalny w głowie śruby.</t>
  </si>
  <si>
    <t>Druty Kirschnera, średnica 1.25 mm, długość 200 mm, 1 szt w opakowaniu.</t>
  </si>
  <si>
    <t>Śruby tytanowe, kaniulowane, samowiercące, kompresyjne - zasada śruby ciągnącej, z głową, średnica 4.0 mm, pod druty Kirschnera 1.25 mm. Śruby z krótkim gwintem, kompresyjne, dł. 16-60 mm, skok co 2 i co 5 mm oraz z długim gwintem, kompresyjne, dł. 20-60 mm, skok co 2 i co 5 mm oraz z pełnym gwintem, bez efektu kompresji, dł. 16-60 mm, skok co 2 i co 5 mm. Otwór heksagonalny w głowie śruby.</t>
  </si>
  <si>
    <t>Podkładka pod śruby 4.0 mm.</t>
  </si>
  <si>
    <t>Śruby tytanowe, kaniulowane, samowiercące, kompresyjne, średnica 5.0 mm, pod druty Kirschnera 1.6 mm. Śruby z krótkim gwintem i z efektem kompresji, dł. 24-70 mm, skok co 2 i co 5 mm oraz z długim gwintem i z efektem kompresji, dł. 30-70 mm, skok co 2 i co 5 mm oraz z pełnym gwintem, bez efektu kompresji, dł. 24-70 mm, skok co 2 i co 5 mm. Otwór heksagonalny w głowie śruby.</t>
  </si>
  <si>
    <t>Druty Kirschnera, średnica 1.6 mm, długość 200 mm, 10 szt w opakowaniu.</t>
  </si>
  <si>
    <t>Śruby tytanowe, kaniulowane, samowiercące, kompresyjne - zasada śruby ciągnącej, z głową, średnica 5.0 mm, pod druty Kirschnera 1.6 mm. Śruby z krótkim gwintem, kompresyjne, dł. 24-70 mm, skok co 2 i co 5 mm oraz z długim gwintem, kompresyjne, dł. 30-70 mm, skok co 2 i co 5 mm oraz z pełnym gwintem, bez efektu kompresji, dł. 24-70 mm, skok co 2 i co 5 mm. Otwór heksagonalny w głowie śruby.</t>
  </si>
  <si>
    <t>Podkładka pod śruby 5.0 mm</t>
  </si>
  <si>
    <t>Śruby tytanowe, kaniulowane, samowiercące, kompresyjne, średnica 7.0 mm, pod druty Kirschnera 2.2 mm. Śruby z krótkim gwintem i z efektem kompresji, dł. 40-140 mm, skok co 5 i co 10 mm oraz z długim gwintem i z efektem kompresji, dł. 40-140 mm, skok co 5 i co 10 mm oraz z pełnym gwintem, bez efektu kompresji, dł. 40-140 mm, skok co 5 i co 10 mm. Otwór heksagonalny w głowie śruby.</t>
  </si>
  <si>
    <t>Śruby tytanowe, kaniulowane, samowiercące, kompresyjne - zasada śruby ciągnącej, z głową, średnica 7.0 mm, pod druty Kirschnera 2.2 mm. Śruby z krótkim gwintem, kompresyjne, dł. 30-140 mm, skok co 5 i co 10 mm oraz z długim gwintem, kompresyjne, dł. 35-140 mm, skok co 5 i co 10 mm oraz z pełnym gwintem, bez efektu kompresji, dł. 30-140 mm, skok co 5 i co 10 mm. Otwór heksagonalny w głowie śruby.</t>
  </si>
  <si>
    <t>Podkładka pod śruby 7.0 mm.</t>
  </si>
  <si>
    <t>Śruby tytanowe, korowe, średnica 2.0 mm dł. 10-13  mm, samowiercące, częściowo nagwintowane. Otwór heksagonalny w głowie śruby.</t>
  </si>
  <si>
    <t>Śruby tytanowe, korowe, średnica 2.8 mm dł. 16-24  mm, samowiercące, częściowo nagwintowane. Otwór heksagonalny w głowie śruby.</t>
  </si>
  <si>
    <t>Śruby tytanowe, korowe, średnica 2.0 mm dł. 10-13  mm, samowiercące, częściowo nagwintowane, typu snapp-off. Otwór heksagonalny w głowie śruby.</t>
  </si>
  <si>
    <t>14.</t>
  </si>
  <si>
    <t>FORMULARZ ASORTYMENTOWO - CENOWY DLA ZADANIA NR 3:
ENDOPROTEZY BARKU
Kod CPV: 33141000-0
               33140000-3</t>
  </si>
  <si>
    <t>załącznik nr 1.3 do SWZ</t>
  </si>
  <si>
    <t>Endoproteza barku urazowo – rekonstrukcyjna
Endoproteza barku z trzpieniem tytanowym w rozmiarach 8,10, 12,14 i długościach od 120 do 170mm gdzie każdy trzpień posiada min. 3 otwory służące do doszycia stożka rotatorów. Trzpień można użyć bezcementowo jak i cementowo bez konieczności używania centralizera. Głowy wykonane ze stali chirurgicznej 316 L w średnicach od 40 do 54 mm w wersji symetrycznej i 4450mm w wersji niesymetrycznej. Każda głowa występuje przynajmniej w 2 wysokościach. Trzpień protezy kompatybilny z innymi elementami systemu co umożliwia konwersję na wersję całkowitą anatomiczną lub odwróconą, bez konieczności usuwania trzpienia.</t>
  </si>
  <si>
    <t>Endoproteza barku odwrócona urazowa
Endoproteza barku z trzpieniem tytanowym w rozmiarach 8,10, 12,14 i długościach od 120 do 170mm gdzie każdy trzpień posiada min. 3 otwory służące do doszycia stożka rotatorów. Trzpień można użyć bezcementowo jak i cementowo bez konieczności używania centralizera. Panewka bezcementowa będąca płytą bazową w rozmiarach 44, 44s,46 i 48 oraz w wersji rewizyjnej, mocowana na 2 śruby gąbczaste z blokowaniem 15 stopni w każdym kierunku w długościach od 24 do 40mm i opcjonalnie śruba korowa. Glenosfera w rozmiarach 36 i 39 wbijana i dokręcana do panewki. Wkładki lateralizujące w 3 wysokościach rosnąco co 5 mm kompatybilne z rozmiarem glenosfery.</t>
  </si>
  <si>
    <t>Konwertowalna anatomiczna endoproteza barku
Endoproteza barku z trzpieniem tytanowym w rozmiarach 8,10, 12,14 i długościach od 120 do 170mm gdzie każdy trzpień posiada min. 3 otwory służące do doszycia stożka rotatorów. Trzpień można użyć bezcementowo jak i cementowo bez konieczności używania centralizera. Głowy wykonane ze stali chirurgicznej 316 L w średnicach od 40 do 54 mm w wersji symetrycznej i 4450mm w wersji niesymetrycznej. Każda głowa występuje przynajmniej w 2 wysokościach. Panewka bezcementowa w rozmiarach 44,44s,46 i 48 oraz w wersji rewizyjnej ,mocowana na 2 śruby gąbczaste z blokowaniem 15 stopni w każdym kierunku w długościach od 24 do 40mm i opcjonalnie śruba korowa. Wkładka polietylenowa wbijana do panewki. Możliwość konwersji endoprotezy za pomocą wymiany 2 elementów bez konieczności usuwania trzpienia i panewki.</t>
  </si>
  <si>
    <t>Konwertowalna odwrócona endoproteza barku
Endoproteza barku z trzpienem tytanowym w rozmiarach 8,10,12,14 i długościach od 120 do 170mm gdzie każdy trzpień posiada min. 3 otwory służące do doszycia stożka rotatorów. Trzpień można użyć bezcementowo jak i cementowo bez konieczności używania centralizera. Panewka bezcementowa będąca płytą bazową w rozmiarach 44,44s,46 i 48 oraz w wersji rewizyjnej ,mocowana na 2 śruby gąbczaste z blokowaniem 15 stopni w każdym kierunku w długościach od 24 do 40mm i opcjonalnie śruba korowa. Glenosfera w rozmiarach 36 i 39 wbijana i dokręcana do panewki. Wkładki lateralizuj ące w 3 wysokościach rosnąco co 5 mm kompatybilne z rozmiarem glenosfery.</t>
  </si>
  <si>
    <t>kompl.</t>
  </si>
  <si>
    <t>załącznik nr 1.4 do SWZ</t>
  </si>
  <si>
    <t>załącznik nr 1.5 do SWZ</t>
  </si>
  <si>
    <t>Trzpień</t>
  </si>
  <si>
    <t>Panewka</t>
  </si>
  <si>
    <t>Wkładka</t>
  </si>
  <si>
    <t>Głowa metalowa</t>
  </si>
  <si>
    <t>Głowa ceramiczna</t>
  </si>
  <si>
    <t>Śruby</t>
  </si>
  <si>
    <t>Ostrza</t>
  </si>
  <si>
    <t>Trzpień bezcementowy bezkołnierzowy w dwóch płaszczyznach posiadający kształt klina, zwężający się dystalnie, spłaszczony, samocentrujący się w kanale szpikowym (nie wymaga centralizatora), bez kołnierza, stożek szyjki 12/14mm. Wymagane minimum 10 rozmiarów trzpienia. Wykonany ze stopu tytanu, w części bliższej pokryty tytanową okładziną porowatą napylaną próżniowo i opcjonalnie dodatkowo warstwą hydroksyapatytu. Trzpień musi posiadać jako opcję trzpienie o zwiększonej, w stosunku do standardowych, odległości pomiędzy osią trzpienia a środkiem głowy endoprotezy (offset lateralny) w celu umożliwienia regulacji napięcia tkanek miękkich bez konieczności zmiany długości szyjki implantu głowy oraz wersję krótką - przynasadową. Panewka typu „press-fit”, tytanowa, strona zewnętrzną pokryta wypustkami zwiększającym o 80% powierzchnię kontaktu z kością, rozmiary od minimum 42mm do minimum 68mm średnicy zewnętrznej ze skokiem co 2 mm. Dostępna wersja z otworami i bez. Opcjonalnie do wyboru operatora panewka z 15 stopniowym nawisem. 1 śruba panewkowa w komplecie. Wkładka do panewki typu „press-fit”, wykonana z wysoko usieciowanego polietylenu - crosslink stabilizowanego przeciwutleniaczem, dla głów o średnicy 28mm, 32mm i 36mm. Głowa metalowa CoCr 28, 32 i 36 mm . Opcjonalnie głowa ceramiczna 28, 32,36 mm. Śruby do mocowania panewki. Ostrza do piły oscylacyjnej</t>
  </si>
  <si>
    <t>załącznik nr 1.6 do SWZ</t>
  </si>
  <si>
    <t>Trzpień bezcementowy, przynasadowy, szyjkowy, o przekroju owalnym, z czterema bocznymi wypustkami derotacyjnymi,    regulujący koślawość/szpotawość ustawienia wysokością przycięcia szyjki. W szczególności umożliwiający wysokie, podgłowowe cięcie szyjki i zachowanie jej fragmentu. Trzpień w minimum 9 rozmiarach co 1mm. Pokrycie zewnętrzne w formie napylonej, porowatej warstwy tytanowej pokrytej cienką, bioaktywną, warstwą hydroksyapatytu. Części dystalna i proksymalna trzpienia polerowane. Szyjka przewężona redukująca możliwość konfliktu szyjkowo-panewkowego. Stożek Eurokonus. Wymiennie trzpień bezcementowy, prosty, przynasadowy, bezkołnierzowy, pokryty w części bliższej porowatą okładziną tytanową i dodatkowo cienką (max 20m), bioaktywną (osteoindukcyjną), szybko-resorbującą (do 6ciu miesięcy) warstwą fosforanowo-wapniową (tzw. BONIT). Kształt trzpienia stożkowy w dwóch płaszczyznach. Kąt szyjkowo-trzonowy zredukowany do 127° ułatwiający odtworzenie naturalnej anatomii pacjenta. Trzpień dostępny w minimum 11 rozmiarach standardowych i 11 rozmiarach lateralizowanych (co 1mm). Część dystalna i proksymalna trzpienia polerowane. Stożek Eurokonus.</t>
  </si>
  <si>
    <t xml:space="preserve">Panewka bezcementowa sferyczna, press-fit w minimum 13 rozmiarach zewnętrznych. Czasza z możliwością założenia do 3 śrub stabilizujących. Rant czaszy obły, polerowany, redukujący możliwość konfliktu szyjkowo-panewkowego. Pokrycie zewnętrzne w formie napylonej, porowatej warstwy tytanowej. Implant przystosowany do zastosowania w jednej czaszy wkładek: ceramicznej i PE. Panewka z możliwością zastosowania wkładek do rosnących głów w rozmiarach: 28mm, 32mm, 36mm i 40mm. (bez plazmy Bonitowej). Wymiennie panewka bezcementowa sferyczna, press-fit w minimum 13 rozmiarach zewnętrznych. Czasza bez otworów na śruby - lita, pełna. Rant czaszy obły, polerowany, redukujący możliwość konfliktu szyjkowo-panewkowego. Pokrycie zewnętrzne w formie napylonej, porowatej warstwy tytanowej. Implant przystosowany do zastosowania w jednej czaszy wkładek: ceramicznej i PE. Panewka z możliwością zastosowania wkładek do rosnących głów w rozmiarach: 28mm, 32mm, 36mm i 40mm. Wymiennie Panewka bezcementowa sferyczna, press-fit w minimum 13 rozmiarach zewnętrznych. Czasza z otworami na śruby zaślepionymi fabrycznie. Rant czaszy obły, polerowany, redukujący możliwość konfliktu szyjkowo-panewkowego. Pokrycie zewnętrzne w formie napylonej, porowatej warstwy tytanowej pokrytej cienką (max 20mm), bioaktywną (osteoindukcyjną), warstwą fosforanowo-wapniową (CaP) szybko-resorbującą (do 6ciu miesięcy). Implant przystosowany do zastosowania w jednej czaszy wkładek: ceramicznej i PE. Panewka z możliwością zastosowania wkładek do rosnąych głów w rozmiarach: 28mm, 32mm, 36mm, 40mm.
</t>
  </si>
  <si>
    <t>Wkładki panewkowe wykonane z wysoko-usieciowanego (highly cross-link) polietylenu HXLPE, dostosowane do rosnących głów 28mm, 32mm, 36mm i 40mm.</t>
  </si>
  <si>
    <t>Wkłady wykonane z ceramiki Biolox Delta dostosowane do głów rosnących 28mm, 32mm, 36mm i 40mm</t>
  </si>
  <si>
    <t>Głowa wykonana z ceramiki Biolox Delta o stożku 12/14 i średnicach zewnętrznych 28mm, 32mm, 36mm i 40mm</t>
  </si>
  <si>
    <t>Głowy CoCr stożku 12/14 i średnicach zewnętrznych    28mm, 32mm, 36mm i 40mm</t>
  </si>
  <si>
    <t>Zaślepka centralna do panewki z otworami (opcjonalnie)</t>
  </si>
  <si>
    <t>Ostrza do piły</t>
  </si>
  <si>
    <t>Śruby panewkowe śr. 6.5mm</t>
  </si>
  <si>
    <t>ENDOPROTEZA STAWU BIODROWEGO „BEZCEMENTOWA”</t>
  </si>
  <si>
    <t>Trzpień prosty, o standardowym i zwiększonym offsecie, (127 i 132 st.) dostępny w 12 rozmiarach dla każdego kąta CCD. wykonany ze stopu tytanu w części bliższej pokryty porowatym czystym tytanem i hydroksyapatytem. Trzpień musi posiadać wzdłużne rowki antyrotacyjne, posiada zmieniające się krzywiznyw części przyśrodkowej jak i bocznej</t>
  </si>
  <si>
    <t>Głowa ceramiczna 28, 32, 36 mm</t>
  </si>
  <si>
    <t>Głowa metalowa o średnicy 36,40,44 mm</t>
  </si>
  <si>
    <t>Panewka drukowana 42-66 mm</t>
  </si>
  <si>
    <t>Śruba panewkowa  do panewki drukowanej</t>
  </si>
  <si>
    <t>Panewka wielootworowa</t>
  </si>
  <si>
    <t>Panewka bezcementowa sferyczna typu press-fit , tytanowa, pokryta hydroksyapatytem w rozm. średnicy zewnętrznej od 40 do 72mm (skok co 2mm).System pozwala na zaopatrzeniepacjenta głową metalową 44 do panewki 54 mm.</t>
  </si>
  <si>
    <t>Śruby panewkowe do pozycji</t>
  </si>
  <si>
    <t>Wkładka polietylenowa bezokapowa lub z 10 stopniowym okapem o rozmiarach  wewnętrznych 22, 28, 32mm. Wkładka polietylenowa z systemem zabezpieczenia rotacji w dnie panewki, bezokapowa o rozmiarach wewnętrznych 36, 40, 44mm, wykonana z polietylenu III generacji, wysokousieciowanego radiacyjnie (gamma; 9 Mrad; 3 dawki x 3 Mrad) i kolejno trzykrotnie wyżarzanego (temp. 130 st) w wyniku naprzemiennego, sekwencyjnego procesu, sterylizowanego nieradiacyjnie, w plazmie gazu.</t>
  </si>
  <si>
    <t>Wkładka ceramiczna typu sandwich – zewnętrzna część metalowa a wewnętrzna wykonana z ceramiki typu biolog forte. Średnica wewnętrzna musi rosnąć wraz ze wzrostem średnicy zewnętrznej panewki w zakresie od 28, 32, 36 mm. Wkładka zamocowana na metalowym amortyzatorze.</t>
  </si>
  <si>
    <t>Wkład polietylenowy do panewki podwójnie ruchomej</t>
  </si>
  <si>
    <t>Wkładka zatrzaskowa, związana</t>
  </si>
  <si>
    <t>Wkładka chromokobaltowa do tytanowej panewki bezcementowej</t>
  </si>
  <si>
    <t>Augmenty do ubytków stropu panewki</t>
  </si>
  <si>
    <t>Śruby do Augumentu</t>
  </si>
  <si>
    <t>Trzpień prosty tytanowy w kształcie stożkowym w części dystalnej w co najmniej trzech długościach i co najmniej 8 grubościach,Trzpień cylindryczny o średnicy 11,12,13 mm</t>
  </si>
  <si>
    <t>Część proksymalna wykonana ze stopu tytanowego pokryta porowatą okładziną tytanową i napylona hydroksyapatytem, w co najmniej 4 długościach ze zmiennym off-setem, w co najmniej 7 grubościach. Część proksymalna łączona  z częścią dystalną  za pomocą śruby. stożek o podstawach 11,3 12,5 mm.</t>
  </si>
  <si>
    <t>ENDOPROTEZA STAWU BIODROWEGO „CEMENTOWA”</t>
  </si>
  <si>
    <t>Modularny trzpień z offsetem 5 stopniowym, bez kołnierza z centralizerem, stalowy, gładki wysokopolerowany, konus o podstawach 11,3 i 12,5 mm - dla zmniejszenia ryzyka konfliktu szyjkowo-panewkowego i zwiększenia zakresu ruchu.</t>
  </si>
  <si>
    <t>Trzpienie rewizyjne 200 - 260 mm</t>
  </si>
  <si>
    <t>Cementowy korek do zamknięcia kanału szpikowego</t>
  </si>
  <si>
    <t>Polietylenowy korek  rewizyjny do zamknięcia kanału szpikowego</t>
  </si>
  <si>
    <t>Panewka polietylenow,a o średnicy wewnętrznej 28, 32, 36 mm , z kołnierzem.</t>
  </si>
  <si>
    <t>Panewka bipolarna modularna: głowa metalowa wew. 22 mm - panewka zew. 36 – 61; głowa metalowa wew. 26 mm - panewka zew. 41 - 72; głowa metalowa wew. 28 mm - panewka zew. 44 - 72</t>
  </si>
  <si>
    <t>Zestaw do  próżniowego mieszania i ciśnieniowego podawania cementu do kości udowej,</t>
  </si>
  <si>
    <t>Cementowa panewka zatrzaskowa</t>
  </si>
  <si>
    <t>System lavage + końcówki</t>
  </si>
  <si>
    <t>Cement kostny ( 1 x 40 g.)</t>
  </si>
  <si>
    <t>Cement HV 1 x nnie mniej niż 40 g z gentamycyną</t>
  </si>
  <si>
    <t>Cement 1 x  nie mniej niż 40 g z Tobramycyną</t>
  </si>
  <si>
    <t>System kablowy, kable 1,6 mm i 2,0 mm</t>
  </si>
  <si>
    <t>Haczyki krętarzowe stalowe 16,5 x (43mm-małe, 48mm-średnie, 53mm-duże)</t>
  </si>
  <si>
    <t>Płyty mocujące krętarzowe stalowe z haczykiem - średnie 100,150,200mm, duże 110, 160, 210mm</t>
  </si>
  <si>
    <t>Mocowanie kabel/płyta</t>
  </si>
  <si>
    <t>Płyty proste kompresyjne, stalowe</t>
  </si>
  <si>
    <t>op.</t>
  </si>
  <si>
    <t>załącznik nr 1.8 do SWZ</t>
  </si>
  <si>
    <t>Udo cementowane</t>
  </si>
  <si>
    <t>wkładka</t>
  </si>
  <si>
    <t>Udo bezcementowe</t>
  </si>
  <si>
    <t>Pisczel  bezcementowa</t>
  </si>
  <si>
    <t>Ostrze trójpak</t>
  </si>
  <si>
    <t>Ostrze typu keel</t>
  </si>
  <si>
    <t>Ostrze posuwisto zwrotne</t>
  </si>
  <si>
    <t>udo</t>
  </si>
  <si>
    <t>piszczel</t>
  </si>
  <si>
    <t>ostrza</t>
  </si>
  <si>
    <t>Mieszalnik</t>
  </si>
  <si>
    <t>Cement</t>
  </si>
  <si>
    <t>Zestaw do płukania</t>
  </si>
  <si>
    <t>załącznik nr 1.9 do SWZ</t>
  </si>
  <si>
    <t>Część udowa cementowa</t>
  </si>
  <si>
    <t>Część udowa bezcementowa</t>
  </si>
  <si>
    <t>Część piszczelowa cementowa</t>
  </si>
  <si>
    <t>Część piszczelowa bezcementowa drukowana z pegami</t>
  </si>
  <si>
    <t>Część piszczelowa z możliwością dokręcenia trzpienia</t>
  </si>
  <si>
    <t>Trzpień śródszpikowy</t>
  </si>
  <si>
    <t>Wkładka polietylenowa</t>
  </si>
  <si>
    <t>System lavage ze szczoteczkami i płukaczkami</t>
  </si>
  <si>
    <t>System do próżniowego mieszania cementu</t>
  </si>
  <si>
    <t>Ostrza do cięcia kości</t>
  </si>
  <si>
    <t>Element piszczelowy</t>
  </si>
  <si>
    <t>Element  udowy</t>
  </si>
  <si>
    <t>Podkładka do elementu udowego</t>
  </si>
  <si>
    <t>Wkładka polietylenowa o różnych grubościach</t>
  </si>
  <si>
    <t>Bloczki do elementu piszczelowego</t>
  </si>
  <si>
    <t>Przedłużki elementu udowego i piszczelowego</t>
  </si>
  <si>
    <t>Mimośród</t>
  </si>
  <si>
    <t>Uzupełnienia do dużych ubytków części piszczelowej i udowej drukowane w tech. 3D</t>
  </si>
  <si>
    <t>System lavage + szczotki i płukaczki</t>
  </si>
  <si>
    <t>Ostrze do cięcia kości</t>
  </si>
  <si>
    <t>załącznik nr 1.10 do SWZ</t>
  </si>
  <si>
    <t>Komponenty krętarza w min. 2 rozmiarach dostępne w wersji uniwersalnej i anatomicznej (prawy, lewy).</t>
  </si>
  <si>
    <t>Komponenty trzonu różnej długości pozwalające na dopasowanie długości endoprotezy do poziomu resekcji.</t>
  </si>
  <si>
    <t>Trzpienie śródszpikowe przystosowane do implantacji cementowej i bezcementowej (trzpienie bezcementowe w części bliższej pokryte hydroksyapatytem oraz wyposażone w skrzydełka antyrotacyjne); trzpienie cementowe i bezcementowe powinny być dostępne w trzech wersjach: proste, zagięte, zagięte długie (min. 200 mm).</t>
  </si>
  <si>
    <t>Głowę metalową o średnicy 28 lub 32 mm.</t>
  </si>
  <si>
    <t>Panewkę sferyczną typu press-fit wykonaną z tytanu z możliwością użycia wkrętów mocujących;  powierzchnia zewnętrzna sfery powinna być pokryta czystym tytanem i hydroksyapatytem.</t>
  </si>
  <si>
    <t>Wkład polietylenowy</t>
  </si>
  <si>
    <t>Śruba panewkowa</t>
  </si>
  <si>
    <t>Rewizyjno/zawiasowy element udowy</t>
  </si>
  <si>
    <t>Rewizyjno/zawiasowy element piszczelowy</t>
  </si>
  <si>
    <t>Rewizyjno/zawiasowa wkładka piszczelowa</t>
  </si>
  <si>
    <t>Rewizyjno/zawiasowy bloczek udowy – podkładka, augment</t>
  </si>
  <si>
    <t>Rewizyjno/zawiasowa podkładka  piszczelowa, augment</t>
  </si>
  <si>
    <t>Rewizyjno/zawiasowa przedłużka – trzpień stabilizujący  (udo/piszczel w opcji cementowanej  i bezcementowej</t>
  </si>
  <si>
    <t>Rewizyjno/zawiasowy offset – mimośród</t>
  </si>
  <si>
    <t>Rewizyjno/zawiasowy element rotacyjny, element rotacyjny poresekcyjny</t>
  </si>
  <si>
    <t>System uszczelek polietylenowych do:  systemu rewizyjno – zawiasowego, systemu poresekcyjnego umiemożliwiający kontakt metal-metal w obrębie „zawiasu”</t>
  </si>
  <si>
    <t>Zatyczka</t>
  </si>
  <si>
    <t>Zderzak</t>
  </si>
  <si>
    <t>Osłona elementu rotacyjnego</t>
  </si>
  <si>
    <t>Oś do systemu rewizyjno – zawiasowego, oś poresekcyjna</t>
  </si>
  <si>
    <t>Poresekcyjny komponent piszczelowy</t>
  </si>
  <si>
    <t>Poresekcyjny element udowy</t>
  </si>
  <si>
    <t>załącznik nr 1.11 do SWZ</t>
  </si>
  <si>
    <t>załącznik nr 1.12 do SWZ</t>
  </si>
  <si>
    <t>Jednorazowa głowica z autoamtyczną uszczelką 5-12mm kompatyblina z wielorazową kaniulą z materiału PEEK 10 oraz 12mm</t>
  </si>
  <si>
    <t>Jednorazowa uszczelka 5mm, przeznaczona do wielorazowej kaniuli z materiału PEEK 5mm. Pakowana po 2 szt.</t>
  </si>
  <si>
    <t>Jednorazowa igła Veressa 120 lub 150 mm,</t>
  </si>
  <si>
    <t>Jednorazowe nożyczki laparoskopowe 5 mm, dł.-33cm</t>
  </si>
  <si>
    <t>Jednorazowy grasper okienkowy laparoskopowy o średnicy  5 mm, dł.- 33cm</t>
  </si>
  <si>
    <t>Jednorazowy grasper okienkowy z długimi branszami, laparoskopowy o średnicy  5 mm, dł.- 34,5cm</t>
  </si>
  <si>
    <t>Disektor laparoskopowy typu Meryland, 5 mm, dł.- 33cm</t>
  </si>
  <si>
    <t>Pętla podwiązkowa z aplikatorem, grubość 2-0, długość 50 cm.</t>
  </si>
  <si>
    <t>Pętla podwiązkowa z aplikatorem, grubość 0, długość 50 cm.</t>
  </si>
  <si>
    <t>Worek automatyczny z materiału nylon ripstop z aplikatorem do ewakuacji preparatu umieszczony na widełkach. Poj. 200ml</t>
  </si>
  <si>
    <t>Dzierżawa wielorazowej klipsownicy laparoskopowej automatycznej 10 mm, ładowana od tyłu.</t>
  </si>
  <si>
    <t>Magazynki do wielorazowej klipsownicy automatycznej z 10 tytanowymi klipsami.</t>
  </si>
  <si>
    <t>Jednorazowy zakrzywiony stapler okrężny, 3 rzędy zszywek, zamykający na 2mm, w rozmiarach 21, 24, 25, 26, 29, 31, 32mm.</t>
  </si>
  <si>
    <t>Stapler liniowy, wielostrzałowy 90mm, automatyczny</t>
  </si>
  <si>
    <t>Jednorazowy stapler liniowy z nożem 61 lub 81 mm</t>
  </si>
  <si>
    <t>Stapler liniowy automatyczny, poprzecznie tnący w rozmiarze 39-40 i 59-60 mm.</t>
  </si>
  <si>
    <t>Gwóźdź odpiętowy DO ZŁAMAŃ kości piętowej, o kształcie rurki, umożliwiającej włożenie przeszczepu kostnego do środka, na całej długości gwoździa. Gwóźdź uniwersalny czyli ten sam dla strony lewej i prawej posiadający 2 niegwintowane otwory na śruby, wykonany ze stopu tytanu. Gwóźdź umożliwiający podtrzymanie złamanej powierzchni stawowej poprzez 10-cio zębową koronkę. Gwóźdź o średnicy 10mm i grubości ściany implantu 1 mm w rozmiarach 45, 50 i 55 mm, zakończony zaślepką nie przedłużającą implantu. Waga gwoździa nie przekraczająca 6,2g. Instrumentarium umożliwiające dystrakcję odłamów kostnych. Instrumentarium zawierające kompresor. W zestawie śruby kaniulowane, o średnicy 5mm, w długościach od ,24-40 mm rosnąco co 2 mm. Każdy implant sterylny i pakowany osobno. Komplet: 1 gwóźdź + 2 śruby</t>
  </si>
  <si>
    <t>Taśma tytanowa do złamań okołoprotezowych – szerokość taśmy 8 mm</t>
  </si>
  <si>
    <t xml:space="preserve"> Wykonawca zobowiązany jest na czas obowiązywania umowy użyczyć  instrumentarium przeznaczone do sterylizacji: uchwyt prowadzący A-Curve oraz element cofający drut.</t>
  </si>
  <si>
    <t>Sterylny drut do stymulacji szpiku kostnego wykonany ze stopu niklu i tytanu o długości 236 mm i średnicy 1 mm, pozwalający na wykonanie powtarzanych otworów w warstwie podchrzęstnej kości o średnicy 1 mm i głębokości od 8 do 9 mm. Koniec proksymalny drutu specjalnie wzmocniony i dostosowany do uderzania młotkiem.</t>
  </si>
  <si>
    <t>Średnica 1,2 mm</t>
  </si>
  <si>
    <t>Średnica 1,5 mm</t>
  </si>
  <si>
    <t>Średnica 1,6 mm</t>
  </si>
  <si>
    <t>Średnica 1,8 mm</t>
  </si>
  <si>
    <t>Średnica 2,0 mm</t>
  </si>
  <si>
    <t>Średnica 2,2 mm</t>
  </si>
  <si>
    <t>Średnica 2,4 mm</t>
  </si>
  <si>
    <t>L – 40 mm</t>
  </si>
  <si>
    <t>L – 45 mm</t>
  </si>
  <si>
    <t>L – 50 mm</t>
  </si>
  <si>
    <t>L – 55 mm</t>
  </si>
  <si>
    <t>L – 60 mm</t>
  </si>
  <si>
    <t>L – 65 mm</t>
  </si>
  <si>
    <t>L – 70 mm</t>
  </si>
  <si>
    <t>FORMULARZ ASORTYMENTOWO - CENOWY DLA ZADANIA NR 19:
 MATERIAŁ KOŚCIOZASTĘPCZY
Kod CPV: 33141000-0
               33140000-3</t>
  </si>
  <si>
    <t>załącznik nr 1.19 do SWZ</t>
  </si>
  <si>
    <t>2-4 mm - 10 cc</t>
  </si>
  <si>
    <t>2-4 mm - 20cc</t>
  </si>
  <si>
    <t>Biomimetyczny materiał kościozastępczy w postaci bloczku fosforanowo-wapniowego w minimum siedmiu rozmiarach. Skład: 75% HAp oraz 25% β-TCP, osteointegrowany, porowatość 60-80%, rozmiar porów 200-500 μm, odporność na ściskanie ≥ 5 MPa. Produkt sterylny. Przeznaczony do wypełnień ubytków lub przestrzeni w układzie szkieletowym.</t>
  </si>
  <si>
    <t>10 g / 5 cc</t>
  </si>
  <si>
    <t>20 g / 10 cc</t>
  </si>
  <si>
    <t>Ilość/sztuk
na 24 m-ce</t>
  </si>
  <si>
    <t>Płytka ukształtowana anatomicznie do bliższej nasady kości piszczelowej. Płyta prawa/lewa. Zakładana od strony bocznej i przyśrodkowej. Płyta boczna w części nasadowej posiada 5 otworów gwintowanych pod śruby blokowane ø 4.0mm i korowe 3,5mm i 2 otwory niegwintowane pod śruby gąbczaste ø 4.0mm oraz otwór podpórkowy pod śrubę blokowaną ø4.0mm skierowaną we fragment tylno-przyśrodkowy. Płyta przyśrodkowa w części nasadowej posiada 4 otwory gwintowane pod śruby blokowane ø4.0mm i korowe 3,5mm i owalny otwór niegwintowany dla optymalnego pozycjonowania płyty. Długości płyt: 71, 84, 95, 97, 121, 123, 147, 149, 173, 175, 199, 201, 225, 227, 251, 253, 277, 279, 303, 305, 329, 355 mm. Otwory korowe pod śruby korowe 3,5 mm i śruby gąbczaste 4, 0 mm. W trzonie płyty otwory gwintowane pod śruby blokowane 4,0 mm i śruby korowe 3,5 mm oraz śruby korowe częściowo gwintowane 3,5 mm. Możliwość zastosowania celownika do założenia płyty techniką MIPO. Tytan</t>
  </si>
  <si>
    <t>Tytanowa śruba kaniulowana średnica 4,0; 6,5, częściowy gwint</t>
  </si>
  <si>
    <t>5d</t>
  </si>
  <si>
    <t>Tytanowa śruba kaniulowana średnica 6,5, pełny gwint</t>
  </si>
  <si>
    <t>Tytanowe płytki anatomiczne o zmniejszonym nacisku do zespoleń złamań obojczyka. Płytki z wgłębieniami minimalizujące kontakt z okostną, w skład systemu wchodzą a) płytki górne trzonowe  lewe i prawe, b) płytki przednie trzonowe uniwersalne, c) płytki górno bocze lewe i prawe, d) płytki przednio boczne uniwersalne .Otwory niegwintowane do śrub o średnicy 2.7 mm i 3.5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+/- 15°. W części trzonowej płytki otwory blokująco-kompresyjne</t>
  </si>
  <si>
    <t>Tytanowy gwóźdź ramienny proksymalny, kaniulowany, sterylny. Blokowany w części bliższej w 4 płaszczyznach. Otwory w bliższej części gwoździa gwintowane. Długość gwoździa 150 mm oraz 220-300 mm ze skokiem co 20 mm, średnica części bliższej gwoździa 10 mm, a części dalszej gwoździa 8 mm. Wygięcie gwoździa w części dalszej o wartości 6°. Dynamizacja w części dalszej na wysokości 7.5 mm od końca gwoździa. Gwoździe prawe/lewe.Wszystkie elementy systemu sterylne. Wymagana sterylność podwójna:
Opakowanie zewnętrzne ofoliowane z widocznym oznakowaniem.
Opakowanie wewnętrzne wzmocnione, zapobiegające przypadkowemu otwarciu, oznakowane. Termin ważności sterylności minimum 1 rok.</t>
  </si>
  <si>
    <t>Tytanowy gwóźdź śródszpikowy piszczelowy, kaniulowany, sterylny. Długość gwoździa od 240-420 mm ze skokiem co 15 mm, średnica gwoździa 8-15 mm. Możliwość zastosowania kompresji w zakresie do 7 mm. Wygięcie gwoździa w części bliższej o wartości 10° a w części dalszej o wartości 4°. Otwory w cześci dalszej w odległości 5, 15 i 25 mm od końca gwoździa. Śruba blokująca tytanowa, sterylna, pełny gwint, ø 4 mm i ø 5 mm o długości 25-60 mm ze skokiem co 2.5 mm i 60-120 mm ze skokiem co 5 mm, Śruba kompresyjna tytanowa, sterylna, ø 8 mm, Zaślepka tytanowa, sterylna ø 7 mm o długości 0 mm (pełny gwint), ø 8 mm o długości 0 mm oraz ø 11.5 mm o długości 5-35 mm. Wszystkie elementy systemu sterylne. Wymagana sterylność podwójna:
Opakowanie zewnętrzne ofoliowane z widocznym oznakowaniem.
Opakowanie wewnętrzne wzmocnione, zapobiegające przypadkowemu otwarciu, oznakowane. Termin ważności sterylności minimum 1 rok. Termin ważności sterylności minimum 1 rok.</t>
  </si>
  <si>
    <t>Gwóźdź gamma rekonstrukcyjny śródszpikowy , kaniulowany, blokowany w rozmiarach:krótki 180mm, o kątach 120 , 125, 130 st . Gwóźdź o grubości 15,5 mm,w czesci dalszej grubość 11mm. Jedna śruba doszyjkowa 70-120mm o średnicy 10,5mm.
Jedna śruba blokująca do części dystalnej 5mm , o długościach 25-45mm z przeskokiem co 2,5mm, od 45 do 90mm przeskok co 5mm.
Śruba kompresyjna o średnicy 8 mm, długości 17,5mm.
Zaślepki o średnicach 11mm, oraz 15,5mm. Możliwość założenia srub kondylarnych. System wykonany ze stali nierdzewnej lub tytanu .
Komplet (gwóźdź, śruba główna, śruba dystalna, zaślepka, śruba kompresyjna
Wszystkie elementy systemu sterylne. Wymagana sterylność podwójna:
Opakowanie zewnętrzne ofoliowane z widocznym oznakowaniem.
Opakowanie wewnętrzne wzmocnione, zapobiegające przypadkowemu otwarciu, oznakowane. Termin ważności sterylności minimum 1 rok.</t>
  </si>
  <si>
    <t>Gwóźdź gamma rekonstrukcyjny śródszpikowy, kaniulowany, blokowany w rozmiarach długi: 280-460 mm, o kątach 120, 125, 130 st. Gwóźdź o grubości 15,5 mm, w czesci dalszej grubość 11mm. Jedna śruba doszyjkowa 70-120 mm o średnicy 10,5mm.
Jedna śruba blokująca do części dystalnej 5mm, o długościach 25-45 mm z przeskokiem co 2,5 mm, od 45 do 90mm przeskok co 5mm.
Śruba kompresyjna o średnicy 8 mm, długości 17,5mm.
Zaślepki o średnicach 11mm, oraz 15,5mm. Możliwość założenia srub kondylarnych. System wykonany ze stali nierdzewnej lub tytanu .
Komplet (gwóźdź, śruba główna, śruba dystalna, zaślepka, śruba kompresyjna
Wszystkie elementy systemu sterylne. Wymagana sterylność podwójna:
Opakowanie zewnętrzne ofoliowane z widocznym oznakowaniem.
Opakowanie wewnętrzne wzmocnione ,zapobiegające przypadkowemu otwarciu ,oznakowane. Termin ważności sterylności minimum 1 rok.</t>
  </si>
  <si>
    <t>Śruba główna (ciągnąca), sterylna ø 10.5 mm</t>
  </si>
  <si>
    <t>Śruba blokująca, sterylna ø 5 mm</t>
  </si>
  <si>
    <t>Śruba blokująca tytanowa z gwintowanym łbem, sterylna, ø 5 mm, dł. 25-120 mm , 25-60mm ze skokiem co 2,5 mm, 60-120 mm  ze skokiem co 5 mm</t>
  </si>
  <si>
    <t>Tytanowy gwóźdź śródszpikowy piszczelowy, kaniulowany, sterylny, wyposażony w system do założenia z dostępu nadrzepkowego. Długość gwoździa od 240-420 mm ze skokiem co 15 mm, średnica gwoździa 9-15 mm. Możliwość zastosowania kompresji w zakresie do 7 mm. Wygięcie gwoździa w części bliższej o wartości 10° a w części dalszej o wartości 4°. 3 otwory  okrągłe  w części bliższej gwoździa umozliwiające wprowadzenie śruby blokującej, kątowo stabilnej, umiejscowione odpowiednio 12, 19 i 46 mm od szczytu gwoździa  oraz otwór owalny na wysokości 27-34 mm , Sterylność maksymalna 10 lat</t>
  </si>
  <si>
    <t>Śruba kompresyjna tytanowa, sterylna ø 8 mm</t>
  </si>
  <si>
    <t>Zaślepka tytanowa, sterylna ø 8 mm standardowa oraz ø 11,5 mm o długości 5-25 mm</t>
  </si>
  <si>
    <t>Jednopłytowy system  ukształtowany  anatomicznie do stabilizacji powierzchni czworobocznej  miednicy wykonany ze stali. Płyta nadgrzebieniowa w jednym rozmiarze 16 otworowa. Płyta podgrzebieniowa  14 otworowa ,mała i duża, prawa/lewa. Możliwość wkręcania śrub w odchyleniu +/-35 stopni. System wyposażony w cztery ergonomiczne , przezierne retraktory wykonane z włokna węglowego .umożliwiajace doświetlenie pola operacyjnego poprzez zastosowanie żródla swiatła co polepsza widoczność w polu operacyjnym. Istnieje możliwość zamontowania ssaka operacyjnego do retraktora. Retraktory posiadają możliwość umocowania do kości za pomocą grotów schanza w celu uwidocznienia dojścia do złamania bez konieczności  podtrzymywania ich przez operatora.</t>
  </si>
  <si>
    <t>24a</t>
  </si>
  <si>
    <t>24b</t>
  </si>
  <si>
    <t>24c</t>
  </si>
  <si>
    <t>klamry na 5 grotów w min 3 średnicach: 4, 5 i 6 mm</t>
  </si>
  <si>
    <t>24d</t>
  </si>
  <si>
    <t>24e</t>
  </si>
  <si>
    <t>klamry pręt/pręt, umożliwiające obrót w trzech wymiarach, antyposlizgowe, zastrzaskowe, pozwalające na zastosowanie prętów o min. 3 średnicach na tej samej klamrze, pozwalające na wykonanie badań MRI</t>
  </si>
  <si>
    <t>klamry pręt/grot, antypoślizgowe, zatrzaskowe, pozwalające na zastosowania prętów o min. 3 średnicach na tej samej klamrze oraz grotów w min. 3 średnicach: 4, 5, 6 mm, pozwalające na wykonywanie badań MRI</t>
  </si>
  <si>
    <t>24f</t>
  </si>
  <si>
    <t>pręty do klamry równoległej, o zagięciu min. 30 stopni</t>
  </si>
  <si>
    <t>24g</t>
  </si>
  <si>
    <t>pręty węglowe o średnicy w zakresie od min. 100-500 mm długości pozwalające na wykonywanie badań MRI</t>
  </si>
  <si>
    <t>24h</t>
  </si>
  <si>
    <t>groty w min. 3 średnicach</t>
  </si>
  <si>
    <t>Tytanowa śruba kaniulowana ø 4.0 mm, niski profil głowy, posiadająca również odwrotny system nacinający ułatwiajcy ekstrakcję, długość 20-44mm (co 4mm) kaniulacja 1,55mm, częściowy gwint</t>
  </si>
  <si>
    <t>Tytanowa śruba kaniulowana ø 6.5 mm, sterylna, niski profil głowy, posiadająca również odwrotny system nacinający ułatwiajcy ekstrakcję kaniulacja ø 3.3 mm, częściowy gwint o długości 20 mm lub 40 mm, długość śruby 30-130 mm</t>
  </si>
  <si>
    <t>25a</t>
  </si>
  <si>
    <t>25b</t>
  </si>
  <si>
    <t>Tytanowa śruba kaniulowana ø 6.5 mm, sterylna, niski profil głowy, posiadająca również odwrotny system nacinający ułatwiajcy ekstrakcję kaniulacja ø 3.3 mm, pełny gwint, długość śruby 30-130 mm</t>
  </si>
  <si>
    <t>26c</t>
  </si>
  <si>
    <t>Podkładka do śruby kaniulowanej 4.0mm  i 6.5 mm</t>
  </si>
  <si>
    <t>Cena
całkowita netto
(kol. 7x8)</t>
  </si>
  <si>
    <t>I</t>
  </si>
  <si>
    <t>II</t>
  </si>
  <si>
    <t>Płyty tytanowe, dłoniowe, pod śruby 2.5 mm, profil 2.0 mm, w kształcie litery T 9 otworowe, blokowane.</t>
  </si>
  <si>
    <t>Płyty tytanowe, pod śruby 2.5 mm, profil 1.6 mm w trzonie, 1.4 mm w części dystalnej, anatomicznie ukształtowane, 10 otworowe, do dalszej nasady kości łokciowej, prawe i lewe, blokowane.</t>
  </si>
  <si>
    <t>Płyty tytanowe, pod śruby 2.5 mm, profil 1.6 mm w trzonie, 1.4 mm w części dystalnej, anatomicznie ukształtowane, 12 otworowe, do dalszej nasady kości łokciowej, prawe i lewe, blokowane.</t>
  </si>
  <si>
    <t>Płyty tytanowe, pod śruby samowiercące 1.5 mm, profil 0.6 mm, 2 otworowe, z 2 haczykami.</t>
  </si>
  <si>
    <t>Płyty tytanowe, pod śruby samowiercące 1.5 mm, profil 0.6 mm, 4 otworowe, z 4 haczykami.</t>
  </si>
  <si>
    <t>Płyty tytanowe, pod śruby samowiercące 1.5 mm, profil 0.6 mm, 6 otworowe, z 2 haczykami.</t>
  </si>
  <si>
    <t>III</t>
  </si>
  <si>
    <t>IV</t>
  </si>
  <si>
    <t>V</t>
  </si>
  <si>
    <t>VI</t>
  </si>
  <si>
    <t>Śruba tytanowa, korowa, średnica 2.8 mm, długość 50-75 mm. Otwór heksagonalny w głowie śruby.</t>
  </si>
  <si>
    <t>Śruba tytanowa, blokowana, średnica 2.8 mm, długość 50-75 mm. Bezgwintowa głowa śruby. Otwór heksagonalny w głowie śruby.</t>
  </si>
  <si>
    <t>VII</t>
  </si>
  <si>
    <t>VIII</t>
  </si>
  <si>
    <r>
      <t>Druty Kirschnera, średnica 1.6 mm, długość 200 mm,</t>
    </r>
    <r>
      <rPr>
        <b/>
        <sz val="12"/>
        <rFont val="Tahoma"/>
        <family val="2"/>
        <charset val="238"/>
      </rPr>
      <t xml:space="preserve"> 10 szt w opakowaniu.</t>
    </r>
  </si>
  <si>
    <t xml:space="preserve"> </t>
  </si>
  <si>
    <t>Cena
jednostkowa netto
za sztukę</t>
  </si>
  <si>
    <r>
      <t xml:space="preserve">Druty Kirschnera, średnica 1.6 mm, długość 150 mm, </t>
    </r>
    <r>
      <rPr>
        <b/>
        <sz val="12"/>
        <rFont val="Tahoma"/>
        <family val="2"/>
        <charset val="238"/>
      </rPr>
      <t>10 szt w opakowaniu.</t>
    </r>
  </si>
  <si>
    <r>
      <t xml:space="preserve">Druty Kirschnera, średnica 2.0 mm, długość 150 mm, </t>
    </r>
    <r>
      <rPr>
        <b/>
        <sz val="12"/>
        <rFont val="Tahoma"/>
        <family val="2"/>
        <charset val="238"/>
      </rPr>
      <t>10 szt w opakowaniu.</t>
    </r>
  </si>
  <si>
    <r>
      <t>Druty Kirschnera, średnica 2.2 mm, długość 250 mm,</t>
    </r>
    <r>
      <rPr>
        <b/>
        <sz val="12"/>
        <rFont val="Tahoma"/>
        <family val="2"/>
        <charset val="238"/>
      </rPr>
      <t xml:space="preserve"> 10 szt w opakowaniu.</t>
    </r>
  </si>
  <si>
    <t>Cena
jednostkowa netto
za sztukę [zł]</t>
  </si>
  <si>
    <t>Cena
całkowita netto [zł]
(kol. 7x8)</t>
  </si>
  <si>
    <t xml:space="preserve">Cena
całkowita brutto [zł]
</t>
  </si>
  <si>
    <t>FORMULARZ ASORTYMENTOWO - CENOWY DLA ZADANIA NR 4:
ENDOPROTEZA BIODRA
Kod CPV: 33141000-0
               33140000-3</t>
  </si>
  <si>
    <t>Cena
całkowita netto
(kol. 7x8)</t>
  </si>
  <si>
    <t>FORMULARZ ASORTYMENTOWO - CENOWY DLA ZADANIA NR 5:
ENDOPROTEZA BEZCEMENTOWA  STAWU BIODROWEGO
Kod CPV: 33141000-0
               33140000-3</t>
  </si>
  <si>
    <t>FORMULARZ ASORTYMENTOWO - CENOWY DLA ZADANIA NR 6
ENDOPROTEZY STAWU BIODROWEGO
Kod CPV: 33141000-0
               33140000-3</t>
  </si>
  <si>
    <t>Głowa metalowa o średnicy 22,2 , 28, 32 mm w 3 rozm.</t>
  </si>
  <si>
    <t>Głowa metalowa 22,2, 28, 32 mm</t>
  </si>
  <si>
    <t>Panewka polietylenowa o średnicy wewnętrznej 28, 32, 36 mm , z kołnierzem.</t>
  </si>
  <si>
    <r>
      <rPr>
        <b/>
        <sz val="12"/>
        <rFont val="Tahoma"/>
        <family val="2"/>
        <charset val="238"/>
      </rPr>
      <t>ENDOPROTEZA PORESEKCYJNA STAWU BIODROWEGO</t>
    </r>
    <r>
      <rPr>
        <sz val="12"/>
        <rFont val="Tahoma"/>
        <family val="2"/>
        <charset val="238"/>
      </rPr>
      <t xml:space="preserve">
Każdy komplet endoprotezy poresekcyjnej stawu biodrowego musi zawierać: Trzpień endoprotezy modularny złożony z komponentu krętarza o stożku konus o podstawach 11,3 i 12,5mm – dla zmniejszenia ryzyka konfliktu szyjkowo-panewkowego i zwiększenia zakresu ruchu, komponentu trzonu oraz trzpienia śródszpikowego (cementowego lub bezcementowego).</t>
    </r>
  </si>
  <si>
    <t>załącznik nr 1.7 do SWZ</t>
  </si>
  <si>
    <t>FORMULARZ ASORTYMENTOWO - CENOWY DLA ZADANIA NR 7:
PROTEZY STAWU KOLANOWEGO
Kod CPV: 33141000-0
               33140000-3</t>
  </si>
  <si>
    <t>Cena
całkowita brutto
[zł]</t>
  </si>
  <si>
    <r>
      <rPr>
        <b/>
        <sz val="12"/>
        <color theme="1"/>
        <rFont val="Tahoma"/>
        <family val="2"/>
        <charset val="238"/>
      </rPr>
      <t>PROTEZA JEDNOPRZEDZIAŁOWA STAWU KOLANOWEGO</t>
    </r>
    <r>
      <rPr>
        <sz val="12"/>
        <color theme="1"/>
        <rFont val="Tahoma"/>
        <family val="2"/>
        <charset val="238"/>
      </rPr>
      <t xml:space="preserve">
Proteza jednoprzedziałowa stawu kolanowego zaopatrująca obydwa przedziały (przyśrodkowy lub boczny), cementowana oraz bezcementowa
- komponent udowy wykonany ze stopu kobaltowo – chromowego dostępny w minimum 5 rozmiarach
- komponent piszczelowy wykonany ze stopu kobaltowo – chromowego, polerowany, anatomiczny (lewy, prawy) dostępny w minimum 7 rozmiarach
- wkładka wykonana z polietylenu nowej generacji, anatomiczna (lewa, prawa)</t>
    </r>
  </si>
  <si>
    <t>Piszczel cementowana</t>
  </si>
  <si>
    <r>
      <rPr>
        <b/>
        <sz val="12"/>
        <color theme="1"/>
        <rFont val="Tahoma"/>
        <family val="2"/>
        <charset val="238"/>
      </rPr>
      <t>ENDOPROTEZA CAŁKOWITA STAWU KOLANOWEGO</t>
    </r>
    <r>
      <rPr>
        <sz val="12"/>
        <color theme="1"/>
        <rFont val="Tahoma"/>
        <family val="2"/>
        <charset val="238"/>
      </rPr>
      <t xml:space="preserve">
Endoproteza cementowana, kłykciowa, część udowa z chromokobaltu, anatomiczna w 8 rozmiarach, część piszczelowa tytanowa w 10 rozmiarach, wkładki z polietylenu o zwiększonej odporności na ścieranie, mocowane zatrzaskowo na całym obwodzie w wysokościach 9, 10, 12, 14, 17, 20, 23 mm. Proteza z możliwością zastosowania przedłużek standardowych i offsetowych, a także klinów i podkładek. Powierzchnia protezy pokryta PMMA - substancją wspomagająca wiązanie cementu kostnego. Możliwość śródoperacyjnego wyboru implantu zachowującego więzadło krzyżowe lub tylno stabilizowanego. Endoproteza pozwala na zgięcie do 155 st. Instrumentarium w wersji do wyboru cięcia elementu udowego z jednego przymiaru lub umożliwiające zastosowanie małoinwazyjnej techniki operacyjnej. Cement kostny z Gentamycyną 1x40g, mieszalnik do mieszania próżniowego pojedynczy, zestaw do płukania pulsacyjnego zasilany bateryjnie, ostrze do piły oscylacyjnej.</t>
    </r>
  </si>
  <si>
    <t>FORMULARZ ASORTYMENTOWO - CENOWY DLA ZADANIA NR 8:
ENDOPROTEZY STAWU KOLANOWEGO
Kod CPV: 33141000-0
               33140000-3</t>
  </si>
  <si>
    <r>
      <rPr>
        <b/>
        <sz val="12"/>
        <color theme="1"/>
        <rFont val="Tahoma"/>
        <family val="2"/>
        <charset val="238"/>
      </rPr>
      <t>CEMENTOWA I BEZCEMENTOWA ENDOPROTEZA STAWU KOLANOWEGO</t>
    </r>
    <r>
      <rPr>
        <sz val="12"/>
        <color theme="1"/>
        <rFont val="Tahoma"/>
        <family val="2"/>
        <charset val="238"/>
      </rPr>
      <t xml:space="preserve">
Endoproteza pierwotna kłykciowa dostępna w wersji cementowanej i bezcementowej: Element udowy jednopromieniowy w łuku funkcjonalnym zakresu zgięcie-wyprost 10-110 stopni dla osi przebiegającej w linii przeznadkłykciowej lub równolegle do niej w tylnej części kłykci kości udowej, anatomiczny (prawy, lewy) wykonany ze stopu kobaltowo-chromowego, z podniesioną o 7° przednią częścią, zapobiegającą tzw. notching – nadmiernemu naciskowi implantu na warstwę korową przedniej części uda, w 8 rozmiarach dla każdej ze stron w wersjach pozwalających na zachowanie lub usunięcie więzadła krzyżowego tylnego.</t>
    </r>
  </si>
  <si>
    <r>
      <rPr>
        <b/>
        <sz val="12"/>
        <color theme="1"/>
        <rFont val="Tahoma"/>
        <family val="2"/>
        <charset val="238"/>
      </rPr>
      <t>CAŁKOWITA, CEMENTOWA,ANATOMICZNA, REWIZYJNA ENDOPROTEZA STAWU KOLANOWEGO</t>
    </r>
    <r>
      <rPr>
        <sz val="12"/>
        <color theme="1"/>
        <rFont val="Tahoma"/>
        <family val="2"/>
        <charset val="238"/>
      </rPr>
      <t xml:space="preserve">
Endoproteza rewizyjna modularna, cementowana, anatomiczna. Mocowanie do kości zarówno elementu udowego, jak i piszczelowego oparte na trzpieniach śródszpikowych. Za pomocą mimośrodowych elementów dystansujących (offsetów) dopasowuje się właściwie położenie komponentów, jak i zapewnia właściwe umieszczenie trzpieni w kanale szpikowym. System umożliwia zastosowanie podkładek pod płytę piszczelową oraz bloczków uzupełniających ubytki kostne do elementu udowego. Wkładka piszczelowa posiada dodatkową stabilizację do płyty za pomocą trzpienia.
-Element udowy wykonany ze stopu chromowo – kobaltowego (CoCr), anatomiczny (prawy i lewy) w 8 rozmiarach dla każdej ze stron, jednopromieniowy w łuku funkcjonalnym zakresu zgięcie-wyprost 10-110 stopni dla osi przebiegającej w linii przeznadkłykciowej lub równolegle do niej w tylnej części kłykci kości udowej.
- Element piszczelowy wykonany ze stopu chromowo – kobaltowego (CoCr), modularny w 8 rozmiarach.
-Wkładka polietylenowa wykonana z polietylenu wysokousieciowanego radiacyjnie, wyżarzanego (temp. 130 st), sterylizowanego nieradiacyjnie, w plazmie gazu, w grubościach od 9 do 31 mm (9 wysokości w 8 rozmiarach).
-Trzpienie śródszpikowe wykonane z tytanu w długościach 100 i 150 mm, i średnicach od 10 do 25 mm. Możliwość zastosowania tzw .extenderów czyli przedłużaczy trzpieni o 25, 50 mm.
- Podkładki pod element piszczelowy wykonane z CoCr występują jako połówkowe bloki o grubościach 5 i 10 mm , mocowane za pomocą mechanizmu blokującego
- Podkładki pod element udowy wykonane z CoCr - dystalne o grubościach 5,10, 15 mm oraz tylne o grubościach 5 i 10 mm, mocowane za pomocą śruby.
- Mimośrody wykonane z CoCr pozwalające na zróżnicowanie osi o 2,4,6,8 mm, zarówno w elemencie piszczelowym jak i udowy</t>
    </r>
  </si>
  <si>
    <t>System próżniowego mieszania cementu</t>
  </si>
  <si>
    <t>ENDOPROTEZA PROSEKCYJNA STAWU KOLANOWEGO</t>
  </si>
  <si>
    <t>FORMULARZ ASORTYMENTOWO - CENOWY DLA ZADANIA NR 9:
NARZĘDZIA LAPAROSKOPOWE
Kod CPV: 33141000-0
               33140000-3</t>
  </si>
  <si>
    <t>Cena
jednostkowa netto [zł]
za sztukę</t>
  </si>
  <si>
    <t>Jednorazowy trokar 10 oraz 12mm, system kotwiczący za pomocą balona</t>
  </si>
  <si>
    <t>Jednorazowy trokar 5mm, system kotwiczący za pomocą balona</t>
  </si>
  <si>
    <t>Jednorazowy Grasper laparoskopowy typu Lap Clinch 5mm, dł.- 33cm</t>
  </si>
  <si>
    <t>Półautomatyczny, samorozprężalny worek do usuwania preparatów wykonany z materiału Nylon Ripstop. Pojemność 100 oraz 200ml.</t>
  </si>
  <si>
    <t xml:space="preserve">Stapler liniowy, wielostrzałowy 46mm i 60mm, automatyczny        </t>
  </si>
  <si>
    <t xml:space="preserve">Ładunek do staplera z poz. 20. Zamknięcie zszywek na wysokość 1,5 lub 2,0mm      </t>
  </si>
  <si>
    <t xml:space="preserve">Ładunki do staplera z poz. 22. Zamknięcie zszywek na wysokość 1,5 lub 2,0mm      </t>
  </si>
  <si>
    <t>Jednorazowy stapler liniowy z nożem 100 mm zamykający na 1,5 oraz 2,0mm</t>
  </si>
  <si>
    <t>FORMULARZ ASORTYMENTOWO - CENOWY DLA ZADANIA NR 10:
 GWÓŹDŹ ODPIĘTOWY
Kod CPV: 33141000-0
               33140000-3</t>
  </si>
  <si>
    <t>FORMULARZ ASORTYMENTOWO - CENOWY DLA ZADANIA NR 11:
TAŚMA DO ZŁAMAŃ
Kod CPV: 33141000-0
               33140000-3</t>
  </si>
  <si>
    <t>FORMULARZ ASORTYMENTOWO - CENOWY DLA ZADANIA NR 12:
REKONSTRUKCJE CHRZĘSTNO-KOSTNE
Kod CPV: 33141000-0
               33140000-3</t>
  </si>
  <si>
    <t>załącznik nr 1.13 do SWZ</t>
  </si>
  <si>
    <t>Membrana posiadająca rejestracje w leczeniu ubytków chrzęstnych oraz chrzęstno-kostnych stawów, stanowiąca podłoże dla mezenchymalnych komórek macierzystych ludzkiego szpiku kostnego, zbudowana z kwasu hialuronowego. Brak określonej lewej i prawej strony. Istnieje możliwość implantacji artroskopowej. Przy leczeniu ubytków ogniskowych (ubytków otoczonych granicą zdrowej chrząstki) zgodnie z IFU nie wymaga dodatkowej fiksacji. Czas biodegradacji do 24 tygodni. Wymiary membrany średnica 2,5 cm , grubość 2 mm.</t>
  </si>
  <si>
    <t>załącznik nr 1.14 do SWZ</t>
  </si>
  <si>
    <t>FORMULARZ ASORTYMENTOWO - CENOWY DLA ZADANIA NR 14:
DRUTY I WKRĘTY
Kod CPV: 33141000-0
               33140000-3</t>
  </si>
  <si>
    <t>FORMULARZ ASORTYMENTOWO - CENOWY DLA ZADANIA NR 13:
MEMBRANA DO REKONTRUKCJI
Kod CPV: 33141000-0
               33140000-3</t>
  </si>
  <si>
    <t>Drut Kirschnera L - 300 - 310mm</t>
  </si>
  <si>
    <t>Średnica 1,4 mm</t>
  </si>
  <si>
    <t>Drut do cerklażu L=5m miękki</t>
  </si>
  <si>
    <t>Średnica 1,0 mm</t>
  </si>
  <si>
    <t>Wkręty kaniulowane średnica 4,5, gn. 6-kąt</t>
  </si>
  <si>
    <t xml:space="preserve">szt. </t>
  </si>
  <si>
    <t>Podkładka</t>
  </si>
  <si>
    <t>8 x 4,2 mm</t>
  </si>
  <si>
    <t>10 x 5,5 mm</t>
  </si>
  <si>
    <t>11 x 6.7 mm</t>
  </si>
  <si>
    <t>13 x 5.5 mm</t>
  </si>
  <si>
    <t>Cena
całkowita netto [zł]
(kol. 7x8)</t>
  </si>
  <si>
    <t>Cena
całkowita netto
(kol. 9x11)</t>
  </si>
  <si>
    <t>Biomimetyczny materiał kościozastępczy w postaci granulatu fosforanowo-wapniowego. Skład: 5% HAp oraz 95% β-TCP, osteointegrowany, porowatość 60-80%, rozmiar porów 200-500 μm, odporność na ściskanie ≥ 5 MPa. Produkt sterylny. Przeznaczony do wypełnień ubytków lub przestrzeni w układzie szkieletowym o sferycznym lub nieregularnym kształcie. Objętość:</t>
  </si>
  <si>
    <t>Biomimetyczny materiał kościozastępczy w postaci cylindra fosforanowo-wapniowego o wysokości 25 mm i średnicy 6mm. Skład: 5% HAp oraz 95% β-TC, osteointegrowany, porowatość 60-80%, rozmiar porów 200-500 μm, odporność na ściskanie ≥ 5 MPa. Produkt sterylny.</t>
  </si>
  <si>
    <t>Biomimetyczny materiał kościozastępczy w postaci klinu fosforanowo-wapniowego o wymiarach klin w rozm. 30x25x10mm. Skład: 5% HAp oraz 95% β-TC, osteointegrowany, porowatość 60-80%, rozmiar porów 200-500 μm, odporność na ściskanie ≥ 5 MPa. Produkt sterylny. Przeznaczony do wypełnień ubytków lub przestrzeni w układzie szkieletowym.</t>
  </si>
  <si>
    <t>Wstrzykiwany syntetyczny substytut kostny do wypełnienia ubytków kości gąbczastej. Podstawowy składnik hydroksyapatyt (fosforan wapnia – 38%) oraz 62% części wagowych wody o wysokim stopniu czystości H2O. Biokompatybilny, bioresorbowalny, elastyczny, bioindukcyjny, w postaci pasty powstający ze zmieszania składników. Całość preparatu umieszczona w kaniuli/strzykawce do bezpośredniego użycia. Nie wymaga mieszania. Pasta posiada krystaliczną strukturę, która przypomina strukturę naturalnej kości. Produkt sterylny.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</si>
</sst>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2"/>
      <color rgb="FFFF0000"/>
      <name val="Tahoma"/>
      <family val="2"/>
      <charset val="238"/>
    </font>
    <font>
      <sz val="11"/>
      <color rgb="FF000000"/>
      <name val="Calibri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2"/>
      <color rgb="FFFF0000"/>
      <name val="Tahoma"/>
      <family val="2"/>
      <charset val="238"/>
    </font>
    <font>
      <sz val="11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color rgb="FFC00000"/>
      <name val="Tahoma"/>
      <family val="2"/>
      <charset val="238"/>
    </font>
    <font>
      <sz val="12"/>
      <color rgb="FFC00000"/>
      <name val="Tahoma"/>
      <family val="2"/>
      <charset val="238"/>
    </font>
    <font>
      <b/>
      <sz val="12"/>
      <color rgb="FFC00000"/>
      <name val="Tahoma"/>
      <family val="2"/>
      <charset val="238"/>
    </font>
    <font>
      <b/>
      <sz val="16"/>
      <color rgb="FFFF0000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165" fontId="8" fillId="0" borderId="0"/>
  </cellStyleXfs>
  <cellXfs count="206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16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9" fillId="0" borderId="5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vertical="center"/>
    </xf>
    <xf numFmtId="9" fontId="9" fillId="0" borderId="1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right" vertical="center"/>
    </xf>
    <xf numFmtId="9" fontId="9" fillId="3" borderId="1" xfId="0" applyNumberFormat="1" applyFont="1" applyFill="1" applyBorder="1" applyAlignment="1">
      <alignment horizontal="center" vertical="center"/>
    </xf>
    <xf numFmtId="0" fontId="13" fillId="3" borderId="0" xfId="0" applyFont="1" applyFill="1"/>
    <xf numFmtId="0" fontId="9" fillId="0" borderId="9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right" vertical="center"/>
    </xf>
    <xf numFmtId="9" fontId="9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right" vertical="center"/>
    </xf>
    <xf numFmtId="164" fontId="4" fillId="6" borderId="1" xfId="0" applyNumberFormat="1" applyFont="1" applyFill="1" applyBorder="1" applyAlignment="1">
      <alignment horizontal="right" vertical="center"/>
    </xf>
    <xf numFmtId="9" fontId="4" fillId="6" borderId="1" xfId="0" applyNumberFormat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vertical="center" wrapText="1"/>
    </xf>
    <xf numFmtId="0" fontId="10" fillId="6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vertical="center" wrapText="1"/>
    </xf>
    <xf numFmtId="164" fontId="9" fillId="8" borderId="1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right" vertical="center"/>
    </xf>
    <xf numFmtId="164" fontId="9" fillId="6" borderId="1" xfId="0" applyNumberFormat="1" applyFont="1" applyFill="1" applyBorder="1" applyAlignment="1">
      <alignment horizontal="right" vertical="center"/>
    </xf>
    <xf numFmtId="9" fontId="9" fillId="6" borderId="1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0" fontId="10" fillId="6" borderId="5" xfId="0" applyFont="1" applyFill="1" applyBorder="1" applyAlignment="1">
      <alignment horizontal="center" vertical="center" wrapText="1"/>
    </xf>
    <xf numFmtId="164" fontId="10" fillId="6" borderId="1" xfId="0" applyNumberFormat="1" applyFont="1" applyFill="1" applyBorder="1" applyAlignment="1">
      <alignment horizontal="right" vertical="center"/>
    </xf>
    <xf numFmtId="9" fontId="10" fillId="6" borderId="1" xfId="0" applyNumberFormat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vertical="center" wrapText="1"/>
    </xf>
    <xf numFmtId="0" fontId="9" fillId="6" borderId="18" xfId="0" applyFont="1" applyFill="1" applyBorder="1" applyAlignment="1">
      <alignment horizontal="center" vertical="center" wrapText="1"/>
    </xf>
    <xf numFmtId="3" fontId="10" fillId="6" borderId="17" xfId="0" applyNumberFormat="1" applyFont="1" applyFill="1" applyBorder="1" applyAlignment="1">
      <alignment horizontal="right" vertical="center"/>
    </xf>
    <xf numFmtId="164" fontId="9" fillId="6" borderId="17" xfId="0" applyNumberFormat="1" applyFont="1" applyFill="1" applyBorder="1" applyAlignment="1">
      <alignment horizontal="right" vertical="center"/>
    </xf>
    <xf numFmtId="9" fontId="9" fillId="6" borderId="17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3" fontId="10" fillId="0" borderId="17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right" vertical="center"/>
    </xf>
    <xf numFmtId="9" fontId="9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right" vertical="center"/>
    </xf>
    <xf numFmtId="9" fontId="4" fillId="0" borderId="17" xfId="0" applyNumberFormat="1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164" fontId="1" fillId="2" borderId="17" xfId="0" applyNumberFormat="1" applyFont="1" applyFill="1" applyBorder="1" applyAlignment="1">
      <alignment vertical="center"/>
    </xf>
    <xf numFmtId="164" fontId="4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3" fontId="10" fillId="9" borderId="1" xfId="0" applyNumberFormat="1" applyFont="1" applyFill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vertical="center" wrapText="1"/>
    </xf>
    <xf numFmtId="0" fontId="4" fillId="6" borderId="18" xfId="0" applyFont="1" applyFill="1" applyBorder="1" applyAlignment="1">
      <alignment horizontal="center" vertical="center" wrapText="1"/>
    </xf>
    <xf numFmtId="3" fontId="1" fillId="6" borderId="17" xfId="0" applyNumberFormat="1" applyFont="1" applyFill="1" applyBorder="1" applyAlignment="1">
      <alignment horizontal="right" vertical="center"/>
    </xf>
    <xf numFmtId="164" fontId="4" fillId="6" borderId="17" xfId="0" applyNumberFormat="1" applyFont="1" applyFill="1" applyBorder="1" applyAlignment="1">
      <alignment horizontal="right" vertical="center"/>
    </xf>
    <xf numFmtId="9" fontId="4" fillId="6" borderId="17" xfId="0" applyNumberFormat="1" applyFont="1" applyFill="1" applyBorder="1" applyAlignment="1">
      <alignment horizontal="center" vertical="center"/>
    </xf>
    <xf numFmtId="0" fontId="9" fillId="6" borderId="7" xfId="0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/>
    </xf>
    <xf numFmtId="0" fontId="4" fillId="6" borderId="11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vertical="center" wrapText="1"/>
    </xf>
    <xf numFmtId="0" fontId="4" fillId="10" borderId="11" xfId="0" applyFont="1" applyFill="1" applyBorder="1" applyAlignment="1">
      <alignment horizontal="center" vertical="center" wrapText="1"/>
    </xf>
    <xf numFmtId="3" fontId="1" fillId="10" borderId="11" xfId="0" applyNumberFormat="1" applyFont="1" applyFill="1" applyBorder="1" applyAlignment="1">
      <alignment horizontal="right" vertical="center"/>
    </xf>
    <xf numFmtId="164" fontId="4" fillId="10" borderId="11" xfId="0" applyNumberFormat="1" applyFont="1" applyFill="1" applyBorder="1" applyAlignment="1">
      <alignment horizontal="right" vertical="center"/>
    </xf>
    <xf numFmtId="9" fontId="4" fillId="10" borderId="11" xfId="0" applyNumberFormat="1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vertical="center" wrapText="1"/>
    </xf>
    <xf numFmtId="0" fontId="4" fillId="10" borderId="18" xfId="0" applyFont="1" applyFill="1" applyBorder="1" applyAlignment="1">
      <alignment horizontal="center" vertical="center" wrapText="1"/>
    </xf>
    <xf numFmtId="3" fontId="1" fillId="10" borderId="17" xfId="0" applyNumberFormat="1" applyFont="1" applyFill="1" applyBorder="1" applyAlignment="1">
      <alignment horizontal="center" vertical="center"/>
    </xf>
    <xf numFmtId="164" fontId="4" fillId="10" borderId="17" xfId="0" applyNumberFormat="1" applyFont="1" applyFill="1" applyBorder="1" applyAlignment="1">
      <alignment horizontal="right" vertical="center"/>
    </xf>
    <xf numFmtId="9" fontId="4" fillId="10" borderId="17" xfId="0" applyNumberFormat="1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horizontal="center" vertical="center" wrapText="1"/>
    </xf>
    <xf numFmtId="3" fontId="1" fillId="10" borderId="1" xfId="0" applyNumberFormat="1" applyFont="1" applyFill="1" applyBorder="1" applyAlignment="1">
      <alignment horizontal="center" vertical="center"/>
    </xf>
    <xf numFmtId="164" fontId="4" fillId="10" borderId="1" xfId="0" applyNumberFormat="1" applyFont="1" applyFill="1" applyBorder="1" applyAlignment="1">
      <alignment horizontal="right" vertical="center"/>
    </xf>
    <xf numFmtId="9" fontId="4" fillId="10" borderId="1" xfId="0" applyNumberFormat="1" applyFont="1" applyFill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 wrapText="1"/>
    </xf>
    <xf numFmtId="3" fontId="1" fillId="11" borderId="1" xfId="0" applyNumberFormat="1" applyFont="1" applyFill="1" applyBorder="1" applyAlignment="1">
      <alignment horizontal="right" vertical="center"/>
    </xf>
    <xf numFmtId="164" fontId="4" fillId="11" borderId="1" xfId="0" applyNumberFormat="1" applyFont="1" applyFill="1" applyBorder="1" applyAlignment="1">
      <alignment horizontal="right" vertical="center"/>
    </xf>
    <xf numFmtId="9" fontId="4" fillId="11" borderId="1" xfId="0" applyNumberFormat="1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vertical="center" wrapText="1"/>
    </xf>
    <xf numFmtId="0" fontId="4" fillId="11" borderId="18" xfId="0" applyFont="1" applyFill="1" applyBorder="1" applyAlignment="1">
      <alignment horizontal="center" vertical="center" wrapText="1"/>
    </xf>
    <xf numFmtId="3" fontId="1" fillId="11" borderId="17" xfId="0" applyNumberFormat="1" applyFont="1" applyFill="1" applyBorder="1" applyAlignment="1">
      <alignment horizontal="right" vertical="center"/>
    </xf>
    <xf numFmtId="164" fontId="4" fillId="11" borderId="17" xfId="0" applyNumberFormat="1" applyFont="1" applyFill="1" applyBorder="1" applyAlignment="1">
      <alignment horizontal="right" vertical="center"/>
    </xf>
    <xf numFmtId="9" fontId="4" fillId="11" borderId="17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9" fillId="11" borderId="7" xfId="0" applyFont="1" applyFill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0" fillId="5" borderId="14" xfId="0" applyFont="1" applyFill="1" applyBorder="1" applyAlignment="1">
      <alignment horizontal="right" vertical="center" wrapText="1"/>
    </xf>
    <xf numFmtId="0" fontId="10" fillId="5" borderId="15" xfId="0" applyFont="1" applyFill="1" applyBorder="1" applyAlignment="1">
      <alignment horizontal="right" vertical="center" wrapText="1"/>
    </xf>
    <xf numFmtId="0" fontId="10" fillId="5" borderId="16" xfId="0" applyFont="1" applyFill="1" applyBorder="1" applyAlignment="1">
      <alignment horizontal="right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0" fillId="5" borderId="3" xfId="0" applyFont="1" applyFill="1" applyBorder="1" applyAlignment="1">
      <alignment horizontal="right" vertical="center" wrapText="1"/>
    </xf>
    <xf numFmtId="0" fontId="10" fillId="5" borderId="4" xfId="0" applyFont="1" applyFill="1" applyBorder="1" applyAlignment="1">
      <alignment horizontal="right" vertical="center" wrapText="1"/>
    </xf>
    <xf numFmtId="0" fontId="10" fillId="5" borderId="5" xfId="0" applyFont="1" applyFill="1" applyBorder="1" applyAlignment="1">
      <alignment horizontal="right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5" borderId="3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right" vertical="center" wrapText="1"/>
    </xf>
    <xf numFmtId="0" fontId="1" fillId="5" borderId="5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  <pageSetUpPr fitToPage="1"/>
  </sheetPr>
  <dimension ref="A1:K93"/>
  <sheetViews>
    <sheetView zoomScale="70" zoomScaleNormal="70" zoomScaleSheetLayoutView="25" workbookViewId="0">
      <pane ySplit="4" topLeftCell="A66" activePane="bottomLeft" state="frozen"/>
      <selection pane="bottomLeft" activeCell="K87" sqref="K87"/>
    </sheetView>
  </sheetViews>
  <sheetFormatPr defaultColWidth="8.85546875" defaultRowHeight="14.25" x14ac:dyDescent="0.2"/>
  <cols>
    <col min="1" max="1" width="21.7109375" style="48" customWidth="1"/>
    <col min="2" max="2" width="112" style="18" customWidth="1"/>
    <col min="3" max="3" width="20.7109375" style="18" customWidth="1"/>
    <col min="4" max="5" width="16.140625" style="18" customWidth="1"/>
    <col min="6" max="6" width="15.85546875" style="18" customWidth="1"/>
    <col min="7" max="7" width="24.7109375" style="39" customWidth="1"/>
    <col min="8" max="8" width="24.7109375" style="18" customWidth="1"/>
    <col min="9" max="11" width="25.7109375" style="18" customWidth="1"/>
    <col min="12" max="1024" width="11.85546875" style="18" customWidth="1"/>
    <col min="1025" max="16384" width="8.85546875" style="18"/>
  </cols>
  <sheetData>
    <row r="1" spans="1:11" ht="30" customHeight="1" x14ac:dyDescent="0.2">
      <c r="A1" s="165" t="s">
        <v>6</v>
      </c>
      <c r="B1" s="166"/>
      <c r="C1" s="166"/>
      <c r="D1" s="166"/>
      <c r="E1" s="166"/>
      <c r="F1" s="166"/>
      <c r="G1" s="166"/>
      <c r="H1" s="166"/>
      <c r="I1" s="166"/>
      <c r="J1" s="166"/>
      <c r="K1" s="167"/>
    </row>
    <row r="2" spans="1:11" ht="99.75" customHeight="1" x14ac:dyDescent="0.2">
      <c r="A2" s="168" t="s">
        <v>10</v>
      </c>
      <c r="B2" s="169"/>
      <c r="C2" s="169"/>
      <c r="D2" s="169"/>
      <c r="E2" s="169"/>
      <c r="F2" s="169"/>
      <c r="G2" s="169"/>
      <c r="H2" s="169"/>
      <c r="I2" s="169"/>
      <c r="J2" s="169"/>
      <c r="K2" s="170"/>
    </row>
    <row r="3" spans="1:11" s="19" customFormat="1" ht="85.15" customHeight="1" x14ac:dyDescent="0.15">
      <c r="A3" s="42" t="s">
        <v>0</v>
      </c>
      <c r="B3" s="43" t="s">
        <v>4</v>
      </c>
      <c r="C3" s="43" t="s">
        <v>2</v>
      </c>
      <c r="D3" s="43" t="s">
        <v>5</v>
      </c>
      <c r="E3" s="43" t="s">
        <v>3</v>
      </c>
      <c r="F3" s="43" t="s">
        <v>9</v>
      </c>
      <c r="G3" s="43" t="s">
        <v>412</v>
      </c>
      <c r="H3" s="43" t="s">
        <v>473</v>
      </c>
      <c r="I3" s="43" t="s">
        <v>474</v>
      </c>
      <c r="J3" s="43" t="s">
        <v>8</v>
      </c>
      <c r="K3" s="43" t="s">
        <v>475</v>
      </c>
    </row>
    <row r="4" spans="1:11" s="19" customFormat="1" ht="19.899999999999999" customHeight="1" thickBot="1" x14ac:dyDescent="0.2">
      <c r="A4" s="87">
        <v>1</v>
      </c>
      <c r="B4" s="88">
        <v>2</v>
      </c>
      <c r="C4" s="88">
        <v>3</v>
      </c>
      <c r="D4" s="87">
        <v>4</v>
      </c>
      <c r="E4" s="88">
        <v>5</v>
      </c>
      <c r="F4" s="87">
        <v>6</v>
      </c>
      <c r="G4" s="88">
        <v>7</v>
      </c>
      <c r="H4" s="88">
        <v>8</v>
      </c>
      <c r="I4" s="87">
        <v>9</v>
      </c>
      <c r="J4" s="87">
        <v>10</v>
      </c>
      <c r="K4" s="88">
        <v>11</v>
      </c>
    </row>
    <row r="5" spans="1:11" s="19" customFormat="1" ht="108" customHeight="1" thickTop="1" x14ac:dyDescent="0.15">
      <c r="A5" s="81">
        <v>1</v>
      </c>
      <c r="B5" s="82" t="s">
        <v>11</v>
      </c>
      <c r="C5" s="74" t="s">
        <v>64</v>
      </c>
      <c r="D5" s="74"/>
      <c r="E5" s="74"/>
      <c r="F5" s="74"/>
      <c r="G5" s="83">
        <v>10</v>
      </c>
      <c r="H5" s="84"/>
      <c r="I5" s="84">
        <f t="shared" ref="I5:I37" si="0">G5*H5</f>
        <v>0</v>
      </c>
      <c r="J5" s="85"/>
      <c r="K5" s="84">
        <f t="shared" ref="K5:K36" si="1">I5+(I5*J5)</f>
        <v>0</v>
      </c>
    </row>
    <row r="6" spans="1:11" s="19" customFormat="1" ht="30" customHeight="1" x14ac:dyDescent="0.15">
      <c r="A6" s="44" t="s">
        <v>67</v>
      </c>
      <c r="B6" s="14" t="s">
        <v>12</v>
      </c>
      <c r="C6" s="20" t="s">
        <v>64</v>
      </c>
      <c r="D6" s="20"/>
      <c r="E6" s="20"/>
      <c r="F6" s="20"/>
      <c r="G6" s="21">
        <v>50</v>
      </c>
      <c r="H6" s="22"/>
      <c r="I6" s="22">
        <f t="shared" si="0"/>
        <v>0</v>
      </c>
      <c r="J6" s="23"/>
      <c r="K6" s="22">
        <f t="shared" si="1"/>
        <v>0</v>
      </c>
    </row>
    <row r="7" spans="1:11" s="19" customFormat="1" ht="30" customHeight="1" x14ac:dyDescent="0.15">
      <c r="A7" s="44" t="s">
        <v>68</v>
      </c>
      <c r="B7" s="14" t="s">
        <v>13</v>
      </c>
      <c r="C7" s="20" t="s">
        <v>64</v>
      </c>
      <c r="D7" s="20"/>
      <c r="E7" s="20"/>
      <c r="F7" s="20"/>
      <c r="G7" s="21">
        <v>10</v>
      </c>
      <c r="H7" s="22"/>
      <c r="I7" s="22">
        <f t="shared" si="0"/>
        <v>0</v>
      </c>
      <c r="J7" s="23"/>
      <c r="K7" s="22">
        <f t="shared" si="1"/>
        <v>0</v>
      </c>
    </row>
    <row r="8" spans="1:11" s="19" customFormat="1" ht="30" customHeight="1" x14ac:dyDescent="0.15">
      <c r="A8" s="44" t="s">
        <v>69</v>
      </c>
      <c r="B8" s="14" t="s">
        <v>14</v>
      </c>
      <c r="C8" s="20" t="s">
        <v>64</v>
      </c>
      <c r="D8" s="20"/>
      <c r="E8" s="20"/>
      <c r="F8" s="20"/>
      <c r="G8" s="21">
        <v>10</v>
      </c>
      <c r="H8" s="22"/>
      <c r="I8" s="22">
        <f t="shared" si="0"/>
        <v>0</v>
      </c>
      <c r="J8" s="23"/>
      <c r="K8" s="22">
        <f t="shared" si="1"/>
        <v>0</v>
      </c>
    </row>
    <row r="9" spans="1:11" s="19" customFormat="1" ht="159.6" customHeight="1" x14ac:dyDescent="0.15">
      <c r="A9" s="44">
        <v>2</v>
      </c>
      <c r="B9" s="24" t="s">
        <v>413</v>
      </c>
      <c r="C9" s="20" t="s">
        <v>64</v>
      </c>
      <c r="D9" s="20"/>
      <c r="E9" s="20"/>
      <c r="F9" s="20"/>
      <c r="G9" s="21">
        <v>5</v>
      </c>
      <c r="H9" s="22"/>
      <c r="I9" s="22">
        <f t="shared" si="0"/>
        <v>0</v>
      </c>
      <c r="J9" s="23"/>
      <c r="K9" s="22">
        <f t="shared" si="1"/>
        <v>0</v>
      </c>
    </row>
    <row r="10" spans="1:11" s="19" customFormat="1" ht="30" customHeight="1" x14ac:dyDescent="0.15">
      <c r="A10" s="44" t="s">
        <v>70</v>
      </c>
      <c r="B10" s="14" t="s">
        <v>15</v>
      </c>
      <c r="C10" s="20" t="s">
        <v>64</v>
      </c>
      <c r="D10" s="20"/>
      <c r="E10" s="20"/>
      <c r="F10" s="20"/>
      <c r="G10" s="21">
        <v>30</v>
      </c>
      <c r="H10" s="22"/>
      <c r="I10" s="22">
        <f t="shared" si="0"/>
        <v>0</v>
      </c>
      <c r="J10" s="23"/>
      <c r="K10" s="22">
        <f t="shared" si="1"/>
        <v>0</v>
      </c>
    </row>
    <row r="11" spans="1:11" s="19" customFormat="1" ht="30" customHeight="1" x14ac:dyDescent="0.15">
      <c r="A11" s="44" t="s">
        <v>71</v>
      </c>
      <c r="B11" s="14" t="s">
        <v>16</v>
      </c>
      <c r="C11" s="20" t="s">
        <v>64</v>
      </c>
      <c r="D11" s="20"/>
      <c r="E11" s="20"/>
      <c r="F11" s="20"/>
      <c r="G11" s="21">
        <v>5</v>
      </c>
      <c r="H11" s="22"/>
      <c r="I11" s="22">
        <f t="shared" si="0"/>
        <v>0</v>
      </c>
      <c r="J11" s="23"/>
      <c r="K11" s="22">
        <f t="shared" si="1"/>
        <v>0</v>
      </c>
    </row>
    <row r="12" spans="1:11" s="19" customFormat="1" ht="127.9" customHeight="1" x14ac:dyDescent="0.15">
      <c r="A12" s="44">
        <v>3</v>
      </c>
      <c r="B12" s="14" t="s">
        <v>17</v>
      </c>
      <c r="C12" s="20" t="s">
        <v>64</v>
      </c>
      <c r="D12" s="20"/>
      <c r="E12" s="20"/>
      <c r="F12" s="20"/>
      <c r="G12" s="21">
        <v>10</v>
      </c>
      <c r="H12" s="22"/>
      <c r="I12" s="22">
        <f t="shared" si="0"/>
        <v>0</v>
      </c>
      <c r="J12" s="23"/>
      <c r="K12" s="22">
        <f t="shared" si="1"/>
        <v>0</v>
      </c>
    </row>
    <row r="13" spans="1:11" s="19" customFormat="1" ht="30" customHeight="1" x14ac:dyDescent="0.15">
      <c r="A13" s="44" t="s">
        <v>72</v>
      </c>
      <c r="B13" s="14" t="s">
        <v>15</v>
      </c>
      <c r="C13" s="20" t="s">
        <v>64</v>
      </c>
      <c r="D13" s="20"/>
      <c r="E13" s="20"/>
      <c r="F13" s="20"/>
      <c r="G13" s="21">
        <v>40</v>
      </c>
      <c r="H13" s="22"/>
      <c r="I13" s="22">
        <f t="shared" si="0"/>
        <v>0</v>
      </c>
      <c r="J13" s="23"/>
      <c r="K13" s="22">
        <f t="shared" si="1"/>
        <v>0</v>
      </c>
    </row>
    <row r="14" spans="1:11" s="19" customFormat="1" ht="30" customHeight="1" x14ac:dyDescent="0.15">
      <c r="A14" s="44" t="s">
        <v>73</v>
      </c>
      <c r="B14" s="14" t="s">
        <v>16</v>
      </c>
      <c r="C14" s="20" t="s">
        <v>64</v>
      </c>
      <c r="D14" s="20"/>
      <c r="E14" s="20"/>
      <c r="F14" s="20"/>
      <c r="G14" s="21">
        <v>20</v>
      </c>
      <c r="H14" s="22"/>
      <c r="I14" s="22">
        <f t="shared" si="0"/>
        <v>0</v>
      </c>
      <c r="J14" s="23"/>
      <c r="K14" s="22">
        <f t="shared" si="1"/>
        <v>0</v>
      </c>
    </row>
    <row r="15" spans="1:11" s="19" customFormat="1" ht="102" customHeight="1" x14ac:dyDescent="0.15">
      <c r="A15" s="44">
        <v>4</v>
      </c>
      <c r="B15" s="14" t="s">
        <v>18</v>
      </c>
      <c r="C15" s="20" t="s">
        <v>64</v>
      </c>
      <c r="D15" s="20"/>
      <c r="E15" s="20"/>
      <c r="F15" s="20"/>
      <c r="G15" s="21">
        <v>10</v>
      </c>
      <c r="H15" s="22"/>
      <c r="I15" s="22">
        <f t="shared" si="0"/>
        <v>0</v>
      </c>
      <c r="J15" s="23"/>
      <c r="K15" s="22">
        <f t="shared" si="1"/>
        <v>0</v>
      </c>
    </row>
    <row r="16" spans="1:11" s="19" customFormat="1" ht="30" customHeight="1" x14ac:dyDescent="0.15">
      <c r="A16" s="44" t="s">
        <v>74</v>
      </c>
      <c r="B16" s="14" t="s">
        <v>19</v>
      </c>
      <c r="C16" s="20" t="s">
        <v>64</v>
      </c>
      <c r="D16" s="20"/>
      <c r="E16" s="20"/>
      <c r="F16" s="20"/>
      <c r="G16" s="21">
        <v>60</v>
      </c>
      <c r="H16" s="22"/>
      <c r="I16" s="22">
        <f t="shared" si="0"/>
        <v>0</v>
      </c>
      <c r="J16" s="23"/>
      <c r="K16" s="22">
        <f t="shared" si="1"/>
        <v>0</v>
      </c>
    </row>
    <row r="17" spans="1:11" s="19" customFormat="1" ht="30" customHeight="1" x14ac:dyDescent="0.15">
      <c r="A17" s="44" t="s">
        <v>75</v>
      </c>
      <c r="B17" s="14" t="s">
        <v>20</v>
      </c>
      <c r="C17" s="20" t="s">
        <v>64</v>
      </c>
      <c r="D17" s="20"/>
      <c r="E17" s="20"/>
      <c r="F17" s="20"/>
      <c r="G17" s="21">
        <v>20</v>
      </c>
      <c r="H17" s="22"/>
      <c r="I17" s="22">
        <f t="shared" si="0"/>
        <v>0</v>
      </c>
      <c r="J17" s="23"/>
      <c r="K17" s="22">
        <f t="shared" si="1"/>
        <v>0</v>
      </c>
    </row>
    <row r="18" spans="1:11" s="19" customFormat="1" ht="114" customHeight="1" x14ac:dyDescent="0.15">
      <c r="A18" s="44">
        <v>5</v>
      </c>
      <c r="B18" s="14" t="s">
        <v>21</v>
      </c>
      <c r="C18" s="20" t="s">
        <v>64</v>
      </c>
      <c r="D18" s="20"/>
      <c r="E18" s="20"/>
      <c r="F18" s="20"/>
      <c r="G18" s="21">
        <v>20</v>
      </c>
      <c r="H18" s="22"/>
      <c r="I18" s="22">
        <f t="shared" si="0"/>
        <v>0</v>
      </c>
      <c r="J18" s="23"/>
      <c r="K18" s="22">
        <f t="shared" si="1"/>
        <v>0</v>
      </c>
    </row>
    <row r="19" spans="1:11" s="19" customFormat="1" ht="51" customHeight="1" x14ac:dyDescent="0.15">
      <c r="A19" s="44" t="s">
        <v>76</v>
      </c>
      <c r="B19" s="14" t="s">
        <v>22</v>
      </c>
      <c r="C19" s="20" t="s">
        <v>64</v>
      </c>
      <c r="D19" s="20"/>
      <c r="E19" s="20"/>
      <c r="F19" s="20"/>
      <c r="G19" s="21">
        <v>5</v>
      </c>
      <c r="H19" s="22"/>
      <c r="I19" s="22">
        <f t="shared" si="0"/>
        <v>0</v>
      </c>
      <c r="J19" s="23"/>
      <c r="K19" s="22">
        <f t="shared" si="1"/>
        <v>0</v>
      </c>
    </row>
    <row r="20" spans="1:11" s="19" customFormat="1" ht="30" customHeight="1" x14ac:dyDescent="0.15">
      <c r="A20" s="44" t="s">
        <v>77</v>
      </c>
      <c r="B20" s="14" t="s">
        <v>23</v>
      </c>
      <c r="C20" s="20" t="s">
        <v>64</v>
      </c>
      <c r="D20" s="20"/>
      <c r="E20" s="20"/>
      <c r="F20" s="20"/>
      <c r="G20" s="21">
        <v>40</v>
      </c>
      <c r="H20" s="22"/>
      <c r="I20" s="22">
        <f t="shared" si="0"/>
        <v>0</v>
      </c>
      <c r="J20" s="23"/>
      <c r="K20" s="22">
        <f t="shared" si="1"/>
        <v>0</v>
      </c>
    </row>
    <row r="21" spans="1:11" s="19" customFormat="1" ht="30" customHeight="1" x14ac:dyDescent="0.15">
      <c r="A21" s="44" t="s">
        <v>78</v>
      </c>
      <c r="B21" s="14" t="s">
        <v>414</v>
      </c>
      <c r="C21" s="20" t="s">
        <v>64</v>
      </c>
      <c r="D21" s="20"/>
      <c r="E21" s="20"/>
      <c r="F21" s="20"/>
      <c r="G21" s="21">
        <v>30</v>
      </c>
      <c r="H21" s="22"/>
      <c r="I21" s="22">
        <f t="shared" si="0"/>
        <v>0</v>
      </c>
      <c r="J21" s="23"/>
      <c r="K21" s="22">
        <f t="shared" si="1"/>
        <v>0</v>
      </c>
    </row>
    <row r="22" spans="1:11" s="19" customFormat="1" ht="30" customHeight="1" x14ac:dyDescent="0.15">
      <c r="A22" s="44" t="s">
        <v>415</v>
      </c>
      <c r="B22" s="14" t="s">
        <v>416</v>
      </c>
      <c r="C22" s="20" t="s">
        <v>64</v>
      </c>
      <c r="D22" s="20"/>
      <c r="E22" s="20"/>
      <c r="F22" s="20"/>
      <c r="G22" s="21">
        <v>4</v>
      </c>
      <c r="H22" s="22"/>
      <c r="I22" s="22">
        <f t="shared" si="0"/>
        <v>0</v>
      </c>
      <c r="J22" s="23"/>
      <c r="K22" s="22">
        <f t="shared" si="1"/>
        <v>0</v>
      </c>
    </row>
    <row r="23" spans="1:11" s="19" customFormat="1" ht="165.6" customHeight="1" x14ac:dyDescent="0.15">
      <c r="A23" s="44">
        <v>6</v>
      </c>
      <c r="B23" s="14" t="s">
        <v>24</v>
      </c>
      <c r="C23" s="20" t="s">
        <v>64</v>
      </c>
      <c r="D23" s="20"/>
      <c r="E23" s="20"/>
      <c r="F23" s="20"/>
      <c r="G23" s="21">
        <v>10</v>
      </c>
      <c r="H23" s="22"/>
      <c r="I23" s="22">
        <f t="shared" si="0"/>
        <v>0</v>
      </c>
      <c r="J23" s="23"/>
      <c r="K23" s="22">
        <f t="shared" si="1"/>
        <v>0</v>
      </c>
    </row>
    <row r="24" spans="1:11" s="19" customFormat="1" ht="30" customHeight="1" x14ac:dyDescent="0.15">
      <c r="A24" s="44" t="s">
        <v>79</v>
      </c>
      <c r="B24" s="14" t="s">
        <v>25</v>
      </c>
      <c r="C24" s="20" t="s">
        <v>64</v>
      </c>
      <c r="D24" s="20"/>
      <c r="E24" s="20"/>
      <c r="F24" s="20"/>
      <c r="G24" s="21">
        <v>30</v>
      </c>
      <c r="H24" s="22"/>
      <c r="I24" s="22">
        <f t="shared" si="0"/>
        <v>0</v>
      </c>
      <c r="J24" s="23"/>
      <c r="K24" s="22">
        <f t="shared" si="1"/>
        <v>0</v>
      </c>
    </row>
    <row r="25" spans="1:11" s="19" customFormat="1" ht="30" customHeight="1" x14ac:dyDescent="0.15">
      <c r="A25" s="44" t="s">
        <v>80</v>
      </c>
      <c r="B25" s="14" t="s">
        <v>26</v>
      </c>
      <c r="C25" s="20" t="s">
        <v>64</v>
      </c>
      <c r="D25" s="20"/>
      <c r="E25" s="20"/>
      <c r="F25" s="20"/>
      <c r="G25" s="21">
        <v>30</v>
      </c>
      <c r="H25" s="22"/>
      <c r="I25" s="22">
        <f t="shared" si="0"/>
        <v>0</v>
      </c>
      <c r="J25" s="23"/>
      <c r="K25" s="22">
        <f t="shared" si="1"/>
        <v>0</v>
      </c>
    </row>
    <row r="26" spans="1:11" s="19" customFormat="1" ht="30" customHeight="1" x14ac:dyDescent="0.15">
      <c r="A26" s="44" t="s">
        <v>81</v>
      </c>
      <c r="B26" s="14" t="s">
        <v>27</v>
      </c>
      <c r="C26" s="20" t="s">
        <v>64</v>
      </c>
      <c r="D26" s="20"/>
      <c r="E26" s="20"/>
      <c r="F26" s="20"/>
      <c r="G26" s="21">
        <v>30</v>
      </c>
      <c r="H26" s="22"/>
      <c r="I26" s="22">
        <f t="shared" si="0"/>
        <v>0</v>
      </c>
      <c r="J26" s="23"/>
      <c r="K26" s="22">
        <f t="shared" si="1"/>
        <v>0</v>
      </c>
    </row>
    <row r="27" spans="1:11" s="19" customFormat="1" ht="30" customHeight="1" x14ac:dyDescent="0.15">
      <c r="A27" s="44" t="s">
        <v>82</v>
      </c>
      <c r="B27" s="14" t="s">
        <v>28</v>
      </c>
      <c r="C27" s="20" t="s">
        <v>64</v>
      </c>
      <c r="D27" s="20"/>
      <c r="E27" s="20"/>
      <c r="F27" s="20"/>
      <c r="G27" s="21">
        <v>30</v>
      </c>
      <c r="H27" s="22"/>
      <c r="I27" s="22">
        <f t="shared" si="0"/>
        <v>0</v>
      </c>
      <c r="J27" s="23"/>
      <c r="K27" s="22">
        <f t="shared" si="1"/>
        <v>0</v>
      </c>
    </row>
    <row r="28" spans="1:11" s="19" customFormat="1" ht="96" customHeight="1" x14ac:dyDescent="0.15">
      <c r="A28" s="44">
        <v>7</v>
      </c>
      <c r="B28" s="14" t="s">
        <v>29</v>
      </c>
      <c r="C28" s="20" t="s">
        <v>64</v>
      </c>
      <c r="D28" s="20"/>
      <c r="E28" s="20"/>
      <c r="F28" s="20"/>
      <c r="G28" s="21">
        <v>20</v>
      </c>
      <c r="H28" s="22"/>
      <c r="I28" s="22">
        <f t="shared" si="0"/>
        <v>0</v>
      </c>
      <c r="J28" s="23"/>
      <c r="K28" s="22">
        <f t="shared" si="1"/>
        <v>0</v>
      </c>
    </row>
    <row r="29" spans="1:11" s="19" customFormat="1" ht="30" customHeight="1" x14ac:dyDescent="0.15">
      <c r="A29" s="44" t="s">
        <v>83</v>
      </c>
      <c r="B29" s="14" t="s">
        <v>30</v>
      </c>
      <c r="C29" s="20" t="s">
        <v>64</v>
      </c>
      <c r="D29" s="20"/>
      <c r="E29" s="20"/>
      <c r="F29" s="20"/>
      <c r="G29" s="21">
        <v>60</v>
      </c>
      <c r="H29" s="22"/>
      <c r="I29" s="22">
        <f t="shared" si="0"/>
        <v>0</v>
      </c>
      <c r="J29" s="23"/>
      <c r="K29" s="22">
        <f t="shared" si="1"/>
        <v>0</v>
      </c>
    </row>
    <row r="30" spans="1:11" s="19" customFormat="1" ht="30" customHeight="1" x14ac:dyDescent="0.15">
      <c r="A30" s="44" t="s">
        <v>84</v>
      </c>
      <c r="B30" s="14" t="s">
        <v>31</v>
      </c>
      <c r="C30" s="20" t="s">
        <v>64</v>
      </c>
      <c r="D30" s="20"/>
      <c r="E30" s="20"/>
      <c r="F30" s="20"/>
      <c r="G30" s="21">
        <v>40</v>
      </c>
      <c r="H30" s="22"/>
      <c r="I30" s="22">
        <f t="shared" si="0"/>
        <v>0</v>
      </c>
      <c r="J30" s="23"/>
      <c r="K30" s="22">
        <f t="shared" si="1"/>
        <v>0</v>
      </c>
    </row>
    <row r="31" spans="1:11" s="19" customFormat="1" ht="120" customHeight="1" x14ac:dyDescent="0.15">
      <c r="A31" s="44">
        <v>8</v>
      </c>
      <c r="B31" s="14" t="s">
        <v>417</v>
      </c>
      <c r="C31" s="20" t="s">
        <v>64</v>
      </c>
      <c r="D31" s="20"/>
      <c r="E31" s="20"/>
      <c r="F31" s="20"/>
      <c r="G31" s="21">
        <v>25</v>
      </c>
      <c r="H31" s="22"/>
      <c r="I31" s="22">
        <f t="shared" si="0"/>
        <v>0</v>
      </c>
      <c r="J31" s="23"/>
      <c r="K31" s="22">
        <f>I31+(I31*J31)</f>
        <v>0</v>
      </c>
    </row>
    <row r="32" spans="1:11" s="19" customFormat="1" ht="30" customHeight="1" x14ac:dyDescent="0.15">
      <c r="A32" s="44" t="s">
        <v>85</v>
      </c>
      <c r="B32" s="14" t="s">
        <v>32</v>
      </c>
      <c r="C32" s="20" t="s">
        <v>64</v>
      </c>
      <c r="D32" s="20"/>
      <c r="E32" s="20"/>
      <c r="F32" s="20"/>
      <c r="G32" s="21">
        <v>100</v>
      </c>
      <c r="H32" s="22"/>
      <c r="I32" s="22">
        <f t="shared" si="0"/>
        <v>0</v>
      </c>
      <c r="J32" s="23"/>
      <c r="K32" s="22">
        <f t="shared" si="1"/>
        <v>0</v>
      </c>
    </row>
    <row r="33" spans="1:11" s="19" customFormat="1" ht="30" customHeight="1" x14ac:dyDescent="0.15">
      <c r="A33" s="44" t="s">
        <v>86</v>
      </c>
      <c r="B33" s="14" t="s">
        <v>33</v>
      </c>
      <c r="C33" s="20" t="s">
        <v>64</v>
      </c>
      <c r="D33" s="20"/>
      <c r="E33" s="20"/>
      <c r="F33" s="20"/>
      <c r="G33" s="21">
        <v>100</v>
      </c>
      <c r="H33" s="22"/>
      <c r="I33" s="22">
        <f t="shared" si="0"/>
        <v>0</v>
      </c>
      <c r="J33" s="23"/>
      <c r="K33" s="22">
        <f t="shared" si="1"/>
        <v>0</v>
      </c>
    </row>
    <row r="34" spans="1:11" s="19" customFormat="1" ht="30" customHeight="1" x14ac:dyDescent="0.15">
      <c r="A34" s="44" t="s">
        <v>87</v>
      </c>
      <c r="B34" s="14" t="s">
        <v>34</v>
      </c>
      <c r="C34" s="20" t="s">
        <v>64</v>
      </c>
      <c r="D34" s="20"/>
      <c r="E34" s="20"/>
      <c r="F34" s="20"/>
      <c r="G34" s="21">
        <v>50</v>
      </c>
      <c r="H34" s="22"/>
      <c r="I34" s="22">
        <f t="shared" si="0"/>
        <v>0</v>
      </c>
      <c r="J34" s="23"/>
      <c r="K34" s="22">
        <f t="shared" si="1"/>
        <v>0</v>
      </c>
    </row>
    <row r="35" spans="1:11" s="19" customFormat="1" ht="30" customHeight="1" x14ac:dyDescent="0.15">
      <c r="A35" s="44" t="s">
        <v>88</v>
      </c>
      <c r="B35" s="14" t="s">
        <v>35</v>
      </c>
      <c r="C35" s="20" t="s">
        <v>64</v>
      </c>
      <c r="D35" s="20"/>
      <c r="E35" s="20"/>
      <c r="F35" s="20"/>
      <c r="G35" s="21">
        <v>50</v>
      </c>
      <c r="H35" s="22"/>
      <c r="I35" s="22">
        <f t="shared" si="0"/>
        <v>0</v>
      </c>
      <c r="J35" s="23"/>
      <c r="K35" s="22">
        <f t="shared" si="1"/>
        <v>0</v>
      </c>
    </row>
    <row r="36" spans="1:11" s="19" customFormat="1" ht="156" customHeight="1" x14ac:dyDescent="0.15">
      <c r="A36" s="44">
        <v>9</v>
      </c>
      <c r="B36" s="14" t="s">
        <v>36</v>
      </c>
      <c r="C36" s="20" t="s">
        <v>64</v>
      </c>
      <c r="D36" s="20"/>
      <c r="E36" s="20"/>
      <c r="F36" s="20"/>
      <c r="G36" s="21">
        <v>5</v>
      </c>
      <c r="H36" s="22"/>
      <c r="I36" s="22">
        <f t="shared" si="0"/>
        <v>0</v>
      </c>
      <c r="J36" s="23"/>
      <c r="K36" s="22">
        <f t="shared" si="1"/>
        <v>0</v>
      </c>
    </row>
    <row r="37" spans="1:11" s="19" customFormat="1" ht="30" customHeight="1" x14ac:dyDescent="0.15">
      <c r="A37" s="44" t="s">
        <v>89</v>
      </c>
      <c r="B37" s="14" t="s">
        <v>37</v>
      </c>
      <c r="C37" s="20" t="s">
        <v>64</v>
      </c>
      <c r="D37" s="20"/>
      <c r="E37" s="20"/>
      <c r="F37" s="20"/>
      <c r="G37" s="21">
        <v>15</v>
      </c>
      <c r="H37" s="22"/>
      <c r="I37" s="22">
        <f t="shared" si="0"/>
        <v>0</v>
      </c>
      <c r="J37" s="23"/>
      <c r="K37" s="22">
        <f t="shared" ref="K37:K68" si="2">I37+(I37*J37)</f>
        <v>0</v>
      </c>
    </row>
    <row r="38" spans="1:11" s="19" customFormat="1" ht="30" customHeight="1" x14ac:dyDescent="0.15">
      <c r="A38" s="44" t="s">
        <v>90</v>
      </c>
      <c r="B38" s="14" t="s">
        <v>38</v>
      </c>
      <c r="C38" s="20" t="s">
        <v>64</v>
      </c>
      <c r="D38" s="20"/>
      <c r="E38" s="20"/>
      <c r="F38" s="20"/>
      <c r="G38" s="21">
        <v>5</v>
      </c>
      <c r="H38" s="22"/>
      <c r="I38" s="22">
        <f t="shared" ref="I38:I69" si="3">G38*H38</f>
        <v>0</v>
      </c>
      <c r="J38" s="23"/>
      <c r="K38" s="22">
        <f t="shared" si="2"/>
        <v>0</v>
      </c>
    </row>
    <row r="39" spans="1:11" s="19" customFormat="1" ht="30" customHeight="1" x14ac:dyDescent="0.15">
      <c r="A39" s="44" t="s">
        <v>91</v>
      </c>
      <c r="B39" s="14" t="s">
        <v>39</v>
      </c>
      <c r="C39" s="20" t="s">
        <v>64</v>
      </c>
      <c r="D39" s="20"/>
      <c r="E39" s="20"/>
      <c r="F39" s="20"/>
      <c r="G39" s="21">
        <v>5</v>
      </c>
      <c r="H39" s="22"/>
      <c r="I39" s="22">
        <f t="shared" si="3"/>
        <v>0</v>
      </c>
      <c r="J39" s="23"/>
      <c r="K39" s="22">
        <f t="shared" si="2"/>
        <v>0</v>
      </c>
    </row>
    <row r="40" spans="1:11" s="19" customFormat="1" ht="30" customHeight="1" x14ac:dyDescent="0.15">
      <c r="A40" s="44" t="s">
        <v>92</v>
      </c>
      <c r="B40" s="14" t="s">
        <v>40</v>
      </c>
      <c r="C40" s="20" t="s">
        <v>64</v>
      </c>
      <c r="D40" s="20"/>
      <c r="E40" s="20"/>
      <c r="F40" s="20"/>
      <c r="G40" s="21">
        <v>5</v>
      </c>
      <c r="H40" s="22"/>
      <c r="I40" s="22">
        <f t="shared" si="3"/>
        <v>0</v>
      </c>
      <c r="J40" s="23"/>
      <c r="K40" s="22">
        <f t="shared" si="2"/>
        <v>0</v>
      </c>
    </row>
    <row r="41" spans="1:11" s="19" customFormat="1" ht="97.15" customHeight="1" x14ac:dyDescent="0.15">
      <c r="A41" s="44">
        <v>10</v>
      </c>
      <c r="B41" s="14" t="s">
        <v>41</v>
      </c>
      <c r="C41" s="20" t="s">
        <v>64</v>
      </c>
      <c r="D41" s="20"/>
      <c r="E41" s="20"/>
      <c r="F41" s="20"/>
      <c r="G41" s="21">
        <v>10</v>
      </c>
      <c r="H41" s="22"/>
      <c r="I41" s="22">
        <f t="shared" si="3"/>
        <v>0</v>
      </c>
      <c r="J41" s="23"/>
      <c r="K41" s="22">
        <f t="shared" si="2"/>
        <v>0</v>
      </c>
    </row>
    <row r="42" spans="1:11" s="19" customFormat="1" ht="30" customHeight="1" x14ac:dyDescent="0.15">
      <c r="A42" s="44" t="s">
        <v>93</v>
      </c>
      <c r="B42" s="14" t="s">
        <v>42</v>
      </c>
      <c r="C42" s="20" t="s">
        <v>64</v>
      </c>
      <c r="D42" s="20"/>
      <c r="E42" s="20"/>
      <c r="F42" s="20"/>
      <c r="G42" s="21">
        <v>30</v>
      </c>
      <c r="H42" s="22"/>
      <c r="I42" s="22">
        <f t="shared" si="3"/>
        <v>0</v>
      </c>
      <c r="J42" s="23"/>
      <c r="K42" s="22">
        <f t="shared" si="2"/>
        <v>0</v>
      </c>
    </row>
    <row r="43" spans="1:11" s="19" customFormat="1" ht="30" customHeight="1" x14ac:dyDescent="0.15">
      <c r="A43" s="44" t="s">
        <v>94</v>
      </c>
      <c r="B43" s="14" t="s">
        <v>43</v>
      </c>
      <c r="C43" s="20" t="s">
        <v>64</v>
      </c>
      <c r="D43" s="20"/>
      <c r="E43" s="20"/>
      <c r="F43" s="20"/>
      <c r="G43" s="21">
        <v>10</v>
      </c>
      <c r="H43" s="22"/>
      <c r="I43" s="22">
        <f t="shared" si="3"/>
        <v>0</v>
      </c>
      <c r="J43" s="23"/>
      <c r="K43" s="22">
        <f t="shared" si="2"/>
        <v>0</v>
      </c>
    </row>
    <row r="44" spans="1:11" s="19" customFormat="1" ht="30" customHeight="1" x14ac:dyDescent="0.15">
      <c r="A44" s="44" t="s">
        <v>95</v>
      </c>
      <c r="B44" s="14" t="s">
        <v>44</v>
      </c>
      <c r="C44" s="20" t="s">
        <v>64</v>
      </c>
      <c r="D44" s="20"/>
      <c r="E44" s="20"/>
      <c r="F44" s="20"/>
      <c r="G44" s="21">
        <v>10</v>
      </c>
      <c r="H44" s="22"/>
      <c r="I44" s="22">
        <f t="shared" si="3"/>
        <v>0</v>
      </c>
      <c r="J44" s="23"/>
      <c r="K44" s="22">
        <f t="shared" si="2"/>
        <v>0</v>
      </c>
    </row>
    <row r="45" spans="1:11" s="19" customFormat="1" ht="123.6" customHeight="1" x14ac:dyDescent="0.15">
      <c r="A45" s="44">
        <v>11</v>
      </c>
      <c r="B45" s="14" t="s">
        <v>418</v>
      </c>
      <c r="C45" s="20" t="s">
        <v>64</v>
      </c>
      <c r="D45" s="20"/>
      <c r="E45" s="20"/>
      <c r="F45" s="20"/>
      <c r="G45" s="21">
        <v>5</v>
      </c>
      <c r="H45" s="22"/>
      <c r="I45" s="22">
        <f t="shared" si="3"/>
        <v>0</v>
      </c>
      <c r="J45" s="23"/>
      <c r="K45" s="22">
        <f t="shared" si="2"/>
        <v>0</v>
      </c>
    </row>
    <row r="46" spans="1:11" s="19" customFormat="1" ht="30" customHeight="1" x14ac:dyDescent="0.15">
      <c r="A46" s="44" t="s">
        <v>96</v>
      </c>
      <c r="B46" s="14" t="s">
        <v>45</v>
      </c>
      <c r="C46" s="20" t="s">
        <v>65</v>
      </c>
      <c r="D46" s="20"/>
      <c r="E46" s="20"/>
      <c r="F46" s="20"/>
      <c r="G46" s="21">
        <v>25</v>
      </c>
      <c r="H46" s="22"/>
      <c r="I46" s="22">
        <f t="shared" si="3"/>
        <v>0</v>
      </c>
      <c r="J46" s="23"/>
      <c r="K46" s="22">
        <f t="shared" si="2"/>
        <v>0</v>
      </c>
    </row>
    <row r="47" spans="1:11" s="19" customFormat="1" ht="30" customHeight="1" x14ac:dyDescent="0.15">
      <c r="A47" s="44" t="s">
        <v>97</v>
      </c>
      <c r="B47" s="14" t="s">
        <v>46</v>
      </c>
      <c r="C47" s="20" t="s">
        <v>65</v>
      </c>
      <c r="D47" s="20"/>
      <c r="E47" s="20"/>
      <c r="F47" s="20"/>
      <c r="G47" s="21">
        <v>5</v>
      </c>
      <c r="H47" s="22"/>
      <c r="I47" s="22">
        <f t="shared" si="3"/>
        <v>0</v>
      </c>
      <c r="J47" s="23"/>
      <c r="K47" s="22">
        <f t="shared" si="2"/>
        <v>0</v>
      </c>
    </row>
    <row r="48" spans="1:11" s="19" customFormat="1" ht="177" customHeight="1" x14ac:dyDescent="0.15">
      <c r="A48" s="44">
        <v>12</v>
      </c>
      <c r="B48" s="14" t="s">
        <v>419</v>
      </c>
      <c r="C48" s="20" t="s">
        <v>64</v>
      </c>
      <c r="D48" s="20"/>
      <c r="E48" s="20"/>
      <c r="F48" s="20"/>
      <c r="G48" s="21">
        <v>15</v>
      </c>
      <c r="H48" s="22"/>
      <c r="I48" s="22">
        <f t="shared" si="3"/>
        <v>0</v>
      </c>
      <c r="J48" s="23"/>
      <c r="K48" s="22">
        <f t="shared" si="2"/>
        <v>0</v>
      </c>
    </row>
    <row r="49" spans="1:11" s="19" customFormat="1" ht="30" customHeight="1" x14ac:dyDescent="0.15">
      <c r="A49" s="44" t="s">
        <v>98</v>
      </c>
      <c r="B49" s="14" t="s">
        <v>47</v>
      </c>
      <c r="C49" s="20" t="s">
        <v>64</v>
      </c>
      <c r="D49" s="20"/>
      <c r="E49" s="20"/>
      <c r="F49" s="20"/>
      <c r="G49" s="21">
        <v>30</v>
      </c>
      <c r="H49" s="22"/>
      <c r="I49" s="22">
        <f t="shared" si="3"/>
        <v>0</v>
      </c>
      <c r="J49" s="23"/>
      <c r="K49" s="22">
        <f t="shared" si="2"/>
        <v>0</v>
      </c>
    </row>
    <row r="50" spans="1:11" s="19" customFormat="1" ht="30" customHeight="1" x14ac:dyDescent="0.15">
      <c r="A50" s="44" t="s">
        <v>99</v>
      </c>
      <c r="B50" s="14" t="s">
        <v>48</v>
      </c>
      <c r="C50" s="20" t="s">
        <v>64</v>
      </c>
      <c r="D50" s="20"/>
      <c r="E50" s="20"/>
      <c r="F50" s="20"/>
      <c r="G50" s="21">
        <v>15</v>
      </c>
      <c r="H50" s="22"/>
      <c r="I50" s="22">
        <f t="shared" si="3"/>
        <v>0</v>
      </c>
      <c r="J50" s="23"/>
      <c r="K50" s="22">
        <f t="shared" si="2"/>
        <v>0</v>
      </c>
    </row>
    <row r="51" spans="1:11" s="19" customFormat="1" ht="30" customHeight="1" x14ac:dyDescent="0.15">
      <c r="A51" s="44" t="s">
        <v>100</v>
      </c>
      <c r="B51" s="14" t="s">
        <v>49</v>
      </c>
      <c r="C51" s="20" t="s">
        <v>64</v>
      </c>
      <c r="D51" s="20"/>
      <c r="E51" s="20"/>
      <c r="F51" s="20"/>
      <c r="G51" s="21">
        <v>15</v>
      </c>
      <c r="H51" s="22"/>
      <c r="I51" s="22">
        <f t="shared" si="3"/>
        <v>0</v>
      </c>
      <c r="J51" s="23"/>
      <c r="K51" s="22">
        <f t="shared" si="2"/>
        <v>0</v>
      </c>
    </row>
    <row r="52" spans="1:11" s="30" customFormat="1" ht="30" customHeight="1" x14ac:dyDescent="0.15">
      <c r="A52" s="45">
        <v>13</v>
      </c>
      <c r="B52" s="25" t="s">
        <v>50</v>
      </c>
      <c r="C52" s="26"/>
      <c r="D52" s="26"/>
      <c r="E52" s="26"/>
      <c r="F52" s="26"/>
      <c r="G52" s="27"/>
      <c r="H52" s="28"/>
      <c r="I52" s="28">
        <f t="shared" si="3"/>
        <v>0</v>
      </c>
      <c r="J52" s="29"/>
      <c r="K52" s="28">
        <f t="shared" si="2"/>
        <v>0</v>
      </c>
    </row>
    <row r="53" spans="1:11" s="19" customFormat="1" ht="205.15" customHeight="1" x14ac:dyDescent="0.15">
      <c r="A53" s="44" t="s">
        <v>101</v>
      </c>
      <c r="B53" s="14" t="s">
        <v>420</v>
      </c>
      <c r="C53" s="20" t="s">
        <v>66</v>
      </c>
      <c r="D53" s="20"/>
      <c r="E53" s="20"/>
      <c r="F53" s="20"/>
      <c r="G53" s="21">
        <v>40</v>
      </c>
      <c r="H53" s="22"/>
      <c r="I53" s="22">
        <f t="shared" si="3"/>
        <v>0</v>
      </c>
      <c r="J53" s="23"/>
      <c r="K53" s="22">
        <f t="shared" si="2"/>
        <v>0</v>
      </c>
    </row>
    <row r="54" spans="1:11" s="19" customFormat="1" ht="202.9" customHeight="1" x14ac:dyDescent="0.15">
      <c r="A54" s="44" t="s">
        <v>102</v>
      </c>
      <c r="B54" s="14" t="s">
        <v>421</v>
      </c>
      <c r="C54" s="20" t="s">
        <v>66</v>
      </c>
      <c r="D54" s="20"/>
      <c r="E54" s="20"/>
      <c r="F54" s="20"/>
      <c r="G54" s="21">
        <v>10</v>
      </c>
      <c r="H54" s="22"/>
      <c r="I54" s="22">
        <f t="shared" si="3"/>
        <v>0</v>
      </c>
      <c r="J54" s="23"/>
      <c r="K54" s="22">
        <f t="shared" si="2"/>
        <v>0</v>
      </c>
    </row>
    <row r="55" spans="1:11" s="19" customFormat="1" ht="30" customHeight="1" x14ac:dyDescent="0.15">
      <c r="A55" s="44" t="s">
        <v>103</v>
      </c>
      <c r="B55" s="14" t="s">
        <v>422</v>
      </c>
      <c r="C55" s="20" t="s">
        <v>64</v>
      </c>
      <c r="D55" s="20"/>
      <c r="E55" s="20"/>
      <c r="F55" s="20"/>
      <c r="G55" s="21">
        <v>50</v>
      </c>
      <c r="H55" s="22"/>
      <c r="I55" s="22">
        <f t="shared" si="3"/>
        <v>0</v>
      </c>
      <c r="J55" s="23"/>
      <c r="K55" s="22">
        <f t="shared" si="2"/>
        <v>0</v>
      </c>
    </row>
    <row r="56" spans="1:11" s="19" customFormat="1" ht="30" customHeight="1" x14ac:dyDescent="0.15">
      <c r="A56" s="44" t="s">
        <v>104</v>
      </c>
      <c r="B56" s="14" t="s">
        <v>423</v>
      </c>
      <c r="C56" s="20" t="s">
        <v>64</v>
      </c>
      <c r="D56" s="20"/>
      <c r="E56" s="20"/>
      <c r="F56" s="20"/>
      <c r="G56" s="21">
        <v>50</v>
      </c>
      <c r="H56" s="22"/>
      <c r="I56" s="22">
        <f t="shared" si="3"/>
        <v>0</v>
      </c>
      <c r="J56" s="23"/>
      <c r="K56" s="22">
        <f t="shared" si="2"/>
        <v>0</v>
      </c>
    </row>
    <row r="57" spans="1:11" s="19" customFormat="1" ht="30" customHeight="1" x14ac:dyDescent="0.15">
      <c r="A57" s="44" t="s">
        <v>105</v>
      </c>
      <c r="B57" s="14" t="s">
        <v>51</v>
      </c>
      <c r="C57" s="20" t="s">
        <v>64</v>
      </c>
      <c r="D57" s="20"/>
      <c r="E57" s="20"/>
      <c r="F57" s="20"/>
      <c r="G57" s="21">
        <v>50</v>
      </c>
      <c r="H57" s="22"/>
      <c r="I57" s="22">
        <f t="shared" si="3"/>
        <v>0</v>
      </c>
      <c r="J57" s="23"/>
      <c r="K57" s="22">
        <f t="shared" si="2"/>
        <v>0</v>
      </c>
    </row>
    <row r="58" spans="1:11" s="19" customFormat="1" ht="43.15" customHeight="1" x14ac:dyDescent="0.15">
      <c r="A58" s="44">
        <v>14</v>
      </c>
      <c r="B58" s="14" t="s">
        <v>52</v>
      </c>
      <c r="C58" s="20" t="s">
        <v>64</v>
      </c>
      <c r="D58" s="20"/>
      <c r="E58" s="20"/>
      <c r="F58" s="20"/>
      <c r="G58" s="21">
        <v>5</v>
      </c>
      <c r="H58" s="22"/>
      <c r="I58" s="22">
        <f t="shared" si="3"/>
        <v>0</v>
      </c>
      <c r="J58" s="23"/>
      <c r="K58" s="22">
        <f t="shared" si="2"/>
        <v>0</v>
      </c>
    </row>
    <row r="59" spans="1:11" s="19" customFormat="1" ht="30" customHeight="1" x14ac:dyDescent="0.15">
      <c r="A59" s="44" t="s">
        <v>106</v>
      </c>
      <c r="B59" s="14" t="s">
        <v>37</v>
      </c>
      <c r="C59" s="20" t="s">
        <v>64</v>
      </c>
      <c r="D59" s="20"/>
      <c r="E59" s="20"/>
      <c r="F59" s="20"/>
      <c r="G59" s="21">
        <v>15</v>
      </c>
      <c r="H59" s="22"/>
      <c r="I59" s="22">
        <f t="shared" si="3"/>
        <v>0</v>
      </c>
      <c r="J59" s="23"/>
      <c r="K59" s="22">
        <f t="shared" si="2"/>
        <v>0</v>
      </c>
    </row>
    <row r="60" spans="1:11" s="19" customFormat="1" ht="30" customHeight="1" x14ac:dyDescent="0.15">
      <c r="A60" s="44" t="s">
        <v>107</v>
      </c>
      <c r="B60" s="14" t="s">
        <v>38</v>
      </c>
      <c r="C60" s="20" t="s">
        <v>64</v>
      </c>
      <c r="D60" s="20"/>
      <c r="E60" s="20"/>
      <c r="F60" s="20"/>
      <c r="G60" s="21">
        <v>5</v>
      </c>
      <c r="H60" s="22"/>
      <c r="I60" s="22">
        <f t="shared" si="3"/>
        <v>0</v>
      </c>
      <c r="J60" s="23"/>
      <c r="K60" s="22">
        <f t="shared" si="2"/>
        <v>0</v>
      </c>
    </row>
    <row r="61" spans="1:11" s="19" customFormat="1" ht="30" customHeight="1" x14ac:dyDescent="0.15">
      <c r="A61" s="44" t="s">
        <v>108</v>
      </c>
      <c r="B61" s="14" t="s">
        <v>53</v>
      </c>
      <c r="C61" s="20" t="s">
        <v>64</v>
      </c>
      <c r="D61" s="20"/>
      <c r="E61" s="20"/>
      <c r="F61" s="20"/>
      <c r="G61" s="21">
        <v>5</v>
      </c>
      <c r="H61" s="22"/>
      <c r="I61" s="22">
        <f t="shared" si="3"/>
        <v>0</v>
      </c>
      <c r="J61" s="23"/>
      <c r="K61" s="22">
        <f t="shared" si="2"/>
        <v>0</v>
      </c>
    </row>
    <row r="62" spans="1:11" s="19" customFormat="1" ht="83.45" customHeight="1" x14ac:dyDescent="0.15">
      <c r="A62" s="44">
        <v>15</v>
      </c>
      <c r="B62" s="14" t="s">
        <v>54</v>
      </c>
      <c r="C62" s="20" t="s">
        <v>64</v>
      </c>
      <c r="D62" s="20"/>
      <c r="E62" s="20"/>
      <c r="F62" s="20"/>
      <c r="G62" s="21">
        <v>5</v>
      </c>
      <c r="H62" s="22"/>
      <c r="I62" s="22">
        <f t="shared" si="3"/>
        <v>0</v>
      </c>
      <c r="J62" s="23"/>
      <c r="K62" s="22">
        <f t="shared" si="2"/>
        <v>0</v>
      </c>
    </row>
    <row r="63" spans="1:11" s="19" customFormat="1" ht="30" customHeight="1" x14ac:dyDescent="0.15">
      <c r="A63" s="44" t="s">
        <v>109</v>
      </c>
      <c r="B63" s="14" t="s">
        <v>55</v>
      </c>
      <c r="C63" s="20" t="s">
        <v>64</v>
      </c>
      <c r="D63" s="20"/>
      <c r="E63" s="20"/>
      <c r="F63" s="20"/>
      <c r="G63" s="21">
        <v>10</v>
      </c>
      <c r="H63" s="22"/>
      <c r="I63" s="22">
        <f t="shared" si="3"/>
        <v>0</v>
      </c>
      <c r="J63" s="23"/>
      <c r="K63" s="22">
        <f t="shared" si="2"/>
        <v>0</v>
      </c>
    </row>
    <row r="64" spans="1:11" s="19" customFormat="1" ht="30" customHeight="1" x14ac:dyDescent="0.15">
      <c r="A64" s="44" t="s">
        <v>110</v>
      </c>
      <c r="B64" s="14" t="s">
        <v>424</v>
      </c>
      <c r="C64" s="20" t="s">
        <v>64</v>
      </c>
      <c r="D64" s="20"/>
      <c r="E64" s="20"/>
      <c r="F64" s="20"/>
      <c r="G64" s="21">
        <v>15</v>
      </c>
      <c r="H64" s="22"/>
      <c r="I64" s="22">
        <f t="shared" si="3"/>
        <v>0</v>
      </c>
      <c r="J64" s="23"/>
      <c r="K64" s="22">
        <f t="shared" si="2"/>
        <v>0</v>
      </c>
    </row>
    <row r="65" spans="1:11" s="19" customFormat="1" ht="30" customHeight="1" x14ac:dyDescent="0.15">
      <c r="A65" s="44" t="s">
        <v>111</v>
      </c>
      <c r="B65" s="14" t="s">
        <v>56</v>
      </c>
      <c r="C65" s="20" t="s">
        <v>64</v>
      </c>
      <c r="D65" s="20"/>
      <c r="E65" s="20"/>
      <c r="F65" s="20"/>
      <c r="G65" s="21">
        <v>5</v>
      </c>
      <c r="H65" s="22"/>
      <c r="I65" s="22">
        <f t="shared" si="3"/>
        <v>0</v>
      </c>
      <c r="J65" s="23"/>
      <c r="K65" s="22">
        <f t="shared" si="2"/>
        <v>0</v>
      </c>
    </row>
    <row r="66" spans="1:11" s="19" customFormat="1" ht="30" customHeight="1" x14ac:dyDescent="0.15">
      <c r="A66" s="44">
        <v>16</v>
      </c>
      <c r="B66" s="14" t="s">
        <v>57</v>
      </c>
      <c r="C66" s="20" t="s">
        <v>64</v>
      </c>
      <c r="D66" s="20"/>
      <c r="E66" s="20"/>
      <c r="F66" s="20"/>
      <c r="G66" s="21">
        <v>5</v>
      </c>
      <c r="H66" s="22"/>
      <c r="I66" s="22">
        <f t="shared" si="3"/>
        <v>0</v>
      </c>
      <c r="J66" s="23"/>
      <c r="K66" s="22">
        <f t="shared" si="2"/>
        <v>0</v>
      </c>
    </row>
    <row r="67" spans="1:11" s="19" customFormat="1" ht="55.9" customHeight="1" x14ac:dyDescent="0.15">
      <c r="A67" s="44">
        <v>17</v>
      </c>
      <c r="B67" s="14" t="s">
        <v>58</v>
      </c>
      <c r="C67" s="20" t="s">
        <v>64</v>
      </c>
      <c r="D67" s="20"/>
      <c r="E67" s="20"/>
      <c r="F67" s="20"/>
      <c r="G67" s="21">
        <v>10</v>
      </c>
      <c r="H67" s="22"/>
      <c r="I67" s="22">
        <f t="shared" si="3"/>
        <v>0</v>
      </c>
      <c r="J67" s="23"/>
      <c r="K67" s="22">
        <f t="shared" si="2"/>
        <v>0</v>
      </c>
    </row>
    <row r="68" spans="1:11" s="19" customFormat="1" ht="30" customHeight="1" x14ac:dyDescent="0.15">
      <c r="A68" s="44">
        <v>18</v>
      </c>
      <c r="B68" s="14" t="s">
        <v>59</v>
      </c>
      <c r="C68" s="20" t="s">
        <v>64</v>
      </c>
      <c r="D68" s="20"/>
      <c r="E68" s="20"/>
      <c r="F68" s="20"/>
      <c r="G68" s="21">
        <v>5</v>
      </c>
      <c r="H68" s="22"/>
      <c r="I68" s="22">
        <f t="shared" si="3"/>
        <v>0</v>
      </c>
      <c r="J68" s="23"/>
      <c r="K68" s="22">
        <f t="shared" si="2"/>
        <v>0</v>
      </c>
    </row>
    <row r="69" spans="1:11" s="19" customFormat="1" ht="90" customHeight="1" x14ac:dyDescent="0.15">
      <c r="A69" s="44">
        <v>19</v>
      </c>
      <c r="B69" s="14" t="s">
        <v>425</v>
      </c>
      <c r="C69" s="20" t="s">
        <v>64</v>
      </c>
      <c r="D69" s="20"/>
      <c r="E69" s="20"/>
      <c r="F69" s="20"/>
      <c r="G69" s="21">
        <v>5</v>
      </c>
      <c r="H69" s="22"/>
      <c r="I69" s="22">
        <f t="shared" si="3"/>
        <v>0</v>
      </c>
      <c r="J69" s="23"/>
      <c r="K69" s="22">
        <f t="shared" ref="K69:K86" si="4">I69+(I69*J69)</f>
        <v>0</v>
      </c>
    </row>
    <row r="70" spans="1:11" s="19" customFormat="1" ht="21.6" customHeight="1" x14ac:dyDescent="0.15">
      <c r="A70" s="44">
        <v>20</v>
      </c>
      <c r="B70" s="14" t="s">
        <v>426</v>
      </c>
      <c r="C70" s="20" t="s">
        <v>64</v>
      </c>
      <c r="D70" s="20"/>
      <c r="E70" s="20"/>
      <c r="F70" s="20"/>
      <c r="G70" s="21">
        <v>5</v>
      </c>
      <c r="H70" s="22"/>
      <c r="I70" s="22">
        <f t="shared" ref="I70:I86" si="5">G70*H70</f>
        <v>0</v>
      </c>
      <c r="J70" s="23"/>
      <c r="K70" s="22">
        <f t="shared" si="4"/>
        <v>0</v>
      </c>
    </row>
    <row r="71" spans="1:11" s="19" customFormat="1" ht="21.6" customHeight="1" x14ac:dyDescent="0.15">
      <c r="A71" s="44">
        <v>21</v>
      </c>
      <c r="B71" s="14" t="s">
        <v>427</v>
      </c>
      <c r="C71" s="20" t="s">
        <v>64</v>
      </c>
      <c r="D71" s="20"/>
      <c r="E71" s="20"/>
      <c r="F71" s="20"/>
      <c r="G71" s="21">
        <v>5</v>
      </c>
      <c r="H71" s="22"/>
      <c r="I71" s="22">
        <f t="shared" si="5"/>
        <v>0</v>
      </c>
      <c r="J71" s="23"/>
      <c r="K71" s="22">
        <f t="shared" si="4"/>
        <v>0</v>
      </c>
    </row>
    <row r="72" spans="1:11" s="19" customFormat="1" ht="22.9" customHeight="1" x14ac:dyDescent="0.15">
      <c r="A72" s="44">
        <v>22</v>
      </c>
      <c r="B72" s="14" t="s">
        <v>60</v>
      </c>
      <c r="C72" s="20" t="s">
        <v>64</v>
      </c>
      <c r="D72" s="20"/>
      <c r="E72" s="20"/>
      <c r="F72" s="20"/>
      <c r="G72" s="21">
        <v>12</v>
      </c>
      <c r="H72" s="22"/>
      <c r="I72" s="22">
        <f t="shared" si="5"/>
        <v>0</v>
      </c>
      <c r="J72" s="23"/>
      <c r="K72" s="22">
        <f t="shared" si="4"/>
        <v>0</v>
      </c>
    </row>
    <row r="73" spans="1:11" s="19" customFormat="1" ht="127.15" customHeight="1" x14ac:dyDescent="0.15">
      <c r="A73" s="44">
        <v>23</v>
      </c>
      <c r="B73" s="14" t="s">
        <v>428</v>
      </c>
      <c r="C73" s="20" t="s">
        <v>64</v>
      </c>
      <c r="D73" s="20"/>
      <c r="E73" s="20"/>
      <c r="F73" s="20"/>
      <c r="G73" s="21">
        <v>1</v>
      </c>
      <c r="H73" s="22"/>
      <c r="I73" s="22">
        <f t="shared" si="5"/>
        <v>0</v>
      </c>
      <c r="J73" s="23"/>
      <c r="K73" s="22">
        <f t="shared" si="4"/>
        <v>0</v>
      </c>
    </row>
    <row r="74" spans="1:11" s="19" customFormat="1" ht="51" customHeight="1" x14ac:dyDescent="0.15">
      <c r="A74" s="46">
        <v>24</v>
      </c>
      <c r="B74" s="31" t="s">
        <v>61</v>
      </c>
      <c r="C74" s="32" t="s">
        <v>64</v>
      </c>
      <c r="D74" s="32"/>
      <c r="E74" s="32"/>
      <c r="F74" s="32"/>
      <c r="G74" s="33">
        <v>1</v>
      </c>
      <c r="H74" s="34"/>
      <c r="I74" s="34">
        <f t="shared" si="5"/>
        <v>0</v>
      </c>
      <c r="J74" s="35"/>
      <c r="K74" s="34">
        <f t="shared" si="4"/>
        <v>0</v>
      </c>
    </row>
    <row r="75" spans="1:11" s="19" customFormat="1" ht="26.45" customHeight="1" x14ac:dyDescent="0.15">
      <c r="A75" s="47" t="s">
        <v>429</v>
      </c>
      <c r="B75" s="36" t="s">
        <v>62</v>
      </c>
      <c r="C75" s="37" t="s">
        <v>64</v>
      </c>
      <c r="D75" s="37"/>
      <c r="E75" s="37"/>
      <c r="F75" s="37"/>
      <c r="G75" s="21">
        <v>1</v>
      </c>
      <c r="H75" s="22"/>
      <c r="I75" s="22">
        <f t="shared" si="5"/>
        <v>0</v>
      </c>
      <c r="J75" s="23"/>
      <c r="K75" s="22">
        <f t="shared" si="4"/>
        <v>0</v>
      </c>
    </row>
    <row r="76" spans="1:11" s="19" customFormat="1" ht="26.45" customHeight="1" x14ac:dyDescent="0.15">
      <c r="A76" s="47" t="s">
        <v>430</v>
      </c>
      <c r="B76" s="36" t="s">
        <v>63</v>
      </c>
      <c r="C76" s="37" t="s">
        <v>64</v>
      </c>
      <c r="D76" s="37"/>
      <c r="E76" s="37"/>
      <c r="F76" s="37"/>
      <c r="G76" s="21">
        <v>1</v>
      </c>
      <c r="H76" s="22"/>
      <c r="I76" s="22">
        <f t="shared" si="5"/>
        <v>0</v>
      </c>
      <c r="J76" s="23"/>
      <c r="K76" s="22">
        <f t="shared" si="4"/>
        <v>0</v>
      </c>
    </row>
    <row r="77" spans="1:11" s="19" customFormat="1" ht="26.45" customHeight="1" x14ac:dyDescent="0.15">
      <c r="A77" s="47" t="s">
        <v>431</v>
      </c>
      <c r="B77" s="36" t="s">
        <v>432</v>
      </c>
      <c r="C77" s="37" t="s">
        <v>64</v>
      </c>
      <c r="D77" s="37"/>
      <c r="E77" s="37"/>
      <c r="F77" s="37"/>
      <c r="G77" s="21">
        <v>2</v>
      </c>
      <c r="H77" s="22"/>
      <c r="I77" s="22">
        <f t="shared" si="5"/>
        <v>0</v>
      </c>
      <c r="J77" s="23"/>
      <c r="K77" s="22">
        <f t="shared" si="4"/>
        <v>0</v>
      </c>
    </row>
    <row r="78" spans="1:11" s="19" customFormat="1" ht="36" customHeight="1" x14ac:dyDescent="0.15">
      <c r="A78" s="47" t="s">
        <v>433</v>
      </c>
      <c r="B78" s="36" t="s">
        <v>435</v>
      </c>
      <c r="C78" s="37" t="s">
        <v>64</v>
      </c>
      <c r="D78" s="37"/>
      <c r="E78" s="37"/>
      <c r="F78" s="37"/>
      <c r="G78" s="21">
        <v>10</v>
      </c>
      <c r="H78" s="22"/>
      <c r="I78" s="22">
        <f t="shared" si="5"/>
        <v>0</v>
      </c>
      <c r="J78" s="23"/>
      <c r="K78" s="22">
        <f t="shared" si="4"/>
        <v>0</v>
      </c>
    </row>
    <row r="79" spans="1:11" s="19" customFormat="1" ht="36" customHeight="1" x14ac:dyDescent="0.15">
      <c r="A79" s="47" t="s">
        <v>434</v>
      </c>
      <c r="B79" s="36" t="s">
        <v>436</v>
      </c>
      <c r="C79" s="37" t="s">
        <v>64</v>
      </c>
      <c r="D79" s="37"/>
      <c r="E79" s="37"/>
      <c r="F79" s="37"/>
      <c r="G79" s="21">
        <v>10</v>
      </c>
      <c r="H79" s="22"/>
      <c r="I79" s="22">
        <f t="shared" si="5"/>
        <v>0</v>
      </c>
      <c r="J79" s="23"/>
      <c r="K79" s="22">
        <f t="shared" si="4"/>
        <v>0</v>
      </c>
    </row>
    <row r="80" spans="1:11" s="19" customFormat="1" ht="27" customHeight="1" x14ac:dyDescent="0.15">
      <c r="A80" s="47" t="s">
        <v>437</v>
      </c>
      <c r="B80" s="36" t="s">
        <v>438</v>
      </c>
      <c r="C80" s="37" t="s">
        <v>64</v>
      </c>
      <c r="D80" s="37"/>
      <c r="E80" s="37"/>
      <c r="F80" s="37"/>
      <c r="G80" s="21">
        <v>10</v>
      </c>
      <c r="H80" s="22"/>
      <c r="I80" s="22">
        <f t="shared" si="5"/>
        <v>0</v>
      </c>
      <c r="J80" s="23"/>
      <c r="K80" s="22">
        <f t="shared" si="4"/>
        <v>0</v>
      </c>
    </row>
    <row r="81" spans="1:11" s="19" customFormat="1" ht="27" customHeight="1" x14ac:dyDescent="0.15">
      <c r="A81" s="47" t="s">
        <v>439</v>
      </c>
      <c r="B81" s="36" t="s">
        <v>440</v>
      </c>
      <c r="C81" s="37" t="s">
        <v>64</v>
      </c>
      <c r="D81" s="37"/>
      <c r="E81" s="37"/>
      <c r="F81" s="37"/>
      <c r="G81" s="21">
        <v>6</v>
      </c>
      <c r="H81" s="22"/>
      <c r="I81" s="22">
        <f t="shared" si="5"/>
        <v>0</v>
      </c>
      <c r="J81" s="23"/>
      <c r="K81" s="22">
        <f t="shared" si="4"/>
        <v>0</v>
      </c>
    </row>
    <row r="82" spans="1:11" s="19" customFormat="1" ht="27" customHeight="1" x14ac:dyDescent="0.15">
      <c r="A82" s="47" t="s">
        <v>441</v>
      </c>
      <c r="B82" s="36" t="s">
        <v>442</v>
      </c>
      <c r="C82" s="37" t="s">
        <v>64</v>
      </c>
      <c r="D82" s="37"/>
      <c r="E82" s="37"/>
      <c r="F82" s="37"/>
      <c r="G82" s="21">
        <v>20</v>
      </c>
      <c r="H82" s="22"/>
      <c r="I82" s="22">
        <f t="shared" si="5"/>
        <v>0</v>
      </c>
      <c r="J82" s="23"/>
      <c r="K82" s="22">
        <f t="shared" si="4"/>
        <v>0</v>
      </c>
    </row>
    <row r="83" spans="1:11" s="19" customFormat="1" ht="33.6" customHeight="1" x14ac:dyDescent="0.15">
      <c r="A83" s="47">
        <v>25</v>
      </c>
      <c r="B83" s="36" t="s">
        <v>443</v>
      </c>
      <c r="C83" s="37" t="s">
        <v>64</v>
      </c>
      <c r="D83" s="37"/>
      <c r="E83" s="37"/>
      <c r="F83" s="37"/>
      <c r="G83" s="21">
        <v>15</v>
      </c>
      <c r="H83" s="22"/>
      <c r="I83" s="22">
        <f t="shared" si="5"/>
        <v>0</v>
      </c>
      <c r="J83" s="23"/>
      <c r="K83" s="22">
        <f t="shared" si="4"/>
        <v>0</v>
      </c>
    </row>
    <row r="84" spans="1:11" s="19" customFormat="1" ht="45" customHeight="1" x14ac:dyDescent="0.15">
      <c r="A84" s="47" t="s">
        <v>445</v>
      </c>
      <c r="B84" s="36" t="s">
        <v>444</v>
      </c>
      <c r="C84" s="37" t="s">
        <v>64</v>
      </c>
      <c r="D84" s="37"/>
      <c r="E84" s="37"/>
      <c r="F84" s="37"/>
      <c r="G84" s="21">
        <v>15</v>
      </c>
      <c r="H84" s="22"/>
      <c r="I84" s="22">
        <f t="shared" si="5"/>
        <v>0</v>
      </c>
      <c r="J84" s="23"/>
      <c r="K84" s="22">
        <f t="shared" si="4"/>
        <v>0</v>
      </c>
    </row>
    <row r="85" spans="1:11" s="19" customFormat="1" ht="34.9" customHeight="1" x14ac:dyDescent="0.15">
      <c r="A85" s="47" t="s">
        <v>446</v>
      </c>
      <c r="B85" s="36" t="s">
        <v>447</v>
      </c>
      <c r="C85" s="37" t="s">
        <v>64</v>
      </c>
      <c r="D85" s="37"/>
      <c r="E85" s="37"/>
      <c r="F85" s="37"/>
      <c r="G85" s="21">
        <v>4</v>
      </c>
      <c r="H85" s="22"/>
      <c r="I85" s="22">
        <f t="shared" si="5"/>
        <v>0</v>
      </c>
      <c r="J85" s="23"/>
      <c r="K85" s="22">
        <f t="shared" si="4"/>
        <v>0</v>
      </c>
    </row>
    <row r="86" spans="1:11" s="19" customFormat="1" ht="22.15" customHeight="1" x14ac:dyDescent="0.15">
      <c r="A86" s="47" t="s">
        <v>448</v>
      </c>
      <c r="B86" s="36" t="s">
        <v>449</v>
      </c>
      <c r="C86" s="37" t="s">
        <v>64</v>
      </c>
      <c r="D86" s="37"/>
      <c r="E86" s="37"/>
      <c r="F86" s="37"/>
      <c r="G86" s="21">
        <v>15</v>
      </c>
      <c r="H86" s="22"/>
      <c r="I86" s="22">
        <f t="shared" si="5"/>
        <v>0</v>
      </c>
      <c r="J86" s="23"/>
      <c r="K86" s="22">
        <f t="shared" si="4"/>
        <v>0</v>
      </c>
    </row>
    <row r="87" spans="1:11" s="19" customFormat="1" ht="24" customHeight="1" x14ac:dyDescent="0.15">
      <c r="A87" s="171" t="s">
        <v>1</v>
      </c>
      <c r="B87" s="172"/>
      <c r="C87" s="172"/>
      <c r="D87" s="172"/>
      <c r="E87" s="172"/>
      <c r="F87" s="172"/>
      <c r="G87" s="172"/>
      <c r="H87" s="173"/>
      <c r="I87" s="38">
        <f>SUM(I5:I86)</f>
        <v>0</v>
      </c>
      <c r="J87" s="38"/>
      <c r="K87" s="38">
        <f>SUM(K5:K86)</f>
        <v>0</v>
      </c>
    </row>
    <row r="89" spans="1:11" x14ac:dyDescent="0.2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</row>
    <row r="92" spans="1:11" ht="13.9" customHeight="1" x14ac:dyDescent="0.2">
      <c r="A92" s="49"/>
      <c r="B92" s="40"/>
      <c r="C92" s="40"/>
      <c r="D92" s="40"/>
      <c r="E92" s="40"/>
      <c r="F92" s="40"/>
      <c r="G92" s="41"/>
      <c r="H92" s="40"/>
      <c r="I92" s="40"/>
      <c r="J92" s="40"/>
      <c r="K92" s="40"/>
    </row>
    <row r="93" spans="1:11" ht="24" customHeight="1" x14ac:dyDescent="0.2">
      <c r="A93" s="164" t="s">
        <v>7</v>
      </c>
      <c r="B93" s="164"/>
      <c r="C93" s="164"/>
      <c r="D93" s="164"/>
      <c r="E93" s="164"/>
      <c r="F93" s="164"/>
      <c r="G93" s="164"/>
      <c r="H93" s="164"/>
      <c r="I93" s="164"/>
      <c r="J93" s="164"/>
      <c r="K93" s="164"/>
    </row>
  </sheetData>
  <mergeCells count="5">
    <mergeCell ref="A93:K93"/>
    <mergeCell ref="A1:K1"/>
    <mergeCell ref="A2:K2"/>
    <mergeCell ref="A87:H87"/>
    <mergeCell ref="A89:K89"/>
  </mergeCells>
  <pageMargins left="0.70866141732283472" right="0.70866141732283472" top="0.74803149606299213" bottom="0.74803149606299213" header="0.31496062992125984" footer="0.31496062992125984"/>
  <pageSetup paperSize="9" scale="27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7DDBF-213F-441F-89BC-36FB7C1D5B3D}">
  <sheetPr>
    <tabColor theme="0"/>
    <pageSetUpPr fitToPage="1"/>
  </sheetPr>
  <dimension ref="A1:K10"/>
  <sheetViews>
    <sheetView zoomScale="60" zoomScaleNormal="60" zoomScaleSheetLayoutView="25" workbookViewId="0">
      <pane ySplit="4" topLeftCell="A5" activePane="bottomLeft" state="frozen"/>
      <selection pane="bottomLeft" activeCell="I5" sqref="I5"/>
    </sheetView>
  </sheetViews>
  <sheetFormatPr defaultColWidth="8.85546875" defaultRowHeight="14.25" x14ac:dyDescent="0.2"/>
  <cols>
    <col min="1" max="1" width="21.7109375" style="1" customWidth="1"/>
    <col min="2" max="2" width="97.5703125" style="1" customWidth="1"/>
    <col min="3" max="3" width="20.7109375" style="1" customWidth="1"/>
    <col min="4" max="5" width="23.28515625" style="1" customWidth="1"/>
    <col min="6" max="8" width="24.7109375" style="1" customWidth="1"/>
    <col min="9" max="11" width="25.7109375" style="1" customWidth="1"/>
    <col min="12" max="1024" width="11.85546875" style="1" customWidth="1"/>
    <col min="1025" max="16384" width="8.85546875" style="1"/>
  </cols>
  <sheetData>
    <row r="1" spans="1:11" ht="30" customHeight="1" x14ac:dyDescent="0.2">
      <c r="A1" s="192" t="s">
        <v>346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99.75" customHeight="1" x14ac:dyDescent="0.2">
      <c r="A2" s="193" t="s">
        <v>505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s="2" customFormat="1" ht="85.15" customHeight="1" x14ac:dyDescent="0.15">
      <c r="A3" s="6" t="s">
        <v>0</v>
      </c>
      <c r="B3" s="7" t="s">
        <v>4</v>
      </c>
      <c r="C3" s="7" t="s">
        <v>2</v>
      </c>
      <c r="D3" s="7" t="s">
        <v>5</v>
      </c>
      <c r="E3" s="7" t="s">
        <v>3</v>
      </c>
      <c r="F3" s="7" t="s">
        <v>9</v>
      </c>
      <c r="G3" s="7" t="s">
        <v>412</v>
      </c>
      <c r="H3" s="7" t="s">
        <v>496</v>
      </c>
      <c r="I3" s="7" t="s">
        <v>474</v>
      </c>
      <c r="J3" s="7" t="s">
        <v>8</v>
      </c>
      <c r="K3" s="7" t="s">
        <v>475</v>
      </c>
    </row>
    <row r="4" spans="1:11" s="2" customFormat="1" ht="19.899999999999999" customHeight="1" x14ac:dyDescent="0.15">
      <c r="A4" s="10">
        <v>1</v>
      </c>
      <c r="B4" s="16">
        <v>2</v>
      </c>
      <c r="C4" s="16">
        <v>3</v>
      </c>
      <c r="D4" s="10">
        <v>4</v>
      </c>
      <c r="E4" s="16">
        <v>5</v>
      </c>
      <c r="F4" s="10">
        <v>6</v>
      </c>
      <c r="G4" s="16">
        <v>7</v>
      </c>
      <c r="H4" s="16">
        <v>8</v>
      </c>
      <c r="I4" s="10">
        <v>9</v>
      </c>
      <c r="J4" s="10">
        <v>10</v>
      </c>
      <c r="K4" s="16">
        <v>11</v>
      </c>
    </row>
    <row r="5" spans="1:11" s="2" customFormat="1" ht="163.15" customHeight="1" x14ac:dyDescent="0.15">
      <c r="A5" s="12">
        <v>1</v>
      </c>
      <c r="B5" s="11" t="s">
        <v>387</v>
      </c>
      <c r="C5" s="9" t="s">
        <v>253</v>
      </c>
      <c r="D5" s="9"/>
      <c r="E5" s="9"/>
      <c r="F5" s="9"/>
      <c r="G5" s="95">
        <v>10</v>
      </c>
      <c r="H5" s="3"/>
      <c r="I5" s="3">
        <f>G5*H5</f>
        <v>0</v>
      </c>
      <c r="J5" s="15"/>
      <c r="K5" s="3">
        <f>I5+(I5*J5)</f>
        <v>0</v>
      </c>
    </row>
    <row r="6" spans="1:11" s="2" customFormat="1" ht="24" customHeight="1" x14ac:dyDescent="0.15">
      <c r="A6" s="194" t="s">
        <v>1</v>
      </c>
      <c r="B6" s="195"/>
      <c r="C6" s="195"/>
      <c r="D6" s="195"/>
      <c r="E6" s="195"/>
      <c r="F6" s="195"/>
      <c r="G6" s="195"/>
      <c r="H6" s="196"/>
      <c r="I6" s="5">
        <f>SUM(I5:I5)</f>
        <v>0</v>
      </c>
      <c r="J6" s="5"/>
      <c r="K6" s="5">
        <f>SUM(K5:K5)</f>
        <v>0</v>
      </c>
    </row>
    <row r="9" spans="1:11" ht="13.9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" customHeight="1" x14ac:dyDescent="0.2">
      <c r="A10" s="197" t="s">
        <v>7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</row>
  </sheetData>
  <mergeCells count="4">
    <mergeCell ref="A10:K10"/>
    <mergeCell ref="A1:K1"/>
    <mergeCell ref="A2:K2"/>
    <mergeCell ref="A6:H6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B07DF-81D4-4DE5-9E51-000CDEDDEDAE}">
  <sheetPr>
    <tabColor theme="0"/>
    <pageSetUpPr fitToPage="1"/>
  </sheetPr>
  <dimension ref="A1:K13"/>
  <sheetViews>
    <sheetView zoomScale="60" zoomScaleNormal="60" zoomScaleSheetLayoutView="25" workbookViewId="0">
      <pane ySplit="4" topLeftCell="A5" activePane="bottomLeft" state="frozen"/>
      <selection pane="bottomLeft" activeCell="F24" sqref="F24"/>
    </sheetView>
  </sheetViews>
  <sheetFormatPr defaultColWidth="8.85546875" defaultRowHeight="14.25" x14ac:dyDescent="0.2"/>
  <cols>
    <col min="1" max="1" width="21.7109375" style="1" customWidth="1"/>
    <col min="2" max="2" width="90.7109375" style="1" customWidth="1"/>
    <col min="3" max="3" width="20.7109375" style="1" customWidth="1"/>
    <col min="4" max="6" width="30.7109375" style="1" customWidth="1"/>
    <col min="7" max="8" width="24.7109375" style="1" customWidth="1"/>
    <col min="9" max="11" width="25.7109375" style="1" customWidth="1"/>
    <col min="12" max="1024" width="11.85546875" style="1" customWidth="1"/>
    <col min="1025" max="16384" width="8.85546875" style="1"/>
  </cols>
  <sheetData>
    <row r="1" spans="1:11" ht="30" customHeight="1" x14ac:dyDescent="0.2">
      <c r="A1" s="183" t="s">
        <v>369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99.75" customHeight="1" x14ac:dyDescent="0.2">
      <c r="A2" s="186" t="s">
        <v>506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s="2" customFormat="1" ht="85.15" customHeight="1" x14ac:dyDescent="0.15">
      <c r="A3" s="6" t="s">
        <v>0</v>
      </c>
      <c r="B3" s="7" t="s">
        <v>4</v>
      </c>
      <c r="C3" s="7" t="s">
        <v>2</v>
      </c>
      <c r="D3" s="7" t="s">
        <v>5</v>
      </c>
      <c r="E3" s="7" t="s">
        <v>3</v>
      </c>
      <c r="F3" s="7" t="s">
        <v>9</v>
      </c>
      <c r="G3" s="7" t="s">
        <v>412</v>
      </c>
      <c r="H3" s="7" t="s">
        <v>473</v>
      </c>
      <c r="I3" s="7" t="s">
        <v>450</v>
      </c>
      <c r="J3" s="7" t="s">
        <v>8</v>
      </c>
      <c r="K3" s="7" t="s">
        <v>475</v>
      </c>
    </row>
    <row r="4" spans="1:11" s="2" customFormat="1" ht="19.899999999999999" customHeight="1" thickBot="1" x14ac:dyDescent="0.2">
      <c r="A4" s="91">
        <v>1</v>
      </c>
      <c r="B4" s="92">
        <v>2</v>
      </c>
      <c r="C4" s="92">
        <v>3</v>
      </c>
      <c r="D4" s="91">
        <v>4</v>
      </c>
      <c r="E4" s="92">
        <v>5</v>
      </c>
      <c r="F4" s="91">
        <v>6</v>
      </c>
      <c r="G4" s="92">
        <v>7</v>
      </c>
      <c r="H4" s="92">
        <v>8</v>
      </c>
      <c r="I4" s="91">
        <v>9</v>
      </c>
      <c r="J4" s="91">
        <v>10</v>
      </c>
      <c r="K4" s="92">
        <v>11</v>
      </c>
    </row>
    <row r="5" spans="1:11" s="2" customFormat="1" ht="34.9" customHeight="1" thickTop="1" x14ac:dyDescent="0.15">
      <c r="A5" s="59">
        <v>1</v>
      </c>
      <c r="B5" s="118" t="s">
        <v>388</v>
      </c>
      <c r="C5" s="86" t="s">
        <v>65</v>
      </c>
      <c r="D5" s="86"/>
      <c r="E5" s="86"/>
      <c r="F5" s="86"/>
      <c r="G5" s="119">
        <v>50</v>
      </c>
      <c r="H5" s="89"/>
      <c r="I5" s="89">
        <f>G5*H5</f>
        <v>0</v>
      </c>
      <c r="J5" s="90"/>
      <c r="K5" s="89">
        <f>I5+(I5*J5)</f>
        <v>0</v>
      </c>
    </row>
    <row r="6" spans="1:11" s="2" customFormat="1" ht="24" customHeight="1" x14ac:dyDescent="0.15">
      <c r="A6" s="194" t="s">
        <v>1</v>
      </c>
      <c r="B6" s="195"/>
      <c r="C6" s="195"/>
      <c r="D6" s="195"/>
      <c r="E6" s="195"/>
      <c r="F6" s="195"/>
      <c r="G6" s="195"/>
      <c r="H6" s="196"/>
      <c r="I6" s="5">
        <f>SUM(I5:I5)</f>
        <v>0</v>
      </c>
      <c r="J6" s="5"/>
      <c r="K6" s="5">
        <f>SUM(K5:K5)</f>
        <v>0</v>
      </c>
    </row>
    <row r="8" spans="1:11" x14ac:dyDescent="0.2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</row>
    <row r="9" spans="1:11" x14ac:dyDescent="0.2">
      <c r="A9" s="181" t="s">
        <v>468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1" x14ac:dyDescent="0.2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</row>
    <row r="12" spans="1:11" ht="13.9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24" customHeight="1" x14ac:dyDescent="0.2">
      <c r="A13" s="164" t="s">
        <v>7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</row>
  </sheetData>
  <mergeCells count="7">
    <mergeCell ref="A13:K13"/>
    <mergeCell ref="A1:K1"/>
    <mergeCell ref="A2:K2"/>
    <mergeCell ref="A6:H6"/>
    <mergeCell ref="A8:K8"/>
    <mergeCell ref="A9:K9"/>
    <mergeCell ref="A10:K10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E9EC9-AFB9-4C5A-A170-5F52E52184AA}">
  <sheetPr>
    <tabColor theme="0"/>
    <pageSetUpPr fitToPage="1"/>
  </sheetPr>
  <dimension ref="A1:K14"/>
  <sheetViews>
    <sheetView zoomScale="60" zoomScaleNormal="60" zoomScaleSheetLayoutView="25" workbookViewId="0">
      <pane ySplit="4" topLeftCell="A5" activePane="bottomLeft" state="frozen"/>
      <selection pane="bottomLeft" activeCell="K6" sqref="K6"/>
    </sheetView>
  </sheetViews>
  <sheetFormatPr defaultColWidth="8.85546875" defaultRowHeight="14.25" x14ac:dyDescent="0.2"/>
  <cols>
    <col min="1" max="1" width="21.7109375" style="1" customWidth="1"/>
    <col min="2" max="2" width="90.7109375" style="1" customWidth="1"/>
    <col min="3" max="3" width="20.7109375" style="1" customWidth="1"/>
    <col min="4" max="4" width="27.140625" style="1" customWidth="1"/>
    <col min="5" max="5" width="25.7109375" style="1" customWidth="1"/>
    <col min="6" max="6" width="26" style="1" customWidth="1"/>
    <col min="7" max="8" width="24.7109375" style="1" customWidth="1"/>
    <col min="9" max="11" width="25.7109375" style="1" customWidth="1"/>
    <col min="12" max="1024" width="11.85546875" style="1" customWidth="1"/>
    <col min="1025" max="16384" width="8.85546875" style="1"/>
  </cols>
  <sheetData>
    <row r="1" spans="1:11" ht="30" customHeight="1" x14ac:dyDescent="0.2">
      <c r="A1" s="183" t="s">
        <v>370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99.75" customHeight="1" x14ac:dyDescent="0.2">
      <c r="A2" s="186" t="s">
        <v>507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s="2" customFormat="1" ht="85.15" customHeight="1" x14ac:dyDescent="0.15">
      <c r="A3" s="6" t="s">
        <v>0</v>
      </c>
      <c r="B3" s="7" t="s">
        <v>4</v>
      </c>
      <c r="C3" s="7" t="s">
        <v>2</v>
      </c>
      <c r="D3" s="7" t="s">
        <v>5</v>
      </c>
      <c r="E3" s="7" t="s">
        <v>3</v>
      </c>
      <c r="F3" s="7" t="s">
        <v>9</v>
      </c>
      <c r="G3" s="7" t="s">
        <v>412</v>
      </c>
      <c r="H3" s="7" t="s">
        <v>473</v>
      </c>
      <c r="I3" s="7" t="s">
        <v>474</v>
      </c>
      <c r="J3" s="7" t="s">
        <v>8</v>
      </c>
      <c r="K3" s="7" t="s">
        <v>475</v>
      </c>
    </row>
    <row r="4" spans="1:11" s="2" customFormat="1" ht="19.899999999999999" customHeight="1" thickBot="1" x14ac:dyDescent="0.2">
      <c r="A4" s="91">
        <v>1</v>
      </c>
      <c r="B4" s="92">
        <v>2</v>
      </c>
      <c r="C4" s="92">
        <v>3</v>
      </c>
      <c r="D4" s="91">
        <v>4</v>
      </c>
      <c r="E4" s="92">
        <v>5</v>
      </c>
      <c r="F4" s="91">
        <v>6</v>
      </c>
      <c r="G4" s="92">
        <v>7</v>
      </c>
      <c r="H4" s="92">
        <v>8</v>
      </c>
      <c r="I4" s="91">
        <v>9</v>
      </c>
      <c r="J4" s="91">
        <v>10</v>
      </c>
      <c r="K4" s="92">
        <v>11</v>
      </c>
    </row>
    <row r="5" spans="1:11" s="2" customFormat="1" ht="34.9" customHeight="1" thickTop="1" x14ac:dyDescent="0.15">
      <c r="A5" s="198" t="s">
        <v>389</v>
      </c>
      <c r="B5" s="199"/>
      <c r="C5" s="199"/>
      <c r="D5" s="199"/>
      <c r="E5" s="199"/>
      <c r="F5" s="199"/>
      <c r="G5" s="199"/>
      <c r="H5" s="199"/>
      <c r="I5" s="199"/>
      <c r="J5" s="199"/>
      <c r="K5" s="200"/>
    </row>
    <row r="6" spans="1:11" s="2" customFormat="1" ht="137.25" customHeight="1" x14ac:dyDescent="0.15">
      <c r="A6" s="59">
        <v>1</v>
      </c>
      <c r="B6" s="118" t="s">
        <v>390</v>
      </c>
      <c r="C6" s="86" t="s">
        <v>64</v>
      </c>
      <c r="D6" s="86"/>
      <c r="E6" s="86"/>
      <c r="F6" s="86"/>
      <c r="G6" s="119">
        <v>10</v>
      </c>
      <c r="H6" s="89"/>
      <c r="I6" s="89">
        <f>G6*H6</f>
        <v>0</v>
      </c>
      <c r="J6" s="90"/>
      <c r="K6" s="89">
        <f>I6+(I6*J6)</f>
        <v>0</v>
      </c>
    </row>
    <row r="7" spans="1:11" s="2" customFormat="1" ht="24" customHeight="1" x14ac:dyDescent="0.15">
      <c r="A7" s="194" t="s">
        <v>1</v>
      </c>
      <c r="B7" s="195"/>
      <c r="C7" s="195"/>
      <c r="D7" s="195"/>
      <c r="E7" s="195"/>
      <c r="F7" s="195"/>
      <c r="G7" s="195"/>
      <c r="H7" s="196"/>
      <c r="I7" s="5">
        <f>SUM(I5:I6)</f>
        <v>0</v>
      </c>
      <c r="J7" s="5"/>
      <c r="K7" s="5">
        <f>SUM(K5:K6)</f>
        <v>0</v>
      </c>
    </row>
    <row r="9" spans="1:11" x14ac:dyDescent="0.2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1" x14ac:dyDescent="0.2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</row>
    <row r="11" spans="1:11" x14ac:dyDescent="0.2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</row>
    <row r="13" spans="1:11" ht="13.9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24" customHeight="1" x14ac:dyDescent="0.2">
      <c r="A14" s="164" t="s">
        <v>7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</row>
  </sheetData>
  <mergeCells count="8">
    <mergeCell ref="A14:K14"/>
    <mergeCell ref="A5:K5"/>
    <mergeCell ref="A1:K1"/>
    <mergeCell ref="A2:K2"/>
    <mergeCell ref="A7:H7"/>
    <mergeCell ref="A9:K9"/>
    <mergeCell ref="A10:K10"/>
    <mergeCell ref="A11:K11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FB3C1-4A44-40DB-A41F-422727E4022F}">
  <sheetPr>
    <tabColor theme="0"/>
  </sheetPr>
  <dimension ref="A1:K13"/>
  <sheetViews>
    <sheetView zoomScale="60" zoomScaleNormal="60" workbookViewId="0">
      <selection activeCell="I12" sqref="I12"/>
    </sheetView>
  </sheetViews>
  <sheetFormatPr defaultColWidth="8.85546875" defaultRowHeight="14.25" x14ac:dyDescent="0.2"/>
  <cols>
    <col min="1" max="1" width="21.7109375" style="1" customWidth="1"/>
    <col min="2" max="2" width="90.7109375" style="1" customWidth="1"/>
    <col min="3" max="3" width="20.7109375" style="1" customWidth="1"/>
    <col min="4" max="4" width="27.140625" style="1" customWidth="1"/>
    <col min="5" max="5" width="25.7109375" style="1" customWidth="1"/>
    <col min="6" max="6" width="26" style="1" customWidth="1"/>
    <col min="7" max="8" width="24.7109375" style="1" customWidth="1"/>
    <col min="9" max="11" width="25.7109375" style="1" customWidth="1"/>
    <col min="12" max="1024" width="11.85546875" style="1" customWidth="1"/>
    <col min="1025" max="16384" width="8.85546875" style="1"/>
  </cols>
  <sheetData>
    <row r="1" spans="1:11" ht="30" customHeight="1" x14ac:dyDescent="0.2">
      <c r="A1" s="183" t="s">
        <v>508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99.75" customHeight="1" x14ac:dyDescent="0.2">
      <c r="A2" s="186" t="s">
        <v>512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s="2" customFormat="1" ht="85.15" customHeight="1" x14ac:dyDescent="0.15">
      <c r="A3" s="6" t="s">
        <v>0</v>
      </c>
      <c r="B3" s="7" t="s">
        <v>4</v>
      </c>
      <c r="C3" s="7" t="s">
        <v>2</v>
      </c>
      <c r="D3" s="7" t="s">
        <v>5</v>
      </c>
      <c r="E3" s="7" t="s">
        <v>3</v>
      </c>
      <c r="F3" s="7" t="s">
        <v>9</v>
      </c>
      <c r="G3" s="7" t="s">
        <v>412</v>
      </c>
      <c r="H3" s="7" t="s">
        <v>473</v>
      </c>
      <c r="I3" s="7" t="s">
        <v>474</v>
      </c>
      <c r="J3" s="7" t="s">
        <v>8</v>
      </c>
      <c r="K3" s="7" t="s">
        <v>475</v>
      </c>
    </row>
    <row r="4" spans="1:11" s="2" customFormat="1" ht="19.899999999999999" customHeight="1" thickBot="1" x14ac:dyDescent="0.2">
      <c r="A4" s="91">
        <v>1</v>
      </c>
      <c r="B4" s="92">
        <v>2</v>
      </c>
      <c r="C4" s="92">
        <v>3</v>
      </c>
      <c r="D4" s="91">
        <v>4</v>
      </c>
      <c r="E4" s="92">
        <v>5</v>
      </c>
      <c r="F4" s="91">
        <v>6</v>
      </c>
      <c r="G4" s="92">
        <v>7</v>
      </c>
      <c r="H4" s="92">
        <v>8</v>
      </c>
      <c r="I4" s="91">
        <v>9</v>
      </c>
      <c r="J4" s="91">
        <v>10</v>
      </c>
      <c r="K4" s="92">
        <v>11</v>
      </c>
    </row>
    <row r="5" spans="1:11" s="2" customFormat="1" ht="137.25" customHeight="1" thickTop="1" x14ac:dyDescent="0.15">
      <c r="A5" s="59">
        <v>1</v>
      </c>
      <c r="B5" s="118" t="s">
        <v>509</v>
      </c>
      <c r="C5" s="86" t="s">
        <v>64</v>
      </c>
      <c r="D5" s="86"/>
      <c r="E5" s="86"/>
      <c r="F5" s="86"/>
      <c r="G5" s="119">
        <v>20</v>
      </c>
      <c r="H5" s="89"/>
      <c r="I5" s="150">
        <f>G5*H5</f>
        <v>0</v>
      </c>
      <c r="J5" s="90"/>
      <c r="K5" s="150">
        <f>I5+(I5*J5)</f>
        <v>0</v>
      </c>
    </row>
    <row r="6" spans="1:11" s="2" customFormat="1" ht="24" customHeight="1" x14ac:dyDescent="0.15">
      <c r="A6" s="194" t="s">
        <v>1</v>
      </c>
      <c r="B6" s="195"/>
      <c r="C6" s="195"/>
      <c r="D6" s="195"/>
      <c r="E6" s="195"/>
      <c r="F6" s="195"/>
      <c r="G6" s="195"/>
      <c r="H6" s="196"/>
      <c r="I6" s="5">
        <f>SUM(I5:I5)</f>
        <v>0</v>
      </c>
      <c r="J6" s="5"/>
      <c r="K6" s="5">
        <f>SUM(K5:K5)</f>
        <v>0</v>
      </c>
    </row>
    <row r="8" spans="1:11" x14ac:dyDescent="0.2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</row>
    <row r="9" spans="1:11" x14ac:dyDescent="0.2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1" x14ac:dyDescent="0.2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</row>
    <row r="12" spans="1:11" ht="13.9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24" customHeight="1" x14ac:dyDescent="0.2">
      <c r="A13" s="164" t="s">
        <v>7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</row>
  </sheetData>
  <mergeCells count="7">
    <mergeCell ref="A10:K10"/>
    <mergeCell ref="A13:K13"/>
    <mergeCell ref="A1:K1"/>
    <mergeCell ref="A2:K2"/>
    <mergeCell ref="A6:H6"/>
    <mergeCell ref="A8:K8"/>
    <mergeCell ref="A9:K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C8D8-B4E1-4E03-ABC8-B224EF5058A2}">
  <sheetPr>
    <tabColor theme="0"/>
    <pageSetUpPr fitToPage="1"/>
  </sheetPr>
  <dimension ref="A1:K37"/>
  <sheetViews>
    <sheetView zoomScale="60" zoomScaleNormal="60" zoomScaleSheetLayoutView="25" workbookViewId="0">
      <pane ySplit="4" topLeftCell="A5" activePane="bottomLeft" state="frozen"/>
      <selection pane="bottomLeft" activeCell="K3" sqref="K3"/>
    </sheetView>
  </sheetViews>
  <sheetFormatPr defaultColWidth="8.85546875" defaultRowHeight="14.25" x14ac:dyDescent="0.2"/>
  <cols>
    <col min="1" max="1" width="21.7109375" style="1" customWidth="1"/>
    <col min="2" max="2" width="90.7109375" style="1" customWidth="1"/>
    <col min="3" max="3" width="20.7109375" style="1" customWidth="1"/>
    <col min="4" max="6" width="30.7109375" style="1" customWidth="1"/>
    <col min="7" max="8" width="24.7109375" style="1" customWidth="1"/>
    <col min="9" max="11" width="25.7109375" style="1" customWidth="1"/>
    <col min="12" max="1024" width="11.85546875" style="1" customWidth="1"/>
    <col min="1025" max="16384" width="8.85546875" style="1"/>
  </cols>
  <sheetData>
    <row r="1" spans="1:11" ht="30" customHeight="1" x14ac:dyDescent="0.2">
      <c r="A1" s="183" t="s">
        <v>510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99.75" customHeight="1" x14ac:dyDescent="0.2">
      <c r="A2" s="186" t="s">
        <v>511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s="2" customFormat="1" ht="85.15" customHeight="1" x14ac:dyDescent="0.15">
      <c r="A3" s="6" t="s">
        <v>0</v>
      </c>
      <c r="B3" s="7" t="s">
        <v>4</v>
      </c>
      <c r="C3" s="7" t="s">
        <v>2</v>
      </c>
      <c r="D3" s="7" t="s">
        <v>5</v>
      </c>
      <c r="E3" s="7" t="s">
        <v>3</v>
      </c>
      <c r="F3" s="7" t="s">
        <v>9</v>
      </c>
      <c r="G3" s="7" t="s">
        <v>412</v>
      </c>
      <c r="H3" s="7" t="s">
        <v>473</v>
      </c>
      <c r="I3" s="7" t="s">
        <v>450</v>
      </c>
      <c r="J3" s="7" t="s">
        <v>8</v>
      </c>
      <c r="K3" s="7" t="s">
        <v>475</v>
      </c>
    </row>
    <row r="4" spans="1:11" s="2" customFormat="1" ht="19.899999999999999" customHeight="1" thickBot="1" x14ac:dyDescent="0.2">
      <c r="A4" s="91">
        <v>1</v>
      </c>
      <c r="B4" s="92">
        <v>2</v>
      </c>
      <c r="C4" s="92">
        <v>3</v>
      </c>
      <c r="D4" s="91">
        <v>4</v>
      </c>
      <c r="E4" s="92">
        <v>5</v>
      </c>
      <c r="F4" s="91">
        <v>6</v>
      </c>
      <c r="G4" s="92">
        <v>7</v>
      </c>
      <c r="H4" s="92">
        <v>8</v>
      </c>
      <c r="I4" s="91">
        <v>9</v>
      </c>
      <c r="J4" s="91">
        <v>10</v>
      </c>
      <c r="K4" s="92">
        <v>11</v>
      </c>
    </row>
    <row r="5" spans="1:11" s="2" customFormat="1" ht="34.9" customHeight="1" thickTop="1" x14ac:dyDescent="0.15">
      <c r="A5" s="130"/>
      <c r="B5" s="111" t="s">
        <v>513</v>
      </c>
      <c r="C5" s="112"/>
      <c r="D5" s="112"/>
      <c r="E5" s="112"/>
      <c r="F5" s="112"/>
      <c r="G5" s="113"/>
      <c r="H5" s="114"/>
      <c r="I5" s="114"/>
      <c r="J5" s="115"/>
      <c r="K5" s="114"/>
    </row>
    <row r="6" spans="1:11" s="2" customFormat="1" ht="34.9" customHeight="1" x14ac:dyDescent="0.15">
      <c r="A6" s="109">
        <v>1</v>
      </c>
      <c r="B6" s="11" t="s">
        <v>391</v>
      </c>
      <c r="C6" s="9" t="s">
        <v>65</v>
      </c>
      <c r="D6" s="9"/>
      <c r="E6" s="9"/>
      <c r="F6" s="9"/>
      <c r="G6" s="8">
        <v>50</v>
      </c>
      <c r="H6" s="3"/>
      <c r="I6" s="3">
        <f t="shared" ref="I6:I12" si="0">G6*H6</f>
        <v>0</v>
      </c>
      <c r="J6" s="15"/>
      <c r="K6" s="3">
        <f t="shared" ref="K6:K12" si="1">I6+(I6*J6)</f>
        <v>0</v>
      </c>
    </row>
    <row r="7" spans="1:11" s="2" customFormat="1" ht="34.9" customHeight="1" x14ac:dyDescent="0.15">
      <c r="A7" s="109">
        <v>2</v>
      </c>
      <c r="B7" s="11" t="s">
        <v>514</v>
      </c>
      <c r="C7" s="9" t="s">
        <v>65</v>
      </c>
      <c r="D7" s="9"/>
      <c r="E7" s="9"/>
      <c r="F7" s="9"/>
      <c r="G7" s="8">
        <v>50</v>
      </c>
      <c r="H7" s="3"/>
      <c r="I7" s="3">
        <f t="shared" si="0"/>
        <v>0</v>
      </c>
      <c r="J7" s="15"/>
      <c r="K7" s="3">
        <f t="shared" si="1"/>
        <v>0</v>
      </c>
    </row>
    <row r="8" spans="1:11" s="2" customFormat="1" ht="34.9" customHeight="1" x14ac:dyDescent="0.15">
      <c r="A8" s="109">
        <v>3</v>
      </c>
      <c r="B8" s="11" t="s">
        <v>393</v>
      </c>
      <c r="C8" s="9" t="s">
        <v>65</v>
      </c>
      <c r="D8" s="9"/>
      <c r="E8" s="9"/>
      <c r="F8" s="9"/>
      <c r="G8" s="8">
        <v>100</v>
      </c>
      <c r="H8" s="3"/>
      <c r="I8" s="3">
        <f t="shared" si="0"/>
        <v>0</v>
      </c>
      <c r="J8" s="15"/>
      <c r="K8" s="3">
        <f t="shared" si="1"/>
        <v>0</v>
      </c>
    </row>
    <row r="9" spans="1:11" s="2" customFormat="1" ht="34.9" customHeight="1" x14ac:dyDescent="0.15">
      <c r="A9" s="109">
        <v>4</v>
      </c>
      <c r="B9" s="11" t="s">
        <v>394</v>
      </c>
      <c r="C9" s="9" t="s">
        <v>65</v>
      </c>
      <c r="D9" s="9"/>
      <c r="E9" s="9"/>
      <c r="F9" s="9"/>
      <c r="G9" s="8">
        <v>150</v>
      </c>
      <c r="H9" s="3"/>
      <c r="I9" s="3">
        <f t="shared" si="0"/>
        <v>0</v>
      </c>
      <c r="J9" s="15"/>
      <c r="K9" s="3">
        <f t="shared" si="1"/>
        <v>0</v>
      </c>
    </row>
    <row r="10" spans="1:11" s="2" customFormat="1" ht="34.9" customHeight="1" x14ac:dyDescent="0.15">
      <c r="A10" s="109">
        <v>5</v>
      </c>
      <c r="B10" s="11" t="s">
        <v>395</v>
      </c>
      <c r="C10" s="9" t="s">
        <v>65</v>
      </c>
      <c r="D10" s="9"/>
      <c r="E10" s="9"/>
      <c r="F10" s="9"/>
      <c r="G10" s="8">
        <v>20</v>
      </c>
      <c r="H10" s="3"/>
      <c r="I10" s="3">
        <f t="shared" si="0"/>
        <v>0</v>
      </c>
      <c r="J10" s="15"/>
      <c r="K10" s="3">
        <f t="shared" si="1"/>
        <v>0</v>
      </c>
    </row>
    <row r="11" spans="1:11" s="2" customFormat="1" ht="34.9" customHeight="1" x14ac:dyDescent="0.15">
      <c r="A11" s="109">
        <v>6</v>
      </c>
      <c r="B11" s="11" t="s">
        <v>396</v>
      </c>
      <c r="C11" s="9" t="s">
        <v>65</v>
      </c>
      <c r="D11" s="9"/>
      <c r="E11" s="9"/>
      <c r="F11" s="9"/>
      <c r="G11" s="8">
        <v>20</v>
      </c>
      <c r="H11" s="3"/>
      <c r="I11" s="3">
        <f t="shared" si="0"/>
        <v>0</v>
      </c>
      <c r="J11" s="15"/>
      <c r="K11" s="3">
        <f t="shared" si="1"/>
        <v>0</v>
      </c>
    </row>
    <row r="12" spans="1:11" s="2" customFormat="1" ht="34.9" customHeight="1" x14ac:dyDescent="0.15">
      <c r="A12" s="109">
        <v>7</v>
      </c>
      <c r="B12" s="11" t="s">
        <v>397</v>
      </c>
      <c r="C12" s="9" t="s">
        <v>65</v>
      </c>
      <c r="D12" s="9"/>
      <c r="E12" s="9"/>
      <c r="F12" s="9"/>
      <c r="G12" s="8">
        <v>20</v>
      </c>
      <c r="H12" s="3"/>
      <c r="I12" s="3">
        <f t="shared" si="0"/>
        <v>0</v>
      </c>
      <c r="J12" s="15"/>
      <c r="K12" s="3">
        <f t="shared" si="1"/>
        <v>0</v>
      </c>
    </row>
    <row r="13" spans="1:11" s="2" customFormat="1" ht="34.9" customHeight="1" x14ac:dyDescent="0.15">
      <c r="A13" s="131"/>
      <c r="B13" s="57" t="s">
        <v>515</v>
      </c>
      <c r="C13" s="50"/>
      <c r="D13" s="50"/>
      <c r="E13" s="50"/>
      <c r="F13" s="50"/>
      <c r="G13" s="51"/>
      <c r="H13" s="52"/>
      <c r="I13" s="52"/>
      <c r="J13" s="53"/>
      <c r="K13" s="52"/>
    </row>
    <row r="14" spans="1:11" s="2" customFormat="1" ht="34.9" customHeight="1" x14ac:dyDescent="0.15">
      <c r="A14" s="12">
        <v>1</v>
      </c>
      <c r="B14" s="11" t="s">
        <v>516</v>
      </c>
      <c r="C14" s="9" t="s">
        <v>65</v>
      </c>
      <c r="D14" s="9"/>
      <c r="E14" s="9"/>
      <c r="F14" s="9"/>
      <c r="G14" s="8">
        <v>1</v>
      </c>
      <c r="H14" s="3"/>
      <c r="I14" s="3">
        <f>G14*H14</f>
        <v>0</v>
      </c>
      <c r="J14" s="15"/>
      <c r="K14" s="3">
        <f>I14+(I14*J14)</f>
        <v>0</v>
      </c>
    </row>
    <row r="15" spans="1:11" s="2" customFormat="1" ht="34.9" customHeight="1" x14ac:dyDescent="0.15">
      <c r="A15" s="12">
        <v>2</v>
      </c>
      <c r="B15" s="11" t="s">
        <v>391</v>
      </c>
      <c r="C15" s="9" t="s">
        <v>65</v>
      </c>
      <c r="D15" s="9"/>
      <c r="E15" s="9"/>
      <c r="F15" s="9"/>
      <c r="G15" s="8">
        <v>1</v>
      </c>
      <c r="H15" s="3"/>
      <c r="I15" s="3">
        <f>G15*H15</f>
        <v>0</v>
      </c>
      <c r="J15" s="15"/>
      <c r="K15" s="3">
        <f>I15+(I15*J15)</f>
        <v>0</v>
      </c>
    </row>
    <row r="16" spans="1:11" s="2" customFormat="1" ht="34.9" customHeight="1" x14ac:dyDescent="0.15">
      <c r="A16" s="12">
        <v>3</v>
      </c>
      <c r="B16" s="11" t="s">
        <v>392</v>
      </c>
      <c r="C16" s="9" t="s">
        <v>65</v>
      </c>
      <c r="D16" s="9"/>
      <c r="E16" s="9"/>
      <c r="F16" s="9"/>
      <c r="G16" s="8">
        <v>1</v>
      </c>
      <c r="H16" s="3"/>
      <c r="I16" s="3">
        <f>G16*H16</f>
        <v>0</v>
      </c>
      <c r="J16" s="15"/>
      <c r="K16" s="3">
        <f>I16+(I16*J16)</f>
        <v>0</v>
      </c>
    </row>
    <row r="17" spans="1:11" s="2" customFormat="1" ht="34.9" customHeight="1" x14ac:dyDescent="0.15">
      <c r="A17" s="131"/>
      <c r="B17" s="55" t="s">
        <v>517</v>
      </c>
      <c r="C17" s="50"/>
      <c r="D17" s="50"/>
      <c r="E17" s="50"/>
      <c r="F17" s="50"/>
      <c r="G17" s="51"/>
      <c r="H17" s="52"/>
      <c r="I17" s="52"/>
      <c r="J17" s="53"/>
      <c r="K17" s="52"/>
    </row>
    <row r="18" spans="1:11" s="2" customFormat="1" ht="34.9" customHeight="1" x14ac:dyDescent="0.15">
      <c r="A18" s="12">
        <v>1</v>
      </c>
      <c r="B18" s="11" t="s">
        <v>398</v>
      </c>
      <c r="C18" s="9" t="s">
        <v>65</v>
      </c>
      <c r="D18" s="9"/>
      <c r="E18" s="9"/>
      <c r="F18" s="9"/>
      <c r="G18" s="8">
        <v>4</v>
      </c>
      <c r="H18" s="3"/>
      <c r="I18" s="3">
        <f>G18*H18</f>
        <v>0</v>
      </c>
      <c r="J18" s="15"/>
      <c r="K18" s="3">
        <f>I18+(I18*J18)</f>
        <v>0</v>
      </c>
    </row>
    <row r="19" spans="1:11" s="2" customFormat="1" ht="34.9" customHeight="1" x14ac:dyDescent="0.15">
      <c r="A19" s="12">
        <v>2</v>
      </c>
      <c r="B19" s="11" t="s">
        <v>399</v>
      </c>
      <c r="C19" s="9" t="s">
        <v>65</v>
      </c>
      <c r="D19" s="9"/>
      <c r="E19" s="9"/>
      <c r="F19" s="9"/>
      <c r="G19" s="8">
        <v>4</v>
      </c>
      <c r="H19" s="3"/>
      <c r="I19" s="3">
        <f>G19*H19</f>
        <v>0</v>
      </c>
      <c r="J19" s="15"/>
      <c r="K19" s="3">
        <f>I19+(I19*J19)</f>
        <v>0</v>
      </c>
    </row>
    <row r="20" spans="1:11" s="2" customFormat="1" ht="34.9" customHeight="1" x14ac:dyDescent="0.15">
      <c r="A20" s="12">
        <v>3</v>
      </c>
      <c r="B20" s="14" t="s">
        <v>400</v>
      </c>
      <c r="C20" s="9" t="s">
        <v>65</v>
      </c>
      <c r="D20" s="9"/>
      <c r="E20" s="9"/>
      <c r="F20" s="9"/>
      <c r="G20" s="8">
        <v>4</v>
      </c>
      <c r="H20" s="3"/>
      <c r="I20" s="3">
        <f>G20*H20</f>
        <v>0</v>
      </c>
      <c r="J20" s="15"/>
      <c r="K20" s="3">
        <f>I20+(I20*J20)</f>
        <v>0</v>
      </c>
    </row>
    <row r="21" spans="1:11" s="2" customFormat="1" ht="34.9" customHeight="1" x14ac:dyDescent="0.15">
      <c r="A21" s="12">
        <v>4</v>
      </c>
      <c r="B21" s="11" t="s">
        <v>401</v>
      </c>
      <c r="C21" s="9" t="s">
        <v>65</v>
      </c>
      <c r="D21" s="9"/>
      <c r="E21" s="9"/>
      <c r="F21" s="9"/>
      <c r="G21" s="8">
        <v>20</v>
      </c>
      <c r="H21" s="3"/>
      <c r="I21" s="3">
        <f>G21*H21</f>
        <v>0</v>
      </c>
      <c r="J21" s="15"/>
      <c r="K21" s="3">
        <f>I21+(I21*J21)</f>
        <v>0</v>
      </c>
    </row>
    <row r="22" spans="1:11" s="2" customFormat="1" ht="34.9" customHeight="1" x14ac:dyDescent="0.15">
      <c r="A22" s="12">
        <v>5</v>
      </c>
      <c r="B22" s="11" t="s">
        <v>402</v>
      </c>
      <c r="C22" s="9" t="s">
        <v>65</v>
      </c>
      <c r="D22" s="9"/>
      <c r="E22" s="9"/>
      <c r="F22" s="9"/>
      <c r="G22" s="8">
        <v>20</v>
      </c>
      <c r="H22" s="3"/>
      <c r="I22" s="3">
        <f>G22*H22</f>
        <v>0</v>
      </c>
      <c r="J22" s="15"/>
      <c r="K22" s="3">
        <f>I22+(I22*J22)</f>
        <v>0</v>
      </c>
    </row>
    <row r="23" spans="1:11" s="2" customFormat="1" ht="34.9" customHeight="1" x14ac:dyDescent="0.15">
      <c r="A23" s="12">
        <v>6</v>
      </c>
      <c r="B23" s="11" t="s">
        <v>403</v>
      </c>
      <c r="C23" s="9" t="s">
        <v>64</v>
      </c>
      <c r="D23" s="9"/>
      <c r="E23" s="9"/>
      <c r="F23" s="9"/>
      <c r="G23" s="8">
        <v>4</v>
      </c>
      <c r="H23" s="3"/>
      <c r="I23" s="3">
        <f t="shared" ref="I23:I24" si="2">G23*H23</f>
        <v>0</v>
      </c>
      <c r="J23" s="15"/>
      <c r="K23" s="3">
        <f t="shared" ref="K23:K24" si="3">I23+(I23*J23)</f>
        <v>0</v>
      </c>
    </row>
    <row r="24" spans="1:11" s="2" customFormat="1" ht="34.9" customHeight="1" x14ac:dyDescent="0.15">
      <c r="A24" s="12">
        <v>7</v>
      </c>
      <c r="B24" s="11" t="s">
        <v>404</v>
      </c>
      <c r="C24" s="9" t="s">
        <v>518</v>
      </c>
      <c r="D24" s="9"/>
      <c r="E24" s="9"/>
      <c r="F24" s="9"/>
      <c r="G24" s="8">
        <v>4</v>
      </c>
      <c r="H24" s="3"/>
      <c r="I24" s="3">
        <f t="shared" si="2"/>
        <v>0</v>
      </c>
      <c r="J24" s="15"/>
      <c r="K24" s="3">
        <f t="shared" si="3"/>
        <v>0</v>
      </c>
    </row>
    <row r="25" spans="1:11" s="2" customFormat="1" ht="34.9" customHeight="1" x14ac:dyDescent="0.15">
      <c r="A25" s="131"/>
      <c r="B25" s="121" t="s">
        <v>519</v>
      </c>
      <c r="C25" s="50"/>
      <c r="D25" s="50"/>
      <c r="E25" s="50"/>
      <c r="F25" s="50"/>
      <c r="G25" s="51"/>
      <c r="H25" s="52"/>
      <c r="I25" s="52"/>
      <c r="J25" s="53"/>
      <c r="K25" s="52"/>
    </row>
    <row r="26" spans="1:11" s="2" customFormat="1" ht="34.9" customHeight="1" x14ac:dyDescent="0.15">
      <c r="A26" s="12">
        <v>1</v>
      </c>
      <c r="B26" s="11" t="s">
        <v>520</v>
      </c>
      <c r="C26" s="9" t="s">
        <v>64</v>
      </c>
      <c r="D26" s="9"/>
      <c r="E26" s="9"/>
      <c r="F26" s="9"/>
      <c r="G26" s="8">
        <v>10</v>
      </c>
      <c r="H26" s="3"/>
      <c r="I26" s="3">
        <f t="shared" ref="I26:I28" si="4">G26*H26</f>
        <v>0</v>
      </c>
      <c r="J26" s="15"/>
      <c r="K26" s="3">
        <f t="shared" ref="K26:K28" si="5">I26+(I26*J26)</f>
        <v>0</v>
      </c>
    </row>
    <row r="27" spans="1:11" s="2" customFormat="1" ht="34.9" customHeight="1" x14ac:dyDescent="0.15">
      <c r="A27" s="12">
        <v>2</v>
      </c>
      <c r="B27" s="11" t="s">
        <v>521</v>
      </c>
      <c r="C27" s="9" t="s">
        <v>64</v>
      </c>
      <c r="D27" s="9"/>
      <c r="E27" s="9"/>
      <c r="F27" s="9"/>
      <c r="G27" s="8">
        <v>6</v>
      </c>
      <c r="H27" s="3"/>
      <c r="I27" s="3">
        <f t="shared" si="4"/>
        <v>0</v>
      </c>
      <c r="J27" s="15"/>
      <c r="K27" s="3">
        <f t="shared" si="5"/>
        <v>0</v>
      </c>
    </row>
    <row r="28" spans="1:11" s="2" customFormat="1" ht="34.9" customHeight="1" x14ac:dyDescent="0.15">
      <c r="A28" s="12">
        <v>3</v>
      </c>
      <c r="B28" s="11" t="s">
        <v>522</v>
      </c>
      <c r="C28" s="9" t="s">
        <v>64</v>
      </c>
      <c r="D28" s="9"/>
      <c r="E28" s="9"/>
      <c r="F28" s="9"/>
      <c r="G28" s="8">
        <v>6</v>
      </c>
      <c r="H28" s="3"/>
      <c r="I28" s="3">
        <f t="shared" si="4"/>
        <v>0</v>
      </c>
      <c r="J28" s="15"/>
      <c r="K28" s="3">
        <f t="shared" si="5"/>
        <v>0</v>
      </c>
    </row>
    <row r="29" spans="1:11" s="2" customFormat="1" ht="34.9" customHeight="1" x14ac:dyDescent="0.15">
      <c r="A29" s="12">
        <v>4</v>
      </c>
      <c r="B29" s="11" t="s">
        <v>523</v>
      </c>
      <c r="C29" s="9" t="s">
        <v>65</v>
      </c>
      <c r="D29" s="9"/>
      <c r="E29" s="9"/>
      <c r="F29" s="9"/>
      <c r="G29" s="8">
        <v>6</v>
      </c>
      <c r="H29" s="3"/>
      <c r="I29" s="3">
        <f>G29*H29</f>
        <v>0</v>
      </c>
      <c r="J29" s="15"/>
      <c r="K29" s="3">
        <f>I29+(I29*J29)</f>
        <v>0</v>
      </c>
    </row>
    <row r="30" spans="1:11" s="2" customFormat="1" ht="24" customHeight="1" x14ac:dyDescent="0.15">
      <c r="A30" s="194" t="s">
        <v>1</v>
      </c>
      <c r="B30" s="195"/>
      <c r="C30" s="195"/>
      <c r="D30" s="195"/>
      <c r="E30" s="195"/>
      <c r="F30" s="195"/>
      <c r="G30" s="195"/>
      <c r="H30" s="196"/>
      <c r="I30" s="5">
        <f>SUM(I5:I29)</f>
        <v>0</v>
      </c>
      <c r="J30" s="5"/>
      <c r="K30" s="5">
        <f>SUM(K5:K29)</f>
        <v>0</v>
      </c>
    </row>
    <row r="32" spans="1:11" x14ac:dyDescent="0.2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</row>
    <row r="33" spans="1:11" x14ac:dyDescent="0.2">
      <c r="A33" s="181" t="s">
        <v>468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</row>
    <row r="34" spans="1:11" x14ac:dyDescent="0.2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</row>
    <row r="36" spans="1:11" ht="40.15" customHeight="1" x14ac:dyDescent="0.2">
      <c r="A36" s="201" t="s">
        <v>7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</row>
    <row r="37" spans="1:11" ht="24" customHeight="1" x14ac:dyDescent="0.2"/>
  </sheetData>
  <mergeCells count="7">
    <mergeCell ref="A36:K36"/>
    <mergeCell ref="A1:K1"/>
    <mergeCell ref="A2:K2"/>
    <mergeCell ref="A30:H30"/>
    <mergeCell ref="A32:K32"/>
    <mergeCell ref="A33:K33"/>
    <mergeCell ref="A34:K34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5078-ECB3-48DA-810F-15FBD2A404A5}">
  <sheetPr>
    <tabColor theme="0"/>
    <pageSetUpPr fitToPage="1"/>
  </sheetPr>
  <dimension ref="A1:K19"/>
  <sheetViews>
    <sheetView zoomScale="70" zoomScaleNormal="70" zoomScaleSheetLayoutView="25" workbookViewId="0">
      <pane ySplit="4" topLeftCell="A11" activePane="bottomLeft" state="frozen"/>
      <selection pane="bottomLeft" activeCell="K22" sqref="K22"/>
    </sheetView>
  </sheetViews>
  <sheetFormatPr defaultColWidth="8.85546875" defaultRowHeight="14.25" x14ac:dyDescent="0.2"/>
  <cols>
    <col min="1" max="1" width="21.7109375" style="1" customWidth="1"/>
    <col min="2" max="2" width="90.7109375" style="1" customWidth="1"/>
    <col min="3" max="3" width="20.7109375" style="1" customWidth="1"/>
    <col min="4" max="6" width="30.7109375" style="1" customWidth="1"/>
    <col min="7" max="8" width="24.7109375" style="1" customWidth="1"/>
    <col min="9" max="11" width="25.7109375" style="1" customWidth="1"/>
    <col min="12" max="1024" width="11.85546875" style="1" customWidth="1"/>
    <col min="1025" max="16384" width="8.85546875" style="1"/>
  </cols>
  <sheetData>
    <row r="1" spans="1:11" ht="30" customHeight="1" x14ac:dyDescent="0.2">
      <c r="A1" s="183" t="s">
        <v>406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99.75" customHeight="1" x14ac:dyDescent="0.2">
      <c r="A2" s="186" t="s">
        <v>405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s="2" customFormat="1" ht="85.15" customHeight="1" x14ac:dyDescent="0.15">
      <c r="A3" s="6" t="s">
        <v>0</v>
      </c>
      <c r="B3" s="7" t="s">
        <v>4</v>
      </c>
      <c r="C3" s="7" t="s">
        <v>2</v>
      </c>
      <c r="D3" s="7" t="s">
        <v>5</v>
      </c>
      <c r="E3" s="7" t="s">
        <v>3</v>
      </c>
      <c r="F3" s="7" t="s">
        <v>9</v>
      </c>
      <c r="G3" s="7" t="s">
        <v>412</v>
      </c>
      <c r="H3" s="7" t="s">
        <v>469</v>
      </c>
      <c r="I3" s="7" t="s">
        <v>525</v>
      </c>
      <c r="J3" s="7" t="s">
        <v>8</v>
      </c>
      <c r="K3" s="7" t="s">
        <v>475</v>
      </c>
    </row>
    <row r="4" spans="1:11" s="2" customFormat="1" ht="19.899999999999999" customHeight="1" thickBot="1" x14ac:dyDescent="0.2">
      <c r="A4" s="160">
        <v>1</v>
      </c>
      <c r="B4" s="161">
        <v>2</v>
      </c>
      <c r="C4" s="161">
        <v>3</v>
      </c>
      <c r="D4" s="160">
        <v>3</v>
      </c>
      <c r="E4" s="161">
        <v>5</v>
      </c>
      <c r="F4" s="160">
        <v>6</v>
      </c>
      <c r="G4" s="161">
        <v>7</v>
      </c>
      <c r="H4" s="161">
        <v>8</v>
      </c>
      <c r="I4" s="160">
        <v>9</v>
      </c>
      <c r="J4" s="160">
        <v>10</v>
      </c>
      <c r="K4" s="161">
        <v>11</v>
      </c>
    </row>
    <row r="5" spans="1:11" s="2" customFormat="1" ht="94.9" customHeight="1" thickTop="1" x14ac:dyDescent="0.15">
      <c r="A5" s="202">
        <v>1</v>
      </c>
      <c r="B5" s="155" t="s">
        <v>526</v>
      </c>
      <c r="C5" s="156"/>
      <c r="D5" s="156"/>
      <c r="E5" s="156"/>
      <c r="F5" s="156"/>
      <c r="G5" s="157"/>
      <c r="H5" s="158"/>
      <c r="I5" s="158"/>
      <c r="J5" s="159"/>
      <c r="K5" s="158"/>
    </row>
    <row r="6" spans="1:11" s="2" customFormat="1" ht="34.9" customHeight="1" x14ac:dyDescent="0.15">
      <c r="A6" s="202"/>
      <c r="B6" s="11" t="s">
        <v>407</v>
      </c>
      <c r="C6" s="9" t="s">
        <v>65</v>
      </c>
      <c r="D6" s="9"/>
      <c r="E6" s="9"/>
      <c r="F6" s="9"/>
      <c r="G6" s="8">
        <v>2</v>
      </c>
      <c r="H6" s="3">
        <v>0</v>
      </c>
      <c r="I6" s="3">
        <f>G6*H6</f>
        <v>0</v>
      </c>
      <c r="J6" s="15"/>
      <c r="K6" s="3">
        <f>I6+(I6*J6)</f>
        <v>0</v>
      </c>
    </row>
    <row r="7" spans="1:11" s="2" customFormat="1" ht="34.9" customHeight="1" x14ac:dyDescent="0.15">
      <c r="A7" s="203"/>
      <c r="B7" s="11" t="s">
        <v>408</v>
      </c>
      <c r="C7" s="9" t="s">
        <v>65</v>
      </c>
      <c r="D7" s="9"/>
      <c r="E7" s="9"/>
      <c r="F7" s="9"/>
      <c r="G7" s="8">
        <v>2</v>
      </c>
      <c r="H7" s="3">
        <v>0</v>
      </c>
      <c r="I7" s="3">
        <f>G7*H7</f>
        <v>0</v>
      </c>
      <c r="J7" s="15"/>
      <c r="K7" s="3">
        <f>I7+(I7*J7)</f>
        <v>0</v>
      </c>
    </row>
    <row r="8" spans="1:11" s="2" customFormat="1" ht="87.6" customHeight="1" x14ac:dyDescent="0.15">
      <c r="A8" s="129">
        <v>2</v>
      </c>
      <c r="B8" s="11" t="s">
        <v>409</v>
      </c>
      <c r="C8" s="9" t="s">
        <v>65</v>
      </c>
      <c r="D8" s="9"/>
      <c r="E8" s="9"/>
      <c r="F8" s="9"/>
      <c r="G8" s="8">
        <v>2</v>
      </c>
      <c r="H8" s="3">
        <v>0</v>
      </c>
      <c r="I8" s="3">
        <v>0</v>
      </c>
      <c r="J8" s="15"/>
      <c r="K8" s="3">
        <f>I8+(I8*J8)</f>
        <v>0</v>
      </c>
    </row>
    <row r="9" spans="1:11" s="2" customFormat="1" ht="70.900000000000006" customHeight="1" x14ac:dyDescent="0.15">
      <c r="A9" s="129">
        <v>3</v>
      </c>
      <c r="B9" s="11" t="s">
        <v>527</v>
      </c>
      <c r="C9" s="9" t="s">
        <v>65</v>
      </c>
      <c r="D9" s="9"/>
      <c r="E9" s="9"/>
      <c r="F9" s="9"/>
      <c r="G9" s="8">
        <v>2</v>
      </c>
      <c r="H9" s="3">
        <v>0</v>
      </c>
      <c r="I9" s="3">
        <f>G9*H9</f>
        <v>0</v>
      </c>
      <c r="J9" s="15"/>
      <c r="K9" s="3">
        <f>I9+(I9*J9)</f>
        <v>0</v>
      </c>
    </row>
    <row r="10" spans="1:11" s="2" customFormat="1" ht="81.599999999999994" customHeight="1" x14ac:dyDescent="0.15">
      <c r="A10" s="129">
        <v>4</v>
      </c>
      <c r="B10" s="11" t="s">
        <v>528</v>
      </c>
      <c r="C10" s="9" t="s">
        <v>65</v>
      </c>
      <c r="D10" s="162"/>
      <c r="E10" s="9"/>
      <c r="F10" s="9"/>
      <c r="G10" s="8"/>
      <c r="H10" s="3">
        <v>0</v>
      </c>
      <c r="I10" s="3">
        <f>G10*H10</f>
        <v>0</v>
      </c>
      <c r="J10" s="15"/>
      <c r="K10" s="3">
        <f>I10+(I10*J10)</f>
        <v>0</v>
      </c>
    </row>
    <row r="11" spans="1:11" s="2" customFormat="1" ht="115.9" customHeight="1" x14ac:dyDescent="0.15">
      <c r="A11" s="204">
        <v>5</v>
      </c>
      <c r="B11" s="163" t="s">
        <v>529</v>
      </c>
      <c r="C11" s="151"/>
      <c r="D11" s="151"/>
      <c r="E11" s="151"/>
      <c r="F11" s="151"/>
      <c r="G11" s="152"/>
      <c r="H11" s="153"/>
      <c r="I11" s="153"/>
      <c r="J11" s="154"/>
      <c r="K11" s="153"/>
    </row>
    <row r="12" spans="1:11" s="2" customFormat="1" ht="34.9" customHeight="1" x14ac:dyDescent="0.15">
      <c r="A12" s="202"/>
      <c r="B12" s="11" t="s">
        <v>410</v>
      </c>
      <c r="C12" s="9" t="s">
        <v>65</v>
      </c>
      <c r="D12" s="9"/>
      <c r="E12" s="9"/>
      <c r="F12" s="9"/>
      <c r="G12" s="8">
        <v>2</v>
      </c>
      <c r="H12" s="3">
        <v>0</v>
      </c>
      <c r="I12" s="3">
        <f>G12*H12</f>
        <v>0</v>
      </c>
      <c r="J12" s="15"/>
      <c r="K12" s="3">
        <f>I12+(I12*J12)</f>
        <v>0</v>
      </c>
    </row>
    <row r="13" spans="1:11" s="2" customFormat="1" ht="34.9" customHeight="1" x14ac:dyDescent="0.15">
      <c r="A13" s="205"/>
      <c r="B13" s="11" t="s">
        <v>411</v>
      </c>
      <c r="C13" s="9" t="s">
        <v>65</v>
      </c>
      <c r="D13" s="9"/>
      <c r="E13" s="9"/>
      <c r="F13" s="9"/>
      <c r="G13" s="8">
        <v>2</v>
      </c>
      <c r="H13" s="3">
        <v>0</v>
      </c>
      <c r="I13" s="3">
        <f>G13*H13</f>
        <v>0</v>
      </c>
      <c r="J13" s="15"/>
      <c r="K13" s="3">
        <f>I13+(I13*J13)</f>
        <v>0</v>
      </c>
    </row>
    <row r="14" spans="1:11" s="2" customFormat="1" ht="24" customHeight="1" x14ac:dyDescent="0.15">
      <c r="A14" s="194" t="s">
        <v>1</v>
      </c>
      <c r="B14" s="195"/>
      <c r="C14" s="195"/>
      <c r="D14" s="195"/>
      <c r="E14" s="195"/>
      <c r="F14" s="195"/>
      <c r="G14" s="195"/>
      <c r="H14" s="196"/>
      <c r="I14" s="5">
        <f>SUM(I5:I13)</f>
        <v>0</v>
      </c>
      <c r="J14" s="5"/>
      <c r="K14" s="5">
        <f>SUM(K5:K13)</f>
        <v>0</v>
      </c>
    </row>
    <row r="16" spans="1:11" x14ac:dyDescent="0.2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</row>
    <row r="18" spans="1:11" ht="13.9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24" customHeight="1" x14ac:dyDescent="0.2">
      <c r="A19" s="182" t="s">
        <v>7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</row>
  </sheetData>
  <mergeCells count="7">
    <mergeCell ref="A1:K1"/>
    <mergeCell ref="A2:K2"/>
    <mergeCell ref="A14:H14"/>
    <mergeCell ref="A16:K16"/>
    <mergeCell ref="A19:K19"/>
    <mergeCell ref="A5:A7"/>
    <mergeCell ref="A11:A13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39902-5FC4-4B3F-8374-6284A757F0AA}">
  <sheetPr>
    <tabColor theme="0"/>
    <pageSetUpPr fitToPage="1"/>
  </sheetPr>
  <dimension ref="A1:K165"/>
  <sheetViews>
    <sheetView topLeftCell="B1" zoomScale="70" zoomScaleNormal="70" zoomScaleSheetLayoutView="25" workbookViewId="0">
      <pane ySplit="4" topLeftCell="A152" activePane="bottomLeft" state="frozen"/>
      <selection pane="bottomLeft" activeCell="K158" sqref="K158"/>
    </sheetView>
  </sheetViews>
  <sheetFormatPr defaultColWidth="8.85546875" defaultRowHeight="14.25" x14ac:dyDescent="0.2"/>
  <cols>
    <col min="1" max="1" width="21.7109375" style="1" customWidth="1"/>
    <col min="2" max="2" width="90.7109375" style="1" customWidth="1"/>
    <col min="3" max="3" width="20.7109375" style="1" customWidth="1"/>
    <col min="4" max="4" width="22" style="1" customWidth="1"/>
    <col min="5" max="5" width="16.28515625" style="1" customWidth="1"/>
    <col min="6" max="6" width="24.85546875" style="1" customWidth="1"/>
    <col min="7" max="8" width="24.7109375" style="1" customWidth="1"/>
    <col min="9" max="11" width="25.7109375" style="1" customWidth="1"/>
    <col min="12" max="1024" width="11.85546875" style="1" customWidth="1"/>
    <col min="1025" max="16384" width="8.85546875" style="1"/>
  </cols>
  <sheetData>
    <row r="1" spans="1:11" ht="30" customHeight="1" x14ac:dyDescent="0.2">
      <c r="A1" s="175" t="s">
        <v>113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99.75" customHeight="1" x14ac:dyDescent="0.2">
      <c r="A2" s="178" t="s">
        <v>112</v>
      </c>
      <c r="B2" s="179"/>
      <c r="C2" s="179"/>
      <c r="D2" s="179"/>
      <c r="E2" s="179"/>
      <c r="F2" s="179"/>
      <c r="G2" s="179"/>
      <c r="H2" s="179"/>
      <c r="I2" s="179"/>
      <c r="J2" s="179"/>
      <c r="K2" s="180"/>
    </row>
    <row r="3" spans="1:11" s="2" customFormat="1" ht="85.15" customHeight="1" x14ac:dyDescent="0.15">
      <c r="A3" s="61" t="s">
        <v>0</v>
      </c>
      <c r="B3" s="62" t="s">
        <v>4</v>
      </c>
      <c r="C3" s="62" t="s">
        <v>2</v>
      </c>
      <c r="D3" s="62" t="s">
        <v>5</v>
      </c>
      <c r="E3" s="62" t="s">
        <v>3</v>
      </c>
      <c r="F3" s="62" t="s">
        <v>9</v>
      </c>
      <c r="G3" s="62" t="s">
        <v>412</v>
      </c>
      <c r="H3" s="62" t="s">
        <v>473</v>
      </c>
      <c r="I3" s="62" t="s">
        <v>524</v>
      </c>
      <c r="J3" s="62" t="s">
        <v>8</v>
      </c>
      <c r="K3" s="62" t="s">
        <v>475</v>
      </c>
    </row>
    <row r="4" spans="1:11" s="2" customFormat="1" ht="19.899999999999999" customHeight="1" thickBot="1" x14ac:dyDescent="0.2">
      <c r="A4" s="87">
        <v>1</v>
      </c>
      <c r="B4" s="88">
        <v>2</v>
      </c>
      <c r="C4" s="88">
        <v>3</v>
      </c>
      <c r="D4" s="87">
        <v>4</v>
      </c>
      <c r="E4" s="88">
        <v>5</v>
      </c>
      <c r="F4" s="87">
        <v>6</v>
      </c>
      <c r="G4" s="88">
        <v>7</v>
      </c>
      <c r="H4" s="88">
        <v>8</v>
      </c>
      <c r="I4" s="87">
        <v>9</v>
      </c>
      <c r="J4" s="87">
        <v>10</v>
      </c>
      <c r="K4" s="88">
        <v>11</v>
      </c>
    </row>
    <row r="5" spans="1:11" s="2" customFormat="1" ht="69" customHeight="1" thickTop="1" x14ac:dyDescent="0.15">
      <c r="A5" s="75" t="s">
        <v>451</v>
      </c>
      <c r="B5" s="76" t="s">
        <v>114</v>
      </c>
      <c r="C5" s="77"/>
      <c r="D5" s="77"/>
      <c r="E5" s="77"/>
      <c r="F5" s="77"/>
      <c r="G5" s="78"/>
      <c r="H5" s="79"/>
      <c r="I5" s="79"/>
      <c r="J5" s="80"/>
      <c r="K5" s="79"/>
    </row>
    <row r="6" spans="1:11" s="2" customFormat="1" ht="34.9" customHeight="1" x14ac:dyDescent="0.15">
      <c r="A6" s="67">
        <v>1</v>
      </c>
      <c r="B6" s="14" t="s">
        <v>115</v>
      </c>
      <c r="C6" s="20" t="s">
        <v>64</v>
      </c>
      <c r="D6" s="20"/>
      <c r="E6" s="20"/>
      <c r="F6" s="20"/>
      <c r="G6" s="21">
        <v>3</v>
      </c>
      <c r="H6" s="22"/>
      <c r="I6" s="22">
        <f t="shared" ref="I6:I34" si="0">G6*H6</f>
        <v>0</v>
      </c>
      <c r="J6" s="23"/>
      <c r="K6" s="22">
        <f t="shared" ref="K6:K34" si="1">I6+(I6*J6)</f>
        <v>0</v>
      </c>
    </row>
    <row r="7" spans="1:11" s="2" customFormat="1" ht="55.9" customHeight="1" x14ac:dyDescent="0.15">
      <c r="A7" s="67">
        <v>2</v>
      </c>
      <c r="B7" s="14" t="s">
        <v>116</v>
      </c>
      <c r="C7" s="20" t="s">
        <v>64</v>
      </c>
      <c r="D7" s="20"/>
      <c r="E7" s="20"/>
      <c r="F7" s="20"/>
      <c r="G7" s="21">
        <v>3</v>
      </c>
      <c r="H7" s="22"/>
      <c r="I7" s="22">
        <f t="shared" si="0"/>
        <v>0</v>
      </c>
      <c r="J7" s="23"/>
      <c r="K7" s="22">
        <f t="shared" si="1"/>
        <v>0</v>
      </c>
    </row>
    <row r="8" spans="1:11" s="2" customFormat="1" ht="72.599999999999994" customHeight="1" x14ac:dyDescent="0.15">
      <c r="A8" s="67">
        <v>3</v>
      </c>
      <c r="B8" s="14" t="s">
        <v>117</v>
      </c>
      <c r="C8" s="20" t="s">
        <v>64</v>
      </c>
      <c r="D8" s="20"/>
      <c r="E8" s="20"/>
      <c r="F8" s="20"/>
      <c r="G8" s="21">
        <v>3</v>
      </c>
      <c r="H8" s="22"/>
      <c r="I8" s="22">
        <f t="shared" si="0"/>
        <v>0</v>
      </c>
      <c r="J8" s="23"/>
      <c r="K8" s="22">
        <f t="shared" si="1"/>
        <v>0</v>
      </c>
    </row>
    <row r="9" spans="1:11" s="2" customFormat="1" ht="34.9" customHeight="1" x14ac:dyDescent="0.15">
      <c r="A9" s="67">
        <v>4</v>
      </c>
      <c r="B9" s="14" t="s">
        <v>118</v>
      </c>
      <c r="C9" s="20" t="s">
        <v>64</v>
      </c>
      <c r="D9" s="20"/>
      <c r="E9" s="20"/>
      <c r="F9" s="20"/>
      <c r="G9" s="21">
        <v>3</v>
      </c>
      <c r="H9" s="22"/>
      <c r="I9" s="22">
        <f t="shared" si="0"/>
        <v>0</v>
      </c>
      <c r="J9" s="23"/>
      <c r="K9" s="22">
        <f t="shared" si="1"/>
        <v>0</v>
      </c>
    </row>
    <row r="10" spans="1:11" s="2" customFormat="1" ht="87" customHeight="1" x14ac:dyDescent="0.15">
      <c r="A10" s="67">
        <v>5</v>
      </c>
      <c r="B10" s="14" t="s">
        <v>119</v>
      </c>
      <c r="C10" s="20" t="s">
        <v>64</v>
      </c>
      <c r="D10" s="20"/>
      <c r="E10" s="20"/>
      <c r="F10" s="20"/>
      <c r="G10" s="21">
        <v>3</v>
      </c>
      <c r="H10" s="22"/>
      <c r="I10" s="22">
        <f t="shared" si="0"/>
        <v>0</v>
      </c>
      <c r="J10" s="23"/>
      <c r="K10" s="22">
        <f t="shared" si="1"/>
        <v>0</v>
      </c>
    </row>
    <row r="11" spans="1:11" s="2" customFormat="1" ht="65.45" customHeight="1" x14ac:dyDescent="0.15">
      <c r="A11" s="67">
        <v>6</v>
      </c>
      <c r="B11" s="14" t="s">
        <v>120</v>
      </c>
      <c r="C11" s="20" t="s">
        <v>64</v>
      </c>
      <c r="D11" s="20"/>
      <c r="E11" s="20"/>
      <c r="F11" s="20"/>
      <c r="G11" s="21">
        <v>3</v>
      </c>
      <c r="H11" s="22"/>
      <c r="I11" s="22">
        <f t="shared" si="0"/>
        <v>0</v>
      </c>
      <c r="J11" s="23"/>
      <c r="K11" s="22">
        <f t="shared" si="1"/>
        <v>0</v>
      </c>
    </row>
    <row r="12" spans="1:11" s="2" customFormat="1" ht="57" customHeight="1" x14ac:dyDescent="0.15">
      <c r="A12" s="67">
        <v>7</v>
      </c>
      <c r="B12" s="14" t="s">
        <v>121</v>
      </c>
      <c r="C12" s="20" t="s">
        <v>64</v>
      </c>
      <c r="D12" s="20"/>
      <c r="E12" s="20"/>
      <c r="F12" s="20"/>
      <c r="G12" s="21">
        <v>3</v>
      </c>
      <c r="H12" s="22"/>
      <c r="I12" s="22">
        <f t="shared" si="0"/>
        <v>0</v>
      </c>
      <c r="J12" s="23"/>
      <c r="K12" s="22">
        <f t="shared" si="1"/>
        <v>0</v>
      </c>
    </row>
    <row r="13" spans="1:11" s="2" customFormat="1" ht="34.9" customHeight="1" x14ac:dyDescent="0.15">
      <c r="A13" s="67">
        <v>8</v>
      </c>
      <c r="B13" s="14" t="s">
        <v>122</v>
      </c>
      <c r="C13" s="20" t="s">
        <v>64</v>
      </c>
      <c r="D13" s="20"/>
      <c r="E13" s="20"/>
      <c r="F13" s="20"/>
      <c r="G13" s="21">
        <v>2</v>
      </c>
      <c r="H13" s="22"/>
      <c r="I13" s="22">
        <f t="shared" si="0"/>
        <v>0</v>
      </c>
      <c r="J13" s="23"/>
      <c r="K13" s="22">
        <f t="shared" si="1"/>
        <v>0</v>
      </c>
    </row>
    <row r="14" spans="1:11" s="2" customFormat="1" ht="57" customHeight="1" x14ac:dyDescent="0.15">
      <c r="A14" s="67">
        <v>9</v>
      </c>
      <c r="B14" s="14" t="s">
        <v>123</v>
      </c>
      <c r="C14" s="20" t="s">
        <v>64</v>
      </c>
      <c r="D14" s="20"/>
      <c r="E14" s="20"/>
      <c r="F14" s="20"/>
      <c r="G14" s="21">
        <v>1</v>
      </c>
      <c r="H14" s="22"/>
      <c r="I14" s="22">
        <f t="shared" si="0"/>
        <v>0</v>
      </c>
      <c r="J14" s="23"/>
      <c r="K14" s="22">
        <f t="shared" si="1"/>
        <v>0</v>
      </c>
    </row>
    <row r="15" spans="1:11" s="2" customFormat="1" ht="34.9" customHeight="1" x14ac:dyDescent="0.15">
      <c r="A15" s="67">
        <v>10</v>
      </c>
      <c r="B15" s="14" t="s">
        <v>124</v>
      </c>
      <c r="C15" s="20" t="s">
        <v>64</v>
      </c>
      <c r="D15" s="20"/>
      <c r="E15" s="20"/>
      <c r="F15" s="20"/>
      <c r="G15" s="21">
        <v>1</v>
      </c>
      <c r="H15" s="22"/>
      <c r="I15" s="22">
        <f t="shared" si="0"/>
        <v>0</v>
      </c>
      <c r="J15" s="23"/>
      <c r="K15" s="22">
        <f t="shared" si="1"/>
        <v>0</v>
      </c>
    </row>
    <row r="16" spans="1:11" s="2" customFormat="1" ht="34.9" customHeight="1" x14ac:dyDescent="0.15">
      <c r="A16" s="67">
        <v>11</v>
      </c>
      <c r="B16" s="14" t="s">
        <v>125</v>
      </c>
      <c r="C16" s="20" t="s">
        <v>64</v>
      </c>
      <c r="D16" s="20"/>
      <c r="E16" s="20"/>
      <c r="F16" s="20"/>
      <c r="G16" s="21">
        <v>1</v>
      </c>
      <c r="H16" s="22"/>
      <c r="I16" s="22">
        <f t="shared" si="0"/>
        <v>0</v>
      </c>
      <c r="J16" s="23"/>
      <c r="K16" s="22">
        <f t="shared" si="1"/>
        <v>0</v>
      </c>
    </row>
    <row r="17" spans="1:11" s="2" customFormat="1" ht="34.9" customHeight="1" x14ac:dyDescent="0.15">
      <c r="A17" s="67">
        <v>12</v>
      </c>
      <c r="B17" s="14" t="s">
        <v>126</v>
      </c>
      <c r="C17" s="20" t="s">
        <v>64</v>
      </c>
      <c r="D17" s="20"/>
      <c r="E17" s="20"/>
      <c r="F17" s="20"/>
      <c r="G17" s="21">
        <v>1</v>
      </c>
      <c r="H17" s="22"/>
      <c r="I17" s="22">
        <f t="shared" si="0"/>
        <v>0</v>
      </c>
      <c r="J17" s="23"/>
      <c r="K17" s="22">
        <f t="shared" si="1"/>
        <v>0</v>
      </c>
    </row>
    <row r="18" spans="1:11" s="2" customFormat="1" ht="34.9" customHeight="1" x14ac:dyDescent="0.15">
      <c r="A18" s="67">
        <v>13</v>
      </c>
      <c r="B18" s="14" t="s">
        <v>127</v>
      </c>
      <c r="C18" s="20" t="s">
        <v>64</v>
      </c>
      <c r="D18" s="20"/>
      <c r="E18" s="20"/>
      <c r="F18" s="20"/>
      <c r="G18" s="21">
        <v>1</v>
      </c>
      <c r="H18" s="22"/>
      <c r="I18" s="22">
        <f t="shared" si="0"/>
        <v>0</v>
      </c>
      <c r="J18" s="23"/>
      <c r="K18" s="22">
        <f t="shared" si="1"/>
        <v>0</v>
      </c>
    </row>
    <row r="19" spans="1:11" s="2" customFormat="1" ht="34.9" customHeight="1" x14ac:dyDescent="0.15">
      <c r="A19" s="67">
        <v>14</v>
      </c>
      <c r="B19" s="14" t="s">
        <v>128</v>
      </c>
      <c r="C19" s="20" t="s">
        <v>64</v>
      </c>
      <c r="D19" s="20"/>
      <c r="E19" s="20"/>
      <c r="F19" s="20"/>
      <c r="G19" s="21">
        <v>1</v>
      </c>
      <c r="H19" s="22"/>
      <c r="I19" s="22">
        <f t="shared" si="0"/>
        <v>0</v>
      </c>
      <c r="J19" s="23"/>
      <c r="K19" s="22">
        <f t="shared" si="1"/>
        <v>0</v>
      </c>
    </row>
    <row r="20" spans="1:11" s="2" customFormat="1" ht="34.9" customHeight="1" x14ac:dyDescent="0.15">
      <c r="A20" s="67">
        <v>15</v>
      </c>
      <c r="B20" s="14" t="s">
        <v>129</v>
      </c>
      <c r="C20" s="20" t="s">
        <v>64</v>
      </c>
      <c r="D20" s="20"/>
      <c r="E20" s="20"/>
      <c r="F20" s="20"/>
      <c r="G20" s="21">
        <v>1</v>
      </c>
      <c r="H20" s="22"/>
      <c r="I20" s="22">
        <f t="shared" si="0"/>
        <v>0</v>
      </c>
      <c r="J20" s="23"/>
      <c r="K20" s="22">
        <f t="shared" si="1"/>
        <v>0</v>
      </c>
    </row>
    <row r="21" spans="1:11" s="2" customFormat="1" ht="52.15" customHeight="1" x14ac:dyDescent="0.15">
      <c r="A21" s="67">
        <v>16</v>
      </c>
      <c r="B21" s="14" t="s">
        <v>130</v>
      </c>
      <c r="C21" s="20" t="s">
        <v>64</v>
      </c>
      <c r="D21" s="20"/>
      <c r="E21" s="20"/>
      <c r="F21" s="20"/>
      <c r="G21" s="21">
        <v>1</v>
      </c>
      <c r="H21" s="22"/>
      <c r="I21" s="22">
        <f t="shared" si="0"/>
        <v>0</v>
      </c>
      <c r="J21" s="23"/>
      <c r="K21" s="22">
        <f t="shared" si="1"/>
        <v>0</v>
      </c>
    </row>
    <row r="22" spans="1:11" s="2" customFormat="1" ht="57.6" customHeight="1" x14ac:dyDescent="0.15">
      <c r="A22" s="67">
        <v>17</v>
      </c>
      <c r="B22" s="14" t="s">
        <v>131</v>
      </c>
      <c r="C22" s="20" t="s">
        <v>64</v>
      </c>
      <c r="D22" s="20"/>
      <c r="E22" s="20"/>
      <c r="F22" s="20"/>
      <c r="G22" s="21">
        <v>1</v>
      </c>
      <c r="H22" s="22"/>
      <c r="I22" s="22">
        <f t="shared" si="0"/>
        <v>0</v>
      </c>
      <c r="J22" s="23"/>
      <c r="K22" s="22">
        <f t="shared" si="1"/>
        <v>0</v>
      </c>
    </row>
    <row r="23" spans="1:11" s="2" customFormat="1" ht="34.9" customHeight="1" x14ac:dyDescent="0.15">
      <c r="A23" s="67">
        <v>18</v>
      </c>
      <c r="B23" s="14" t="s">
        <v>132</v>
      </c>
      <c r="C23" s="20" t="s">
        <v>64</v>
      </c>
      <c r="D23" s="20"/>
      <c r="E23" s="20"/>
      <c r="F23" s="20"/>
      <c r="G23" s="21">
        <v>1</v>
      </c>
      <c r="H23" s="22"/>
      <c r="I23" s="22">
        <f t="shared" si="0"/>
        <v>0</v>
      </c>
      <c r="J23" s="23"/>
      <c r="K23" s="22">
        <f t="shared" si="1"/>
        <v>0</v>
      </c>
    </row>
    <row r="24" spans="1:11" s="2" customFormat="1" ht="34.9" customHeight="1" x14ac:dyDescent="0.15">
      <c r="A24" s="67">
        <v>19</v>
      </c>
      <c r="B24" s="14" t="s">
        <v>133</v>
      </c>
      <c r="C24" s="20" t="s">
        <v>64</v>
      </c>
      <c r="D24" s="20"/>
      <c r="E24" s="20"/>
      <c r="F24" s="20"/>
      <c r="G24" s="21">
        <v>3</v>
      </c>
      <c r="H24" s="22"/>
      <c r="I24" s="22">
        <f t="shared" si="0"/>
        <v>0</v>
      </c>
      <c r="J24" s="23"/>
      <c r="K24" s="22">
        <f t="shared" si="1"/>
        <v>0</v>
      </c>
    </row>
    <row r="25" spans="1:11" s="2" customFormat="1" ht="34.9" customHeight="1" x14ac:dyDescent="0.15">
      <c r="A25" s="67">
        <v>20</v>
      </c>
      <c r="B25" s="14" t="s">
        <v>134</v>
      </c>
      <c r="C25" s="20" t="s">
        <v>64</v>
      </c>
      <c r="D25" s="20"/>
      <c r="E25" s="20"/>
      <c r="F25" s="20"/>
      <c r="G25" s="21">
        <v>3</v>
      </c>
      <c r="H25" s="22"/>
      <c r="I25" s="22">
        <f t="shared" si="0"/>
        <v>0</v>
      </c>
      <c r="J25" s="23"/>
      <c r="K25" s="22">
        <f t="shared" si="1"/>
        <v>0</v>
      </c>
    </row>
    <row r="26" spans="1:11" s="2" customFormat="1" ht="34.9" customHeight="1" x14ac:dyDescent="0.15">
      <c r="A26" s="67">
        <v>21</v>
      </c>
      <c r="B26" s="14" t="s">
        <v>135</v>
      </c>
      <c r="C26" s="20" t="s">
        <v>64</v>
      </c>
      <c r="D26" s="20"/>
      <c r="E26" s="20"/>
      <c r="F26" s="20"/>
      <c r="G26" s="21">
        <v>3</v>
      </c>
      <c r="H26" s="22"/>
      <c r="I26" s="22">
        <f t="shared" si="0"/>
        <v>0</v>
      </c>
      <c r="J26" s="23"/>
      <c r="K26" s="22">
        <f t="shared" si="1"/>
        <v>0</v>
      </c>
    </row>
    <row r="27" spans="1:11" s="2" customFormat="1" ht="34.9" customHeight="1" x14ac:dyDescent="0.15">
      <c r="A27" s="67">
        <v>22</v>
      </c>
      <c r="B27" s="14" t="s">
        <v>136</v>
      </c>
      <c r="C27" s="20" t="s">
        <v>64</v>
      </c>
      <c r="D27" s="20"/>
      <c r="E27" s="20"/>
      <c r="F27" s="20"/>
      <c r="G27" s="21">
        <v>1</v>
      </c>
      <c r="H27" s="22"/>
      <c r="I27" s="22">
        <f t="shared" si="0"/>
        <v>0</v>
      </c>
      <c r="J27" s="23"/>
      <c r="K27" s="22">
        <f t="shared" si="1"/>
        <v>0</v>
      </c>
    </row>
    <row r="28" spans="1:11" s="2" customFormat="1" ht="34.9" customHeight="1" x14ac:dyDescent="0.15">
      <c r="A28" s="67">
        <v>23</v>
      </c>
      <c r="B28" s="14" t="s">
        <v>137</v>
      </c>
      <c r="C28" s="20" t="s">
        <v>64</v>
      </c>
      <c r="D28" s="20"/>
      <c r="E28" s="20"/>
      <c r="F28" s="20"/>
      <c r="G28" s="21">
        <v>1</v>
      </c>
      <c r="H28" s="22"/>
      <c r="I28" s="22">
        <f t="shared" si="0"/>
        <v>0</v>
      </c>
      <c r="J28" s="23"/>
      <c r="K28" s="22">
        <f t="shared" si="1"/>
        <v>0</v>
      </c>
    </row>
    <row r="29" spans="1:11" s="2" customFormat="1" ht="51" customHeight="1" x14ac:dyDescent="0.15">
      <c r="A29" s="67">
        <v>24</v>
      </c>
      <c r="B29" s="14" t="s">
        <v>138</v>
      </c>
      <c r="C29" s="20" t="s">
        <v>64</v>
      </c>
      <c r="D29" s="20"/>
      <c r="E29" s="20"/>
      <c r="F29" s="20"/>
      <c r="G29" s="21">
        <v>2</v>
      </c>
      <c r="H29" s="22"/>
      <c r="I29" s="22">
        <f t="shared" si="0"/>
        <v>0</v>
      </c>
      <c r="J29" s="23"/>
      <c r="K29" s="22">
        <f t="shared" si="1"/>
        <v>0</v>
      </c>
    </row>
    <row r="30" spans="1:11" s="2" customFormat="1" ht="34.9" customHeight="1" x14ac:dyDescent="0.15">
      <c r="A30" s="67">
        <v>25</v>
      </c>
      <c r="B30" s="14" t="s">
        <v>139</v>
      </c>
      <c r="C30" s="20" t="s">
        <v>64</v>
      </c>
      <c r="D30" s="20"/>
      <c r="E30" s="20"/>
      <c r="F30" s="20"/>
      <c r="G30" s="21">
        <v>1</v>
      </c>
      <c r="H30" s="22"/>
      <c r="I30" s="22">
        <f t="shared" si="0"/>
        <v>0</v>
      </c>
      <c r="J30" s="23"/>
      <c r="K30" s="22">
        <f t="shared" si="1"/>
        <v>0</v>
      </c>
    </row>
    <row r="31" spans="1:11" s="2" customFormat="1" ht="34.9" customHeight="1" x14ac:dyDescent="0.15">
      <c r="A31" s="67">
        <v>26</v>
      </c>
      <c r="B31" s="14" t="s">
        <v>140</v>
      </c>
      <c r="C31" s="20" t="s">
        <v>64</v>
      </c>
      <c r="D31" s="20"/>
      <c r="E31" s="20"/>
      <c r="F31" s="20"/>
      <c r="G31" s="21">
        <v>100</v>
      </c>
      <c r="H31" s="22"/>
      <c r="I31" s="22">
        <f t="shared" si="0"/>
        <v>0</v>
      </c>
      <c r="J31" s="23"/>
      <c r="K31" s="22">
        <f t="shared" si="1"/>
        <v>0</v>
      </c>
    </row>
    <row r="32" spans="1:11" s="2" customFormat="1" ht="34.9" customHeight="1" x14ac:dyDescent="0.15">
      <c r="A32" s="67">
        <v>27</v>
      </c>
      <c r="B32" s="14" t="s">
        <v>141</v>
      </c>
      <c r="C32" s="20" t="s">
        <v>64</v>
      </c>
      <c r="D32" s="20"/>
      <c r="E32" s="20"/>
      <c r="F32" s="20"/>
      <c r="G32" s="21">
        <v>100</v>
      </c>
      <c r="H32" s="22"/>
      <c r="I32" s="22">
        <f t="shared" si="0"/>
        <v>0</v>
      </c>
      <c r="J32" s="23"/>
      <c r="K32" s="22">
        <f t="shared" si="1"/>
        <v>0</v>
      </c>
    </row>
    <row r="33" spans="1:11" s="2" customFormat="1" ht="34.9" customHeight="1" x14ac:dyDescent="0.15">
      <c r="A33" s="67">
        <v>28</v>
      </c>
      <c r="B33" s="14" t="s">
        <v>142</v>
      </c>
      <c r="C33" s="20" t="s">
        <v>65</v>
      </c>
      <c r="D33" s="20"/>
      <c r="E33" s="20"/>
      <c r="F33" s="20"/>
      <c r="G33" s="21">
        <v>100</v>
      </c>
      <c r="H33" s="22"/>
      <c r="I33" s="22">
        <f t="shared" si="0"/>
        <v>0</v>
      </c>
      <c r="J33" s="23"/>
      <c r="K33" s="22">
        <f t="shared" si="1"/>
        <v>0</v>
      </c>
    </row>
    <row r="34" spans="1:11" s="2" customFormat="1" ht="34.9" customHeight="1" x14ac:dyDescent="0.15">
      <c r="A34" s="67">
        <v>29</v>
      </c>
      <c r="B34" s="14" t="s">
        <v>143</v>
      </c>
      <c r="C34" s="20" t="s">
        <v>65</v>
      </c>
      <c r="D34" s="20"/>
      <c r="E34" s="20"/>
      <c r="F34" s="20"/>
      <c r="G34" s="21">
        <v>2</v>
      </c>
      <c r="H34" s="22"/>
      <c r="I34" s="22">
        <f t="shared" si="0"/>
        <v>0</v>
      </c>
      <c r="J34" s="23"/>
      <c r="K34" s="22">
        <f t="shared" si="1"/>
        <v>0</v>
      </c>
    </row>
    <row r="35" spans="1:11" s="2" customFormat="1" ht="67.900000000000006" customHeight="1" x14ac:dyDescent="0.15">
      <c r="A35" s="56" t="s">
        <v>452</v>
      </c>
      <c r="B35" s="57" t="s">
        <v>144</v>
      </c>
      <c r="C35" s="69"/>
      <c r="D35" s="69"/>
      <c r="E35" s="69"/>
      <c r="F35" s="69"/>
      <c r="G35" s="64"/>
      <c r="H35" s="70"/>
      <c r="I35" s="70"/>
      <c r="J35" s="71"/>
      <c r="K35" s="70"/>
    </row>
    <row r="36" spans="1:11" s="2" customFormat="1" ht="49.9" customHeight="1" x14ac:dyDescent="0.15">
      <c r="A36" s="67">
        <v>1</v>
      </c>
      <c r="B36" s="14" t="s">
        <v>145</v>
      </c>
      <c r="C36" s="20" t="s">
        <v>64</v>
      </c>
      <c r="D36" s="20"/>
      <c r="E36" s="20"/>
      <c r="F36" s="20"/>
      <c r="G36" s="21">
        <v>1</v>
      </c>
      <c r="H36" s="22"/>
      <c r="I36" s="22">
        <f t="shared" ref="I36:I78" si="2">G36*H36</f>
        <v>0</v>
      </c>
      <c r="J36" s="23"/>
      <c r="K36" s="22">
        <f t="shared" ref="K36:K78" si="3">I36+(I36*J36)</f>
        <v>0</v>
      </c>
    </row>
    <row r="37" spans="1:11" s="2" customFormat="1" ht="49.9" customHeight="1" x14ac:dyDescent="0.15">
      <c r="A37" s="67">
        <v>2</v>
      </c>
      <c r="B37" s="14" t="s">
        <v>146</v>
      </c>
      <c r="C37" s="20" t="s">
        <v>64</v>
      </c>
      <c r="D37" s="20"/>
      <c r="E37" s="20"/>
      <c r="F37" s="20"/>
      <c r="G37" s="21">
        <v>1</v>
      </c>
      <c r="H37" s="22"/>
      <c r="I37" s="22">
        <f t="shared" si="2"/>
        <v>0</v>
      </c>
      <c r="J37" s="23"/>
      <c r="K37" s="22">
        <f t="shared" si="3"/>
        <v>0</v>
      </c>
    </row>
    <row r="38" spans="1:11" s="2" customFormat="1" ht="49.9" customHeight="1" x14ac:dyDescent="0.15">
      <c r="A38" s="67">
        <v>3</v>
      </c>
      <c r="B38" s="14" t="s">
        <v>147</v>
      </c>
      <c r="C38" s="20" t="s">
        <v>64</v>
      </c>
      <c r="D38" s="20"/>
      <c r="E38" s="20"/>
      <c r="F38" s="20"/>
      <c r="G38" s="21">
        <v>1</v>
      </c>
      <c r="H38" s="22"/>
      <c r="I38" s="22">
        <f t="shared" si="2"/>
        <v>0</v>
      </c>
      <c r="J38" s="23"/>
      <c r="K38" s="22">
        <f t="shared" si="3"/>
        <v>0</v>
      </c>
    </row>
    <row r="39" spans="1:11" s="2" customFormat="1" ht="49.9" customHeight="1" x14ac:dyDescent="0.15">
      <c r="A39" s="67">
        <v>4</v>
      </c>
      <c r="B39" s="14" t="s">
        <v>148</v>
      </c>
      <c r="C39" s="20" t="s">
        <v>64</v>
      </c>
      <c r="D39" s="20"/>
      <c r="E39" s="20"/>
      <c r="F39" s="20"/>
      <c r="G39" s="21">
        <v>1</v>
      </c>
      <c r="H39" s="22"/>
      <c r="I39" s="22">
        <f t="shared" si="2"/>
        <v>0</v>
      </c>
      <c r="J39" s="23"/>
      <c r="K39" s="22">
        <f t="shared" si="3"/>
        <v>0</v>
      </c>
    </row>
    <row r="40" spans="1:11" s="2" customFormat="1" ht="69.599999999999994" customHeight="1" x14ac:dyDescent="0.15">
      <c r="A40" s="67">
        <v>5</v>
      </c>
      <c r="B40" s="14" t="s">
        <v>149</v>
      </c>
      <c r="C40" s="20" t="s">
        <v>64</v>
      </c>
      <c r="D40" s="20"/>
      <c r="E40" s="20"/>
      <c r="F40" s="20"/>
      <c r="G40" s="21">
        <v>1</v>
      </c>
      <c r="H40" s="22"/>
      <c r="I40" s="22">
        <f t="shared" si="2"/>
        <v>0</v>
      </c>
      <c r="J40" s="23"/>
      <c r="K40" s="22">
        <f t="shared" si="3"/>
        <v>0</v>
      </c>
    </row>
    <row r="41" spans="1:11" s="2" customFormat="1" ht="75" customHeight="1" x14ac:dyDescent="0.15">
      <c r="A41" s="67">
        <v>6</v>
      </c>
      <c r="B41" s="14" t="s">
        <v>150</v>
      </c>
      <c r="C41" s="20" t="s">
        <v>64</v>
      </c>
      <c r="D41" s="20"/>
      <c r="E41" s="20"/>
      <c r="F41" s="20"/>
      <c r="G41" s="21">
        <v>1</v>
      </c>
      <c r="H41" s="22"/>
      <c r="I41" s="22">
        <f t="shared" si="2"/>
        <v>0</v>
      </c>
      <c r="J41" s="23"/>
      <c r="K41" s="22">
        <f t="shared" si="3"/>
        <v>0</v>
      </c>
    </row>
    <row r="42" spans="1:11" s="2" customFormat="1" ht="49.9" customHeight="1" x14ac:dyDescent="0.15">
      <c r="A42" s="67">
        <v>7</v>
      </c>
      <c r="B42" s="14" t="s">
        <v>151</v>
      </c>
      <c r="C42" s="20" t="s">
        <v>64</v>
      </c>
      <c r="D42" s="20"/>
      <c r="E42" s="20"/>
      <c r="F42" s="20"/>
      <c r="G42" s="21">
        <v>1</v>
      </c>
      <c r="H42" s="22"/>
      <c r="I42" s="22">
        <f t="shared" si="2"/>
        <v>0</v>
      </c>
      <c r="J42" s="23"/>
      <c r="K42" s="22">
        <f t="shared" si="3"/>
        <v>0</v>
      </c>
    </row>
    <row r="43" spans="1:11" s="2" customFormat="1" ht="49.9" customHeight="1" x14ac:dyDescent="0.15">
      <c r="A43" s="67">
        <v>8</v>
      </c>
      <c r="B43" s="14" t="s">
        <v>152</v>
      </c>
      <c r="C43" s="20" t="s">
        <v>64</v>
      </c>
      <c r="D43" s="20"/>
      <c r="E43" s="20"/>
      <c r="F43" s="20"/>
      <c r="G43" s="21">
        <v>1</v>
      </c>
      <c r="H43" s="22"/>
      <c r="I43" s="22">
        <f t="shared" si="2"/>
        <v>0</v>
      </c>
      <c r="J43" s="23"/>
      <c r="K43" s="22">
        <f t="shared" si="3"/>
        <v>0</v>
      </c>
    </row>
    <row r="44" spans="1:11" s="2" customFormat="1" ht="49.9" customHeight="1" x14ac:dyDescent="0.15">
      <c r="A44" s="67">
        <v>9</v>
      </c>
      <c r="B44" s="14" t="s">
        <v>153</v>
      </c>
      <c r="C44" s="20" t="s">
        <v>64</v>
      </c>
      <c r="D44" s="20"/>
      <c r="E44" s="20"/>
      <c r="F44" s="20"/>
      <c r="G44" s="21">
        <v>1</v>
      </c>
      <c r="H44" s="22"/>
      <c r="I44" s="22">
        <f t="shared" si="2"/>
        <v>0</v>
      </c>
      <c r="J44" s="23"/>
      <c r="K44" s="22">
        <f t="shared" si="3"/>
        <v>0</v>
      </c>
    </row>
    <row r="45" spans="1:11" s="2" customFormat="1" ht="34.9" customHeight="1" x14ac:dyDescent="0.15">
      <c r="A45" s="67">
        <v>10</v>
      </c>
      <c r="B45" s="14" t="s">
        <v>154</v>
      </c>
      <c r="C45" s="20" t="s">
        <v>64</v>
      </c>
      <c r="D45" s="20"/>
      <c r="E45" s="20"/>
      <c r="F45" s="20"/>
      <c r="G45" s="21">
        <v>1</v>
      </c>
      <c r="H45" s="22"/>
      <c r="I45" s="22">
        <f t="shared" si="2"/>
        <v>0</v>
      </c>
      <c r="J45" s="23"/>
      <c r="K45" s="22">
        <f t="shared" si="3"/>
        <v>0</v>
      </c>
    </row>
    <row r="46" spans="1:11" s="2" customFormat="1" ht="34.9" customHeight="1" x14ac:dyDescent="0.15">
      <c r="A46" s="67">
        <v>11</v>
      </c>
      <c r="B46" s="14" t="s">
        <v>155</v>
      </c>
      <c r="C46" s="20" t="s">
        <v>64</v>
      </c>
      <c r="D46" s="20"/>
      <c r="E46" s="20"/>
      <c r="F46" s="20"/>
      <c r="G46" s="21">
        <v>1</v>
      </c>
      <c r="H46" s="22"/>
      <c r="I46" s="22">
        <f t="shared" si="2"/>
        <v>0</v>
      </c>
      <c r="J46" s="23"/>
      <c r="K46" s="22">
        <f t="shared" si="3"/>
        <v>0</v>
      </c>
    </row>
    <row r="47" spans="1:11" s="2" customFormat="1" ht="34.9" customHeight="1" x14ac:dyDescent="0.15">
      <c r="A47" s="67">
        <v>12</v>
      </c>
      <c r="B47" s="14" t="s">
        <v>156</v>
      </c>
      <c r="C47" s="20" t="s">
        <v>64</v>
      </c>
      <c r="D47" s="20"/>
      <c r="E47" s="20"/>
      <c r="F47" s="20"/>
      <c r="G47" s="21">
        <v>1</v>
      </c>
      <c r="H47" s="22"/>
      <c r="I47" s="22">
        <f t="shared" si="2"/>
        <v>0</v>
      </c>
      <c r="J47" s="23"/>
      <c r="K47" s="22">
        <f t="shared" si="3"/>
        <v>0</v>
      </c>
    </row>
    <row r="48" spans="1:11" s="2" customFormat="1" ht="34.9" customHeight="1" x14ac:dyDescent="0.15">
      <c r="A48" s="67">
        <v>13</v>
      </c>
      <c r="B48" s="14" t="s">
        <v>453</v>
      </c>
      <c r="C48" s="20" t="s">
        <v>64</v>
      </c>
      <c r="D48" s="20"/>
      <c r="E48" s="20"/>
      <c r="F48" s="20"/>
      <c r="G48" s="21">
        <v>1</v>
      </c>
      <c r="H48" s="22"/>
      <c r="I48" s="22">
        <f t="shared" si="2"/>
        <v>0</v>
      </c>
      <c r="J48" s="23"/>
      <c r="K48" s="22">
        <f t="shared" si="3"/>
        <v>0</v>
      </c>
    </row>
    <row r="49" spans="1:11" s="2" customFormat="1" ht="34.9" customHeight="1" x14ac:dyDescent="0.15">
      <c r="A49" s="67" t="s">
        <v>246</v>
      </c>
      <c r="B49" s="14" t="s">
        <v>157</v>
      </c>
      <c r="C49" s="20" t="s">
        <v>64</v>
      </c>
      <c r="D49" s="20"/>
      <c r="E49" s="20"/>
      <c r="F49" s="20"/>
      <c r="G49" s="21">
        <v>1</v>
      </c>
      <c r="H49" s="22"/>
      <c r="I49" s="22">
        <f t="shared" si="2"/>
        <v>0</v>
      </c>
      <c r="J49" s="23"/>
      <c r="K49" s="22">
        <f t="shared" si="3"/>
        <v>0</v>
      </c>
    </row>
    <row r="50" spans="1:11" s="2" customFormat="1" ht="34.9" customHeight="1" x14ac:dyDescent="0.15">
      <c r="A50" s="67">
        <v>15</v>
      </c>
      <c r="B50" s="14" t="s">
        <v>158</v>
      </c>
      <c r="C50" s="20" t="s">
        <v>64</v>
      </c>
      <c r="D50" s="20"/>
      <c r="E50" s="20"/>
      <c r="F50" s="20"/>
      <c r="G50" s="21">
        <v>20</v>
      </c>
      <c r="H50" s="22"/>
      <c r="I50" s="22">
        <f t="shared" si="2"/>
        <v>0</v>
      </c>
      <c r="J50" s="23"/>
      <c r="K50" s="22">
        <f t="shared" si="3"/>
        <v>0</v>
      </c>
    </row>
    <row r="51" spans="1:11" s="2" customFormat="1" ht="34.9" customHeight="1" x14ac:dyDescent="0.15">
      <c r="A51" s="67">
        <v>16</v>
      </c>
      <c r="B51" s="14" t="s">
        <v>159</v>
      </c>
      <c r="C51" s="20" t="s">
        <v>64</v>
      </c>
      <c r="D51" s="20"/>
      <c r="E51" s="20"/>
      <c r="F51" s="20"/>
      <c r="G51" s="21">
        <v>20</v>
      </c>
      <c r="H51" s="22"/>
      <c r="I51" s="22">
        <f t="shared" si="2"/>
        <v>0</v>
      </c>
      <c r="J51" s="23"/>
      <c r="K51" s="22">
        <f t="shared" si="3"/>
        <v>0</v>
      </c>
    </row>
    <row r="52" spans="1:11" s="2" customFormat="1" ht="34.9" customHeight="1" x14ac:dyDescent="0.15">
      <c r="A52" s="67">
        <v>17</v>
      </c>
      <c r="B52" s="14" t="s">
        <v>160</v>
      </c>
      <c r="C52" s="20" t="s">
        <v>64</v>
      </c>
      <c r="D52" s="20"/>
      <c r="E52" s="20"/>
      <c r="F52" s="20"/>
      <c r="G52" s="21">
        <v>20</v>
      </c>
      <c r="H52" s="22"/>
      <c r="I52" s="22">
        <f t="shared" si="2"/>
        <v>0</v>
      </c>
      <c r="J52" s="23"/>
      <c r="K52" s="22">
        <f t="shared" si="3"/>
        <v>0</v>
      </c>
    </row>
    <row r="53" spans="1:11" s="2" customFormat="1" ht="54" customHeight="1" x14ac:dyDescent="0.15">
      <c r="A53" s="67">
        <v>18</v>
      </c>
      <c r="B53" s="14" t="s">
        <v>161</v>
      </c>
      <c r="C53" s="20" t="s">
        <v>64</v>
      </c>
      <c r="D53" s="20"/>
      <c r="E53" s="20"/>
      <c r="F53" s="20"/>
      <c r="G53" s="21">
        <v>5</v>
      </c>
      <c r="H53" s="22"/>
      <c r="I53" s="22">
        <f t="shared" si="2"/>
        <v>0</v>
      </c>
      <c r="J53" s="23"/>
      <c r="K53" s="22">
        <f t="shared" si="3"/>
        <v>0</v>
      </c>
    </row>
    <row r="54" spans="1:11" s="2" customFormat="1" ht="54.6" customHeight="1" x14ac:dyDescent="0.15">
      <c r="A54" s="67">
        <v>19</v>
      </c>
      <c r="B54" s="14" t="s">
        <v>162</v>
      </c>
      <c r="C54" s="20" t="s">
        <v>64</v>
      </c>
      <c r="D54" s="20"/>
      <c r="E54" s="20"/>
      <c r="F54" s="20"/>
      <c r="G54" s="21">
        <v>5</v>
      </c>
      <c r="H54" s="22"/>
      <c r="I54" s="22">
        <f t="shared" si="2"/>
        <v>0</v>
      </c>
      <c r="J54" s="23"/>
      <c r="K54" s="22">
        <f t="shared" si="3"/>
        <v>0</v>
      </c>
    </row>
    <row r="55" spans="1:11" s="2" customFormat="1" ht="34.9" customHeight="1" x14ac:dyDescent="0.15">
      <c r="A55" s="67">
        <v>20</v>
      </c>
      <c r="B55" s="14" t="s">
        <v>163</v>
      </c>
      <c r="C55" s="20" t="s">
        <v>64</v>
      </c>
      <c r="D55" s="20"/>
      <c r="E55" s="20"/>
      <c r="F55" s="20"/>
      <c r="G55" s="21">
        <v>10</v>
      </c>
      <c r="H55" s="22"/>
      <c r="I55" s="22">
        <f t="shared" si="2"/>
        <v>0</v>
      </c>
      <c r="J55" s="23"/>
      <c r="K55" s="22">
        <f t="shared" si="3"/>
        <v>0</v>
      </c>
    </row>
    <row r="56" spans="1:11" s="2" customFormat="1" ht="34.9" customHeight="1" x14ac:dyDescent="0.15">
      <c r="A56" s="67">
        <v>21</v>
      </c>
      <c r="B56" s="14" t="s">
        <v>164</v>
      </c>
      <c r="C56" s="20" t="s">
        <v>64</v>
      </c>
      <c r="D56" s="20"/>
      <c r="E56" s="20"/>
      <c r="F56" s="20"/>
      <c r="G56" s="21">
        <v>1</v>
      </c>
      <c r="H56" s="22"/>
      <c r="I56" s="22">
        <f t="shared" si="2"/>
        <v>0</v>
      </c>
      <c r="J56" s="23"/>
      <c r="K56" s="22">
        <f t="shared" si="3"/>
        <v>0</v>
      </c>
    </row>
    <row r="57" spans="1:11" s="2" customFormat="1" ht="34.9" customHeight="1" x14ac:dyDescent="0.15">
      <c r="A57" s="67">
        <v>22</v>
      </c>
      <c r="B57" s="14" t="s">
        <v>165</v>
      </c>
      <c r="C57" s="20" t="s">
        <v>64</v>
      </c>
      <c r="D57" s="20"/>
      <c r="E57" s="20"/>
      <c r="F57" s="20"/>
      <c r="G57" s="21">
        <v>1</v>
      </c>
      <c r="H57" s="22"/>
      <c r="I57" s="22">
        <f t="shared" si="2"/>
        <v>0</v>
      </c>
      <c r="J57" s="23"/>
      <c r="K57" s="22">
        <f t="shared" si="3"/>
        <v>0</v>
      </c>
    </row>
    <row r="58" spans="1:11" s="2" customFormat="1" ht="34.9" customHeight="1" x14ac:dyDescent="0.15">
      <c r="A58" s="67">
        <v>23</v>
      </c>
      <c r="B58" s="14" t="s">
        <v>166</v>
      </c>
      <c r="C58" s="20" t="s">
        <v>64</v>
      </c>
      <c r="D58" s="20"/>
      <c r="E58" s="20"/>
      <c r="F58" s="20"/>
      <c r="G58" s="21">
        <v>1</v>
      </c>
      <c r="H58" s="22"/>
      <c r="I58" s="22">
        <f t="shared" si="2"/>
        <v>0</v>
      </c>
      <c r="J58" s="23"/>
      <c r="K58" s="22">
        <f t="shared" si="3"/>
        <v>0</v>
      </c>
    </row>
    <row r="59" spans="1:11" s="2" customFormat="1" ht="34.9" customHeight="1" x14ac:dyDescent="0.15">
      <c r="A59" s="67">
        <v>24</v>
      </c>
      <c r="B59" s="14" t="s">
        <v>167</v>
      </c>
      <c r="C59" s="20" t="s">
        <v>64</v>
      </c>
      <c r="D59" s="20"/>
      <c r="E59" s="20"/>
      <c r="F59" s="20"/>
      <c r="G59" s="21">
        <v>1</v>
      </c>
      <c r="H59" s="22"/>
      <c r="I59" s="22">
        <f t="shared" si="2"/>
        <v>0</v>
      </c>
      <c r="J59" s="23"/>
      <c r="K59" s="22">
        <f t="shared" si="3"/>
        <v>0</v>
      </c>
    </row>
    <row r="60" spans="1:11" s="2" customFormat="1" ht="34.9" customHeight="1" x14ac:dyDescent="0.15">
      <c r="A60" s="67">
        <v>25</v>
      </c>
      <c r="B60" s="14" t="s">
        <v>168</v>
      </c>
      <c r="C60" s="20" t="s">
        <v>64</v>
      </c>
      <c r="D60" s="20"/>
      <c r="E60" s="20"/>
      <c r="F60" s="20"/>
      <c r="G60" s="21">
        <v>1</v>
      </c>
      <c r="H60" s="22"/>
      <c r="I60" s="22">
        <f t="shared" si="2"/>
        <v>0</v>
      </c>
      <c r="J60" s="23"/>
      <c r="K60" s="22">
        <f t="shared" si="3"/>
        <v>0</v>
      </c>
    </row>
    <row r="61" spans="1:11" s="2" customFormat="1" ht="49.9" customHeight="1" x14ac:dyDescent="0.15">
      <c r="A61" s="67">
        <v>26</v>
      </c>
      <c r="B61" s="14" t="s">
        <v>169</v>
      </c>
      <c r="C61" s="20" t="s">
        <v>64</v>
      </c>
      <c r="D61" s="20"/>
      <c r="E61" s="20"/>
      <c r="F61" s="20"/>
      <c r="G61" s="21">
        <v>2</v>
      </c>
      <c r="H61" s="22"/>
      <c r="I61" s="22">
        <f t="shared" si="2"/>
        <v>0</v>
      </c>
      <c r="J61" s="23"/>
      <c r="K61" s="22">
        <f t="shared" si="3"/>
        <v>0</v>
      </c>
    </row>
    <row r="62" spans="1:11" s="2" customFormat="1" ht="49.9" customHeight="1" x14ac:dyDescent="0.15">
      <c r="A62" s="67">
        <v>27</v>
      </c>
      <c r="B62" s="14" t="s">
        <v>170</v>
      </c>
      <c r="C62" s="20" t="s">
        <v>64</v>
      </c>
      <c r="D62" s="20"/>
      <c r="E62" s="20"/>
      <c r="F62" s="20"/>
      <c r="G62" s="21">
        <v>2</v>
      </c>
      <c r="H62" s="22"/>
      <c r="I62" s="22">
        <f t="shared" si="2"/>
        <v>0</v>
      </c>
      <c r="J62" s="23"/>
      <c r="K62" s="22">
        <f t="shared" si="3"/>
        <v>0</v>
      </c>
    </row>
    <row r="63" spans="1:11" s="2" customFormat="1" ht="49.9" customHeight="1" x14ac:dyDescent="0.15">
      <c r="A63" s="67">
        <v>28</v>
      </c>
      <c r="B63" s="14" t="s">
        <v>171</v>
      </c>
      <c r="C63" s="20" t="s">
        <v>64</v>
      </c>
      <c r="D63" s="20"/>
      <c r="E63" s="20"/>
      <c r="F63" s="20"/>
      <c r="G63" s="21">
        <v>2</v>
      </c>
      <c r="H63" s="22"/>
      <c r="I63" s="22">
        <f t="shared" si="2"/>
        <v>0</v>
      </c>
      <c r="J63" s="23"/>
      <c r="K63" s="22">
        <f t="shared" si="3"/>
        <v>0</v>
      </c>
    </row>
    <row r="64" spans="1:11" s="2" customFormat="1" ht="49.9" customHeight="1" x14ac:dyDescent="0.15">
      <c r="A64" s="67">
        <v>29</v>
      </c>
      <c r="B64" s="14" t="s">
        <v>172</v>
      </c>
      <c r="C64" s="20" t="s">
        <v>64</v>
      </c>
      <c r="D64" s="20"/>
      <c r="E64" s="20"/>
      <c r="F64" s="20"/>
      <c r="G64" s="21">
        <v>1</v>
      </c>
      <c r="H64" s="22"/>
      <c r="I64" s="22">
        <f t="shared" si="2"/>
        <v>0</v>
      </c>
      <c r="J64" s="23"/>
      <c r="K64" s="22">
        <f t="shared" si="3"/>
        <v>0</v>
      </c>
    </row>
    <row r="65" spans="1:11" s="2" customFormat="1" ht="49.9" customHeight="1" x14ac:dyDescent="0.15">
      <c r="A65" s="67">
        <v>30</v>
      </c>
      <c r="B65" s="14" t="s">
        <v>173</v>
      </c>
      <c r="C65" s="20" t="s">
        <v>64</v>
      </c>
      <c r="D65" s="20"/>
      <c r="E65" s="20"/>
      <c r="F65" s="20"/>
      <c r="G65" s="21">
        <v>1</v>
      </c>
      <c r="H65" s="22"/>
      <c r="I65" s="22">
        <f t="shared" si="2"/>
        <v>0</v>
      </c>
      <c r="J65" s="23"/>
      <c r="K65" s="22">
        <f t="shared" si="3"/>
        <v>0</v>
      </c>
    </row>
    <row r="66" spans="1:11" s="2" customFormat="1" ht="49.9" customHeight="1" x14ac:dyDescent="0.15">
      <c r="A66" s="67">
        <v>31</v>
      </c>
      <c r="B66" s="14" t="s">
        <v>454</v>
      </c>
      <c r="C66" s="20" t="s">
        <v>64</v>
      </c>
      <c r="D66" s="20"/>
      <c r="E66" s="20"/>
      <c r="F66" s="20"/>
      <c r="G66" s="21">
        <v>1</v>
      </c>
      <c r="H66" s="22"/>
      <c r="I66" s="22">
        <f t="shared" si="2"/>
        <v>0</v>
      </c>
      <c r="J66" s="23"/>
      <c r="K66" s="22">
        <f t="shared" si="3"/>
        <v>0</v>
      </c>
    </row>
    <row r="67" spans="1:11" s="2" customFormat="1" ht="49.9" customHeight="1" x14ac:dyDescent="0.15">
      <c r="A67" s="67">
        <v>32</v>
      </c>
      <c r="B67" s="14" t="s">
        <v>455</v>
      </c>
      <c r="C67" s="20" t="s">
        <v>64</v>
      </c>
      <c r="D67" s="20"/>
      <c r="E67" s="20"/>
      <c r="F67" s="20"/>
      <c r="G67" s="21">
        <v>1</v>
      </c>
      <c r="H67" s="22"/>
      <c r="I67" s="22">
        <f t="shared" si="2"/>
        <v>0</v>
      </c>
      <c r="J67" s="23"/>
      <c r="K67" s="22">
        <f t="shared" si="3"/>
        <v>0</v>
      </c>
    </row>
    <row r="68" spans="1:11" s="2" customFormat="1" ht="60.6" customHeight="1" x14ac:dyDescent="0.15">
      <c r="A68" s="67">
        <v>33</v>
      </c>
      <c r="B68" s="14" t="s">
        <v>174</v>
      </c>
      <c r="C68" s="20" t="s">
        <v>64</v>
      </c>
      <c r="D68" s="20"/>
      <c r="E68" s="20"/>
      <c r="F68" s="20"/>
      <c r="G68" s="21">
        <v>3</v>
      </c>
      <c r="H68" s="22"/>
      <c r="I68" s="22">
        <f t="shared" si="2"/>
        <v>0</v>
      </c>
      <c r="J68" s="23"/>
      <c r="K68" s="22">
        <f t="shared" si="3"/>
        <v>0</v>
      </c>
    </row>
    <row r="69" spans="1:11" s="2" customFormat="1" ht="34.9" customHeight="1" x14ac:dyDescent="0.15">
      <c r="A69" s="67">
        <v>34</v>
      </c>
      <c r="B69" s="14" t="s">
        <v>175</v>
      </c>
      <c r="C69" s="20" t="s">
        <v>64</v>
      </c>
      <c r="D69" s="20"/>
      <c r="E69" s="20"/>
      <c r="F69" s="20"/>
      <c r="G69" s="21">
        <v>10</v>
      </c>
      <c r="H69" s="22"/>
      <c r="I69" s="22">
        <f t="shared" si="2"/>
        <v>0</v>
      </c>
      <c r="J69" s="23"/>
      <c r="K69" s="22">
        <f t="shared" si="3"/>
        <v>0</v>
      </c>
    </row>
    <row r="70" spans="1:11" s="2" customFormat="1" ht="66" customHeight="1" x14ac:dyDescent="0.15">
      <c r="A70" s="67">
        <v>35</v>
      </c>
      <c r="B70" s="14" t="s">
        <v>176</v>
      </c>
      <c r="C70" s="20" t="s">
        <v>64</v>
      </c>
      <c r="D70" s="20"/>
      <c r="E70" s="20"/>
      <c r="F70" s="20"/>
      <c r="G70" s="21">
        <v>2</v>
      </c>
      <c r="H70" s="22"/>
      <c r="I70" s="22">
        <f t="shared" si="2"/>
        <v>0</v>
      </c>
      <c r="J70" s="23"/>
      <c r="K70" s="22">
        <f t="shared" si="3"/>
        <v>0</v>
      </c>
    </row>
    <row r="71" spans="1:11" s="2" customFormat="1" ht="34.9" customHeight="1" x14ac:dyDescent="0.15">
      <c r="A71" s="67">
        <v>36</v>
      </c>
      <c r="B71" s="72" t="s">
        <v>456</v>
      </c>
      <c r="C71" s="20" t="s">
        <v>64</v>
      </c>
      <c r="D71" s="20"/>
      <c r="E71" s="20"/>
      <c r="F71" s="20"/>
      <c r="G71" s="21">
        <v>1</v>
      </c>
      <c r="H71" s="22"/>
      <c r="I71" s="22">
        <f t="shared" si="2"/>
        <v>0</v>
      </c>
      <c r="J71" s="23"/>
      <c r="K71" s="22">
        <f t="shared" si="3"/>
        <v>0</v>
      </c>
    </row>
    <row r="72" spans="1:11" s="2" customFormat="1" ht="34.9" customHeight="1" x14ac:dyDescent="0.15">
      <c r="A72" s="67">
        <v>37</v>
      </c>
      <c r="B72" s="72" t="s">
        <v>457</v>
      </c>
      <c r="C72" s="20" t="s">
        <v>64</v>
      </c>
      <c r="D72" s="20"/>
      <c r="E72" s="20"/>
      <c r="F72" s="20"/>
      <c r="G72" s="21">
        <v>1</v>
      </c>
      <c r="H72" s="22"/>
      <c r="I72" s="22">
        <f t="shared" si="2"/>
        <v>0</v>
      </c>
      <c r="J72" s="23"/>
      <c r="K72" s="22">
        <f t="shared" si="3"/>
        <v>0</v>
      </c>
    </row>
    <row r="73" spans="1:11" s="2" customFormat="1" ht="34.9" customHeight="1" x14ac:dyDescent="0.15">
      <c r="A73" s="67">
        <v>38</v>
      </c>
      <c r="B73" s="72" t="s">
        <v>458</v>
      </c>
      <c r="C73" s="20" t="s">
        <v>64</v>
      </c>
      <c r="D73" s="20"/>
      <c r="E73" s="20"/>
      <c r="F73" s="20"/>
      <c r="G73" s="21">
        <v>1</v>
      </c>
      <c r="H73" s="22"/>
      <c r="I73" s="22">
        <f t="shared" si="2"/>
        <v>0</v>
      </c>
      <c r="J73" s="23"/>
      <c r="K73" s="22">
        <f t="shared" si="3"/>
        <v>0</v>
      </c>
    </row>
    <row r="74" spans="1:11" s="2" customFormat="1" ht="34.9" customHeight="1" x14ac:dyDescent="0.15">
      <c r="A74" s="67">
        <v>39</v>
      </c>
      <c r="B74" s="14" t="s">
        <v>177</v>
      </c>
      <c r="C74" s="20" t="s">
        <v>64</v>
      </c>
      <c r="D74" s="20"/>
      <c r="E74" s="20"/>
      <c r="F74" s="20"/>
      <c r="G74" s="21">
        <v>1</v>
      </c>
      <c r="H74" s="22"/>
      <c r="I74" s="22">
        <f t="shared" si="2"/>
        <v>0</v>
      </c>
      <c r="J74" s="23"/>
      <c r="K74" s="22">
        <f t="shared" si="3"/>
        <v>0</v>
      </c>
    </row>
    <row r="75" spans="1:11" s="2" customFormat="1" ht="34.9" customHeight="1" x14ac:dyDescent="0.15">
      <c r="A75" s="67">
        <v>40</v>
      </c>
      <c r="B75" s="14" t="s">
        <v>178</v>
      </c>
      <c r="C75" s="20" t="s">
        <v>64</v>
      </c>
      <c r="D75" s="20"/>
      <c r="E75" s="20"/>
      <c r="F75" s="20"/>
      <c r="G75" s="21">
        <v>50</v>
      </c>
      <c r="H75" s="22"/>
      <c r="I75" s="22">
        <f t="shared" si="2"/>
        <v>0</v>
      </c>
      <c r="J75" s="23"/>
      <c r="K75" s="22">
        <f t="shared" si="3"/>
        <v>0</v>
      </c>
    </row>
    <row r="76" spans="1:11" s="2" customFormat="1" ht="34.9" customHeight="1" x14ac:dyDescent="0.15">
      <c r="A76" s="67">
        <v>41</v>
      </c>
      <c r="B76" s="14" t="s">
        <v>179</v>
      </c>
      <c r="C76" s="20" t="s">
        <v>64</v>
      </c>
      <c r="D76" s="20"/>
      <c r="E76" s="20"/>
      <c r="F76" s="20"/>
      <c r="G76" s="21">
        <v>50</v>
      </c>
      <c r="H76" s="22"/>
      <c r="I76" s="22">
        <f t="shared" si="2"/>
        <v>0</v>
      </c>
      <c r="J76" s="23"/>
      <c r="K76" s="22">
        <f t="shared" si="3"/>
        <v>0</v>
      </c>
    </row>
    <row r="77" spans="1:11" s="2" customFormat="1" ht="34.9" customHeight="1" x14ac:dyDescent="0.15">
      <c r="A77" s="67">
        <v>42</v>
      </c>
      <c r="B77" s="14" t="s">
        <v>180</v>
      </c>
      <c r="C77" s="20" t="s">
        <v>64</v>
      </c>
      <c r="D77" s="20"/>
      <c r="E77" s="20"/>
      <c r="F77" s="20"/>
      <c r="G77" s="21">
        <v>10</v>
      </c>
      <c r="H77" s="22"/>
      <c r="I77" s="22">
        <f t="shared" si="2"/>
        <v>0</v>
      </c>
      <c r="J77" s="23"/>
      <c r="K77" s="22">
        <f t="shared" si="3"/>
        <v>0</v>
      </c>
    </row>
    <row r="78" spans="1:11" s="2" customFormat="1" ht="34.9" customHeight="1" x14ac:dyDescent="0.15">
      <c r="A78" s="67">
        <v>43</v>
      </c>
      <c r="B78" s="14" t="s">
        <v>181</v>
      </c>
      <c r="C78" s="20" t="s">
        <v>64</v>
      </c>
      <c r="D78" s="20"/>
      <c r="E78" s="20"/>
      <c r="F78" s="20"/>
      <c r="G78" s="21">
        <v>2</v>
      </c>
      <c r="H78" s="22"/>
      <c r="I78" s="22">
        <f t="shared" si="2"/>
        <v>0</v>
      </c>
      <c r="J78" s="23"/>
      <c r="K78" s="22">
        <f t="shared" si="3"/>
        <v>0</v>
      </c>
    </row>
    <row r="79" spans="1:11" s="2" customFormat="1" ht="65.45" customHeight="1" x14ac:dyDescent="0.15">
      <c r="A79" s="56" t="s">
        <v>459</v>
      </c>
      <c r="B79" s="57" t="s">
        <v>182</v>
      </c>
      <c r="C79" s="63"/>
      <c r="D79" s="63"/>
      <c r="E79" s="63"/>
      <c r="F79" s="63"/>
      <c r="G79" s="64"/>
      <c r="H79" s="65"/>
      <c r="I79" s="65"/>
      <c r="J79" s="66"/>
      <c r="K79" s="65"/>
    </row>
    <row r="80" spans="1:11" s="2" customFormat="1" ht="49.9" customHeight="1" x14ac:dyDescent="0.15">
      <c r="A80" s="67">
        <v>1</v>
      </c>
      <c r="B80" s="14" t="s">
        <v>183</v>
      </c>
      <c r="C80" s="20" t="s">
        <v>64</v>
      </c>
      <c r="D80" s="20"/>
      <c r="E80" s="20"/>
      <c r="F80" s="20"/>
      <c r="G80" s="21">
        <v>1</v>
      </c>
      <c r="H80" s="22"/>
      <c r="I80" s="22">
        <f t="shared" ref="I80:I86" si="4">G80*H80</f>
        <v>0</v>
      </c>
      <c r="J80" s="23"/>
      <c r="K80" s="22">
        <f t="shared" ref="K80:K86" si="5">I80+(I80*J80)</f>
        <v>0</v>
      </c>
    </row>
    <row r="81" spans="1:11" s="2" customFormat="1" ht="49.9" customHeight="1" x14ac:dyDescent="0.15">
      <c r="A81" s="67">
        <v>2</v>
      </c>
      <c r="B81" s="14" t="s">
        <v>184</v>
      </c>
      <c r="C81" s="20" t="s">
        <v>64</v>
      </c>
      <c r="D81" s="20"/>
      <c r="E81" s="20"/>
      <c r="F81" s="20"/>
      <c r="G81" s="21">
        <v>5</v>
      </c>
      <c r="H81" s="22"/>
      <c r="I81" s="22">
        <f t="shared" si="4"/>
        <v>0</v>
      </c>
      <c r="J81" s="23"/>
      <c r="K81" s="22">
        <f t="shared" si="5"/>
        <v>0</v>
      </c>
    </row>
    <row r="82" spans="1:11" s="2" customFormat="1" ht="49.9" customHeight="1" x14ac:dyDescent="0.15">
      <c r="A82" s="67">
        <v>3</v>
      </c>
      <c r="B82" s="14" t="s">
        <v>185</v>
      </c>
      <c r="C82" s="20" t="s">
        <v>64</v>
      </c>
      <c r="D82" s="20"/>
      <c r="E82" s="20"/>
      <c r="F82" s="20"/>
      <c r="G82" s="21">
        <v>5</v>
      </c>
      <c r="H82" s="22"/>
      <c r="I82" s="22">
        <f t="shared" si="4"/>
        <v>0</v>
      </c>
      <c r="J82" s="23"/>
      <c r="K82" s="22">
        <f t="shared" si="5"/>
        <v>0</v>
      </c>
    </row>
    <row r="83" spans="1:11" s="2" customFormat="1" ht="49.9" customHeight="1" x14ac:dyDescent="0.15">
      <c r="A83" s="67">
        <v>4</v>
      </c>
      <c r="B83" s="14" t="s">
        <v>186</v>
      </c>
      <c r="C83" s="20" t="s">
        <v>64</v>
      </c>
      <c r="D83" s="20"/>
      <c r="E83" s="20"/>
      <c r="F83" s="20"/>
      <c r="G83" s="21">
        <v>5</v>
      </c>
      <c r="H83" s="22"/>
      <c r="I83" s="22">
        <f t="shared" si="4"/>
        <v>0</v>
      </c>
      <c r="J83" s="23"/>
      <c r="K83" s="22">
        <f t="shared" si="5"/>
        <v>0</v>
      </c>
    </row>
    <row r="84" spans="1:11" s="2" customFormat="1" ht="34.9" customHeight="1" x14ac:dyDescent="0.15">
      <c r="A84" s="67">
        <v>5</v>
      </c>
      <c r="B84" s="14" t="s">
        <v>187</v>
      </c>
      <c r="C84" s="20" t="s">
        <v>64</v>
      </c>
      <c r="D84" s="20"/>
      <c r="E84" s="20"/>
      <c r="F84" s="20"/>
      <c r="G84" s="21">
        <v>10</v>
      </c>
      <c r="H84" s="22"/>
      <c r="I84" s="22">
        <f t="shared" si="4"/>
        <v>0</v>
      </c>
      <c r="J84" s="23"/>
      <c r="K84" s="22">
        <f t="shared" si="5"/>
        <v>0</v>
      </c>
    </row>
    <row r="85" spans="1:11" s="2" customFormat="1" ht="34.9" customHeight="1" x14ac:dyDescent="0.15">
      <c r="A85" s="67">
        <v>6</v>
      </c>
      <c r="B85" s="14" t="s">
        <v>188</v>
      </c>
      <c r="C85" s="20" t="s">
        <v>64</v>
      </c>
      <c r="D85" s="20"/>
      <c r="E85" s="20"/>
      <c r="F85" s="20"/>
      <c r="G85" s="21">
        <v>20</v>
      </c>
      <c r="H85" s="22"/>
      <c r="I85" s="22">
        <f t="shared" si="4"/>
        <v>0</v>
      </c>
      <c r="J85" s="23"/>
      <c r="K85" s="22">
        <f t="shared" si="5"/>
        <v>0</v>
      </c>
    </row>
    <row r="86" spans="1:11" s="2" customFormat="1" ht="34.9" customHeight="1" x14ac:dyDescent="0.15">
      <c r="A86" s="67">
        <v>7</v>
      </c>
      <c r="B86" s="14" t="s">
        <v>181</v>
      </c>
      <c r="C86" s="20" t="s">
        <v>64</v>
      </c>
      <c r="D86" s="20"/>
      <c r="E86" s="20"/>
      <c r="F86" s="20"/>
      <c r="G86" s="105">
        <v>1</v>
      </c>
      <c r="H86" s="22"/>
      <c r="I86" s="58">
        <f t="shared" si="4"/>
        <v>0</v>
      </c>
      <c r="J86" s="23"/>
      <c r="K86" s="22">
        <f t="shared" si="5"/>
        <v>0</v>
      </c>
    </row>
    <row r="87" spans="1:11" s="2" customFormat="1" ht="69.599999999999994" customHeight="1" x14ac:dyDescent="0.15">
      <c r="A87" s="56" t="s">
        <v>460</v>
      </c>
      <c r="B87" s="57" t="s">
        <v>189</v>
      </c>
      <c r="C87" s="63"/>
      <c r="D87" s="63"/>
      <c r="E87" s="63"/>
      <c r="F87" s="63"/>
      <c r="G87" s="64"/>
      <c r="H87" s="65"/>
      <c r="I87" s="65"/>
      <c r="J87" s="66"/>
      <c r="K87" s="65"/>
    </row>
    <row r="88" spans="1:11" s="2" customFormat="1" ht="109.9" customHeight="1" x14ac:dyDescent="0.15">
      <c r="A88" s="67">
        <v>1</v>
      </c>
      <c r="B88" s="14" t="s">
        <v>190</v>
      </c>
      <c r="C88" s="20" t="s">
        <v>64</v>
      </c>
      <c r="D88" s="20"/>
      <c r="E88" s="20"/>
      <c r="F88" s="20"/>
      <c r="G88" s="21">
        <v>1</v>
      </c>
      <c r="H88" s="22"/>
      <c r="I88" s="22">
        <f t="shared" ref="I88:I119" si="6">G88*H88</f>
        <v>0</v>
      </c>
      <c r="J88" s="23"/>
      <c r="K88" s="22">
        <f t="shared" ref="K88:K119" si="7">I88+(I88*J88)</f>
        <v>0</v>
      </c>
    </row>
    <row r="89" spans="1:11" s="2" customFormat="1" ht="77.45" customHeight="1" x14ac:dyDescent="0.15">
      <c r="A89" s="67">
        <v>2</v>
      </c>
      <c r="B89" s="14" t="s">
        <v>191</v>
      </c>
      <c r="C89" s="20" t="s">
        <v>64</v>
      </c>
      <c r="D89" s="20"/>
      <c r="E89" s="20"/>
      <c r="F89" s="20"/>
      <c r="G89" s="21">
        <v>1</v>
      </c>
      <c r="H89" s="22"/>
      <c r="I89" s="22">
        <f t="shared" si="6"/>
        <v>0</v>
      </c>
      <c r="J89" s="23"/>
      <c r="K89" s="22">
        <f t="shared" si="7"/>
        <v>0</v>
      </c>
    </row>
    <row r="90" spans="1:11" s="2" customFormat="1" ht="75.599999999999994" customHeight="1" x14ac:dyDescent="0.15">
      <c r="A90" s="67">
        <v>3</v>
      </c>
      <c r="B90" s="14" t="s">
        <v>192</v>
      </c>
      <c r="C90" s="20" t="s">
        <v>64</v>
      </c>
      <c r="D90" s="20"/>
      <c r="E90" s="20"/>
      <c r="F90" s="20"/>
      <c r="G90" s="21">
        <v>1</v>
      </c>
      <c r="H90" s="22"/>
      <c r="I90" s="22">
        <f t="shared" si="6"/>
        <v>0</v>
      </c>
      <c r="J90" s="23"/>
      <c r="K90" s="22">
        <f t="shared" si="7"/>
        <v>0</v>
      </c>
    </row>
    <row r="91" spans="1:11" s="2" customFormat="1" ht="73.900000000000006" customHeight="1" x14ac:dyDescent="0.15">
      <c r="A91" s="67">
        <v>4</v>
      </c>
      <c r="B91" s="14" t="s">
        <v>193</v>
      </c>
      <c r="C91" s="20" t="s">
        <v>64</v>
      </c>
      <c r="D91" s="20"/>
      <c r="E91" s="20"/>
      <c r="F91" s="20"/>
      <c r="G91" s="21">
        <v>1</v>
      </c>
      <c r="H91" s="22"/>
      <c r="I91" s="22">
        <f t="shared" si="6"/>
        <v>0</v>
      </c>
      <c r="J91" s="23"/>
      <c r="K91" s="22">
        <f t="shared" si="7"/>
        <v>0</v>
      </c>
    </row>
    <row r="92" spans="1:11" s="2" customFormat="1" ht="66.599999999999994" customHeight="1" x14ac:dyDescent="0.15">
      <c r="A92" s="67">
        <v>5</v>
      </c>
      <c r="B92" s="14" t="s">
        <v>194</v>
      </c>
      <c r="C92" s="20" t="s">
        <v>65</v>
      </c>
      <c r="D92" s="20"/>
      <c r="E92" s="20"/>
      <c r="F92" s="20"/>
      <c r="G92" s="21">
        <v>1</v>
      </c>
      <c r="H92" s="22"/>
      <c r="I92" s="22">
        <f t="shared" si="6"/>
        <v>0</v>
      </c>
      <c r="J92" s="23"/>
      <c r="K92" s="22">
        <f t="shared" si="7"/>
        <v>0</v>
      </c>
    </row>
    <row r="93" spans="1:11" s="2" customFormat="1" ht="66.599999999999994" customHeight="1" x14ac:dyDescent="0.15">
      <c r="A93" s="67">
        <v>6</v>
      </c>
      <c r="B93" s="14" t="s">
        <v>195</v>
      </c>
      <c r="C93" s="20" t="s">
        <v>65</v>
      </c>
      <c r="D93" s="20"/>
      <c r="E93" s="20"/>
      <c r="F93" s="20"/>
      <c r="G93" s="21">
        <v>1</v>
      </c>
      <c r="H93" s="22"/>
      <c r="I93" s="22">
        <f t="shared" si="6"/>
        <v>0</v>
      </c>
      <c r="J93" s="23"/>
      <c r="K93" s="22">
        <f t="shared" si="7"/>
        <v>0</v>
      </c>
    </row>
    <row r="94" spans="1:11" s="2" customFormat="1" ht="34.9" customHeight="1" x14ac:dyDescent="0.15">
      <c r="A94" s="67">
        <v>7</v>
      </c>
      <c r="B94" s="14" t="s">
        <v>196</v>
      </c>
      <c r="C94" s="20" t="s">
        <v>65</v>
      </c>
      <c r="D94" s="20"/>
      <c r="E94" s="20"/>
      <c r="F94" s="20"/>
      <c r="G94" s="21">
        <v>1</v>
      </c>
      <c r="H94" s="22"/>
      <c r="I94" s="22">
        <f t="shared" si="6"/>
        <v>0</v>
      </c>
      <c r="J94" s="23"/>
      <c r="K94" s="22">
        <f t="shared" si="7"/>
        <v>0</v>
      </c>
    </row>
    <row r="95" spans="1:11" s="2" customFormat="1" ht="34.9" customHeight="1" x14ac:dyDescent="0.15">
      <c r="A95" s="67">
        <v>8</v>
      </c>
      <c r="B95" s="14" t="s">
        <v>197</v>
      </c>
      <c r="C95" s="20" t="s">
        <v>65</v>
      </c>
      <c r="D95" s="20"/>
      <c r="E95" s="20"/>
      <c r="F95" s="20"/>
      <c r="G95" s="21">
        <v>1</v>
      </c>
      <c r="H95" s="22"/>
      <c r="I95" s="22">
        <f t="shared" si="6"/>
        <v>0</v>
      </c>
      <c r="J95" s="23"/>
      <c r="K95" s="22">
        <f t="shared" si="7"/>
        <v>0</v>
      </c>
    </row>
    <row r="96" spans="1:11" s="2" customFormat="1" ht="34.9" customHeight="1" x14ac:dyDescent="0.15">
      <c r="A96" s="67">
        <v>9</v>
      </c>
      <c r="B96" s="14" t="s">
        <v>187</v>
      </c>
      <c r="C96" s="20" t="s">
        <v>65</v>
      </c>
      <c r="D96" s="20"/>
      <c r="E96" s="20"/>
      <c r="F96" s="20"/>
      <c r="G96" s="21">
        <v>5</v>
      </c>
      <c r="H96" s="22"/>
      <c r="I96" s="22">
        <f t="shared" si="6"/>
        <v>0</v>
      </c>
      <c r="J96" s="23"/>
      <c r="K96" s="22">
        <f t="shared" si="7"/>
        <v>0</v>
      </c>
    </row>
    <row r="97" spans="1:11" s="2" customFormat="1" ht="34.9" customHeight="1" x14ac:dyDescent="0.15">
      <c r="A97" s="67">
        <v>10</v>
      </c>
      <c r="B97" s="14" t="s">
        <v>188</v>
      </c>
      <c r="C97" s="20" t="s">
        <v>65</v>
      </c>
      <c r="D97" s="20"/>
      <c r="E97" s="20"/>
      <c r="F97" s="20"/>
      <c r="G97" s="21">
        <v>5</v>
      </c>
      <c r="H97" s="22"/>
      <c r="I97" s="22">
        <f t="shared" si="6"/>
        <v>0</v>
      </c>
      <c r="J97" s="23"/>
      <c r="K97" s="22">
        <f t="shared" si="7"/>
        <v>0</v>
      </c>
    </row>
    <row r="98" spans="1:11" s="2" customFormat="1" ht="34.9" customHeight="1" x14ac:dyDescent="0.15">
      <c r="A98" s="67">
        <v>11</v>
      </c>
      <c r="B98" s="14" t="s">
        <v>470</v>
      </c>
      <c r="C98" s="20" t="s">
        <v>65</v>
      </c>
      <c r="D98" s="20"/>
      <c r="E98" s="20"/>
      <c r="F98" s="20"/>
      <c r="G98" s="106">
        <v>1</v>
      </c>
      <c r="H98" s="22"/>
      <c r="I98" s="58">
        <f t="shared" si="6"/>
        <v>0</v>
      </c>
      <c r="J98" s="23"/>
      <c r="K98" s="22">
        <f t="shared" si="7"/>
        <v>0</v>
      </c>
    </row>
    <row r="99" spans="1:11" s="2" customFormat="1" ht="34.9" customHeight="1" x14ac:dyDescent="0.15">
      <c r="A99" s="67">
        <v>12</v>
      </c>
      <c r="B99" s="14" t="s">
        <v>198</v>
      </c>
      <c r="C99" s="20" t="s">
        <v>65</v>
      </c>
      <c r="D99" s="20"/>
      <c r="E99" s="20"/>
      <c r="F99" s="20"/>
      <c r="G99" s="21">
        <v>1</v>
      </c>
      <c r="H99" s="22"/>
      <c r="I99" s="22">
        <f t="shared" si="6"/>
        <v>0</v>
      </c>
      <c r="J99" s="23"/>
      <c r="K99" s="22">
        <f t="shared" si="7"/>
        <v>0</v>
      </c>
    </row>
    <row r="100" spans="1:11" s="2" customFormat="1" ht="64.900000000000006" customHeight="1" x14ac:dyDescent="0.15">
      <c r="A100" s="56" t="s">
        <v>461</v>
      </c>
      <c r="B100" s="57" t="s">
        <v>199</v>
      </c>
      <c r="C100" s="63"/>
      <c r="D100" s="63"/>
      <c r="E100" s="63"/>
      <c r="F100" s="63"/>
      <c r="G100" s="64"/>
      <c r="H100" s="65"/>
      <c r="I100" s="65"/>
      <c r="J100" s="66"/>
      <c r="K100" s="65"/>
    </row>
    <row r="101" spans="1:11" s="2" customFormat="1" ht="34.9" customHeight="1" x14ac:dyDescent="0.15">
      <c r="A101" s="67">
        <v>1</v>
      </c>
      <c r="B101" s="14" t="s">
        <v>200</v>
      </c>
      <c r="C101" s="20" t="s">
        <v>64</v>
      </c>
      <c r="D101" s="20"/>
      <c r="E101" s="20"/>
      <c r="F101" s="20"/>
      <c r="G101" s="21">
        <v>1</v>
      </c>
      <c r="H101" s="22"/>
      <c r="I101" s="22">
        <f t="shared" si="6"/>
        <v>0</v>
      </c>
      <c r="J101" s="23"/>
      <c r="K101" s="22">
        <f t="shared" si="7"/>
        <v>0</v>
      </c>
    </row>
    <row r="102" spans="1:11" s="2" customFormat="1" ht="34.9" customHeight="1" x14ac:dyDescent="0.15">
      <c r="A102" s="67">
        <v>2</v>
      </c>
      <c r="B102" s="14" t="s">
        <v>201</v>
      </c>
      <c r="C102" s="20" t="s">
        <v>64</v>
      </c>
      <c r="D102" s="20"/>
      <c r="E102" s="20"/>
      <c r="F102" s="20"/>
      <c r="G102" s="21">
        <v>1</v>
      </c>
      <c r="H102" s="22"/>
      <c r="I102" s="22">
        <f t="shared" si="6"/>
        <v>0</v>
      </c>
      <c r="J102" s="23"/>
      <c r="K102" s="22">
        <f t="shared" si="7"/>
        <v>0</v>
      </c>
    </row>
    <row r="103" spans="1:11" s="2" customFormat="1" ht="34.9" customHeight="1" x14ac:dyDescent="0.15">
      <c r="A103" s="67">
        <v>3</v>
      </c>
      <c r="B103" s="14" t="s">
        <v>202</v>
      </c>
      <c r="C103" s="20" t="s">
        <v>64</v>
      </c>
      <c r="D103" s="20"/>
      <c r="E103" s="20"/>
      <c r="F103" s="20"/>
      <c r="G103" s="21">
        <v>3</v>
      </c>
      <c r="H103" s="22"/>
      <c r="I103" s="22">
        <f t="shared" si="6"/>
        <v>0</v>
      </c>
      <c r="J103" s="23"/>
      <c r="K103" s="22">
        <f t="shared" si="7"/>
        <v>0</v>
      </c>
    </row>
    <row r="104" spans="1:11" s="2" customFormat="1" ht="55.15" customHeight="1" x14ac:dyDescent="0.15">
      <c r="A104" s="67">
        <v>4</v>
      </c>
      <c r="B104" s="14" t="s">
        <v>203</v>
      </c>
      <c r="C104" s="20" t="s">
        <v>64</v>
      </c>
      <c r="D104" s="20"/>
      <c r="E104" s="20"/>
      <c r="F104" s="20"/>
      <c r="G104" s="21">
        <v>1</v>
      </c>
      <c r="H104" s="22"/>
      <c r="I104" s="22">
        <f t="shared" si="6"/>
        <v>0</v>
      </c>
      <c r="J104" s="23"/>
      <c r="K104" s="22">
        <f t="shared" si="7"/>
        <v>0</v>
      </c>
    </row>
    <row r="105" spans="1:11" s="2" customFormat="1" ht="65.45" customHeight="1" x14ac:dyDescent="0.15">
      <c r="A105" s="67">
        <v>5</v>
      </c>
      <c r="B105" s="14" t="s">
        <v>204</v>
      </c>
      <c r="C105" s="20" t="s">
        <v>64</v>
      </c>
      <c r="D105" s="20"/>
      <c r="E105" s="20"/>
      <c r="F105" s="20"/>
      <c r="G105" s="21">
        <v>1</v>
      </c>
      <c r="H105" s="22"/>
      <c r="I105" s="22">
        <f t="shared" si="6"/>
        <v>0</v>
      </c>
      <c r="J105" s="23"/>
      <c r="K105" s="22">
        <f t="shared" si="7"/>
        <v>0</v>
      </c>
    </row>
    <row r="106" spans="1:11" s="2" customFormat="1" ht="73.900000000000006" customHeight="1" x14ac:dyDescent="0.15">
      <c r="A106" s="67">
        <v>6</v>
      </c>
      <c r="B106" s="14" t="s">
        <v>205</v>
      </c>
      <c r="C106" s="20" t="s">
        <v>64</v>
      </c>
      <c r="D106" s="20"/>
      <c r="E106" s="20"/>
      <c r="F106" s="20"/>
      <c r="G106" s="21">
        <v>3</v>
      </c>
      <c r="H106" s="22"/>
      <c r="I106" s="22">
        <f t="shared" si="6"/>
        <v>0</v>
      </c>
      <c r="J106" s="23"/>
      <c r="K106" s="22">
        <f t="shared" si="7"/>
        <v>0</v>
      </c>
    </row>
    <row r="107" spans="1:11" s="2" customFormat="1" ht="71.45" customHeight="1" x14ac:dyDescent="0.15">
      <c r="A107" s="67">
        <v>7</v>
      </c>
      <c r="B107" s="14" t="s">
        <v>206</v>
      </c>
      <c r="C107" s="20" t="s">
        <v>64</v>
      </c>
      <c r="D107" s="20"/>
      <c r="E107" s="20"/>
      <c r="F107" s="20"/>
      <c r="G107" s="21">
        <v>3</v>
      </c>
      <c r="H107" s="22"/>
      <c r="I107" s="22">
        <f t="shared" si="6"/>
        <v>0</v>
      </c>
      <c r="J107" s="23"/>
      <c r="K107" s="22">
        <f t="shared" si="7"/>
        <v>0</v>
      </c>
    </row>
    <row r="108" spans="1:11" s="2" customFormat="1" ht="34.9" customHeight="1" x14ac:dyDescent="0.15">
      <c r="A108" s="67">
        <v>8</v>
      </c>
      <c r="B108" s="14" t="s">
        <v>187</v>
      </c>
      <c r="C108" s="20" t="s">
        <v>64</v>
      </c>
      <c r="D108" s="20"/>
      <c r="E108" s="20"/>
      <c r="F108" s="20"/>
      <c r="G108" s="21">
        <v>80</v>
      </c>
      <c r="H108" s="22"/>
      <c r="I108" s="22">
        <f t="shared" si="6"/>
        <v>0</v>
      </c>
      <c r="J108" s="23"/>
      <c r="K108" s="22">
        <f t="shared" si="7"/>
        <v>0</v>
      </c>
    </row>
    <row r="109" spans="1:11" s="2" customFormat="1" ht="34.9" customHeight="1" x14ac:dyDescent="0.15">
      <c r="A109" s="67">
        <v>9</v>
      </c>
      <c r="B109" s="14" t="s">
        <v>188</v>
      </c>
      <c r="C109" s="20" t="s">
        <v>64</v>
      </c>
      <c r="D109" s="20"/>
      <c r="E109" s="20"/>
      <c r="F109" s="20"/>
      <c r="G109" s="21">
        <v>80</v>
      </c>
      <c r="H109" s="22"/>
      <c r="I109" s="22">
        <f t="shared" si="6"/>
        <v>0</v>
      </c>
      <c r="J109" s="23"/>
      <c r="K109" s="22">
        <f t="shared" si="7"/>
        <v>0</v>
      </c>
    </row>
    <row r="110" spans="1:11" s="2" customFormat="1" ht="34.9" customHeight="1" x14ac:dyDescent="0.15">
      <c r="A110" s="67">
        <v>10</v>
      </c>
      <c r="B110" s="14" t="s">
        <v>207</v>
      </c>
      <c r="C110" s="20" t="s">
        <v>64</v>
      </c>
      <c r="D110" s="20"/>
      <c r="E110" s="20"/>
      <c r="F110" s="20"/>
      <c r="G110" s="21">
        <v>1</v>
      </c>
      <c r="H110" s="22"/>
      <c r="I110" s="22">
        <f t="shared" si="6"/>
        <v>0</v>
      </c>
      <c r="J110" s="23"/>
      <c r="K110" s="22">
        <f t="shared" si="7"/>
        <v>0</v>
      </c>
    </row>
    <row r="111" spans="1:11" s="2" customFormat="1" ht="34.9" customHeight="1" x14ac:dyDescent="0.15">
      <c r="A111" s="67">
        <v>11</v>
      </c>
      <c r="B111" s="14" t="s">
        <v>208</v>
      </c>
      <c r="C111" s="20" t="s">
        <v>64</v>
      </c>
      <c r="D111" s="20"/>
      <c r="E111" s="20"/>
      <c r="F111" s="20"/>
      <c r="G111" s="21">
        <v>1</v>
      </c>
      <c r="H111" s="22"/>
      <c r="I111" s="22">
        <f t="shared" si="6"/>
        <v>0</v>
      </c>
      <c r="J111" s="23"/>
      <c r="K111" s="22">
        <f t="shared" si="7"/>
        <v>0</v>
      </c>
    </row>
    <row r="112" spans="1:11" s="2" customFormat="1" ht="34.9" customHeight="1" x14ac:dyDescent="0.15">
      <c r="A112" s="67">
        <v>12</v>
      </c>
      <c r="B112" s="14" t="s">
        <v>209</v>
      </c>
      <c r="C112" s="20" t="s">
        <v>64</v>
      </c>
      <c r="D112" s="20"/>
      <c r="E112" s="20"/>
      <c r="F112" s="20"/>
      <c r="G112" s="21">
        <v>1</v>
      </c>
      <c r="H112" s="22"/>
      <c r="I112" s="22">
        <f t="shared" si="6"/>
        <v>0</v>
      </c>
      <c r="J112" s="23"/>
      <c r="K112" s="22">
        <f t="shared" si="7"/>
        <v>0</v>
      </c>
    </row>
    <row r="113" spans="1:11" s="2" customFormat="1" ht="34.9" customHeight="1" x14ac:dyDescent="0.15">
      <c r="A113" s="67">
        <v>13</v>
      </c>
      <c r="B113" s="14" t="s">
        <v>181</v>
      </c>
      <c r="C113" s="20" t="s">
        <v>64</v>
      </c>
      <c r="D113" s="20"/>
      <c r="E113" s="20"/>
      <c r="F113" s="20"/>
      <c r="G113" s="21">
        <v>1</v>
      </c>
      <c r="H113" s="22"/>
      <c r="I113" s="22">
        <f t="shared" si="6"/>
        <v>0</v>
      </c>
      <c r="J113" s="23"/>
      <c r="K113" s="22">
        <f t="shared" si="7"/>
        <v>0</v>
      </c>
    </row>
    <row r="114" spans="1:11" s="2" customFormat="1" ht="75" customHeight="1" x14ac:dyDescent="0.15">
      <c r="A114" s="56" t="s">
        <v>462</v>
      </c>
      <c r="B114" s="57" t="s">
        <v>210</v>
      </c>
      <c r="C114" s="63"/>
      <c r="D114" s="63"/>
      <c r="E114" s="63"/>
      <c r="F114" s="63"/>
      <c r="G114" s="64"/>
      <c r="H114" s="65"/>
      <c r="I114" s="65"/>
      <c r="J114" s="66"/>
      <c r="K114" s="65"/>
    </row>
    <row r="115" spans="1:11" s="2" customFormat="1" ht="34.9" customHeight="1" x14ac:dyDescent="0.15">
      <c r="A115" s="67">
        <v>1</v>
      </c>
      <c r="B115" s="14" t="s">
        <v>211</v>
      </c>
      <c r="C115" s="20" t="s">
        <v>64</v>
      </c>
      <c r="D115" s="20"/>
      <c r="E115" s="20"/>
      <c r="F115" s="20"/>
      <c r="G115" s="21">
        <v>1</v>
      </c>
      <c r="H115" s="22"/>
      <c r="I115" s="22">
        <f t="shared" si="6"/>
        <v>0</v>
      </c>
      <c r="J115" s="23"/>
      <c r="K115" s="22">
        <f t="shared" si="7"/>
        <v>0</v>
      </c>
    </row>
    <row r="116" spans="1:11" s="2" customFormat="1" ht="34.9" customHeight="1" x14ac:dyDescent="0.15">
      <c r="A116" s="67">
        <v>2</v>
      </c>
      <c r="B116" s="14" t="s">
        <v>212</v>
      </c>
      <c r="C116" s="20" t="s">
        <v>64</v>
      </c>
      <c r="D116" s="20"/>
      <c r="E116" s="20"/>
      <c r="F116" s="20"/>
      <c r="G116" s="21">
        <v>1</v>
      </c>
      <c r="H116" s="22"/>
      <c r="I116" s="22">
        <f t="shared" si="6"/>
        <v>0</v>
      </c>
      <c r="J116" s="23"/>
      <c r="K116" s="22">
        <f t="shared" si="7"/>
        <v>0</v>
      </c>
    </row>
    <row r="117" spans="1:11" s="2" customFormat="1" ht="34.9" customHeight="1" x14ac:dyDescent="0.15">
      <c r="A117" s="67">
        <v>3</v>
      </c>
      <c r="B117" s="14" t="s">
        <v>213</v>
      </c>
      <c r="C117" s="20" t="s">
        <v>64</v>
      </c>
      <c r="D117" s="20"/>
      <c r="E117" s="20"/>
      <c r="F117" s="20"/>
      <c r="G117" s="21">
        <v>1</v>
      </c>
      <c r="H117" s="22"/>
      <c r="I117" s="22">
        <f t="shared" si="6"/>
        <v>0</v>
      </c>
      <c r="J117" s="23"/>
      <c r="K117" s="22">
        <f t="shared" si="7"/>
        <v>0</v>
      </c>
    </row>
    <row r="118" spans="1:11" s="2" customFormat="1" ht="76.900000000000006" customHeight="1" x14ac:dyDescent="0.15">
      <c r="A118" s="67">
        <v>4</v>
      </c>
      <c r="B118" s="14" t="s">
        <v>214</v>
      </c>
      <c r="C118" s="20" t="s">
        <v>64</v>
      </c>
      <c r="D118" s="20"/>
      <c r="E118" s="20"/>
      <c r="F118" s="20"/>
      <c r="G118" s="21">
        <v>1</v>
      </c>
      <c r="H118" s="22"/>
      <c r="I118" s="22">
        <f t="shared" si="6"/>
        <v>0</v>
      </c>
      <c r="J118" s="23"/>
      <c r="K118" s="22">
        <f t="shared" si="7"/>
        <v>0</v>
      </c>
    </row>
    <row r="119" spans="1:11" s="2" customFormat="1" ht="70.150000000000006" customHeight="1" x14ac:dyDescent="0.15">
      <c r="A119" s="67">
        <v>5</v>
      </c>
      <c r="B119" s="14" t="s">
        <v>215</v>
      </c>
      <c r="C119" s="20" t="s">
        <v>64</v>
      </c>
      <c r="D119" s="20"/>
      <c r="E119" s="20"/>
      <c r="F119" s="20"/>
      <c r="G119" s="21">
        <v>5</v>
      </c>
      <c r="H119" s="22"/>
      <c r="I119" s="22">
        <f t="shared" si="6"/>
        <v>0</v>
      </c>
      <c r="J119" s="23"/>
      <c r="K119" s="22">
        <f t="shared" si="7"/>
        <v>0</v>
      </c>
    </row>
    <row r="120" spans="1:11" s="2" customFormat="1" ht="81.599999999999994" customHeight="1" x14ac:dyDescent="0.15">
      <c r="A120" s="67">
        <v>6</v>
      </c>
      <c r="B120" s="14" t="s">
        <v>216</v>
      </c>
      <c r="C120" s="20" t="s">
        <v>64</v>
      </c>
      <c r="D120" s="20"/>
      <c r="E120" s="20"/>
      <c r="F120" s="20"/>
      <c r="G120" s="21">
        <v>1</v>
      </c>
      <c r="H120" s="22"/>
      <c r="I120" s="22">
        <f t="shared" ref="I120:I153" si="8">G120*H120</f>
        <v>0</v>
      </c>
      <c r="J120" s="23"/>
      <c r="K120" s="22">
        <f t="shared" ref="K120:K153" si="9">I120+(I120*J120)</f>
        <v>0</v>
      </c>
    </row>
    <row r="121" spans="1:11" s="2" customFormat="1" ht="34.9" customHeight="1" x14ac:dyDescent="0.15">
      <c r="A121" s="67">
        <v>7</v>
      </c>
      <c r="B121" s="14" t="s">
        <v>217</v>
      </c>
      <c r="C121" s="20" t="s">
        <v>64</v>
      </c>
      <c r="D121" s="20"/>
      <c r="E121" s="20"/>
      <c r="F121" s="20"/>
      <c r="G121" s="21">
        <v>10</v>
      </c>
      <c r="H121" s="22"/>
      <c r="I121" s="22">
        <f t="shared" si="8"/>
        <v>0</v>
      </c>
      <c r="J121" s="23"/>
      <c r="K121" s="22">
        <f t="shared" si="9"/>
        <v>0</v>
      </c>
    </row>
    <row r="122" spans="1:11" s="2" customFormat="1" ht="34.9" customHeight="1" x14ac:dyDescent="0.15">
      <c r="A122" s="67">
        <v>8</v>
      </c>
      <c r="B122" s="14" t="s">
        <v>218</v>
      </c>
      <c r="C122" s="20" t="s">
        <v>64</v>
      </c>
      <c r="D122" s="20"/>
      <c r="E122" s="20"/>
      <c r="F122" s="20"/>
      <c r="G122" s="21">
        <v>20</v>
      </c>
      <c r="H122" s="22"/>
      <c r="I122" s="22">
        <f t="shared" si="8"/>
        <v>0</v>
      </c>
      <c r="J122" s="23"/>
      <c r="K122" s="22">
        <f t="shared" si="9"/>
        <v>0</v>
      </c>
    </row>
    <row r="123" spans="1:11" s="2" customFormat="1" ht="34.9" customHeight="1" x14ac:dyDescent="0.15">
      <c r="A123" s="67">
        <v>9</v>
      </c>
      <c r="B123" s="14" t="s">
        <v>463</v>
      </c>
      <c r="C123" s="32" t="s">
        <v>64</v>
      </c>
      <c r="D123" s="20"/>
      <c r="E123" s="20"/>
      <c r="F123" s="20"/>
      <c r="G123" s="21">
        <v>10</v>
      </c>
      <c r="H123" s="22"/>
      <c r="I123" s="22">
        <f t="shared" si="8"/>
        <v>0</v>
      </c>
      <c r="J123" s="23"/>
      <c r="K123" s="22">
        <f t="shared" si="9"/>
        <v>0</v>
      </c>
    </row>
    <row r="124" spans="1:11" s="2" customFormat="1" ht="34.9" customHeight="1" x14ac:dyDescent="0.15">
      <c r="A124" s="67">
        <v>10</v>
      </c>
      <c r="B124" s="14" t="s">
        <v>464</v>
      </c>
      <c r="C124" s="73" t="s">
        <v>64</v>
      </c>
      <c r="D124" s="20"/>
      <c r="E124" s="20"/>
      <c r="F124" s="20"/>
      <c r="G124" s="21">
        <v>10</v>
      </c>
      <c r="H124" s="22"/>
      <c r="I124" s="22">
        <f t="shared" si="8"/>
        <v>0</v>
      </c>
      <c r="J124" s="23"/>
      <c r="K124" s="22">
        <f t="shared" si="9"/>
        <v>0</v>
      </c>
    </row>
    <row r="125" spans="1:11" s="2" customFormat="1" ht="34.9" customHeight="1" x14ac:dyDescent="0.15">
      <c r="A125" s="67">
        <v>11</v>
      </c>
      <c r="B125" s="14" t="s">
        <v>181</v>
      </c>
      <c r="C125" s="74" t="s">
        <v>64</v>
      </c>
      <c r="D125" s="20"/>
      <c r="E125" s="20"/>
      <c r="F125" s="20"/>
      <c r="G125" s="21">
        <v>1</v>
      </c>
      <c r="H125" s="22"/>
      <c r="I125" s="22">
        <f t="shared" si="8"/>
        <v>0</v>
      </c>
      <c r="J125" s="23"/>
      <c r="K125" s="22">
        <f t="shared" si="9"/>
        <v>0</v>
      </c>
    </row>
    <row r="126" spans="1:11" s="2" customFormat="1" ht="32.450000000000003" customHeight="1" x14ac:dyDescent="0.15">
      <c r="A126" s="67">
        <v>12</v>
      </c>
      <c r="B126" s="14" t="s">
        <v>219</v>
      </c>
      <c r="C126" s="20" t="s">
        <v>64</v>
      </c>
      <c r="D126" s="20"/>
      <c r="E126" s="20"/>
      <c r="F126" s="20"/>
      <c r="G126" s="21">
        <v>1</v>
      </c>
      <c r="H126" s="22"/>
      <c r="I126" s="22">
        <f t="shared" si="8"/>
        <v>0</v>
      </c>
      <c r="J126" s="23"/>
      <c r="K126" s="22">
        <f t="shared" si="9"/>
        <v>0</v>
      </c>
    </row>
    <row r="127" spans="1:11" s="2" customFormat="1" ht="57" customHeight="1" x14ac:dyDescent="0.15">
      <c r="A127" s="56" t="s">
        <v>465</v>
      </c>
      <c r="B127" s="57" t="s">
        <v>220</v>
      </c>
      <c r="C127" s="63"/>
      <c r="D127" s="63"/>
      <c r="E127" s="63"/>
      <c r="F127" s="63"/>
      <c r="G127" s="64"/>
      <c r="H127" s="65"/>
      <c r="I127" s="65"/>
      <c r="J127" s="66"/>
      <c r="K127" s="65"/>
    </row>
    <row r="128" spans="1:11" s="2" customFormat="1" ht="34.9" customHeight="1" x14ac:dyDescent="0.15">
      <c r="A128" s="67">
        <v>1</v>
      </c>
      <c r="B128" s="14" t="s">
        <v>221</v>
      </c>
      <c r="C128" s="20" t="s">
        <v>64</v>
      </c>
      <c r="D128" s="20"/>
      <c r="E128" s="20"/>
      <c r="F128" s="20"/>
      <c r="G128" s="21">
        <v>1</v>
      </c>
      <c r="H128" s="22"/>
      <c r="I128" s="22">
        <f t="shared" si="8"/>
        <v>0</v>
      </c>
      <c r="J128" s="23"/>
      <c r="K128" s="22">
        <f t="shared" si="9"/>
        <v>0</v>
      </c>
    </row>
    <row r="129" spans="1:11" s="2" customFormat="1" ht="34.9" customHeight="1" x14ac:dyDescent="0.15">
      <c r="A129" s="67">
        <v>2</v>
      </c>
      <c r="B129" s="14" t="s">
        <v>222</v>
      </c>
      <c r="C129" s="20" t="s">
        <v>64</v>
      </c>
      <c r="D129" s="20"/>
      <c r="E129" s="20"/>
      <c r="F129" s="20"/>
      <c r="G129" s="21">
        <v>5</v>
      </c>
      <c r="H129" s="22"/>
      <c r="I129" s="22">
        <f t="shared" si="8"/>
        <v>0</v>
      </c>
      <c r="J129" s="23"/>
      <c r="K129" s="22">
        <f t="shared" si="9"/>
        <v>0</v>
      </c>
    </row>
    <row r="130" spans="1:11" s="2" customFormat="1" ht="34.9" customHeight="1" x14ac:dyDescent="0.15">
      <c r="A130" s="67">
        <v>3</v>
      </c>
      <c r="B130" s="14" t="s">
        <v>223</v>
      </c>
      <c r="C130" s="20" t="s">
        <v>64</v>
      </c>
      <c r="D130" s="20"/>
      <c r="E130" s="20"/>
      <c r="F130" s="20"/>
      <c r="G130" s="21">
        <v>10</v>
      </c>
      <c r="H130" s="22"/>
      <c r="I130" s="22">
        <f t="shared" si="8"/>
        <v>0</v>
      </c>
      <c r="J130" s="23"/>
      <c r="K130" s="22">
        <f t="shared" si="9"/>
        <v>0</v>
      </c>
    </row>
    <row r="131" spans="1:11" s="2" customFormat="1" ht="34.9" customHeight="1" x14ac:dyDescent="0.15">
      <c r="A131" s="67">
        <v>4</v>
      </c>
      <c r="B131" s="14" t="s">
        <v>471</v>
      </c>
      <c r="C131" s="20" t="s">
        <v>64</v>
      </c>
      <c r="D131" s="20"/>
      <c r="E131" s="20"/>
      <c r="F131" s="20"/>
      <c r="G131" s="21">
        <v>1</v>
      </c>
      <c r="H131" s="22"/>
      <c r="I131" s="22">
        <f t="shared" si="8"/>
        <v>0</v>
      </c>
      <c r="J131" s="23"/>
      <c r="K131" s="22">
        <f t="shared" si="9"/>
        <v>0</v>
      </c>
    </row>
    <row r="132" spans="1:11" s="2" customFormat="1" ht="34.9" customHeight="1" x14ac:dyDescent="0.15">
      <c r="A132" s="56" t="s">
        <v>466</v>
      </c>
      <c r="B132" s="57" t="s">
        <v>224</v>
      </c>
      <c r="C132" s="63" t="s">
        <v>64</v>
      </c>
      <c r="D132" s="63"/>
      <c r="E132" s="63"/>
      <c r="F132" s="63"/>
      <c r="G132" s="64"/>
      <c r="H132" s="65"/>
      <c r="I132" s="65"/>
      <c r="J132" s="66"/>
      <c r="K132" s="65"/>
    </row>
    <row r="133" spans="1:11" s="2" customFormat="1" ht="64.900000000000006" customHeight="1" x14ac:dyDescent="0.15">
      <c r="A133" s="67">
        <v>1</v>
      </c>
      <c r="B133" s="14" t="s">
        <v>225</v>
      </c>
      <c r="C133" s="20" t="s">
        <v>64</v>
      </c>
      <c r="D133" s="20"/>
      <c r="E133" s="20"/>
      <c r="F133" s="20"/>
      <c r="G133" s="21">
        <v>5</v>
      </c>
      <c r="H133" s="22"/>
      <c r="I133" s="22">
        <f t="shared" si="8"/>
        <v>0</v>
      </c>
      <c r="J133" s="23"/>
      <c r="K133" s="22">
        <f t="shared" si="9"/>
        <v>0</v>
      </c>
    </row>
    <row r="134" spans="1:11" s="2" customFormat="1" ht="34.9" customHeight="1" x14ac:dyDescent="0.15">
      <c r="A134" s="67">
        <v>2</v>
      </c>
      <c r="B134" s="14" t="s">
        <v>226</v>
      </c>
      <c r="C134" s="20" t="s">
        <v>64</v>
      </c>
      <c r="D134" s="20"/>
      <c r="E134" s="20"/>
      <c r="F134" s="20"/>
      <c r="G134" s="21">
        <v>5</v>
      </c>
      <c r="H134" s="22"/>
      <c r="I134" s="22">
        <f t="shared" si="8"/>
        <v>0</v>
      </c>
      <c r="J134" s="23"/>
      <c r="K134" s="22">
        <f t="shared" si="9"/>
        <v>0</v>
      </c>
    </row>
    <row r="135" spans="1:11" s="2" customFormat="1" ht="93" customHeight="1" x14ac:dyDescent="0.15">
      <c r="A135" s="67">
        <v>3</v>
      </c>
      <c r="B135" s="14" t="s">
        <v>227</v>
      </c>
      <c r="C135" s="20" t="s">
        <v>64</v>
      </c>
      <c r="D135" s="20"/>
      <c r="E135" s="20"/>
      <c r="F135" s="20"/>
      <c r="G135" s="21">
        <v>20</v>
      </c>
      <c r="H135" s="22"/>
      <c r="I135" s="22">
        <f t="shared" si="8"/>
        <v>0</v>
      </c>
      <c r="J135" s="23"/>
      <c r="K135" s="22">
        <f t="shared" si="9"/>
        <v>0</v>
      </c>
    </row>
    <row r="136" spans="1:11" s="2" customFormat="1" ht="34.9" customHeight="1" x14ac:dyDescent="0.15">
      <c r="A136" s="67">
        <v>4</v>
      </c>
      <c r="B136" s="14" t="s">
        <v>228</v>
      </c>
      <c r="C136" s="20" t="s">
        <v>64</v>
      </c>
      <c r="D136" s="20"/>
      <c r="E136" s="20"/>
      <c r="F136" s="20"/>
      <c r="G136" s="21">
        <v>1</v>
      </c>
      <c r="H136" s="22"/>
      <c r="I136" s="22">
        <f t="shared" si="8"/>
        <v>0</v>
      </c>
      <c r="J136" s="23"/>
      <c r="K136" s="22">
        <f t="shared" si="9"/>
        <v>0</v>
      </c>
    </row>
    <row r="137" spans="1:11" s="2" customFormat="1" ht="103.9" customHeight="1" x14ac:dyDescent="0.15">
      <c r="A137" s="67">
        <v>5</v>
      </c>
      <c r="B137" s="14" t="s">
        <v>229</v>
      </c>
      <c r="C137" s="20" t="s">
        <v>64</v>
      </c>
      <c r="D137" s="20"/>
      <c r="E137" s="20"/>
      <c r="F137" s="20"/>
      <c r="G137" s="21">
        <v>20</v>
      </c>
      <c r="H137" s="22"/>
      <c r="I137" s="22">
        <f t="shared" si="8"/>
        <v>0</v>
      </c>
      <c r="J137" s="23"/>
      <c r="K137" s="22">
        <f t="shared" si="9"/>
        <v>0</v>
      </c>
    </row>
    <row r="138" spans="1:11" s="2" customFormat="1" ht="34.9" customHeight="1" x14ac:dyDescent="0.15">
      <c r="A138" s="67">
        <v>6</v>
      </c>
      <c r="B138" s="14" t="s">
        <v>230</v>
      </c>
      <c r="C138" s="20" t="s">
        <v>64</v>
      </c>
      <c r="D138" s="20"/>
      <c r="E138" s="20"/>
      <c r="F138" s="20"/>
      <c r="G138" s="21">
        <v>1</v>
      </c>
      <c r="H138" s="22"/>
      <c r="I138" s="22">
        <f t="shared" si="8"/>
        <v>0</v>
      </c>
      <c r="J138" s="23"/>
      <c r="K138" s="22">
        <f t="shared" si="9"/>
        <v>0</v>
      </c>
    </row>
    <row r="139" spans="1:11" s="2" customFormat="1" ht="34.9" customHeight="1" x14ac:dyDescent="0.15">
      <c r="A139" s="67">
        <v>7</v>
      </c>
      <c r="B139" s="14" t="s">
        <v>231</v>
      </c>
      <c r="C139" s="20" t="s">
        <v>64</v>
      </c>
      <c r="D139" s="20"/>
      <c r="E139" s="20"/>
      <c r="F139" s="20"/>
      <c r="G139" s="21">
        <v>1</v>
      </c>
      <c r="H139" s="22"/>
      <c r="I139" s="22">
        <f t="shared" si="8"/>
        <v>0</v>
      </c>
      <c r="J139" s="23"/>
      <c r="K139" s="22">
        <f t="shared" si="9"/>
        <v>0</v>
      </c>
    </row>
    <row r="140" spans="1:11" s="2" customFormat="1" ht="91.9" customHeight="1" x14ac:dyDescent="0.15">
      <c r="A140" s="67">
        <v>8</v>
      </c>
      <c r="B140" s="14" t="s">
        <v>232</v>
      </c>
      <c r="C140" s="20" t="s">
        <v>64</v>
      </c>
      <c r="D140" s="20"/>
      <c r="E140" s="20"/>
      <c r="F140" s="20"/>
      <c r="G140" s="21">
        <v>10</v>
      </c>
      <c r="H140" s="22"/>
      <c r="I140" s="22">
        <f t="shared" si="8"/>
        <v>0</v>
      </c>
      <c r="J140" s="23"/>
      <c r="K140" s="22">
        <f t="shared" si="9"/>
        <v>0</v>
      </c>
    </row>
    <row r="141" spans="1:11" s="2" customFormat="1" ht="34.9" customHeight="1" x14ac:dyDescent="0.15">
      <c r="A141" s="67">
        <v>9</v>
      </c>
      <c r="B141" s="14" t="s">
        <v>233</v>
      </c>
      <c r="C141" s="20" t="s">
        <v>64</v>
      </c>
      <c r="D141" s="20"/>
      <c r="E141" s="20"/>
      <c r="F141" s="20"/>
      <c r="G141" s="21">
        <v>1</v>
      </c>
      <c r="H141" s="22"/>
      <c r="I141" s="22">
        <f t="shared" si="8"/>
        <v>0</v>
      </c>
      <c r="J141" s="23"/>
      <c r="K141" s="22">
        <f t="shared" si="9"/>
        <v>0</v>
      </c>
    </row>
    <row r="142" spans="1:11" s="2" customFormat="1" ht="98.45" customHeight="1" x14ac:dyDescent="0.15">
      <c r="A142" s="67">
        <v>10</v>
      </c>
      <c r="B142" s="14" t="s">
        <v>234</v>
      </c>
      <c r="C142" s="20" t="s">
        <v>64</v>
      </c>
      <c r="D142" s="20"/>
      <c r="E142" s="20"/>
      <c r="F142" s="20"/>
      <c r="G142" s="21">
        <v>10</v>
      </c>
      <c r="H142" s="22"/>
      <c r="I142" s="22">
        <f t="shared" si="8"/>
        <v>0</v>
      </c>
      <c r="J142" s="23"/>
      <c r="K142" s="22">
        <f t="shared" si="9"/>
        <v>0</v>
      </c>
    </row>
    <row r="143" spans="1:11" s="2" customFormat="1" ht="34.9" customHeight="1" x14ac:dyDescent="0.15">
      <c r="A143" s="67">
        <v>11</v>
      </c>
      <c r="B143" s="14" t="s">
        <v>235</v>
      </c>
      <c r="C143" s="20" t="s">
        <v>64</v>
      </c>
      <c r="D143" s="20"/>
      <c r="E143" s="20"/>
      <c r="F143" s="20"/>
      <c r="G143" s="21">
        <v>1</v>
      </c>
      <c r="H143" s="22"/>
      <c r="I143" s="22">
        <f t="shared" si="8"/>
        <v>0</v>
      </c>
      <c r="J143" s="23"/>
      <c r="K143" s="22">
        <f t="shared" si="9"/>
        <v>0</v>
      </c>
    </row>
    <row r="144" spans="1:11" s="2" customFormat="1" ht="34.9" customHeight="1" x14ac:dyDescent="0.15">
      <c r="A144" s="67">
        <v>12</v>
      </c>
      <c r="B144" s="14" t="s">
        <v>233</v>
      </c>
      <c r="C144" s="20" t="s">
        <v>64</v>
      </c>
      <c r="D144" s="20"/>
      <c r="E144" s="20"/>
      <c r="F144" s="20"/>
      <c r="G144" s="21">
        <v>1</v>
      </c>
      <c r="H144" s="22"/>
      <c r="I144" s="22">
        <f t="shared" si="8"/>
        <v>0</v>
      </c>
      <c r="J144" s="23"/>
      <c r="K144" s="22">
        <f t="shared" si="9"/>
        <v>0</v>
      </c>
    </row>
    <row r="145" spans="1:11" s="2" customFormat="1" ht="91.9" customHeight="1" x14ac:dyDescent="0.15">
      <c r="A145" s="67">
        <v>13</v>
      </c>
      <c r="B145" s="14" t="s">
        <v>236</v>
      </c>
      <c r="C145" s="20" t="s">
        <v>64</v>
      </c>
      <c r="D145" s="20"/>
      <c r="E145" s="20"/>
      <c r="F145" s="20"/>
      <c r="G145" s="21">
        <v>10</v>
      </c>
      <c r="H145" s="22"/>
      <c r="I145" s="22">
        <f t="shared" si="8"/>
        <v>0</v>
      </c>
      <c r="J145" s="23"/>
      <c r="K145" s="22">
        <f t="shared" si="9"/>
        <v>0</v>
      </c>
    </row>
    <row r="146" spans="1:11" s="2" customFormat="1" ht="34.9" customHeight="1" x14ac:dyDescent="0.15">
      <c r="A146" s="67">
        <v>14</v>
      </c>
      <c r="B146" s="14" t="s">
        <v>237</v>
      </c>
      <c r="C146" s="20" t="s">
        <v>64</v>
      </c>
      <c r="D146" s="20"/>
      <c r="E146" s="20"/>
      <c r="F146" s="20"/>
      <c r="G146" s="21">
        <v>1</v>
      </c>
      <c r="H146" s="22"/>
      <c r="I146" s="22">
        <f t="shared" si="8"/>
        <v>0</v>
      </c>
      <c r="J146" s="23"/>
      <c r="K146" s="22">
        <f t="shared" si="9"/>
        <v>0</v>
      </c>
    </row>
    <row r="147" spans="1:11" s="2" customFormat="1" ht="87.6" customHeight="1" x14ac:dyDescent="0.15">
      <c r="A147" s="67">
        <v>15</v>
      </c>
      <c r="B147" s="14" t="s">
        <v>238</v>
      </c>
      <c r="C147" s="20" t="s">
        <v>64</v>
      </c>
      <c r="D147" s="20"/>
      <c r="E147" s="20"/>
      <c r="F147" s="20"/>
      <c r="G147" s="21">
        <v>10</v>
      </c>
      <c r="H147" s="22"/>
      <c r="I147" s="22">
        <f t="shared" si="8"/>
        <v>0</v>
      </c>
      <c r="J147" s="23"/>
      <c r="K147" s="22">
        <f t="shared" si="9"/>
        <v>0</v>
      </c>
    </row>
    <row r="148" spans="1:11" s="2" customFormat="1" ht="34.9" customHeight="1" x14ac:dyDescent="0.15">
      <c r="A148" s="67">
        <v>16</v>
      </c>
      <c r="B148" s="14" t="s">
        <v>239</v>
      </c>
      <c r="C148" s="20" t="s">
        <v>64</v>
      </c>
      <c r="D148" s="20"/>
      <c r="E148" s="20"/>
      <c r="F148" s="20"/>
      <c r="G148" s="21">
        <v>1</v>
      </c>
      <c r="H148" s="22"/>
      <c r="I148" s="22">
        <f t="shared" si="8"/>
        <v>0</v>
      </c>
      <c r="J148" s="23"/>
      <c r="K148" s="22">
        <f t="shared" si="9"/>
        <v>0</v>
      </c>
    </row>
    <row r="149" spans="1:11" s="2" customFormat="1" ht="34.9" customHeight="1" x14ac:dyDescent="0.15">
      <c r="A149" s="67">
        <v>17</v>
      </c>
      <c r="B149" s="14" t="s">
        <v>467</v>
      </c>
      <c r="C149" s="20" t="s">
        <v>64</v>
      </c>
      <c r="D149" s="20"/>
      <c r="E149" s="20"/>
      <c r="F149" s="20"/>
      <c r="G149" s="105">
        <v>1</v>
      </c>
      <c r="H149" s="22"/>
      <c r="I149" s="58">
        <f t="shared" si="8"/>
        <v>0</v>
      </c>
      <c r="J149" s="23"/>
      <c r="K149" s="22">
        <f t="shared" si="9"/>
        <v>0</v>
      </c>
    </row>
    <row r="150" spans="1:11" s="2" customFormat="1" ht="87" customHeight="1" x14ac:dyDescent="0.15">
      <c r="A150" s="67">
        <v>18</v>
      </c>
      <c r="B150" s="14" t="s">
        <v>240</v>
      </c>
      <c r="C150" s="20" t="s">
        <v>64</v>
      </c>
      <c r="D150" s="20"/>
      <c r="E150" s="20"/>
      <c r="F150" s="20"/>
      <c r="G150" s="21">
        <v>10</v>
      </c>
      <c r="H150" s="22"/>
      <c r="I150" s="22">
        <f t="shared" si="8"/>
        <v>0</v>
      </c>
      <c r="J150" s="23"/>
      <c r="K150" s="22">
        <f t="shared" si="9"/>
        <v>0</v>
      </c>
    </row>
    <row r="151" spans="1:11" s="2" customFormat="1" ht="34.9" customHeight="1" x14ac:dyDescent="0.15">
      <c r="A151" s="67">
        <v>19</v>
      </c>
      <c r="B151" s="14" t="s">
        <v>472</v>
      </c>
      <c r="C151" s="20" t="s">
        <v>64</v>
      </c>
      <c r="D151" s="20"/>
      <c r="E151" s="20"/>
      <c r="F151" s="20"/>
      <c r="G151" s="21">
        <v>1</v>
      </c>
      <c r="H151" s="22"/>
      <c r="I151" s="22">
        <f t="shared" si="8"/>
        <v>0</v>
      </c>
      <c r="J151" s="23"/>
      <c r="K151" s="22">
        <f t="shared" si="9"/>
        <v>0</v>
      </c>
    </row>
    <row r="152" spans="1:11" s="2" customFormat="1" ht="76.900000000000006" customHeight="1" x14ac:dyDescent="0.15">
      <c r="A152" s="67">
        <v>20</v>
      </c>
      <c r="B152" s="14" t="s">
        <v>241</v>
      </c>
      <c r="C152" s="20" t="s">
        <v>64</v>
      </c>
      <c r="D152" s="20"/>
      <c r="E152" s="20"/>
      <c r="F152" s="20"/>
      <c r="G152" s="21">
        <v>10</v>
      </c>
      <c r="H152" s="22"/>
      <c r="I152" s="22">
        <f t="shared" si="8"/>
        <v>0</v>
      </c>
      <c r="J152" s="23"/>
      <c r="K152" s="22">
        <f t="shared" si="9"/>
        <v>0</v>
      </c>
    </row>
    <row r="153" spans="1:11" s="2" customFormat="1" ht="34.9" customHeight="1" x14ac:dyDescent="0.15">
      <c r="A153" s="67">
        <v>21</v>
      </c>
      <c r="B153" s="14" t="s">
        <v>242</v>
      </c>
      <c r="C153" s="20" t="s">
        <v>64</v>
      </c>
      <c r="D153" s="20"/>
      <c r="E153" s="20"/>
      <c r="F153" s="20"/>
      <c r="G153" s="21">
        <v>1</v>
      </c>
      <c r="H153" s="22"/>
      <c r="I153" s="22">
        <f t="shared" si="8"/>
        <v>0</v>
      </c>
      <c r="J153" s="23"/>
      <c r="K153" s="22">
        <f t="shared" si="9"/>
        <v>0</v>
      </c>
    </row>
    <row r="154" spans="1:11" s="2" customFormat="1" ht="34.9" customHeight="1" x14ac:dyDescent="0.15">
      <c r="A154" s="67">
        <v>22</v>
      </c>
      <c r="B154" s="14" t="s">
        <v>472</v>
      </c>
      <c r="C154" s="20" t="s">
        <v>64</v>
      </c>
      <c r="D154" s="20"/>
      <c r="E154" s="20"/>
      <c r="F154" s="20"/>
      <c r="G154" s="21">
        <v>1</v>
      </c>
      <c r="H154" s="22"/>
      <c r="I154" s="22">
        <f t="shared" ref="I154:I157" si="10">G154*H154</f>
        <v>0</v>
      </c>
      <c r="J154" s="23"/>
      <c r="K154" s="22">
        <f t="shared" ref="K154:K157" si="11">I154+(I154*J154)</f>
        <v>0</v>
      </c>
    </row>
    <row r="155" spans="1:11" s="2" customFormat="1" ht="34.9" customHeight="1" x14ac:dyDescent="0.15">
      <c r="A155" s="67">
        <v>23</v>
      </c>
      <c r="B155" s="14" t="s">
        <v>243</v>
      </c>
      <c r="C155" s="20" t="s">
        <v>64</v>
      </c>
      <c r="D155" s="20"/>
      <c r="E155" s="20"/>
      <c r="F155" s="20"/>
      <c r="G155" s="21">
        <v>5</v>
      </c>
      <c r="H155" s="22"/>
      <c r="I155" s="22">
        <f t="shared" si="10"/>
        <v>0</v>
      </c>
      <c r="J155" s="23"/>
      <c r="K155" s="22">
        <f t="shared" si="11"/>
        <v>0</v>
      </c>
    </row>
    <row r="156" spans="1:11" s="2" customFormat="1" ht="34.9" customHeight="1" x14ac:dyDescent="0.15">
      <c r="A156" s="67">
        <v>24</v>
      </c>
      <c r="B156" s="14" t="s">
        <v>244</v>
      </c>
      <c r="C156" s="20" t="s">
        <v>64</v>
      </c>
      <c r="D156" s="20"/>
      <c r="E156" s="20"/>
      <c r="F156" s="20"/>
      <c r="G156" s="21">
        <v>5</v>
      </c>
      <c r="H156" s="22"/>
      <c r="I156" s="22">
        <f t="shared" si="10"/>
        <v>0</v>
      </c>
      <c r="J156" s="23"/>
      <c r="K156" s="22">
        <f t="shared" si="11"/>
        <v>0</v>
      </c>
    </row>
    <row r="157" spans="1:11" s="2" customFormat="1" ht="34.9" customHeight="1" x14ac:dyDescent="0.15">
      <c r="A157" s="67">
        <v>25</v>
      </c>
      <c r="B157" s="14" t="s">
        <v>245</v>
      </c>
      <c r="C157" s="20" t="s">
        <v>65</v>
      </c>
      <c r="D157" s="20"/>
      <c r="E157" s="20"/>
      <c r="F157" s="20"/>
      <c r="G157" s="21">
        <v>5</v>
      </c>
      <c r="H157" s="22"/>
      <c r="I157" s="22">
        <f t="shared" si="10"/>
        <v>0</v>
      </c>
      <c r="J157" s="23"/>
      <c r="K157" s="22">
        <f t="shared" si="11"/>
        <v>0</v>
      </c>
    </row>
    <row r="158" spans="1:11" s="2" customFormat="1" ht="24" customHeight="1" x14ac:dyDescent="0.15">
      <c r="A158" s="171" t="s">
        <v>1</v>
      </c>
      <c r="B158" s="172"/>
      <c r="C158" s="172"/>
      <c r="D158" s="172"/>
      <c r="E158" s="172"/>
      <c r="F158" s="172"/>
      <c r="G158" s="172"/>
      <c r="H158" s="173"/>
      <c r="I158" s="38">
        <f>SUM(I5:I157)</f>
        <v>0</v>
      </c>
      <c r="J158" s="38"/>
      <c r="K158" s="38">
        <f>SUM(K5:K157)</f>
        <v>0</v>
      </c>
    </row>
    <row r="160" spans="1:11" x14ac:dyDescent="0.2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x14ac:dyDescent="0.2">
      <c r="A161" s="181" t="s">
        <v>468</v>
      </c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x14ac:dyDescent="0.2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4" spans="1:11" ht="13.9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 ht="24" customHeight="1" x14ac:dyDescent="0.2">
      <c r="A165" s="164" t="s">
        <v>7</v>
      </c>
      <c r="B165" s="164"/>
      <c r="C165" s="164"/>
      <c r="D165" s="164"/>
      <c r="E165" s="164"/>
      <c r="F165" s="164"/>
      <c r="G165" s="164"/>
      <c r="H165" s="164"/>
      <c r="I165" s="164"/>
      <c r="J165" s="164"/>
      <c r="K165" s="164"/>
    </row>
  </sheetData>
  <mergeCells count="7">
    <mergeCell ref="A165:K165"/>
    <mergeCell ref="A1:K1"/>
    <mergeCell ref="A2:K2"/>
    <mergeCell ref="A158:H158"/>
    <mergeCell ref="A160:K160"/>
    <mergeCell ref="A161:K161"/>
    <mergeCell ref="A162:K162"/>
  </mergeCells>
  <pageMargins left="0.70866141732283472" right="0.70866141732283472" top="0.74803149606299213" bottom="0.74803149606299213" header="0.31496062992125984" footer="0.31496062992125984"/>
  <pageSetup paperSize="9" scale="31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9EF44-D902-48BC-8947-26506D836B90}">
  <sheetPr>
    <tabColor theme="0"/>
    <pageSetUpPr fitToPage="1"/>
  </sheetPr>
  <dimension ref="A1:K16"/>
  <sheetViews>
    <sheetView topLeftCell="B1" zoomScale="70" zoomScaleNormal="70" zoomScaleSheetLayoutView="25" workbookViewId="0">
      <pane ySplit="4" topLeftCell="A7" activePane="bottomLeft" state="frozen"/>
      <selection pane="bottomLeft" activeCell="K3" sqref="K3"/>
    </sheetView>
  </sheetViews>
  <sheetFormatPr defaultColWidth="8.85546875" defaultRowHeight="14.25" x14ac:dyDescent="0.2"/>
  <cols>
    <col min="1" max="1" width="21.7109375" style="1" customWidth="1"/>
    <col min="2" max="2" width="90.7109375" style="1" customWidth="1"/>
    <col min="3" max="3" width="20.7109375" style="1" customWidth="1"/>
    <col min="4" max="4" width="22.7109375" style="1" customWidth="1"/>
    <col min="5" max="5" width="22" style="1" customWidth="1"/>
    <col min="6" max="8" width="24.7109375" style="1" customWidth="1"/>
    <col min="9" max="11" width="25.7109375" style="1" customWidth="1"/>
    <col min="12" max="1024" width="11.85546875" style="1" customWidth="1"/>
    <col min="1025" max="16384" width="8.85546875" style="1"/>
  </cols>
  <sheetData>
    <row r="1" spans="1:11" ht="30" customHeight="1" x14ac:dyDescent="0.2">
      <c r="A1" s="183" t="s">
        <v>248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99.75" customHeight="1" x14ac:dyDescent="0.2">
      <c r="A2" s="186" t="s">
        <v>247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s="2" customFormat="1" ht="85.15" customHeight="1" x14ac:dyDescent="0.15">
      <c r="A3" s="6" t="s">
        <v>0</v>
      </c>
      <c r="B3" s="7" t="s">
        <v>4</v>
      </c>
      <c r="C3" s="7" t="s">
        <v>2</v>
      </c>
      <c r="D3" s="7" t="s">
        <v>5</v>
      </c>
      <c r="E3" s="7" t="s">
        <v>3</v>
      </c>
      <c r="F3" s="7" t="s">
        <v>9</v>
      </c>
      <c r="G3" s="7" t="s">
        <v>412</v>
      </c>
      <c r="H3" s="7" t="s">
        <v>469</v>
      </c>
      <c r="I3" s="7" t="s">
        <v>450</v>
      </c>
      <c r="J3" s="7" t="s">
        <v>8</v>
      </c>
      <c r="K3" s="7" t="s">
        <v>475</v>
      </c>
    </row>
    <row r="4" spans="1:11" s="2" customFormat="1" ht="19.899999999999999" customHeight="1" thickBot="1" x14ac:dyDescent="0.2">
      <c r="A4" s="93">
        <v>1</v>
      </c>
      <c r="B4" s="94">
        <v>2</v>
      </c>
      <c r="C4" s="94">
        <v>3</v>
      </c>
      <c r="D4" s="93">
        <v>4</v>
      </c>
      <c r="E4" s="94">
        <v>5</v>
      </c>
      <c r="F4" s="93">
        <v>6</v>
      </c>
      <c r="G4" s="94">
        <v>7</v>
      </c>
      <c r="H4" s="94">
        <v>8</v>
      </c>
      <c r="I4" s="93">
        <v>9</v>
      </c>
      <c r="J4" s="93">
        <v>10</v>
      </c>
      <c r="K4" s="94">
        <v>11</v>
      </c>
    </row>
    <row r="5" spans="1:11" s="2" customFormat="1" ht="150" customHeight="1" thickTop="1" x14ac:dyDescent="0.15">
      <c r="A5" s="102">
        <v>1</v>
      </c>
      <c r="B5" s="82" t="s">
        <v>249</v>
      </c>
      <c r="C5" s="60" t="s">
        <v>253</v>
      </c>
      <c r="D5" s="60"/>
      <c r="E5" s="60"/>
      <c r="F5" s="60"/>
      <c r="G5" s="104">
        <v>20</v>
      </c>
      <c r="H5" s="101"/>
      <c r="I5" s="101">
        <f>G5*H5</f>
        <v>0</v>
      </c>
      <c r="J5" s="96"/>
      <c r="K5" s="89">
        <f>I5+(I5*J5)</f>
        <v>0</v>
      </c>
    </row>
    <row r="6" spans="1:11" s="2" customFormat="1" ht="150" customHeight="1" x14ac:dyDescent="0.15">
      <c r="A6" s="67">
        <v>2</v>
      </c>
      <c r="B6" s="14" t="s">
        <v>250</v>
      </c>
      <c r="C6" s="13" t="s">
        <v>253</v>
      </c>
      <c r="D6" s="13"/>
      <c r="E6" s="13"/>
      <c r="F6" s="13"/>
      <c r="G6" s="103">
        <v>20</v>
      </c>
      <c r="H6" s="99"/>
      <c r="I6" s="99">
        <f>G6*H6</f>
        <v>0</v>
      </c>
      <c r="J6" s="97"/>
      <c r="K6" s="3">
        <f>I6+(I6*J6)</f>
        <v>0</v>
      </c>
    </row>
    <row r="7" spans="1:11" s="2" customFormat="1" ht="181.15" customHeight="1" x14ac:dyDescent="0.15">
      <c r="A7" s="67">
        <v>3</v>
      </c>
      <c r="B7" s="14" t="s">
        <v>251</v>
      </c>
      <c r="C7" s="13" t="s">
        <v>253</v>
      </c>
      <c r="D7" s="13"/>
      <c r="E7" s="13"/>
      <c r="F7" s="13"/>
      <c r="G7" s="100">
        <v>20</v>
      </c>
      <c r="H7" s="99"/>
      <c r="I7" s="99">
        <f>G7*H7</f>
        <v>0</v>
      </c>
      <c r="J7" s="97"/>
      <c r="K7" s="3">
        <f>I7+(I7*J7)</f>
        <v>0</v>
      </c>
    </row>
    <row r="8" spans="1:11" s="2" customFormat="1" ht="150" customHeight="1" x14ac:dyDescent="0.15">
      <c r="A8" s="67">
        <v>4</v>
      </c>
      <c r="B8" s="14" t="s">
        <v>252</v>
      </c>
      <c r="C8" s="13" t="s">
        <v>253</v>
      </c>
      <c r="D8" s="13"/>
      <c r="E8" s="13"/>
      <c r="F8" s="13"/>
      <c r="G8" s="100">
        <v>20</v>
      </c>
      <c r="H8" s="99"/>
      <c r="I8" s="99">
        <f>G8*H8</f>
        <v>0</v>
      </c>
      <c r="J8" s="97"/>
      <c r="K8" s="3">
        <f>I8+(I8*J8)</f>
        <v>0</v>
      </c>
    </row>
    <row r="9" spans="1:11" s="2" customFormat="1" ht="24" customHeight="1" x14ac:dyDescent="0.15">
      <c r="A9" s="189" t="s">
        <v>1</v>
      </c>
      <c r="B9" s="190"/>
      <c r="C9" s="190"/>
      <c r="D9" s="190"/>
      <c r="E9" s="190"/>
      <c r="F9" s="190"/>
      <c r="G9" s="190"/>
      <c r="H9" s="191"/>
      <c r="I9" s="98">
        <f>SUM(I5:I8)</f>
        <v>0</v>
      </c>
      <c r="J9" s="5"/>
      <c r="K9" s="5">
        <f>SUM(K5:K8)</f>
        <v>0</v>
      </c>
    </row>
    <row r="11" spans="1:11" x14ac:dyDescent="0.2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</row>
    <row r="12" spans="1:11" x14ac:dyDescent="0.2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</row>
    <row r="13" spans="1:11" x14ac:dyDescent="0.2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</row>
    <row r="15" spans="1:11" ht="13.9" customHeight="1" x14ac:dyDescent="0.2">
      <c r="A15" s="164" t="s">
        <v>7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</row>
    <row r="16" spans="1:11" ht="24" customHeight="1" x14ac:dyDescent="0.2"/>
  </sheetData>
  <mergeCells count="7">
    <mergeCell ref="A15:K15"/>
    <mergeCell ref="A1:K1"/>
    <mergeCell ref="A2:K2"/>
    <mergeCell ref="A9:H9"/>
    <mergeCell ref="A11:K11"/>
    <mergeCell ref="A12:K12"/>
    <mergeCell ref="A13:K13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C76CC-A93A-4728-8BE7-C45A19E23A05}">
  <sheetPr>
    <tabColor theme="0"/>
    <pageSetUpPr fitToPage="1"/>
  </sheetPr>
  <dimension ref="A1:K20"/>
  <sheetViews>
    <sheetView topLeftCell="B1" zoomScale="60" zoomScaleNormal="60" zoomScaleSheetLayoutView="25" workbookViewId="0">
      <pane ySplit="4" topLeftCell="A11" activePane="bottomLeft" state="frozen"/>
      <selection pane="bottomLeft" activeCell="K26" sqref="K26"/>
    </sheetView>
  </sheetViews>
  <sheetFormatPr defaultColWidth="8.85546875" defaultRowHeight="14.25" x14ac:dyDescent="0.2"/>
  <cols>
    <col min="1" max="1" width="21.7109375" style="1" customWidth="1"/>
    <col min="2" max="2" width="112.28515625" style="1" customWidth="1"/>
    <col min="3" max="3" width="20.7109375" style="1" customWidth="1"/>
    <col min="4" max="4" width="26.28515625" style="1" customWidth="1"/>
    <col min="5" max="8" width="24.7109375" style="1" customWidth="1"/>
    <col min="9" max="11" width="25.7109375" style="1" customWidth="1"/>
    <col min="12" max="1024" width="11.85546875" style="1" customWidth="1"/>
    <col min="1025" max="16384" width="8.85546875" style="1"/>
  </cols>
  <sheetData>
    <row r="1" spans="1:11" ht="30" customHeight="1" x14ac:dyDescent="0.2">
      <c r="A1" s="183" t="s">
        <v>254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99.75" customHeight="1" x14ac:dyDescent="0.2">
      <c r="A2" s="186" t="s">
        <v>476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s="2" customFormat="1" ht="85.15" customHeight="1" x14ac:dyDescent="0.15">
      <c r="A3" s="6" t="s">
        <v>0</v>
      </c>
      <c r="B3" s="7" t="s">
        <v>4</v>
      </c>
      <c r="C3" s="7" t="s">
        <v>2</v>
      </c>
      <c r="D3" s="7" t="s">
        <v>5</v>
      </c>
      <c r="E3" s="7" t="s">
        <v>3</v>
      </c>
      <c r="F3" s="7" t="s">
        <v>9</v>
      </c>
      <c r="G3" s="7" t="s">
        <v>412</v>
      </c>
      <c r="H3" s="7" t="s">
        <v>473</v>
      </c>
      <c r="I3" s="7" t="s">
        <v>474</v>
      </c>
      <c r="J3" s="7" t="s">
        <v>8</v>
      </c>
      <c r="K3" s="7" t="s">
        <v>486</v>
      </c>
    </row>
    <row r="4" spans="1:11" s="2" customFormat="1" ht="19.899999999999999" customHeight="1" thickBot="1" x14ac:dyDescent="0.2">
      <c r="A4" s="91">
        <v>1</v>
      </c>
      <c r="B4" s="92">
        <v>2</v>
      </c>
      <c r="C4" s="92">
        <v>3</v>
      </c>
      <c r="D4" s="91">
        <v>4</v>
      </c>
      <c r="E4" s="92">
        <v>5</v>
      </c>
      <c r="F4" s="91">
        <v>6</v>
      </c>
      <c r="G4" s="92">
        <v>7</v>
      </c>
      <c r="H4" s="92">
        <v>8</v>
      </c>
      <c r="I4" s="91">
        <v>9</v>
      </c>
      <c r="J4" s="91">
        <v>10</v>
      </c>
      <c r="K4" s="92">
        <v>11</v>
      </c>
    </row>
    <row r="5" spans="1:11" s="2" customFormat="1" ht="276" customHeight="1" thickTop="1" x14ac:dyDescent="0.15">
      <c r="A5" s="132"/>
      <c r="B5" s="133" t="s">
        <v>263</v>
      </c>
      <c r="C5" s="134"/>
      <c r="D5" s="134"/>
      <c r="E5" s="134"/>
      <c r="F5" s="134"/>
      <c r="G5" s="135"/>
      <c r="H5" s="136"/>
      <c r="I5" s="136"/>
      <c r="J5" s="137"/>
      <c r="K5" s="136"/>
    </row>
    <row r="6" spans="1:11" s="2" customFormat="1" ht="34.9" customHeight="1" x14ac:dyDescent="0.15">
      <c r="A6" s="12">
        <v>1</v>
      </c>
      <c r="B6" s="11" t="s">
        <v>256</v>
      </c>
      <c r="C6" s="13" t="s">
        <v>64</v>
      </c>
      <c r="D6" s="13"/>
      <c r="E6" s="13"/>
      <c r="F6" s="13"/>
      <c r="G6" s="100">
        <v>80</v>
      </c>
      <c r="H6" s="99"/>
      <c r="I6" s="99">
        <f t="shared" ref="I6:I12" si="0">G6*H6</f>
        <v>0</v>
      </c>
      <c r="J6" s="107"/>
      <c r="K6" s="99">
        <f>I6+(I6*J6)</f>
        <v>0</v>
      </c>
    </row>
    <row r="7" spans="1:11" s="2" customFormat="1" ht="34.9" customHeight="1" x14ac:dyDescent="0.15">
      <c r="A7" s="12">
        <v>2</v>
      </c>
      <c r="B7" s="11" t="s">
        <v>257</v>
      </c>
      <c r="C7" s="13" t="s">
        <v>64</v>
      </c>
      <c r="D7" s="13"/>
      <c r="E7" s="13"/>
      <c r="F7" s="13"/>
      <c r="G7" s="100">
        <v>100</v>
      </c>
      <c r="H7" s="99"/>
      <c r="I7" s="99">
        <f t="shared" si="0"/>
        <v>0</v>
      </c>
      <c r="J7" s="107"/>
      <c r="K7" s="99">
        <f t="shared" ref="K7:K12" si="1">I7+(I7*J7)</f>
        <v>0</v>
      </c>
    </row>
    <row r="8" spans="1:11" s="2" customFormat="1" ht="34.9" customHeight="1" x14ac:dyDescent="0.15">
      <c r="A8" s="12">
        <v>3</v>
      </c>
      <c r="B8" s="11" t="s">
        <v>258</v>
      </c>
      <c r="C8" s="13" t="s">
        <v>64</v>
      </c>
      <c r="D8" s="13"/>
      <c r="E8" s="13"/>
      <c r="F8" s="13"/>
      <c r="G8" s="100">
        <v>100</v>
      </c>
      <c r="H8" s="99"/>
      <c r="I8" s="99">
        <f t="shared" si="0"/>
        <v>0</v>
      </c>
      <c r="J8" s="107"/>
      <c r="K8" s="99">
        <f t="shared" si="1"/>
        <v>0</v>
      </c>
    </row>
    <row r="9" spans="1:11" s="2" customFormat="1" ht="34.9" customHeight="1" x14ac:dyDescent="0.15">
      <c r="A9" s="12">
        <v>4</v>
      </c>
      <c r="B9" s="11" t="s">
        <v>259</v>
      </c>
      <c r="C9" s="13" t="s">
        <v>64</v>
      </c>
      <c r="D9" s="13"/>
      <c r="E9" s="13"/>
      <c r="F9" s="13"/>
      <c r="G9" s="100">
        <v>90</v>
      </c>
      <c r="H9" s="99"/>
      <c r="I9" s="99">
        <f t="shared" si="0"/>
        <v>0</v>
      </c>
      <c r="J9" s="107"/>
      <c r="K9" s="99">
        <f t="shared" si="1"/>
        <v>0</v>
      </c>
    </row>
    <row r="10" spans="1:11" s="2" customFormat="1" ht="34.9" customHeight="1" x14ac:dyDescent="0.15">
      <c r="A10" s="12">
        <v>5</v>
      </c>
      <c r="B10" s="11" t="s">
        <v>260</v>
      </c>
      <c r="C10" s="13" t="s">
        <v>64</v>
      </c>
      <c r="D10" s="13"/>
      <c r="E10" s="13"/>
      <c r="F10" s="13"/>
      <c r="G10" s="100">
        <v>10</v>
      </c>
      <c r="H10" s="99"/>
      <c r="I10" s="99">
        <f t="shared" si="0"/>
        <v>0</v>
      </c>
      <c r="J10" s="107"/>
      <c r="K10" s="99">
        <f t="shared" si="1"/>
        <v>0</v>
      </c>
    </row>
    <row r="11" spans="1:11" s="2" customFormat="1" ht="34.9" customHeight="1" x14ac:dyDescent="0.15">
      <c r="A11" s="12">
        <v>6</v>
      </c>
      <c r="B11" s="11" t="s">
        <v>261</v>
      </c>
      <c r="C11" s="13" t="s">
        <v>64</v>
      </c>
      <c r="D11" s="13"/>
      <c r="E11" s="13"/>
      <c r="F11" s="13"/>
      <c r="G11" s="100">
        <v>40</v>
      </c>
      <c r="H11" s="99"/>
      <c r="I11" s="99">
        <f t="shared" si="0"/>
        <v>0</v>
      </c>
      <c r="J11" s="107"/>
      <c r="K11" s="99">
        <f t="shared" si="1"/>
        <v>0</v>
      </c>
    </row>
    <row r="12" spans="1:11" s="2" customFormat="1" ht="34.9" customHeight="1" x14ac:dyDescent="0.15">
      <c r="A12" s="12">
        <v>7</v>
      </c>
      <c r="B12" s="11" t="s">
        <v>262</v>
      </c>
      <c r="C12" s="13" t="s">
        <v>64</v>
      </c>
      <c r="D12" s="13"/>
      <c r="E12" s="13"/>
      <c r="F12" s="13"/>
      <c r="G12" s="100">
        <v>100</v>
      </c>
      <c r="H12" s="99"/>
      <c r="I12" s="99">
        <f t="shared" si="0"/>
        <v>0</v>
      </c>
      <c r="J12" s="107"/>
      <c r="K12" s="99">
        <f t="shared" si="1"/>
        <v>0</v>
      </c>
    </row>
    <row r="13" spans="1:11" s="2" customFormat="1" ht="24" customHeight="1" x14ac:dyDescent="0.15">
      <c r="A13" s="189" t="s">
        <v>1</v>
      </c>
      <c r="B13" s="190"/>
      <c r="C13" s="190"/>
      <c r="D13" s="190"/>
      <c r="E13" s="190"/>
      <c r="F13" s="190"/>
      <c r="G13" s="190"/>
      <c r="H13" s="191"/>
      <c r="I13" s="98">
        <f>SUM(I5:I12)</f>
        <v>0</v>
      </c>
      <c r="J13" s="98"/>
      <c r="K13" s="98">
        <f>SUM(K5:K12)</f>
        <v>0</v>
      </c>
    </row>
    <row r="15" spans="1:11" x14ac:dyDescent="0.2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</row>
    <row r="16" spans="1:11" x14ac:dyDescent="0.2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</row>
    <row r="17" spans="1:11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</row>
    <row r="19" spans="1:11" ht="13.9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24" customHeight="1" x14ac:dyDescent="0.2">
      <c r="A20" s="164" t="s">
        <v>7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</row>
  </sheetData>
  <mergeCells count="7">
    <mergeCell ref="A20:K20"/>
    <mergeCell ref="A1:K1"/>
    <mergeCell ref="A2:K2"/>
    <mergeCell ref="A13:H13"/>
    <mergeCell ref="A15:K15"/>
    <mergeCell ref="A16:K16"/>
    <mergeCell ref="A17:K17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B423D-C864-4EA4-A744-7DFD98EF9F8A}">
  <sheetPr>
    <tabColor theme="0"/>
    <pageSetUpPr fitToPage="1"/>
  </sheetPr>
  <dimension ref="A1:K21"/>
  <sheetViews>
    <sheetView zoomScale="60" zoomScaleNormal="60" zoomScaleSheetLayoutView="25" workbookViewId="0">
      <pane ySplit="4" topLeftCell="A7" activePane="bottomLeft" state="frozen"/>
      <selection pane="bottomLeft" activeCell="B25" sqref="B25"/>
    </sheetView>
  </sheetViews>
  <sheetFormatPr defaultColWidth="8.85546875" defaultRowHeight="14.25" x14ac:dyDescent="0.2"/>
  <cols>
    <col min="1" max="1" width="21.7109375" style="1" customWidth="1"/>
    <col min="2" max="2" width="114.28515625" style="1" customWidth="1"/>
    <col min="3" max="3" width="20.7109375" style="1" customWidth="1"/>
    <col min="4" max="5" width="24.7109375" style="1" customWidth="1"/>
    <col min="6" max="6" width="23.28515625" style="1" customWidth="1"/>
    <col min="7" max="8" width="24.7109375" style="1" customWidth="1"/>
    <col min="9" max="11" width="25.7109375" style="1" customWidth="1"/>
    <col min="12" max="1024" width="11.85546875" style="1" customWidth="1"/>
    <col min="1025" max="16384" width="8.85546875" style="1"/>
  </cols>
  <sheetData>
    <row r="1" spans="1:11" ht="30" customHeight="1" x14ac:dyDescent="0.2">
      <c r="A1" s="192" t="s">
        <v>255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99.75" customHeight="1" x14ac:dyDescent="0.2">
      <c r="A2" s="193" t="s">
        <v>478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s="2" customFormat="1" ht="85.15" customHeight="1" x14ac:dyDescent="0.15">
      <c r="A3" s="6" t="s">
        <v>0</v>
      </c>
      <c r="B3" s="7" t="s">
        <v>4</v>
      </c>
      <c r="C3" s="7" t="s">
        <v>2</v>
      </c>
      <c r="D3" s="7" t="s">
        <v>5</v>
      </c>
      <c r="E3" s="7" t="s">
        <v>3</v>
      </c>
      <c r="F3" s="7" t="s">
        <v>9</v>
      </c>
      <c r="G3" s="7" t="s">
        <v>412</v>
      </c>
      <c r="H3" s="7" t="s">
        <v>469</v>
      </c>
      <c r="I3" s="7" t="s">
        <v>477</v>
      </c>
      <c r="J3" s="7" t="s">
        <v>8</v>
      </c>
      <c r="K3" s="7" t="s">
        <v>475</v>
      </c>
    </row>
    <row r="4" spans="1:11" s="2" customFormat="1" ht="19.899999999999999" customHeight="1" thickBot="1" x14ac:dyDescent="0.2">
      <c r="A4" s="91">
        <v>1</v>
      </c>
      <c r="B4" s="92">
        <v>2</v>
      </c>
      <c r="C4" s="92">
        <v>3</v>
      </c>
      <c r="D4" s="91">
        <v>4</v>
      </c>
      <c r="E4" s="92">
        <v>5</v>
      </c>
      <c r="F4" s="91">
        <v>6</v>
      </c>
      <c r="G4" s="92">
        <v>7</v>
      </c>
      <c r="H4" s="92">
        <v>8</v>
      </c>
      <c r="I4" s="91">
        <v>9</v>
      </c>
      <c r="J4" s="91">
        <v>10</v>
      </c>
      <c r="K4" s="92">
        <v>11</v>
      </c>
    </row>
    <row r="5" spans="1:11" s="2" customFormat="1" ht="204.6" customHeight="1" thickTop="1" x14ac:dyDescent="0.15">
      <c r="A5" s="81">
        <v>1</v>
      </c>
      <c r="B5" s="82" t="s">
        <v>265</v>
      </c>
      <c r="C5" s="86" t="s">
        <v>64</v>
      </c>
      <c r="D5" s="86"/>
      <c r="E5" s="86"/>
      <c r="F5" s="86"/>
      <c r="G5" s="108">
        <v>240</v>
      </c>
      <c r="H5" s="89"/>
      <c r="I5" s="89">
        <f t="shared" ref="I5:I13" si="0">G5*H5</f>
        <v>0</v>
      </c>
      <c r="J5" s="90"/>
      <c r="K5" s="89">
        <f t="shared" ref="K5:K13" si="1">I5+(I5*J5)</f>
        <v>0</v>
      </c>
    </row>
    <row r="6" spans="1:11" s="2" customFormat="1" ht="330" customHeight="1" x14ac:dyDescent="0.15">
      <c r="A6" s="44">
        <v>2</v>
      </c>
      <c r="B6" s="14" t="s">
        <v>266</v>
      </c>
      <c r="C6" s="9" t="s">
        <v>64</v>
      </c>
      <c r="D6" s="9"/>
      <c r="E6" s="9"/>
      <c r="F6" s="9"/>
      <c r="G6" s="95">
        <v>240</v>
      </c>
      <c r="H6" s="3"/>
      <c r="I6" s="3">
        <f t="shared" si="0"/>
        <v>0</v>
      </c>
      <c r="J6" s="15"/>
      <c r="K6" s="3">
        <f t="shared" si="1"/>
        <v>0</v>
      </c>
    </row>
    <row r="7" spans="1:11" s="2" customFormat="1" ht="43.9" customHeight="1" x14ac:dyDescent="0.15">
      <c r="A7" s="44">
        <v>3</v>
      </c>
      <c r="B7" s="14" t="s">
        <v>267</v>
      </c>
      <c r="C7" s="9" t="s">
        <v>64</v>
      </c>
      <c r="D7" s="9"/>
      <c r="E7" s="9"/>
      <c r="F7" s="9"/>
      <c r="G7" s="95">
        <v>200</v>
      </c>
      <c r="H7" s="3"/>
      <c r="I7" s="3">
        <f t="shared" si="0"/>
        <v>0</v>
      </c>
      <c r="J7" s="15"/>
      <c r="K7" s="3">
        <f t="shared" si="1"/>
        <v>0</v>
      </c>
    </row>
    <row r="8" spans="1:11" s="2" customFormat="1" ht="34.9" customHeight="1" x14ac:dyDescent="0.15">
      <c r="A8" s="44">
        <v>4</v>
      </c>
      <c r="B8" s="14" t="s">
        <v>268</v>
      </c>
      <c r="C8" s="9" t="s">
        <v>64</v>
      </c>
      <c r="D8" s="9"/>
      <c r="E8" s="9"/>
      <c r="F8" s="9"/>
      <c r="G8" s="95">
        <v>40</v>
      </c>
      <c r="H8" s="3"/>
      <c r="I8" s="3">
        <f t="shared" si="0"/>
        <v>0</v>
      </c>
      <c r="J8" s="15"/>
      <c r="K8" s="3">
        <f t="shared" si="1"/>
        <v>0</v>
      </c>
    </row>
    <row r="9" spans="1:11" s="2" customFormat="1" ht="34.9" customHeight="1" x14ac:dyDescent="0.15">
      <c r="A9" s="44">
        <v>5</v>
      </c>
      <c r="B9" s="14" t="s">
        <v>269</v>
      </c>
      <c r="C9" s="9" t="s">
        <v>64</v>
      </c>
      <c r="D9" s="9"/>
      <c r="E9" s="9"/>
      <c r="F9" s="9"/>
      <c r="G9" s="95">
        <v>40</v>
      </c>
      <c r="H9" s="3"/>
      <c r="I9" s="3">
        <f t="shared" si="0"/>
        <v>0</v>
      </c>
      <c r="J9" s="15"/>
      <c r="K9" s="3">
        <f t="shared" si="1"/>
        <v>0</v>
      </c>
    </row>
    <row r="10" spans="1:11" s="2" customFormat="1" ht="34.9" customHeight="1" x14ac:dyDescent="0.15">
      <c r="A10" s="44">
        <v>6</v>
      </c>
      <c r="B10" s="14" t="s">
        <v>270</v>
      </c>
      <c r="C10" s="9" t="s">
        <v>64</v>
      </c>
      <c r="D10" s="9"/>
      <c r="E10" s="9"/>
      <c r="F10" s="9"/>
      <c r="G10" s="95">
        <v>200</v>
      </c>
      <c r="H10" s="3"/>
      <c r="I10" s="3">
        <f t="shared" si="0"/>
        <v>0</v>
      </c>
      <c r="J10" s="15"/>
      <c r="K10" s="3">
        <f t="shared" si="1"/>
        <v>0</v>
      </c>
    </row>
    <row r="11" spans="1:11" s="2" customFormat="1" ht="34.9" customHeight="1" x14ac:dyDescent="0.15">
      <c r="A11" s="44">
        <v>7</v>
      </c>
      <c r="B11" s="14" t="s">
        <v>271</v>
      </c>
      <c r="C11" s="9" t="s">
        <v>64</v>
      </c>
      <c r="D11" s="9"/>
      <c r="E11" s="9"/>
      <c r="F11" s="9"/>
      <c r="G11" s="95">
        <v>240</v>
      </c>
      <c r="H11" s="3"/>
      <c r="I11" s="3">
        <f t="shared" si="0"/>
        <v>0</v>
      </c>
      <c r="J11" s="15"/>
      <c r="K11" s="3">
        <f t="shared" si="1"/>
        <v>0</v>
      </c>
    </row>
    <row r="12" spans="1:11" s="2" customFormat="1" ht="34.9" customHeight="1" x14ac:dyDescent="0.15">
      <c r="A12" s="44">
        <v>8</v>
      </c>
      <c r="B12" s="14" t="s">
        <v>272</v>
      </c>
      <c r="C12" s="9" t="s">
        <v>64</v>
      </c>
      <c r="D12" s="9"/>
      <c r="E12" s="9"/>
      <c r="F12" s="9"/>
      <c r="G12" s="95">
        <v>240</v>
      </c>
      <c r="H12" s="3"/>
      <c r="I12" s="3">
        <f t="shared" si="0"/>
        <v>0</v>
      </c>
      <c r="J12" s="15"/>
      <c r="K12" s="3">
        <f t="shared" si="1"/>
        <v>0</v>
      </c>
    </row>
    <row r="13" spans="1:11" s="2" customFormat="1" ht="34.9" customHeight="1" x14ac:dyDescent="0.15">
      <c r="A13" s="44">
        <v>9</v>
      </c>
      <c r="B13" s="14" t="s">
        <v>273</v>
      </c>
      <c r="C13" s="9" t="s">
        <v>64</v>
      </c>
      <c r="D13" s="9"/>
      <c r="E13" s="9"/>
      <c r="F13" s="9"/>
      <c r="G13" s="95">
        <v>120</v>
      </c>
      <c r="H13" s="3"/>
      <c r="I13" s="3">
        <f t="shared" si="0"/>
        <v>0</v>
      </c>
      <c r="J13" s="15"/>
      <c r="K13" s="3">
        <f t="shared" si="1"/>
        <v>0</v>
      </c>
    </row>
    <row r="14" spans="1:11" s="2" customFormat="1" ht="24" customHeight="1" x14ac:dyDescent="0.15">
      <c r="A14" s="194" t="s">
        <v>1</v>
      </c>
      <c r="B14" s="195"/>
      <c r="C14" s="195"/>
      <c r="D14" s="195"/>
      <c r="E14" s="195"/>
      <c r="F14" s="195"/>
      <c r="G14" s="195"/>
      <c r="H14" s="196"/>
      <c r="I14" s="5">
        <f>SUM(I5:I13)</f>
        <v>0</v>
      </c>
      <c r="J14" s="5"/>
      <c r="K14" s="5">
        <f>SUM(K5:K13)</f>
        <v>0</v>
      </c>
    </row>
    <row r="16" spans="1:11" x14ac:dyDescent="0.2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</row>
    <row r="17" spans="1:11" x14ac:dyDescent="0.2">
      <c r="A17" s="181"/>
      <c r="B17" s="181"/>
      <c r="C17" s="181"/>
      <c r="D17" s="181"/>
      <c r="E17" s="181"/>
      <c r="F17" s="181"/>
      <c r="G17" s="181"/>
      <c r="H17" s="181"/>
      <c r="I17" s="181"/>
      <c r="J17" s="181"/>
      <c r="K17" s="181"/>
    </row>
    <row r="18" spans="1:11" x14ac:dyDescent="0.2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</row>
    <row r="20" spans="1:11" ht="13.9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4" customHeight="1" x14ac:dyDescent="0.2">
      <c r="A21" s="182" t="s">
        <v>7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</row>
  </sheetData>
  <mergeCells count="7">
    <mergeCell ref="A21:K21"/>
    <mergeCell ref="A1:K1"/>
    <mergeCell ref="A2:K2"/>
    <mergeCell ref="A14:H14"/>
    <mergeCell ref="A16:K16"/>
    <mergeCell ref="A17:K17"/>
    <mergeCell ref="A18:K18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9FD6A-D027-46AE-98C0-DBDB5C0C717D}">
  <sheetPr>
    <tabColor theme="0"/>
    <pageSetUpPr fitToPage="1"/>
  </sheetPr>
  <dimension ref="A1:K60"/>
  <sheetViews>
    <sheetView zoomScale="60" zoomScaleNormal="60" zoomScaleSheetLayoutView="25" workbookViewId="0">
      <pane ySplit="4" topLeftCell="A32" activePane="bottomLeft" state="frozen"/>
      <selection pane="bottomLeft" activeCell="M48" sqref="M48"/>
    </sheetView>
  </sheetViews>
  <sheetFormatPr defaultColWidth="8.85546875" defaultRowHeight="14.25" x14ac:dyDescent="0.2"/>
  <cols>
    <col min="1" max="1" width="21.7109375" style="1" customWidth="1"/>
    <col min="2" max="2" width="90.7109375" style="1" customWidth="1"/>
    <col min="3" max="3" width="20.7109375" style="1" customWidth="1"/>
    <col min="4" max="4" width="23" style="1" customWidth="1"/>
    <col min="5" max="5" width="24" style="1" customWidth="1"/>
    <col min="6" max="6" width="22.7109375" style="1" customWidth="1"/>
    <col min="7" max="8" width="24.7109375" style="1" customWidth="1"/>
    <col min="9" max="9" width="28.85546875" style="1" customWidth="1"/>
    <col min="10" max="10" width="25.7109375" style="1" customWidth="1"/>
    <col min="11" max="11" width="27.5703125" style="1" customWidth="1"/>
    <col min="12" max="1024" width="11.85546875" style="1" customWidth="1"/>
    <col min="1025" max="16384" width="8.85546875" style="1"/>
  </cols>
  <sheetData>
    <row r="1" spans="1:11" ht="30" customHeight="1" x14ac:dyDescent="0.2">
      <c r="A1" s="183" t="s">
        <v>264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99.75" customHeight="1" x14ac:dyDescent="0.2">
      <c r="A2" s="186" t="s">
        <v>479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s="2" customFormat="1" ht="85.15" customHeight="1" x14ac:dyDescent="0.15">
      <c r="A3" s="6" t="s">
        <v>0</v>
      </c>
      <c r="B3" s="7" t="s">
        <v>4</v>
      </c>
      <c r="C3" s="7" t="s">
        <v>2</v>
      </c>
      <c r="D3" s="7" t="s">
        <v>5</v>
      </c>
      <c r="E3" s="7" t="s">
        <v>3</v>
      </c>
      <c r="F3" s="7" t="s">
        <v>9</v>
      </c>
      <c r="G3" s="7" t="s">
        <v>412</v>
      </c>
      <c r="H3" s="7" t="s">
        <v>473</v>
      </c>
      <c r="I3" s="7" t="s">
        <v>474</v>
      </c>
      <c r="J3" s="7" t="s">
        <v>8</v>
      </c>
      <c r="K3" s="7" t="s">
        <v>475</v>
      </c>
    </row>
    <row r="4" spans="1:11" s="2" customFormat="1" ht="19.899999999999999" customHeight="1" thickBot="1" x14ac:dyDescent="0.2">
      <c r="A4" s="91">
        <v>1</v>
      </c>
      <c r="B4" s="92">
        <v>2</v>
      </c>
      <c r="C4" s="92">
        <v>4</v>
      </c>
      <c r="D4" s="91">
        <v>5</v>
      </c>
      <c r="E4" s="92">
        <v>6</v>
      </c>
      <c r="F4" s="91">
        <v>7</v>
      </c>
      <c r="G4" s="92">
        <v>8</v>
      </c>
      <c r="H4" s="92">
        <v>10</v>
      </c>
      <c r="I4" s="91">
        <v>11</v>
      </c>
      <c r="J4" s="91">
        <v>13</v>
      </c>
      <c r="K4" s="92">
        <v>14</v>
      </c>
    </row>
    <row r="5" spans="1:11" s="2" customFormat="1" ht="34.9" customHeight="1" thickTop="1" x14ac:dyDescent="0.15">
      <c r="A5" s="110" t="s">
        <v>451</v>
      </c>
      <c r="B5" s="111" t="s">
        <v>274</v>
      </c>
      <c r="C5" s="112"/>
      <c r="D5" s="112"/>
      <c r="E5" s="112"/>
      <c r="F5" s="112"/>
      <c r="G5" s="113"/>
      <c r="H5" s="114"/>
      <c r="I5" s="114"/>
      <c r="J5" s="115"/>
      <c r="K5" s="114"/>
    </row>
    <row r="6" spans="1:11" s="2" customFormat="1" ht="77.45" customHeight="1" x14ac:dyDescent="0.15">
      <c r="A6" s="109">
        <v>1</v>
      </c>
      <c r="B6" s="11" t="s">
        <v>275</v>
      </c>
      <c r="C6" s="9" t="s">
        <v>64</v>
      </c>
      <c r="D6" s="9"/>
      <c r="E6" s="9"/>
      <c r="F6" s="9"/>
      <c r="G6" s="95">
        <v>140</v>
      </c>
      <c r="H6" s="3"/>
      <c r="I6" s="3">
        <f t="shared" ref="I6:I23" si="0">G6*H6</f>
        <v>0</v>
      </c>
      <c r="J6" s="15"/>
      <c r="K6" s="3">
        <f t="shared" ref="K6:K23" si="1">I6+(I6*J6)</f>
        <v>0</v>
      </c>
    </row>
    <row r="7" spans="1:11" s="2" customFormat="1" ht="34.9" customHeight="1" x14ac:dyDescent="0.15">
      <c r="A7" s="109">
        <v>2</v>
      </c>
      <c r="B7" s="11" t="s">
        <v>276</v>
      </c>
      <c r="C7" s="9" t="s">
        <v>64</v>
      </c>
      <c r="D7" s="9"/>
      <c r="E7" s="9"/>
      <c r="F7" s="9"/>
      <c r="G7" s="95">
        <v>20</v>
      </c>
      <c r="H7" s="3"/>
      <c r="I7" s="3">
        <f t="shared" si="0"/>
        <v>0</v>
      </c>
      <c r="J7" s="15"/>
      <c r="K7" s="3">
        <f t="shared" si="1"/>
        <v>0</v>
      </c>
    </row>
    <row r="8" spans="1:11" s="2" customFormat="1" ht="34.9" customHeight="1" x14ac:dyDescent="0.15">
      <c r="A8" s="109">
        <v>3</v>
      </c>
      <c r="B8" s="11" t="s">
        <v>277</v>
      </c>
      <c r="C8" s="9" t="s">
        <v>64</v>
      </c>
      <c r="D8" s="9"/>
      <c r="E8" s="9"/>
      <c r="F8" s="9"/>
      <c r="G8" s="95">
        <v>40</v>
      </c>
      <c r="H8" s="3"/>
      <c r="I8" s="3">
        <f t="shared" si="0"/>
        <v>0</v>
      </c>
      <c r="J8" s="15"/>
      <c r="K8" s="3">
        <f t="shared" si="1"/>
        <v>0</v>
      </c>
    </row>
    <row r="9" spans="1:11" s="2" customFormat="1" ht="34.9" customHeight="1" x14ac:dyDescent="0.15">
      <c r="A9" s="109">
        <v>4</v>
      </c>
      <c r="B9" s="11" t="s">
        <v>480</v>
      </c>
      <c r="C9" s="9" t="s">
        <v>64</v>
      </c>
      <c r="D9" s="9"/>
      <c r="E9" s="9"/>
      <c r="F9" s="9"/>
      <c r="G9" s="95">
        <v>80</v>
      </c>
      <c r="H9" s="3"/>
      <c r="I9" s="3">
        <f t="shared" si="0"/>
        <v>0</v>
      </c>
      <c r="J9" s="15"/>
      <c r="K9" s="3">
        <f t="shared" si="1"/>
        <v>0</v>
      </c>
    </row>
    <row r="10" spans="1:11" s="2" customFormat="1" ht="34.9" customHeight="1" x14ac:dyDescent="0.15">
      <c r="A10" s="109">
        <v>5</v>
      </c>
      <c r="B10" s="11" t="s">
        <v>278</v>
      </c>
      <c r="C10" s="9" t="s">
        <v>64</v>
      </c>
      <c r="D10" s="9"/>
      <c r="E10" s="9"/>
      <c r="F10" s="9"/>
      <c r="G10" s="95">
        <v>140</v>
      </c>
      <c r="H10" s="3"/>
      <c r="I10" s="3">
        <f t="shared" si="0"/>
        <v>0</v>
      </c>
      <c r="J10" s="15"/>
      <c r="K10" s="3">
        <f t="shared" si="1"/>
        <v>0</v>
      </c>
    </row>
    <row r="11" spans="1:11" s="2" customFormat="1" ht="34.9" customHeight="1" x14ac:dyDescent="0.15">
      <c r="A11" s="109">
        <v>6</v>
      </c>
      <c r="B11" s="11" t="s">
        <v>279</v>
      </c>
      <c r="C11" s="9" t="s">
        <v>64</v>
      </c>
      <c r="D11" s="9"/>
      <c r="E11" s="9"/>
      <c r="F11" s="9"/>
      <c r="G11" s="95">
        <v>140</v>
      </c>
      <c r="H11" s="3"/>
      <c r="I11" s="3">
        <f t="shared" si="0"/>
        <v>0</v>
      </c>
      <c r="J11" s="15"/>
      <c r="K11" s="3">
        <f t="shared" si="1"/>
        <v>0</v>
      </c>
    </row>
    <row r="12" spans="1:11" s="2" customFormat="1" ht="34.9" customHeight="1" x14ac:dyDescent="0.15">
      <c r="A12" s="109">
        <v>7</v>
      </c>
      <c r="B12" s="11" t="s">
        <v>280</v>
      </c>
      <c r="C12" s="9" t="s">
        <v>64</v>
      </c>
      <c r="D12" s="9"/>
      <c r="E12" s="9"/>
      <c r="F12" s="9"/>
      <c r="G12" s="95">
        <v>20</v>
      </c>
      <c r="H12" s="3"/>
      <c r="I12" s="3">
        <f t="shared" si="0"/>
        <v>0</v>
      </c>
      <c r="J12" s="15"/>
      <c r="K12" s="3">
        <f t="shared" si="1"/>
        <v>0</v>
      </c>
    </row>
    <row r="13" spans="1:11" s="2" customFormat="1" ht="57.6" customHeight="1" x14ac:dyDescent="0.15">
      <c r="A13" s="109">
        <v>8</v>
      </c>
      <c r="B13" s="11" t="s">
        <v>281</v>
      </c>
      <c r="C13" s="9" t="s">
        <v>64</v>
      </c>
      <c r="D13" s="9"/>
      <c r="E13" s="9"/>
      <c r="F13" s="9"/>
      <c r="G13" s="95">
        <v>40</v>
      </c>
      <c r="H13" s="3"/>
      <c r="I13" s="3">
        <f t="shared" si="0"/>
        <v>0</v>
      </c>
      <c r="J13" s="15"/>
      <c r="K13" s="3">
        <f t="shared" si="1"/>
        <v>0</v>
      </c>
    </row>
    <row r="14" spans="1:11" s="2" customFormat="1" ht="34.9" customHeight="1" x14ac:dyDescent="0.15">
      <c r="A14" s="109">
        <v>9</v>
      </c>
      <c r="B14" s="14" t="s">
        <v>282</v>
      </c>
      <c r="C14" s="9" t="s">
        <v>64</v>
      </c>
      <c r="D14" s="9"/>
      <c r="E14" s="9"/>
      <c r="F14" s="9"/>
      <c r="G14" s="95">
        <v>40</v>
      </c>
      <c r="H14" s="3"/>
      <c r="I14" s="3">
        <f t="shared" si="0"/>
        <v>0</v>
      </c>
      <c r="J14" s="15"/>
      <c r="K14" s="3">
        <f t="shared" si="1"/>
        <v>0</v>
      </c>
    </row>
    <row r="15" spans="1:11" s="2" customFormat="1" ht="100.9" customHeight="1" x14ac:dyDescent="0.15">
      <c r="A15" s="109">
        <v>10</v>
      </c>
      <c r="B15" s="11" t="s">
        <v>283</v>
      </c>
      <c r="C15" s="9" t="s">
        <v>64</v>
      </c>
      <c r="D15" s="9"/>
      <c r="E15" s="9"/>
      <c r="F15" s="9"/>
      <c r="G15" s="95">
        <v>130</v>
      </c>
      <c r="H15" s="3"/>
      <c r="I15" s="3">
        <f t="shared" si="0"/>
        <v>0</v>
      </c>
      <c r="J15" s="15"/>
      <c r="K15" s="3">
        <f t="shared" si="1"/>
        <v>0</v>
      </c>
    </row>
    <row r="16" spans="1:11" s="2" customFormat="1" ht="69.599999999999994" customHeight="1" x14ac:dyDescent="0.15">
      <c r="A16" s="109">
        <v>11</v>
      </c>
      <c r="B16" s="11" t="s">
        <v>284</v>
      </c>
      <c r="C16" s="9" t="s">
        <v>64</v>
      </c>
      <c r="D16" s="9"/>
      <c r="E16" s="9"/>
      <c r="F16" s="9"/>
      <c r="G16" s="95">
        <v>4</v>
      </c>
      <c r="H16" s="3"/>
      <c r="I16" s="3">
        <f t="shared" si="0"/>
        <v>0</v>
      </c>
      <c r="J16" s="15"/>
      <c r="K16" s="3">
        <f t="shared" si="1"/>
        <v>0</v>
      </c>
    </row>
    <row r="17" spans="1:11" s="2" customFormat="1" ht="34.9" customHeight="1" x14ac:dyDescent="0.15">
      <c r="A17" s="109">
        <v>12</v>
      </c>
      <c r="B17" s="11" t="s">
        <v>285</v>
      </c>
      <c r="C17" s="9" t="s">
        <v>64</v>
      </c>
      <c r="D17" s="9"/>
      <c r="E17" s="9"/>
      <c r="F17" s="9"/>
      <c r="G17" s="95">
        <v>30</v>
      </c>
      <c r="H17" s="3"/>
      <c r="I17" s="3">
        <f t="shared" si="0"/>
        <v>0</v>
      </c>
      <c r="J17" s="15"/>
      <c r="K17" s="3">
        <f t="shared" si="1"/>
        <v>0</v>
      </c>
    </row>
    <row r="18" spans="1:11" s="2" customFormat="1" ht="34.9" customHeight="1" x14ac:dyDescent="0.15">
      <c r="A18" s="44">
        <v>13</v>
      </c>
      <c r="B18" s="14" t="s">
        <v>286</v>
      </c>
      <c r="C18" s="9" t="s">
        <v>64</v>
      </c>
      <c r="D18" s="9"/>
      <c r="E18" s="9"/>
      <c r="F18" s="9"/>
      <c r="G18" s="95">
        <v>4</v>
      </c>
      <c r="H18" s="3"/>
      <c r="I18" s="3">
        <f t="shared" si="0"/>
        <v>0</v>
      </c>
      <c r="J18" s="15"/>
      <c r="K18" s="3">
        <f t="shared" si="1"/>
        <v>0</v>
      </c>
    </row>
    <row r="19" spans="1:11" s="2" customFormat="1" ht="34.9" customHeight="1" x14ac:dyDescent="0.15">
      <c r="A19" s="44">
        <v>14</v>
      </c>
      <c r="B19" s="14" t="s">
        <v>287</v>
      </c>
      <c r="C19" s="9" t="s">
        <v>64</v>
      </c>
      <c r="D19" s="9"/>
      <c r="E19" s="9"/>
      <c r="F19" s="9"/>
      <c r="G19" s="95">
        <v>30</v>
      </c>
      <c r="H19" s="3"/>
      <c r="I19" s="3">
        <f t="shared" si="0"/>
        <v>0</v>
      </c>
      <c r="J19" s="15"/>
      <c r="K19" s="3">
        <f t="shared" si="1"/>
        <v>0</v>
      </c>
    </row>
    <row r="20" spans="1:11" s="2" customFormat="1" ht="34.9" customHeight="1" x14ac:dyDescent="0.15">
      <c r="A20" s="44">
        <v>15</v>
      </c>
      <c r="B20" s="14" t="s">
        <v>288</v>
      </c>
      <c r="C20" s="17" t="s">
        <v>64</v>
      </c>
      <c r="D20" s="17"/>
      <c r="E20" s="17"/>
      <c r="F20" s="17"/>
      <c r="G20" s="117">
        <v>10</v>
      </c>
      <c r="H20" s="3"/>
      <c r="I20" s="3">
        <f t="shared" si="0"/>
        <v>0</v>
      </c>
      <c r="J20" s="15"/>
      <c r="K20" s="3">
        <f t="shared" si="1"/>
        <v>0</v>
      </c>
    </row>
    <row r="21" spans="1:11" s="2" customFormat="1" ht="34.9" customHeight="1" x14ac:dyDescent="0.15">
      <c r="A21" s="44">
        <v>16</v>
      </c>
      <c r="B21" s="14" t="s">
        <v>289</v>
      </c>
      <c r="C21" s="9" t="s">
        <v>64</v>
      </c>
      <c r="D21" s="9"/>
      <c r="E21" s="9"/>
      <c r="F21" s="9"/>
      <c r="G21" s="95">
        <v>30</v>
      </c>
      <c r="H21" s="3"/>
      <c r="I21" s="3">
        <f t="shared" si="0"/>
        <v>0</v>
      </c>
      <c r="J21" s="15"/>
      <c r="K21" s="3">
        <f t="shared" si="1"/>
        <v>0</v>
      </c>
    </row>
    <row r="22" spans="1:11" s="2" customFormat="1" ht="40.9" customHeight="1" x14ac:dyDescent="0.15">
      <c r="A22" s="44">
        <v>17</v>
      </c>
      <c r="B22" s="14" t="s">
        <v>290</v>
      </c>
      <c r="C22" s="17" t="s">
        <v>64</v>
      </c>
      <c r="D22" s="17"/>
      <c r="E22" s="17"/>
      <c r="F22" s="17"/>
      <c r="G22" s="117">
        <v>16</v>
      </c>
      <c r="H22" s="3"/>
      <c r="I22" s="3">
        <f t="shared" si="0"/>
        <v>0</v>
      </c>
      <c r="J22" s="15"/>
      <c r="K22" s="3">
        <f t="shared" si="1"/>
        <v>0</v>
      </c>
    </row>
    <row r="23" spans="1:11" s="2" customFormat="1" ht="72" customHeight="1" x14ac:dyDescent="0.15">
      <c r="A23" s="109">
        <v>18</v>
      </c>
      <c r="B23" s="11" t="s">
        <v>291</v>
      </c>
      <c r="C23" s="9" t="s">
        <v>64</v>
      </c>
      <c r="D23" s="9"/>
      <c r="E23" s="9"/>
      <c r="F23" s="9"/>
      <c r="G23" s="95">
        <v>16</v>
      </c>
      <c r="H23" s="3"/>
      <c r="I23" s="3">
        <f t="shared" si="0"/>
        <v>0</v>
      </c>
      <c r="J23" s="15"/>
      <c r="K23" s="3">
        <f t="shared" si="1"/>
        <v>0</v>
      </c>
    </row>
    <row r="24" spans="1:11" s="2" customFormat="1" ht="34.9" customHeight="1" x14ac:dyDescent="0.15">
      <c r="A24" s="54" t="s">
        <v>452</v>
      </c>
      <c r="B24" s="55" t="s">
        <v>292</v>
      </c>
      <c r="C24" s="50"/>
      <c r="D24" s="50"/>
      <c r="E24" s="50"/>
      <c r="F24" s="50"/>
      <c r="G24" s="51"/>
      <c r="H24" s="52"/>
      <c r="I24" s="52"/>
      <c r="J24" s="53"/>
      <c r="K24" s="52"/>
    </row>
    <row r="25" spans="1:11" s="2" customFormat="1" ht="55.9" customHeight="1" x14ac:dyDescent="0.15">
      <c r="A25" s="44">
        <v>1</v>
      </c>
      <c r="B25" s="14" t="s">
        <v>293</v>
      </c>
      <c r="C25" s="20" t="s">
        <v>64</v>
      </c>
      <c r="D25" s="20"/>
      <c r="E25" s="20"/>
      <c r="F25" s="20"/>
      <c r="G25" s="21">
        <v>24</v>
      </c>
      <c r="H25" s="3"/>
      <c r="I25" s="3">
        <f t="shared" ref="I25:I42" si="2">G25*H25</f>
        <v>0</v>
      </c>
      <c r="J25" s="15"/>
      <c r="K25" s="3">
        <f t="shared" ref="K25:K43" si="3">I25+(I25*J25)</f>
        <v>0</v>
      </c>
    </row>
    <row r="26" spans="1:11" s="2" customFormat="1" ht="34.9" customHeight="1" x14ac:dyDescent="0.15">
      <c r="A26" s="44">
        <v>2</v>
      </c>
      <c r="B26" s="14" t="s">
        <v>294</v>
      </c>
      <c r="C26" s="20" t="s">
        <v>64</v>
      </c>
      <c r="D26" s="20"/>
      <c r="E26" s="20"/>
      <c r="F26" s="20"/>
      <c r="G26" s="21">
        <v>8</v>
      </c>
      <c r="H26" s="3"/>
      <c r="I26" s="3">
        <f t="shared" si="2"/>
        <v>0</v>
      </c>
      <c r="J26" s="15"/>
      <c r="K26" s="3">
        <f t="shared" si="3"/>
        <v>0</v>
      </c>
    </row>
    <row r="27" spans="1:11" s="2" customFormat="1" ht="34.9" customHeight="1" x14ac:dyDescent="0.15">
      <c r="A27" s="44">
        <v>3</v>
      </c>
      <c r="B27" s="14" t="s">
        <v>481</v>
      </c>
      <c r="C27" s="20" t="s">
        <v>64</v>
      </c>
      <c r="D27" s="20"/>
      <c r="E27" s="20"/>
      <c r="F27" s="20"/>
      <c r="G27" s="21">
        <v>30</v>
      </c>
      <c r="H27" s="3"/>
      <c r="I27" s="3">
        <f t="shared" si="2"/>
        <v>0</v>
      </c>
      <c r="J27" s="15"/>
      <c r="K27" s="3">
        <f t="shared" si="3"/>
        <v>0</v>
      </c>
    </row>
    <row r="28" spans="1:11" s="2" customFormat="1" ht="34.9" customHeight="1" x14ac:dyDescent="0.15">
      <c r="A28" s="44">
        <v>4</v>
      </c>
      <c r="B28" s="14" t="s">
        <v>277</v>
      </c>
      <c r="C28" s="20" t="s">
        <v>64</v>
      </c>
      <c r="D28" s="20"/>
      <c r="E28" s="20"/>
      <c r="F28" s="20"/>
      <c r="G28" s="21">
        <v>12</v>
      </c>
      <c r="H28" s="3"/>
      <c r="I28" s="3">
        <f t="shared" si="2"/>
        <v>0</v>
      </c>
      <c r="J28" s="15"/>
      <c r="K28" s="3">
        <f t="shared" si="3"/>
        <v>0</v>
      </c>
    </row>
    <row r="29" spans="1:11" s="2" customFormat="1" ht="34.9" customHeight="1" x14ac:dyDescent="0.15">
      <c r="A29" s="44">
        <v>5</v>
      </c>
      <c r="B29" s="14" t="s">
        <v>295</v>
      </c>
      <c r="C29" s="20" t="s">
        <v>64</v>
      </c>
      <c r="D29" s="20"/>
      <c r="E29" s="20"/>
      <c r="F29" s="20"/>
      <c r="G29" s="21">
        <v>20</v>
      </c>
      <c r="H29" s="3"/>
      <c r="I29" s="3">
        <f t="shared" si="2"/>
        <v>0</v>
      </c>
      <c r="J29" s="15"/>
      <c r="K29" s="3">
        <f t="shared" si="3"/>
        <v>0</v>
      </c>
    </row>
    <row r="30" spans="1:11" s="2" customFormat="1" ht="34.9" customHeight="1" x14ac:dyDescent="0.15">
      <c r="A30" s="44">
        <v>6</v>
      </c>
      <c r="B30" s="14" t="s">
        <v>296</v>
      </c>
      <c r="C30" s="20" t="s">
        <v>64</v>
      </c>
      <c r="D30" s="20"/>
      <c r="E30" s="20"/>
      <c r="F30" s="20"/>
      <c r="G30" s="21">
        <v>4</v>
      </c>
      <c r="H30" s="3"/>
      <c r="I30" s="3">
        <f t="shared" si="2"/>
        <v>0</v>
      </c>
      <c r="J30" s="15"/>
      <c r="K30" s="3">
        <f t="shared" si="3"/>
        <v>0</v>
      </c>
    </row>
    <row r="31" spans="1:11" s="2" customFormat="1" ht="34.9" customHeight="1" x14ac:dyDescent="0.15">
      <c r="A31" s="44">
        <v>7</v>
      </c>
      <c r="B31" s="14" t="s">
        <v>482</v>
      </c>
      <c r="C31" s="20" t="s">
        <v>64</v>
      </c>
      <c r="D31" s="20"/>
      <c r="E31" s="20"/>
      <c r="F31" s="20"/>
      <c r="G31" s="21">
        <v>20</v>
      </c>
      <c r="H31" s="3"/>
      <c r="I31" s="3">
        <f t="shared" si="2"/>
        <v>0</v>
      </c>
      <c r="J31" s="15"/>
      <c r="K31" s="3">
        <f t="shared" si="3"/>
        <v>0</v>
      </c>
    </row>
    <row r="32" spans="1:11" s="2" customFormat="1" ht="58.9" customHeight="1" x14ac:dyDescent="0.15">
      <c r="A32" s="44">
        <v>8</v>
      </c>
      <c r="B32" s="14" t="s">
        <v>298</v>
      </c>
      <c r="C32" s="20" t="s">
        <v>64</v>
      </c>
      <c r="D32" s="20"/>
      <c r="E32" s="20"/>
      <c r="F32" s="20"/>
      <c r="G32" s="21">
        <v>20</v>
      </c>
      <c r="H32" s="3"/>
      <c r="I32" s="3">
        <f t="shared" si="2"/>
        <v>0</v>
      </c>
      <c r="J32" s="15"/>
      <c r="K32" s="3">
        <f t="shared" si="3"/>
        <v>0</v>
      </c>
    </row>
    <row r="33" spans="1:11" s="2" customFormat="1" ht="34.9" customHeight="1" x14ac:dyDescent="0.15">
      <c r="A33" s="44">
        <v>9</v>
      </c>
      <c r="B33" s="14" t="s">
        <v>299</v>
      </c>
      <c r="C33" s="20" t="s">
        <v>64</v>
      </c>
      <c r="D33" s="20"/>
      <c r="E33" s="20"/>
      <c r="F33" s="20"/>
      <c r="G33" s="21">
        <v>40</v>
      </c>
      <c r="H33" s="3"/>
      <c r="I33" s="3">
        <f t="shared" si="2"/>
        <v>0</v>
      </c>
      <c r="J33" s="15"/>
      <c r="K33" s="3">
        <f t="shared" si="3"/>
        <v>0</v>
      </c>
    </row>
    <row r="34" spans="1:11" s="2" customFormat="1" ht="34.9" customHeight="1" x14ac:dyDescent="0.15">
      <c r="A34" s="44">
        <v>10</v>
      </c>
      <c r="B34" s="14" t="s">
        <v>300</v>
      </c>
      <c r="C34" s="20" t="s">
        <v>64</v>
      </c>
      <c r="D34" s="20"/>
      <c r="E34" s="20"/>
      <c r="F34" s="20"/>
      <c r="G34" s="21">
        <v>8</v>
      </c>
      <c r="H34" s="3"/>
      <c r="I34" s="3">
        <f t="shared" si="2"/>
        <v>0</v>
      </c>
      <c r="J34" s="15"/>
      <c r="K34" s="3">
        <f t="shared" si="3"/>
        <v>0</v>
      </c>
    </row>
    <row r="35" spans="1:11" s="2" customFormat="1" ht="34.9" customHeight="1" x14ac:dyDescent="0.15">
      <c r="A35" s="44">
        <v>11</v>
      </c>
      <c r="B35" s="14" t="s">
        <v>301</v>
      </c>
      <c r="C35" s="20" t="s">
        <v>64</v>
      </c>
      <c r="D35" s="20"/>
      <c r="E35" s="20"/>
      <c r="F35" s="20"/>
      <c r="G35" s="21">
        <v>20</v>
      </c>
      <c r="H35" s="3"/>
      <c r="I35" s="3">
        <f t="shared" si="2"/>
        <v>0</v>
      </c>
      <c r="J35" s="15"/>
      <c r="K35" s="3">
        <f t="shared" si="3"/>
        <v>0</v>
      </c>
    </row>
    <row r="36" spans="1:11" s="2" customFormat="1" ht="34.9" customHeight="1" x14ac:dyDescent="0.15">
      <c r="A36" s="44">
        <v>12</v>
      </c>
      <c r="B36" s="14" t="s">
        <v>302</v>
      </c>
      <c r="C36" s="20" t="s">
        <v>310</v>
      </c>
      <c r="D36" s="20"/>
      <c r="E36" s="20"/>
      <c r="F36" s="20"/>
      <c r="G36" s="21">
        <v>40</v>
      </c>
      <c r="H36" s="3"/>
      <c r="I36" s="3">
        <f t="shared" si="2"/>
        <v>0</v>
      </c>
      <c r="J36" s="15"/>
      <c r="K36" s="3">
        <f t="shared" si="3"/>
        <v>0</v>
      </c>
    </row>
    <row r="37" spans="1:11" s="2" customFormat="1" ht="34.9" customHeight="1" x14ac:dyDescent="0.15">
      <c r="A37" s="44">
        <v>13</v>
      </c>
      <c r="B37" s="14" t="s">
        <v>303</v>
      </c>
      <c r="C37" s="20" t="s">
        <v>310</v>
      </c>
      <c r="D37" s="20"/>
      <c r="E37" s="20"/>
      <c r="F37" s="20"/>
      <c r="G37" s="21">
        <v>40</v>
      </c>
      <c r="H37" s="3"/>
      <c r="I37" s="3">
        <f t="shared" si="2"/>
        <v>0</v>
      </c>
      <c r="J37" s="15"/>
      <c r="K37" s="3">
        <f t="shared" si="3"/>
        <v>0</v>
      </c>
    </row>
    <row r="38" spans="1:11" s="2" customFormat="1" ht="34.9" customHeight="1" x14ac:dyDescent="0.15">
      <c r="A38" s="44">
        <v>14</v>
      </c>
      <c r="B38" s="14" t="s">
        <v>304</v>
      </c>
      <c r="C38" s="20" t="s">
        <v>310</v>
      </c>
      <c r="D38" s="20"/>
      <c r="E38" s="20"/>
      <c r="F38" s="20"/>
      <c r="G38" s="21">
        <v>40</v>
      </c>
      <c r="H38" s="3"/>
      <c r="I38" s="3">
        <f t="shared" si="2"/>
        <v>0</v>
      </c>
      <c r="J38" s="15"/>
      <c r="K38" s="3">
        <f t="shared" si="3"/>
        <v>0</v>
      </c>
    </row>
    <row r="39" spans="1:11" s="2" customFormat="1" ht="34.9" customHeight="1" x14ac:dyDescent="0.15">
      <c r="A39" s="44">
        <v>15</v>
      </c>
      <c r="B39" s="14" t="s">
        <v>305</v>
      </c>
      <c r="C39" s="20" t="s">
        <v>64</v>
      </c>
      <c r="D39" s="20"/>
      <c r="E39" s="20"/>
      <c r="F39" s="20"/>
      <c r="G39" s="21">
        <v>60</v>
      </c>
      <c r="H39" s="3"/>
      <c r="I39" s="3">
        <f t="shared" si="2"/>
        <v>0</v>
      </c>
      <c r="J39" s="15"/>
      <c r="K39" s="3">
        <f t="shared" si="3"/>
        <v>0</v>
      </c>
    </row>
    <row r="40" spans="1:11" s="2" customFormat="1" ht="34.9" customHeight="1" x14ac:dyDescent="0.15">
      <c r="A40" s="44">
        <v>16</v>
      </c>
      <c r="B40" s="14" t="s">
        <v>306</v>
      </c>
      <c r="C40" s="20" t="s">
        <v>64</v>
      </c>
      <c r="D40" s="20"/>
      <c r="E40" s="20"/>
      <c r="F40" s="20"/>
      <c r="G40" s="21">
        <v>20</v>
      </c>
      <c r="H40" s="3"/>
      <c r="I40" s="3">
        <f t="shared" si="2"/>
        <v>0</v>
      </c>
      <c r="J40" s="15"/>
      <c r="K40" s="3">
        <f t="shared" si="3"/>
        <v>0</v>
      </c>
    </row>
    <row r="41" spans="1:11" s="2" customFormat="1" ht="55.9" customHeight="1" x14ac:dyDescent="0.15">
      <c r="A41" s="44">
        <v>17</v>
      </c>
      <c r="B41" s="14" t="s">
        <v>307</v>
      </c>
      <c r="C41" s="20" t="s">
        <v>64</v>
      </c>
      <c r="D41" s="20"/>
      <c r="E41" s="20"/>
      <c r="F41" s="20"/>
      <c r="G41" s="21">
        <v>20</v>
      </c>
      <c r="H41" s="3"/>
      <c r="I41" s="3">
        <f t="shared" si="2"/>
        <v>0</v>
      </c>
      <c r="J41" s="15"/>
      <c r="K41" s="3">
        <f t="shared" si="3"/>
        <v>0</v>
      </c>
    </row>
    <row r="42" spans="1:11" s="2" customFormat="1" ht="34.9" customHeight="1" x14ac:dyDescent="0.15">
      <c r="A42" s="44">
        <v>18</v>
      </c>
      <c r="B42" s="14" t="s">
        <v>308</v>
      </c>
      <c r="C42" s="20" t="s">
        <v>64</v>
      </c>
      <c r="D42" s="20"/>
      <c r="E42" s="20"/>
      <c r="F42" s="20"/>
      <c r="G42" s="21">
        <v>20</v>
      </c>
      <c r="H42" s="3"/>
      <c r="I42" s="3">
        <f t="shared" si="2"/>
        <v>0</v>
      </c>
      <c r="J42" s="15"/>
      <c r="K42" s="3">
        <f t="shared" si="3"/>
        <v>0</v>
      </c>
    </row>
    <row r="43" spans="1:11" s="2" customFormat="1" ht="34.9" customHeight="1" x14ac:dyDescent="0.15">
      <c r="A43" s="44">
        <v>19</v>
      </c>
      <c r="B43" s="14" t="s">
        <v>309</v>
      </c>
      <c r="C43" s="20" t="s">
        <v>64</v>
      </c>
      <c r="D43" s="20"/>
      <c r="E43" s="20"/>
      <c r="F43" s="20"/>
      <c r="G43" s="21">
        <v>20</v>
      </c>
      <c r="H43" s="3"/>
      <c r="I43" s="3">
        <f>G43*H43</f>
        <v>0</v>
      </c>
      <c r="J43" s="15"/>
      <c r="K43" s="3">
        <f t="shared" si="3"/>
        <v>0</v>
      </c>
    </row>
    <row r="44" spans="1:11" s="2" customFormat="1" ht="104.45" customHeight="1" x14ac:dyDescent="0.15">
      <c r="A44" s="56" t="s">
        <v>459</v>
      </c>
      <c r="B44" s="116" t="s">
        <v>483</v>
      </c>
      <c r="C44" s="63"/>
      <c r="D44" s="63"/>
      <c r="E44" s="63"/>
      <c r="F44" s="63"/>
      <c r="G44" s="64"/>
      <c r="H44" s="52"/>
      <c r="I44" s="52"/>
      <c r="J44" s="53"/>
      <c r="K44" s="52"/>
    </row>
    <row r="45" spans="1:11" s="2" customFormat="1" ht="34.9" customHeight="1" x14ac:dyDescent="0.15">
      <c r="A45" s="44">
        <v>1</v>
      </c>
      <c r="B45" s="14" t="s">
        <v>347</v>
      </c>
      <c r="C45" s="20" t="s">
        <v>64</v>
      </c>
      <c r="D45" s="20"/>
      <c r="E45" s="20"/>
      <c r="F45" s="20"/>
      <c r="G45" s="21">
        <v>2</v>
      </c>
      <c r="H45" s="3"/>
      <c r="I45" s="3">
        <f t="shared" ref="I45:I52" si="4">G45*H45</f>
        <v>0</v>
      </c>
      <c r="J45" s="15"/>
      <c r="K45" s="3">
        <f>I45+(I45*J45)</f>
        <v>0</v>
      </c>
    </row>
    <row r="46" spans="1:11" s="2" customFormat="1" ht="34.9" customHeight="1" x14ac:dyDescent="0.15">
      <c r="A46" s="44">
        <v>2</v>
      </c>
      <c r="B46" s="14" t="s">
        <v>348</v>
      </c>
      <c r="C46" s="20" t="s">
        <v>64</v>
      </c>
      <c r="D46" s="20"/>
      <c r="E46" s="20"/>
      <c r="F46" s="20"/>
      <c r="G46" s="21">
        <v>2</v>
      </c>
      <c r="H46" s="3"/>
      <c r="I46" s="3">
        <f t="shared" si="4"/>
        <v>0</v>
      </c>
      <c r="J46" s="15"/>
      <c r="K46" s="3">
        <f>I46+(I46*J46)</f>
        <v>0</v>
      </c>
    </row>
    <row r="47" spans="1:11" s="2" customFormat="1" ht="70.900000000000006" customHeight="1" x14ac:dyDescent="0.15">
      <c r="A47" s="44">
        <v>3</v>
      </c>
      <c r="B47" s="14" t="s">
        <v>349</v>
      </c>
      <c r="C47" s="20" t="s">
        <v>64</v>
      </c>
      <c r="D47" s="20"/>
      <c r="E47" s="20"/>
      <c r="F47" s="20"/>
      <c r="G47" s="21">
        <v>2</v>
      </c>
      <c r="H47" s="3"/>
      <c r="I47" s="3">
        <f t="shared" si="4"/>
        <v>0</v>
      </c>
      <c r="J47" s="15"/>
      <c r="K47" s="3">
        <f t="shared" ref="K47:K52" si="5">I47+(I47*J47)</f>
        <v>0</v>
      </c>
    </row>
    <row r="48" spans="1:11" s="2" customFormat="1" ht="34.9" customHeight="1" x14ac:dyDescent="0.15">
      <c r="A48" s="44">
        <v>4</v>
      </c>
      <c r="B48" s="14" t="s">
        <v>350</v>
      </c>
      <c r="C48" s="20" t="s">
        <v>64</v>
      </c>
      <c r="D48" s="20"/>
      <c r="E48" s="20"/>
      <c r="F48" s="20"/>
      <c r="G48" s="21">
        <v>4</v>
      </c>
      <c r="H48" s="3"/>
      <c r="I48" s="3">
        <f t="shared" si="4"/>
        <v>0</v>
      </c>
      <c r="J48" s="15"/>
      <c r="K48" s="3">
        <f t="shared" si="5"/>
        <v>0</v>
      </c>
    </row>
    <row r="49" spans="1:11" s="2" customFormat="1" ht="34.9" customHeight="1" x14ac:dyDescent="0.15">
      <c r="A49" s="44">
        <v>5</v>
      </c>
      <c r="B49" s="14" t="s">
        <v>297</v>
      </c>
      <c r="C49" s="20" t="s">
        <v>64</v>
      </c>
      <c r="D49" s="20"/>
      <c r="E49" s="20"/>
      <c r="F49" s="20"/>
      <c r="G49" s="21">
        <v>2</v>
      </c>
      <c r="H49" s="3"/>
      <c r="I49" s="3">
        <f t="shared" si="4"/>
        <v>0</v>
      </c>
      <c r="J49" s="15"/>
      <c r="K49" s="3">
        <f t="shared" si="5"/>
        <v>0</v>
      </c>
    </row>
    <row r="50" spans="1:11" s="2" customFormat="1" ht="55.15" customHeight="1" x14ac:dyDescent="0.15">
      <c r="A50" s="44">
        <v>6</v>
      </c>
      <c r="B50" s="14" t="s">
        <v>351</v>
      </c>
      <c r="C50" s="20" t="s">
        <v>64</v>
      </c>
      <c r="D50" s="20"/>
      <c r="E50" s="20"/>
      <c r="F50" s="20"/>
      <c r="G50" s="21">
        <v>2</v>
      </c>
      <c r="H50" s="3"/>
      <c r="I50" s="3">
        <f t="shared" si="4"/>
        <v>0</v>
      </c>
      <c r="J50" s="15"/>
      <c r="K50" s="3">
        <f t="shared" si="5"/>
        <v>0</v>
      </c>
    </row>
    <row r="51" spans="1:11" s="2" customFormat="1" ht="34.9" customHeight="1" x14ac:dyDescent="0.15">
      <c r="A51" s="44">
        <v>7</v>
      </c>
      <c r="B51" s="14" t="s">
        <v>352</v>
      </c>
      <c r="C51" s="20" t="s">
        <v>64</v>
      </c>
      <c r="D51" s="20"/>
      <c r="E51" s="20"/>
      <c r="F51" s="20"/>
      <c r="G51" s="21">
        <v>2</v>
      </c>
      <c r="H51" s="3"/>
      <c r="I51" s="3">
        <f t="shared" si="4"/>
        <v>0</v>
      </c>
      <c r="J51" s="15"/>
      <c r="K51" s="3">
        <f t="shared" si="5"/>
        <v>0</v>
      </c>
    </row>
    <row r="52" spans="1:11" s="2" customFormat="1" ht="34.9" customHeight="1" x14ac:dyDescent="0.15">
      <c r="A52" s="44">
        <v>8</v>
      </c>
      <c r="B52" s="14" t="s">
        <v>353</v>
      </c>
      <c r="C52" s="20" t="s">
        <v>64</v>
      </c>
      <c r="D52" s="20"/>
      <c r="E52" s="20"/>
      <c r="F52" s="20"/>
      <c r="G52" s="21">
        <v>2</v>
      </c>
      <c r="H52" s="3"/>
      <c r="I52" s="3">
        <f t="shared" si="4"/>
        <v>0</v>
      </c>
      <c r="J52" s="15"/>
      <c r="K52" s="3">
        <f t="shared" si="5"/>
        <v>0</v>
      </c>
    </row>
    <row r="53" spans="1:11" s="2" customFormat="1" ht="24" customHeight="1" x14ac:dyDescent="0.15">
      <c r="A53" s="194" t="s">
        <v>1</v>
      </c>
      <c r="B53" s="195"/>
      <c r="C53" s="195"/>
      <c r="D53" s="195"/>
      <c r="E53" s="195"/>
      <c r="F53" s="195"/>
      <c r="G53" s="195"/>
      <c r="H53" s="196"/>
      <c r="I53" s="5">
        <f>SUM(I5:I52)</f>
        <v>0</v>
      </c>
      <c r="J53" s="5"/>
      <c r="K53" s="5">
        <f>SUM(K5:K52)</f>
        <v>0</v>
      </c>
    </row>
    <row r="55" spans="1:11" x14ac:dyDescent="0.2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x14ac:dyDescent="0.2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x14ac:dyDescent="0.2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9" spans="1:11" ht="13.9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24" customHeight="1" x14ac:dyDescent="0.2">
      <c r="A60" s="182" t="s">
        <v>7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</row>
  </sheetData>
  <mergeCells count="7">
    <mergeCell ref="A60:K60"/>
    <mergeCell ref="A1:K1"/>
    <mergeCell ref="A2:K2"/>
    <mergeCell ref="A53:H53"/>
    <mergeCell ref="A55:K55"/>
    <mergeCell ref="A56:K56"/>
    <mergeCell ref="A57:K57"/>
  </mergeCells>
  <pageMargins left="0.70866141732283472" right="0.70866141732283472" top="0.74803149606299213" bottom="0.74803149606299213" header="0.31496062992125984" footer="0.31496062992125984"/>
  <pageSetup paperSize="9" scale="29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4DDC8-C40F-4E36-8BC4-BFCD132F01B5}">
  <sheetPr>
    <tabColor theme="0"/>
    <pageSetUpPr fitToPage="1"/>
  </sheetPr>
  <dimension ref="A1:K30"/>
  <sheetViews>
    <sheetView zoomScale="60" zoomScaleNormal="60" zoomScaleSheetLayoutView="25" workbookViewId="0">
      <pane ySplit="4" topLeftCell="A15" activePane="bottomLeft" state="frozen"/>
      <selection pane="bottomLeft" activeCell="K23" sqref="K23"/>
    </sheetView>
  </sheetViews>
  <sheetFormatPr defaultColWidth="8.85546875" defaultRowHeight="14.25" x14ac:dyDescent="0.2"/>
  <cols>
    <col min="1" max="1" width="21.7109375" style="1" customWidth="1"/>
    <col min="2" max="2" width="90.7109375" style="1" customWidth="1"/>
    <col min="3" max="3" width="20.7109375" style="1" customWidth="1"/>
    <col min="4" max="6" width="30.7109375" style="1" customWidth="1"/>
    <col min="7" max="8" width="24.7109375" style="1" customWidth="1"/>
    <col min="9" max="11" width="25.7109375" style="1" customWidth="1"/>
    <col min="12" max="1024" width="11.85546875" style="1" customWidth="1"/>
    <col min="1025" max="16384" width="8.85546875" style="1"/>
  </cols>
  <sheetData>
    <row r="1" spans="1:11" ht="30" customHeight="1" x14ac:dyDescent="0.2">
      <c r="A1" s="183" t="s">
        <v>484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99.75" customHeight="1" x14ac:dyDescent="0.2">
      <c r="A2" s="186" t="s">
        <v>485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s="2" customFormat="1" ht="85.15" customHeight="1" x14ac:dyDescent="0.15">
      <c r="A3" s="6" t="s">
        <v>0</v>
      </c>
      <c r="B3" s="7" t="s">
        <v>4</v>
      </c>
      <c r="C3" s="7" t="s">
        <v>2</v>
      </c>
      <c r="D3" s="7" t="s">
        <v>5</v>
      </c>
      <c r="E3" s="7" t="s">
        <v>3</v>
      </c>
      <c r="F3" s="7" t="s">
        <v>9</v>
      </c>
      <c r="G3" s="7" t="s">
        <v>412</v>
      </c>
      <c r="H3" s="7" t="s">
        <v>473</v>
      </c>
      <c r="I3" s="7" t="s">
        <v>450</v>
      </c>
      <c r="J3" s="7" t="s">
        <v>8</v>
      </c>
      <c r="K3" s="7" t="s">
        <v>486</v>
      </c>
    </row>
    <row r="4" spans="1:11" s="2" customFormat="1" ht="19.899999999999999" customHeight="1" thickBot="1" x14ac:dyDescent="0.2">
      <c r="A4" s="91">
        <v>1</v>
      </c>
      <c r="B4" s="92">
        <v>2</v>
      </c>
      <c r="C4" s="92">
        <v>3</v>
      </c>
      <c r="D4" s="91">
        <v>4</v>
      </c>
      <c r="E4" s="92">
        <v>5</v>
      </c>
      <c r="F4" s="91">
        <v>6</v>
      </c>
      <c r="G4" s="92">
        <v>7</v>
      </c>
      <c r="H4" s="92">
        <v>8</v>
      </c>
      <c r="I4" s="91">
        <v>9</v>
      </c>
      <c r="J4" s="91">
        <v>10</v>
      </c>
      <c r="K4" s="92">
        <v>11</v>
      </c>
    </row>
    <row r="5" spans="1:11" s="2" customFormat="1" ht="136.15" customHeight="1" thickTop="1" x14ac:dyDescent="0.15">
      <c r="A5" s="138" t="s">
        <v>451</v>
      </c>
      <c r="B5" s="139" t="s">
        <v>487</v>
      </c>
      <c r="C5" s="140"/>
      <c r="D5" s="140"/>
      <c r="E5" s="140"/>
      <c r="F5" s="140"/>
      <c r="G5" s="141"/>
      <c r="H5" s="142"/>
      <c r="I5" s="142"/>
      <c r="J5" s="143"/>
      <c r="K5" s="142"/>
    </row>
    <row r="6" spans="1:11" s="2" customFormat="1" ht="34.9" customHeight="1" x14ac:dyDescent="0.15">
      <c r="A6" s="109">
        <v>1</v>
      </c>
      <c r="B6" s="11" t="s">
        <v>312</v>
      </c>
      <c r="C6" s="9" t="s">
        <v>64</v>
      </c>
      <c r="D6" s="9"/>
      <c r="E6" s="9"/>
      <c r="F6" s="9"/>
      <c r="G6" s="95">
        <v>40</v>
      </c>
      <c r="H6" s="3"/>
      <c r="I6" s="3">
        <f t="shared" ref="I6:I14" si="0">G6*H6</f>
        <v>0</v>
      </c>
      <c r="J6" s="15"/>
      <c r="K6" s="3">
        <f t="shared" ref="K6:K14" si="1">I6+(I6*J6)</f>
        <v>0</v>
      </c>
    </row>
    <row r="7" spans="1:11" s="2" customFormat="1" ht="34.9" customHeight="1" x14ac:dyDescent="0.15">
      <c r="A7" s="109">
        <v>2</v>
      </c>
      <c r="B7" s="11" t="s">
        <v>488</v>
      </c>
      <c r="C7" s="9" t="s">
        <v>64</v>
      </c>
      <c r="D7" s="9"/>
      <c r="E7" s="9"/>
      <c r="F7" s="9"/>
      <c r="G7" s="95">
        <v>40</v>
      </c>
      <c r="H7" s="3"/>
      <c r="I7" s="3">
        <f t="shared" si="0"/>
        <v>0</v>
      </c>
      <c r="J7" s="15"/>
      <c r="K7" s="3">
        <f t="shared" si="1"/>
        <v>0</v>
      </c>
    </row>
    <row r="8" spans="1:11" s="2" customFormat="1" ht="34.9" customHeight="1" x14ac:dyDescent="0.15">
      <c r="A8" s="109">
        <v>3</v>
      </c>
      <c r="B8" s="11" t="s">
        <v>313</v>
      </c>
      <c r="C8" s="9" t="s">
        <v>64</v>
      </c>
      <c r="D8" s="9"/>
      <c r="E8" s="9"/>
      <c r="F8" s="9"/>
      <c r="G8" s="95">
        <v>40</v>
      </c>
      <c r="H8" s="3"/>
      <c r="I8" s="3">
        <f t="shared" si="0"/>
        <v>0</v>
      </c>
      <c r="J8" s="15"/>
      <c r="K8" s="3">
        <f t="shared" si="1"/>
        <v>0</v>
      </c>
    </row>
    <row r="9" spans="1:11" s="2" customFormat="1" ht="34.9" customHeight="1" x14ac:dyDescent="0.15">
      <c r="A9" s="109">
        <v>4</v>
      </c>
      <c r="B9" s="11" t="s">
        <v>314</v>
      </c>
      <c r="C9" s="9" t="s">
        <v>64</v>
      </c>
      <c r="D9" s="9"/>
      <c r="E9" s="9"/>
      <c r="F9" s="9"/>
      <c r="G9" s="95">
        <v>40</v>
      </c>
      <c r="H9" s="3"/>
      <c r="I9" s="3">
        <f t="shared" si="0"/>
        <v>0</v>
      </c>
      <c r="J9" s="15"/>
      <c r="K9" s="3">
        <f t="shared" si="1"/>
        <v>0</v>
      </c>
    </row>
    <row r="10" spans="1:11" s="2" customFormat="1" ht="34.9" customHeight="1" x14ac:dyDescent="0.15">
      <c r="A10" s="109">
        <v>5</v>
      </c>
      <c r="B10" s="11" t="s">
        <v>315</v>
      </c>
      <c r="C10" s="9" t="s">
        <v>64</v>
      </c>
      <c r="D10" s="9"/>
      <c r="E10" s="9"/>
      <c r="F10" s="9"/>
      <c r="G10" s="95">
        <v>40</v>
      </c>
      <c r="H10" s="3"/>
      <c r="I10" s="3">
        <f t="shared" si="0"/>
        <v>0</v>
      </c>
      <c r="J10" s="15"/>
      <c r="K10" s="3">
        <f t="shared" si="1"/>
        <v>0</v>
      </c>
    </row>
    <row r="11" spans="1:11" s="2" customFormat="1" ht="34.9" customHeight="1" x14ac:dyDescent="0.15">
      <c r="A11" s="109">
        <v>6</v>
      </c>
      <c r="B11" s="11" t="s">
        <v>313</v>
      </c>
      <c r="C11" s="9" t="s">
        <v>64</v>
      </c>
      <c r="D11" s="9"/>
      <c r="E11" s="9"/>
      <c r="F11" s="9"/>
      <c r="G11" s="95">
        <v>40</v>
      </c>
      <c r="H11" s="3"/>
      <c r="I11" s="3">
        <f t="shared" si="0"/>
        <v>0</v>
      </c>
      <c r="J11" s="15"/>
      <c r="K11" s="3">
        <f t="shared" si="1"/>
        <v>0</v>
      </c>
    </row>
    <row r="12" spans="1:11" s="2" customFormat="1" ht="34.9" customHeight="1" x14ac:dyDescent="0.15">
      <c r="A12" s="109">
        <v>7</v>
      </c>
      <c r="B12" s="11" t="s">
        <v>316</v>
      </c>
      <c r="C12" s="9" t="s">
        <v>64</v>
      </c>
      <c r="D12" s="9"/>
      <c r="E12" s="9"/>
      <c r="F12" s="9"/>
      <c r="G12" s="95">
        <v>80</v>
      </c>
      <c r="H12" s="3"/>
      <c r="I12" s="3">
        <f t="shared" si="0"/>
        <v>0</v>
      </c>
      <c r="J12" s="15"/>
      <c r="K12" s="3">
        <f t="shared" si="1"/>
        <v>0</v>
      </c>
    </row>
    <row r="13" spans="1:11" s="2" customFormat="1" ht="34.9" customHeight="1" x14ac:dyDescent="0.15">
      <c r="A13" s="109">
        <v>8</v>
      </c>
      <c r="B13" s="11" t="s">
        <v>317</v>
      </c>
      <c r="C13" s="9" t="s">
        <v>64</v>
      </c>
      <c r="D13" s="9"/>
      <c r="E13" s="9"/>
      <c r="F13" s="9"/>
      <c r="G13" s="95">
        <v>80</v>
      </c>
      <c r="H13" s="3"/>
      <c r="I13" s="3">
        <f t="shared" si="0"/>
        <v>0</v>
      </c>
      <c r="J13" s="15"/>
      <c r="K13" s="3">
        <f t="shared" si="1"/>
        <v>0</v>
      </c>
    </row>
    <row r="14" spans="1:11" s="2" customFormat="1" ht="34.9" customHeight="1" x14ac:dyDescent="0.15">
      <c r="A14" s="109">
        <v>9</v>
      </c>
      <c r="B14" s="14" t="s">
        <v>318</v>
      </c>
      <c r="C14" s="9" t="s">
        <v>64</v>
      </c>
      <c r="D14" s="9"/>
      <c r="E14" s="9"/>
      <c r="F14" s="9"/>
      <c r="G14" s="95">
        <v>80</v>
      </c>
      <c r="H14" s="3"/>
      <c r="I14" s="3">
        <f t="shared" si="0"/>
        <v>0</v>
      </c>
      <c r="J14" s="15"/>
      <c r="K14" s="3">
        <f t="shared" si="1"/>
        <v>0</v>
      </c>
    </row>
    <row r="15" spans="1:11" s="2" customFormat="1" ht="213" customHeight="1" x14ac:dyDescent="0.15">
      <c r="A15" s="144" t="s">
        <v>452</v>
      </c>
      <c r="B15" s="145" t="s">
        <v>489</v>
      </c>
      <c r="C15" s="146"/>
      <c r="D15" s="146"/>
      <c r="E15" s="146"/>
      <c r="F15" s="146"/>
      <c r="G15" s="147"/>
      <c r="H15" s="148"/>
      <c r="I15" s="148"/>
      <c r="J15" s="149"/>
      <c r="K15" s="148"/>
    </row>
    <row r="16" spans="1:11" s="2" customFormat="1" ht="34.9" customHeight="1" x14ac:dyDescent="0.15">
      <c r="A16" s="109">
        <v>1</v>
      </c>
      <c r="B16" s="11" t="s">
        <v>319</v>
      </c>
      <c r="C16" s="9" t="s">
        <v>64</v>
      </c>
      <c r="D16" s="9"/>
      <c r="E16" s="9"/>
      <c r="F16" s="9"/>
      <c r="G16" s="95">
        <v>140</v>
      </c>
      <c r="H16" s="3"/>
      <c r="I16" s="3">
        <f t="shared" ref="I16:I22" si="2">G16*H16</f>
        <v>0</v>
      </c>
      <c r="J16" s="15"/>
      <c r="K16" s="3">
        <f t="shared" ref="K16:K22" si="3">I16+(I16*J16)</f>
        <v>0</v>
      </c>
    </row>
    <row r="17" spans="1:11" s="2" customFormat="1" ht="34.9" customHeight="1" x14ac:dyDescent="0.15">
      <c r="A17" s="109">
        <v>2</v>
      </c>
      <c r="B17" s="11" t="s">
        <v>320</v>
      </c>
      <c r="C17" s="9" t="s">
        <v>64</v>
      </c>
      <c r="D17" s="9"/>
      <c r="E17" s="9"/>
      <c r="F17" s="9"/>
      <c r="G17" s="95">
        <v>140</v>
      </c>
      <c r="H17" s="3"/>
      <c r="I17" s="3">
        <f t="shared" si="2"/>
        <v>0</v>
      </c>
      <c r="J17" s="15"/>
      <c r="K17" s="3">
        <f t="shared" si="3"/>
        <v>0</v>
      </c>
    </row>
    <row r="18" spans="1:11" s="2" customFormat="1" ht="34.9" customHeight="1" x14ac:dyDescent="0.15">
      <c r="A18" s="109">
        <v>3</v>
      </c>
      <c r="B18" s="11" t="s">
        <v>313</v>
      </c>
      <c r="C18" s="9" t="s">
        <v>64</v>
      </c>
      <c r="D18" s="9"/>
      <c r="E18" s="9"/>
      <c r="F18" s="9"/>
      <c r="G18" s="95">
        <v>140</v>
      </c>
      <c r="H18" s="3"/>
      <c r="I18" s="3">
        <f t="shared" si="2"/>
        <v>0</v>
      </c>
      <c r="J18" s="15"/>
      <c r="K18" s="3">
        <f t="shared" si="3"/>
        <v>0</v>
      </c>
    </row>
    <row r="19" spans="1:11" s="2" customFormat="1" ht="34.9" customHeight="1" x14ac:dyDescent="0.15">
      <c r="A19" s="109">
        <v>4</v>
      </c>
      <c r="B19" s="11" t="s">
        <v>321</v>
      </c>
      <c r="C19" s="9" t="s">
        <v>64</v>
      </c>
      <c r="D19" s="9"/>
      <c r="E19" s="9"/>
      <c r="F19" s="9"/>
      <c r="G19" s="95">
        <v>140</v>
      </c>
      <c r="H19" s="3"/>
      <c r="I19" s="3">
        <f t="shared" si="2"/>
        <v>0</v>
      </c>
      <c r="J19" s="15"/>
      <c r="K19" s="3">
        <f t="shared" si="3"/>
        <v>0</v>
      </c>
    </row>
    <row r="20" spans="1:11" s="2" customFormat="1" ht="34.9" customHeight="1" x14ac:dyDescent="0.15">
      <c r="A20" s="109">
        <v>5</v>
      </c>
      <c r="B20" s="11" t="s">
        <v>322</v>
      </c>
      <c r="C20" s="9" t="s">
        <v>64</v>
      </c>
      <c r="D20" s="9"/>
      <c r="E20" s="9"/>
      <c r="F20" s="9"/>
      <c r="G20" s="95">
        <v>60</v>
      </c>
      <c r="H20" s="3"/>
      <c r="I20" s="3">
        <f t="shared" si="2"/>
        <v>0</v>
      </c>
      <c r="J20" s="15"/>
      <c r="K20" s="3">
        <f t="shared" si="3"/>
        <v>0</v>
      </c>
    </row>
    <row r="21" spans="1:11" s="2" customFormat="1" ht="34.9" customHeight="1" x14ac:dyDescent="0.15">
      <c r="A21" s="109">
        <v>6</v>
      </c>
      <c r="B21" s="14" t="s">
        <v>323</v>
      </c>
      <c r="C21" s="9" t="s">
        <v>64</v>
      </c>
      <c r="D21" s="9"/>
      <c r="E21" s="9"/>
      <c r="F21" s="9"/>
      <c r="G21" s="95">
        <v>60</v>
      </c>
      <c r="H21" s="3"/>
      <c r="I21" s="3">
        <f t="shared" si="2"/>
        <v>0</v>
      </c>
      <c r="J21" s="15"/>
      <c r="K21" s="3">
        <f t="shared" si="3"/>
        <v>0</v>
      </c>
    </row>
    <row r="22" spans="1:11" s="2" customFormat="1" ht="34.9" customHeight="1" x14ac:dyDescent="0.15">
      <c r="A22" s="109">
        <v>7</v>
      </c>
      <c r="B22" s="11" t="s">
        <v>324</v>
      </c>
      <c r="C22" s="9" t="s">
        <v>64</v>
      </c>
      <c r="D22" s="9"/>
      <c r="E22" s="9"/>
      <c r="F22" s="9"/>
      <c r="G22" s="95">
        <v>60</v>
      </c>
      <c r="H22" s="3"/>
      <c r="I22" s="3">
        <f t="shared" si="2"/>
        <v>0</v>
      </c>
      <c r="J22" s="15"/>
      <c r="K22" s="3">
        <f t="shared" si="3"/>
        <v>0</v>
      </c>
    </row>
    <row r="23" spans="1:11" s="2" customFormat="1" ht="24" customHeight="1" x14ac:dyDescent="0.15">
      <c r="A23" s="194" t="s">
        <v>1</v>
      </c>
      <c r="B23" s="195"/>
      <c r="C23" s="195"/>
      <c r="D23" s="195"/>
      <c r="E23" s="195"/>
      <c r="F23" s="195"/>
      <c r="G23" s="195"/>
      <c r="H23" s="196"/>
      <c r="I23" s="5">
        <f>SUM(I5:I22)</f>
        <v>0</v>
      </c>
      <c r="J23" s="5"/>
      <c r="K23" s="5">
        <f>SUM(K5:K22)</f>
        <v>0</v>
      </c>
    </row>
    <row r="25" spans="1:11" x14ac:dyDescent="0.2">
      <c r="A25" s="181"/>
      <c r="B25" s="181"/>
      <c r="C25" s="181"/>
      <c r="D25" s="181"/>
      <c r="E25" s="181"/>
      <c r="F25" s="181"/>
      <c r="G25" s="181"/>
      <c r="H25" s="181"/>
      <c r="I25" s="181"/>
      <c r="J25" s="181"/>
      <c r="K25" s="181"/>
    </row>
    <row r="26" spans="1:11" x14ac:dyDescent="0.2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</row>
    <row r="27" spans="1:11" x14ac:dyDescent="0.2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</row>
    <row r="29" spans="1:11" ht="13.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24" customHeight="1" x14ac:dyDescent="0.2">
      <c r="A30" s="164" t="s">
        <v>7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</row>
  </sheetData>
  <mergeCells count="7">
    <mergeCell ref="A30:K30"/>
    <mergeCell ref="A1:K1"/>
    <mergeCell ref="A2:K2"/>
    <mergeCell ref="A23:H23"/>
    <mergeCell ref="A25:K25"/>
    <mergeCell ref="A26:K26"/>
    <mergeCell ref="A27:K27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94680-97D6-458B-B0BE-5375EE5F8028}">
  <sheetPr>
    <tabColor theme="0"/>
    <pageSetUpPr fitToPage="1"/>
  </sheetPr>
  <dimension ref="A1:K55"/>
  <sheetViews>
    <sheetView zoomScale="60" zoomScaleNormal="60" zoomScaleSheetLayoutView="25" workbookViewId="0">
      <pane ySplit="4" topLeftCell="A48" activePane="bottomLeft" state="frozen"/>
      <selection pane="bottomLeft" activeCell="F56" sqref="F56"/>
    </sheetView>
  </sheetViews>
  <sheetFormatPr defaultColWidth="8.85546875" defaultRowHeight="14.25" x14ac:dyDescent="0.2"/>
  <cols>
    <col min="1" max="1" width="21.7109375" style="1" customWidth="1"/>
    <col min="2" max="2" width="102" style="1" customWidth="1"/>
    <col min="3" max="3" width="20.7109375" style="1" customWidth="1"/>
    <col min="4" max="4" width="24.7109375" style="1" customWidth="1"/>
    <col min="5" max="5" width="24.5703125" style="1" customWidth="1"/>
    <col min="6" max="6" width="24" style="1" customWidth="1"/>
    <col min="7" max="8" width="24.7109375" style="1" customWidth="1"/>
    <col min="9" max="11" width="25.7109375" style="1" customWidth="1"/>
    <col min="12" max="1024" width="11.85546875" style="1" customWidth="1"/>
    <col min="1025" max="16384" width="8.85546875" style="1"/>
  </cols>
  <sheetData>
    <row r="1" spans="1:11" ht="30" customHeight="1" x14ac:dyDescent="0.2">
      <c r="A1" s="183" t="s">
        <v>311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99.75" customHeight="1" x14ac:dyDescent="0.2">
      <c r="A2" s="186" t="s">
        <v>490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s="2" customFormat="1" ht="85.15" customHeight="1" x14ac:dyDescent="0.15">
      <c r="A3" s="6" t="s">
        <v>0</v>
      </c>
      <c r="B3" s="7" t="s">
        <v>4</v>
      </c>
      <c r="C3" s="7" t="s">
        <v>2</v>
      </c>
      <c r="D3" s="7" t="s">
        <v>5</v>
      </c>
      <c r="E3" s="7" t="s">
        <v>3</v>
      </c>
      <c r="F3" s="7" t="s">
        <v>9</v>
      </c>
      <c r="G3" s="7" t="s">
        <v>412</v>
      </c>
      <c r="H3" s="7" t="s">
        <v>473</v>
      </c>
      <c r="I3" s="7" t="s">
        <v>474</v>
      </c>
      <c r="J3" s="7" t="s">
        <v>8</v>
      </c>
      <c r="K3" s="7" t="s">
        <v>475</v>
      </c>
    </row>
    <row r="4" spans="1:11" s="2" customFormat="1" ht="19.899999999999999" customHeight="1" thickBot="1" x14ac:dyDescent="0.2">
      <c r="A4" s="91">
        <v>1</v>
      </c>
      <c r="B4" s="92">
        <v>2</v>
      </c>
      <c r="C4" s="92">
        <v>3</v>
      </c>
      <c r="D4" s="91">
        <v>4</v>
      </c>
      <c r="E4" s="92">
        <v>5</v>
      </c>
      <c r="F4" s="91">
        <v>6</v>
      </c>
      <c r="G4" s="92">
        <v>7</v>
      </c>
      <c r="H4" s="92">
        <v>8</v>
      </c>
      <c r="I4" s="91">
        <v>9</v>
      </c>
      <c r="J4" s="91">
        <v>10</v>
      </c>
      <c r="K4" s="92">
        <v>11</v>
      </c>
    </row>
    <row r="5" spans="1:11" s="2" customFormat="1" ht="145.9" customHeight="1" thickTop="1" x14ac:dyDescent="0.15">
      <c r="A5" s="110" t="s">
        <v>451</v>
      </c>
      <c r="B5" s="120" t="s">
        <v>491</v>
      </c>
      <c r="C5" s="112"/>
      <c r="D5" s="112"/>
      <c r="E5" s="112"/>
      <c r="F5" s="112"/>
      <c r="G5" s="113"/>
      <c r="H5" s="114"/>
      <c r="I5" s="114"/>
      <c r="J5" s="115"/>
      <c r="K5" s="114"/>
    </row>
    <row r="6" spans="1:11" s="2" customFormat="1" ht="34.9" customHeight="1" x14ac:dyDescent="0.15">
      <c r="A6" s="109">
        <v>1</v>
      </c>
      <c r="B6" s="11" t="s">
        <v>326</v>
      </c>
      <c r="C6" s="9" t="s">
        <v>64</v>
      </c>
      <c r="D6" s="9"/>
      <c r="E6" s="9"/>
      <c r="F6" s="9"/>
      <c r="G6" s="8">
        <v>100</v>
      </c>
      <c r="H6" s="3"/>
      <c r="I6" s="3">
        <f t="shared" ref="I6:I16" si="0">G6*H6</f>
        <v>0</v>
      </c>
      <c r="J6" s="15"/>
      <c r="K6" s="3">
        <f t="shared" ref="K6:K16" si="1">I6+(I6*J6)</f>
        <v>0</v>
      </c>
    </row>
    <row r="7" spans="1:11" s="2" customFormat="1" ht="34.9" customHeight="1" x14ac:dyDescent="0.15">
      <c r="A7" s="109">
        <v>2</v>
      </c>
      <c r="B7" s="11" t="s">
        <v>327</v>
      </c>
      <c r="C7" s="9" t="s">
        <v>64</v>
      </c>
      <c r="D7" s="9"/>
      <c r="E7" s="9"/>
      <c r="F7" s="9"/>
      <c r="G7" s="8">
        <v>40</v>
      </c>
      <c r="H7" s="3"/>
      <c r="I7" s="3">
        <f t="shared" si="0"/>
        <v>0</v>
      </c>
      <c r="J7" s="15"/>
      <c r="K7" s="3">
        <f t="shared" si="1"/>
        <v>0</v>
      </c>
    </row>
    <row r="8" spans="1:11" s="2" customFormat="1" ht="34.9" customHeight="1" x14ac:dyDescent="0.15">
      <c r="A8" s="109">
        <v>3</v>
      </c>
      <c r="B8" s="11" t="s">
        <v>328</v>
      </c>
      <c r="C8" s="9" t="s">
        <v>64</v>
      </c>
      <c r="D8" s="9"/>
      <c r="E8" s="9"/>
      <c r="F8" s="9"/>
      <c r="G8" s="8">
        <v>100</v>
      </c>
      <c r="H8" s="3"/>
      <c r="I8" s="3">
        <f t="shared" si="0"/>
        <v>0</v>
      </c>
      <c r="J8" s="15"/>
      <c r="K8" s="3">
        <f t="shared" si="1"/>
        <v>0</v>
      </c>
    </row>
    <row r="9" spans="1:11" s="2" customFormat="1" ht="34.9" customHeight="1" x14ac:dyDescent="0.15">
      <c r="A9" s="109">
        <v>4</v>
      </c>
      <c r="B9" s="11" t="s">
        <v>329</v>
      </c>
      <c r="C9" s="9" t="s">
        <v>64</v>
      </c>
      <c r="D9" s="9"/>
      <c r="E9" s="9"/>
      <c r="F9" s="9"/>
      <c r="G9" s="8">
        <v>40</v>
      </c>
      <c r="H9" s="3"/>
      <c r="I9" s="3">
        <f t="shared" si="0"/>
        <v>0</v>
      </c>
      <c r="J9" s="15"/>
      <c r="K9" s="3">
        <f t="shared" si="1"/>
        <v>0</v>
      </c>
    </row>
    <row r="10" spans="1:11" s="2" customFormat="1" ht="34.9" customHeight="1" x14ac:dyDescent="0.15">
      <c r="A10" s="109">
        <v>5</v>
      </c>
      <c r="B10" s="11" t="s">
        <v>330</v>
      </c>
      <c r="C10" s="9" t="s">
        <v>64</v>
      </c>
      <c r="D10" s="9"/>
      <c r="E10" s="9"/>
      <c r="F10" s="9"/>
      <c r="G10" s="8">
        <v>6</v>
      </c>
      <c r="H10" s="3"/>
      <c r="I10" s="3">
        <f t="shared" si="0"/>
        <v>0</v>
      </c>
      <c r="J10" s="15"/>
      <c r="K10" s="3">
        <f t="shared" si="1"/>
        <v>0</v>
      </c>
    </row>
    <row r="11" spans="1:11" s="2" customFormat="1" ht="34.9" customHeight="1" x14ac:dyDescent="0.15">
      <c r="A11" s="109">
        <v>6</v>
      </c>
      <c r="B11" s="11" t="s">
        <v>331</v>
      </c>
      <c r="C11" s="9" t="s">
        <v>64</v>
      </c>
      <c r="D11" s="9"/>
      <c r="E11" s="9"/>
      <c r="F11" s="9"/>
      <c r="G11" s="8">
        <v>12</v>
      </c>
      <c r="H11" s="3"/>
      <c r="I11" s="3">
        <f t="shared" si="0"/>
        <v>0</v>
      </c>
      <c r="J11" s="15"/>
      <c r="K11" s="3">
        <f t="shared" si="1"/>
        <v>0</v>
      </c>
    </row>
    <row r="12" spans="1:11" s="2" customFormat="1" ht="34.9" customHeight="1" x14ac:dyDescent="0.15">
      <c r="A12" s="109">
        <v>7</v>
      </c>
      <c r="B12" s="11" t="s">
        <v>332</v>
      </c>
      <c r="C12" s="9" t="s">
        <v>64</v>
      </c>
      <c r="D12" s="9"/>
      <c r="E12" s="9"/>
      <c r="F12" s="9"/>
      <c r="G12" s="8">
        <v>140</v>
      </c>
      <c r="H12" s="3"/>
      <c r="I12" s="3">
        <f t="shared" si="0"/>
        <v>0</v>
      </c>
      <c r="J12" s="15"/>
      <c r="K12" s="3">
        <f t="shared" si="1"/>
        <v>0</v>
      </c>
    </row>
    <row r="13" spans="1:11" s="2" customFormat="1" ht="34.9" customHeight="1" x14ac:dyDescent="0.15">
      <c r="A13" s="109">
        <v>8</v>
      </c>
      <c r="B13" s="11" t="s">
        <v>304</v>
      </c>
      <c r="C13" s="9" t="s">
        <v>64</v>
      </c>
      <c r="D13" s="9"/>
      <c r="E13" s="9"/>
      <c r="F13" s="9"/>
      <c r="G13" s="8">
        <v>100</v>
      </c>
      <c r="H13" s="3"/>
      <c r="I13" s="3">
        <f t="shared" si="0"/>
        <v>0</v>
      </c>
      <c r="J13" s="15"/>
      <c r="K13" s="3">
        <f t="shared" si="1"/>
        <v>0</v>
      </c>
    </row>
    <row r="14" spans="1:11" s="2" customFormat="1" ht="34.9" customHeight="1" x14ac:dyDescent="0.15">
      <c r="A14" s="109">
        <v>9</v>
      </c>
      <c r="B14" s="14" t="s">
        <v>333</v>
      </c>
      <c r="C14" s="9" t="s">
        <v>64</v>
      </c>
      <c r="D14" s="9"/>
      <c r="E14" s="9"/>
      <c r="F14" s="9"/>
      <c r="G14" s="8">
        <v>20</v>
      </c>
      <c r="H14" s="3"/>
      <c r="I14" s="3">
        <f t="shared" si="0"/>
        <v>0</v>
      </c>
      <c r="J14" s="15"/>
      <c r="K14" s="3">
        <f t="shared" si="1"/>
        <v>0</v>
      </c>
    </row>
    <row r="15" spans="1:11" s="2" customFormat="1" ht="34.9" customHeight="1" x14ac:dyDescent="0.15">
      <c r="A15" s="109">
        <v>10</v>
      </c>
      <c r="B15" s="11" t="s">
        <v>334</v>
      </c>
      <c r="C15" s="9" t="s">
        <v>64</v>
      </c>
      <c r="D15" s="9"/>
      <c r="E15" s="9"/>
      <c r="F15" s="9"/>
      <c r="G15" s="8">
        <v>120</v>
      </c>
      <c r="H15" s="3"/>
      <c r="I15" s="3">
        <f t="shared" si="0"/>
        <v>0</v>
      </c>
      <c r="J15" s="15"/>
      <c r="K15" s="3">
        <f t="shared" si="1"/>
        <v>0</v>
      </c>
    </row>
    <row r="16" spans="1:11" s="2" customFormat="1" ht="34.9" customHeight="1" x14ac:dyDescent="0.15">
      <c r="A16" s="109">
        <v>11</v>
      </c>
      <c r="B16" s="11" t="s">
        <v>335</v>
      </c>
      <c r="C16" s="9" t="s">
        <v>64</v>
      </c>
      <c r="D16" s="9"/>
      <c r="E16" s="9"/>
      <c r="F16" s="9"/>
      <c r="G16" s="8">
        <v>160</v>
      </c>
      <c r="H16" s="3"/>
      <c r="I16" s="3">
        <f t="shared" si="0"/>
        <v>0</v>
      </c>
      <c r="J16" s="15"/>
      <c r="K16" s="3">
        <f t="shared" si="1"/>
        <v>0</v>
      </c>
    </row>
    <row r="17" spans="1:11" s="2" customFormat="1" ht="395.45" customHeight="1" x14ac:dyDescent="0.15">
      <c r="A17" s="54" t="s">
        <v>452</v>
      </c>
      <c r="B17" s="121" t="s">
        <v>492</v>
      </c>
      <c r="C17" s="50"/>
      <c r="D17" s="50"/>
      <c r="E17" s="50"/>
      <c r="F17" s="50"/>
      <c r="G17" s="51"/>
      <c r="H17" s="52"/>
      <c r="I17" s="52"/>
      <c r="J17" s="53"/>
      <c r="K17" s="52"/>
    </row>
    <row r="18" spans="1:11" s="2" customFormat="1" ht="34.9" customHeight="1" x14ac:dyDescent="0.15">
      <c r="A18" s="109">
        <v>1</v>
      </c>
      <c r="B18" s="11" t="s">
        <v>336</v>
      </c>
      <c r="C18" s="9" t="s">
        <v>64</v>
      </c>
      <c r="D18" s="9"/>
      <c r="E18" s="9"/>
      <c r="F18" s="9"/>
      <c r="G18" s="8">
        <v>10</v>
      </c>
      <c r="H18" s="3"/>
      <c r="I18" s="3">
        <f t="shared" ref="I18:I29" si="2">G18*H18</f>
        <v>0</v>
      </c>
      <c r="J18" s="15"/>
      <c r="K18" s="3">
        <f t="shared" ref="K18:K46" si="3">I18+(I18*J18)</f>
        <v>0</v>
      </c>
    </row>
    <row r="19" spans="1:11" s="2" customFormat="1" ht="34.9" customHeight="1" x14ac:dyDescent="0.15">
      <c r="A19" s="109">
        <v>2</v>
      </c>
      <c r="B19" s="11" t="s">
        <v>337</v>
      </c>
      <c r="C19" s="9" t="s">
        <v>64</v>
      </c>
      <c r="D19" s="9"/>
      <c r="E19" s="9"/>
      <c r="F19" s="9"/>
      <c r="G19" s="8">
        <v>10</v>
      </c>
      <c r="H19" s="3"/>
      <c r="I19" s="3">
        <f t="shared" si="2"/>
        <v>0</v>
      </c>
      <c r="J19" s="15"/>
      <c r="K19" s="3">
        <f t="shared" si="3"/>
        <v>0</v>
      </c>
    </row>
    <row r="20" spans="1:11" s="2" customFormat="1" ht="34.9" customHeight="1" x14ac:dyDescent="0.15">
      <c r="A20" s="109">
        <v>3</v>
      </c>
      <c r="B20" s="11" t="s">
        <v>338</v>
      </c>
      <c r="C20" s="9" t="s">
        <v>64</v>
      </c>
      <c r="D20" s="9"/>
      <c r="E20" s="9"/>
      <c r="F20" s="9"/>
      <c r="G20" s="8">
        <v>10</v>
      </c>
      <c r="H20" s="3"/>
      <c r="I20" s="3">
        <f t="shared" si="2"/>
        <v>0</v>
      </c>
      <c r="J20" s="15"/>
      <c r="K20" s="3">
        <f t="shared" si="3"/>
        <v>0</v>
      </c>
    </row>
    <row r="21" spans="1:11" s="2" customFormat="1" ht="34.9" customHeight="1" x14ac:dyDescent="0.15">
      <c r="A21" s="109">
        <v>4</v>
      </c>
      <c r="B21" s="14" t="s">
        <v>339</v>
      </c>
      <c r="C21" s="9" t="s">
        <v>64</v>
      </c>
      <c r="D21" s="9"/>
      <c r="E21" s="9"/>
      <c r="F21" s="9"/>
      <c r="G21" s="8">
        <v>10</v>
      </c>
      <c r="H21" s="3"/>
      <c r="I21" s="3">
        <f t="shared" si="2"/>
        <v>0</v>
      </c>
      <c r="J21" s="15"/>
      <c r="K21" s="3">
        <f t="shared" si="3"/>
        <v>0</v>
      </c>
    </row>
    <row r="22" spans="1:11" s="2" customFormat="1" ht="34.9" customHeight="1" x14ac:dyDescent="0.15">
      <c r="A22" s="109">
        <v>5</v>
      </c>
      <c r="B22" s="11" t="s">
        <v>340</v>
      </c>
      <c r="C22" s="9" t="s">
        <v>64</v>
      </c>
      <c r="D22" s="9"/>
      <c r="E22" s="9"/>
      <c r="F22" s="9"/>
      <c r="G22" s="8">
        <v>20</v>
      </c>
      <c r="H22" s="3"/>
      <c r="I22" s="3">
        <f t="shared" si="2"/>
        <v>0</v>
      </c>
      <c r="J22" s="15"/>
      <c r="K22" s="3">
        <f t="shared" si="3"/>
        <v>0</v>
      </c>
    </row>
    <row r="23" spans="1:11" s="2" customFormat="1" ht="34.9" customHeight="1" x14ac:dyDescent="0.15">
      <c r="A23" s="109">
        <v>6</v>
      </c>
      <c r="B23" s="11" t="s">
        <v>341</v>
      </c>
      <c r="C23" s="9" t="s">
        <v>64</v>
      </c>
      <c r="D23" s="9"/>
      <c r="E23" s="9"/>
      <c r="F23" s="9"/>
      <c r="G23" s="8">
        <v>20</v>
      </c>
      <c r="H23" s="3"/>
      <c r="I23" s="3">
        <f t="shared" si="2"/>
        <v>0</v>
      </c>
      <c r="J23" s="15"/>
      <c r="K23" s="3">
        <f t="shared" si="3"/>
        <v>0</v>
      </c>
    </row>
    <row r="24" spans="1:11" s="2" customFormat="1" ht="34.9" customHeight="1" x14ac:dyDescent="0.15">
      <c r="A24" s="109">
        <v>7</v>
      </c>
      <c r="B24" s="11" t="s">
        <v>342</v>
      </c>
      <c r="C24" s="9" t="s">
        <v>64</v>
      </c>
      <c r="D24" s="9"/>
      <c r="E24" s="9"/>
      <c r="F24" s="9"/>
      <c r="G24" s="8">
        <v>10</v>
      </c>
      <c r="H24" s="3"/>
      <c r="I24" s="3">
        <f t="shared" si="2"/>
        <v>0</v>
      </c>
      <c r="J24" s="15"/>
      <c r="K24" s="3">
        <f t="shared" si="3"/>
        <v>0</v>
      </c>
    </row>
    <row r="25" spans="1:11" s="2" customFormat="1" ht="34.9" customHeight="1" x14ac:dyDescent="0.15">
      <c r="A25" s="109">
        <v>8</v>
      </c>
      <c r="B25" s="11" t="s">
        <v>343</v>
      </c>
      <c r="C25" s="9" t="s">
        <v>64</v>
      </c>
      <c r="D25" s="9"/>
      <c r="E25" s="9"/>
      <c r="F25" s="9"/>
      <c r="G25" s="8">
        <v>6</v>
      </c>
      <c r="H25" s="3"/>
      <c r="I25" s="3">
        <f t="shared" si="2"/>
        <v>0</v>
      </c>
      <c r="J25" s="15"/>
      <c r="K25" s="3">
        <f t="shared" si="3"/>
        <v>0</v>
      </c>
    </row>
    <row r="26" spans="1:11" s="2" customFormat="1" ht="34.9" customHeight="1" x14ac:dyDescent="0.15">
      <c r="A26" s="109">
        <v>9</v>
      </c>
      <c r="B26" s="11" t="s">
        <v>304</v>
      </c>
      <c r="C26" s="9" t="s">
        <v>64</v>
      </c>
      <c r="D26" s="9"/>
      <c r="E26" s="9"/>
      <c r="F26" s="9"/>
      <c r="G26" s="8">
        <v>20</v>
      </c>
      <c r="H26" s="3"/>
      <c r="I26" s="3">
        <f t="shared" si="2"/>
        <v>0</v>
      </c>
      <c r="J26" s="15"/>
      <c r="K26" s="3">
        <f t="shared" si="3"/>
        <v>0</v>
      </c>
    </row>
    <row r="27" spans="1:11" s="2" customFormat="1" ht="34.9" customHeight="1" x14ac:dyDescent="0.15">
      <c r="A27" s="109">
        <v>10</v>
      </c>
      <c r="B27" s="11" t="s">
        <v>344</v>
      </c>
      <c r="C27" s="9" t="s">
        <v>64</v>
      </c>
      <c r="D27" s="9"/>
      <c r="E27" s="9"/>
      <c r="F27" s="9"/>
      <c r="G27" s="8">
        <v>10</v>
      </c>
      <c r="H27" s="3"/>
      <c r="I27" s="3">
        <f t="shared" si="2"/>
        <v>0</v>
      </c>
      <c r="J27" s="15"/>
      <c r="K27" s="3">
        <f t="shared" si="3"/>
        <v>0</v>
      </c>
    </row>
    <row r="28" spans="1:11" s="2" customFormat="1" ht="34.9" customHeight="1" x14ac:dyDescent="0.15">
      <c r="A28" s="109">
        <v>11</v>
      </c>
      <c r="B28" s="11" t="s">
        <v>493</v>
      </c>
      <c r="C28" s="9" t="s">
        <v>64</v>
      </c>
      <c r="D28" s="9"/>
      <c r="E28" s="9"/>
      <c r="F28" s="9"/>
      <c r="G28" s="8">
        <v>20</v>
      </c>
      <c r="H28" s="3"/>
      <c r="I28" s="3">
        <f t="shared" si="2"/>
        <v>0</v>
      </c>
      <c r="J28" s="15"/>
      <c r="K28" s="3">
        <f t="shared" si="3"/>
        <v>0</v>
      </c>
    </row>
    <row r="29" spans="1:11" s="2" customFormat="1" ht="34.9" customHeight="1" x14ac:dyDescent="0.15">
      <c r="A29" s="109">
        <v>12</v>
      </c>
      <c r="B29" s="11" t="s">
        <v>345</v>
      </c>
      <c r="C29" s="9" t="s">
        <v>64</v>
      </c>
      <c r="D29" s="9"/>
      <c r="E29" s="9"/>
      <c r="F29" s="9"/>
      <c r="G29" s="8">
        <v>40</v>
      </c>
      <c r="H29" s="3"/>
      <c r="I29" s="3">
        <f t="shared" si="2"/>
        <v>0</v>
      </c>
      <c r="J29" s="15"/>
      <c r="K29" s="3">
        <f t="shared" si="3"/>
        <v>0</v>
      </c>
    </row>
    <row r="30" spans="1:11" s="2" customFormat="1" ht="34.9" customHeight="1" x14ac:dyDescent="0.15">
      <c r="A30" s="54" t="s">
        <v>459</v>
      </c>
      <c r="B30" s="55" t="s">
        <v>494</v>
      </c>
      <c r="C30" s="50"/>
      <c r="D30" s="50"/>
      <c r="E30" s="50"/>
      <c r="F30" s="50"/>
      <c r="G30" s="51"/>
      <c r="H30" s="52"/>
      <c r="I30" s="52"/>
      <c r="J30" s="53"/>
      <c r="K30" s="52"/>
    </row>
    <row r="31" spans="1:11" s="2" customFormat="1" ht="34.9" customHeight="1" x14ac:dyDescent="0.15">
      <c r="A31" s="109">
        <v>1</v>
      </c>
      <c r="B31" s="11" t="s">
        <v>354</v>
      </c>
      <c r="C31" s="9" t="s">
        <v>64</v>
      </c>
      <c r="D31" s="9"/>
      <c r="E31" s="9"/>
      <c r="F31" s="9"/>
      <c r="G31" s="8">
        <v>4</v>
      </c>
      <c r="H31" s="3"/>
      <c r="I31" s="3">
        <f t="shared" ref="I31:I47" si="4">G31*H31</f>
        <v>0</v>
      </c>
      <c r="J31" s="15"/>
      <c r="K31" s="3">
        <f t="shared" si="3"/>
        <v>0</v>
      </c>
    </row>
    <row r="32" spans="1:11" s="2" customFormat="1" ht="34.9" customHeight="1" x14ac:dyDescent="0.15">
      <c r="A32" s="109">
        <v>2</v>
      </c>
      <c r="B32" s="11" t="s">
        <v>355</v>
      </c>
      <c r="C32" s="9" t="s">
        <v>64</v>
      </c>
      <c r="D32" s="9"/>
      <c r="E32" s="9"/>
      <c r="F32" s="9"/>
      <c r="G32" s="8">
        <v>4</v>
      </c>
      <c r="H32" s="3"/>
      <c r="I32" s="3">
        <f t="shared" si="4"/>
        <v>0</v>
      </c>
      <c r="J32" s="15"/>
      <c r="K32" s="3">
        <f t="shared" si="3"/>
        <v>0</v>
      </c>
    </row>
    <row r="33" spans="1:11" s="2" customFormat="1" ht="34.9" customHeight="1" x14ac:dyDescent="0.15">
      <c r="A33" s="109">
        <v>3</v>
      </c>
      <c r="B33" s="11" t="s">
        <v>356</v>
      </c>
      <c r="C33" s="9" t="s">
        <v>64</v>
      </c>
      <c r="D33" s="9"/>
      <c r="E33" s="9"/>
      <c r="F33" s="9"/>
      <c r="G33" s="8">
        <v>4</v>
      </c>
      <c r="H33" s="3"/>
      <c r="I33" s="3">
        <f t="shared" si="4"/>
        <v>0</v>
      </c>
      <c r="J33" s="15"/>
      <c r="K33" s="3">
        <f t="shared" si="3"/>
        <v>0</v>
      </c>
    </row>
    <row r="34" spans="1:11" s="2" customFormat="1" ht="34.9" customHeight="1" x14ac:dyDescent="0.15">
      <c r="A34" s="109">
        <v>4</v>
      </c>
      <c r="B34" s="11" t="s">
        <v>357</v>
      </c>
      <c r="C34" s="9" t="s">
        <v>64</v>
      </c>
      <c r="D34" s="9"/>
      <c r="E34" s="9"/>
      <c r="F34" s="9"/>
      <c r="G34" s="8">
        <v>4</v>
      </c>
      <c r="H34" s="3"/>
      <c r="I34" s="3">
        <f t="shared" si="4"/>
        <v>0</v>
      </c>
      <c r="J34" s="15"/>
      <c r="K34" s="3">
        <f t="shared" si="3"/>
        <v>0</v>
      </c>
    </row>
    <row r="35" spans="1:11" s="2" customFormat="1" ht="34.9" customHeight="1" x14ac:dyDescent="0.15">
      <c r="A35" s="109">
        <v>5</v>
      </c>
      <c r="B35" s="11" t="s">
        <v>358</v>
      </c>
      <c r="C35" s="9" t="s">
        <v>64</v>
      </c>
      <c r="D35" s="9"/>
      <c r="E35" s="9"/>
      <c r="F35" s="9"/>
      <c r="G35" s="8">
        <v>4</v>
      </c>
      <c r="H35" s="3"/>
      <c r="I35" s="3">
        <f t="shared" si="4"/>
        <v>0</v>
      </c>
      <c r="J35" s="15"/>
      <c r="K35" s="3">
        <f t="shared" si="3"/>
        <v>0</v>
      </c>
    </row>
    <row r="36" spans="1:11" s="2" customFormat="1" ht="34.9" customHeight="1" x14ac:dyDescent="0.15">
      <c r="A36" s="109">
        <v>6</v>
      </c>
      <c r="B36" s="11" t="s">
        <v>359</v>
      </c>
      <c r="C36" s="9" t="s">
        <v>64</v>
      </c>
      <c r="D36" s="9"/>
      <c r="E36" s="9"/>
      <c r="F36" s="9"/>
      <c r="G36" s="8">
        <v>4</v>
      </c>
      <c r="H36" s="3"/>
      <c r="I36" s="3">
        <f t="shared" si="4"/>
        <v>0</v>
      </c>
      <c r="J36" s="15"/>
      <c r="K36" s="3">
        <f t="shared" si="3"/>
        <v>0</v>
      </c>
    </row>
    <row r="37" spans="1:11" s="2" customFormat="1" ht="34.9" customHeight="1" x14ac:dyDescent="0.15">
      <c r="A37" s="109">
        <v>7</v>
      </c>
      <c r="B37" s="11" t="s">
        <v>360</v>
      </c>
      <c r="C37" s="9" t="s">
        <v>64</v>
      </c>
      <c r="D37" s="9"/>
      <c r="E37" s="9"/>
      <c r="F37" s="9"/>
      <c r="G37" s="8">
        <v>4</v>
      </c>
      <c r="H37" s="3"/>
      <c r="I37" s="3">
        <f t="shared" si="4"/>
        <v>0</v>
      </c>
      <c r="J37" s="15"/>
      <c r="K37" s="3">
        <f t="shared" si="3"/>
        <v>0</v>
      </c>
    </row>
    <row r="38" spans="1:11" s="2" customFormat="1" ht="34.9" customHeight="1" x14ac:dyDescent="0.15">
      <c r="A38" s="109">
        <v>8</v>
      </c>
      <c r="B38" s="11" t="s">
        <v>361</v>
      </c>
      <c r="C38" s="9" t="s">
        <v>64</v>
      </c>
      <c r="D38" s="9"/>
      <c r="E38" s="9"/>
      <c r="F38" s="9"/>
      <c r="G38" s="8">
        <v>4</v>
      </c>
      <c r="H38" s="3"/>
      <c r="I38" s="3">
        <f t="shared" si="4"/>
        <v>0</v>
      </c>
      <c r="J38" s="15"/>
      <c r="K38" s="3">
        <f t="shared" si="3"/>
        <v>0</v>
      </c>
    </row>
    <row r="39" spans="1:11" s="2" customFormat="1" ht="34.9" customHeight="1" x14ac:dyDescent="0.15">
      <c r="A39" s="109">
        <v>9</v>
      </c>
      <c r="B39" s="11" t="s">
        <v>362</v>
      </c>
      <c r="C39" s="9" t="s">
        <v>64</v>
      </c>
      <c r="D39" s="9"/>
      <c r="E39" s="9"/>
      <c r="F39" s="9"/>
      <c r="G39" s="8">
        <v>4</v>
      </c>
      <c r="H39" s="3"/>
      <c r="I39" s="3">
        <f t="shared" si="4"/>
        <v>0</v>
      </c>
      <c r="J39" s="15"/>
      <c r="K39" s="3">
        <f t="shared" si="3"/>
        <v>0</v>
      </c>
    </row>
    <row r="40" spans="1:11" s="2" customFormat="1" ht="34.9" customHeight="1" x14ac:dyDescent="0.15">
      <c r="A40" s="109">
        <v>10</v>
      </c>
      <c r="B40" s="11" t="s">
        <v>363</v>
      </c>
      <c r="C40" s="9" t="s">
        <v>64</v>
      </c>
      <c r="D40" s="9"/>
      <c r="E40" s="9"/>
      <c r="F40" s="9"/>
      <c r="G40" s="8">
        <v>8</v>
      </c>
      <c r="H40" s="3"/>
      <c r="I40" s="3">
        <f t="shared" si="4"/>
        <v>0</v>
      </c>
      <c r="J40" s="15"/>
      <c r="K40" s="3">
        <f t="shared" si="3"/>
        <v>0</v>
      </c>
    </row>
    <row r="41" spans="1:11" s="2" customFormat="1" ht="34.9" customHeight="1" x14ac:dyDescent="0.15">
      <c r="A41" s="109">
        <v>11</v>
      </c>
      <c r="B41" s="11" t="s">
        <v>364</v>
      </c>
      <c r="C41" s="9" t="s">
        <v>64</v>
      </c>
      <c r="D41" s="9"/>
      <c r="E41" s="9"/>
      <c r="F41" s="9"/>
      <c r="G41" s="8">
        <v>4</v>
      </c>
      <c r="H41" s="3"/>
      <c r="I41" s="3">
        <f t="shared" si="4"/>
        <v>0</v>
      </c>
      <c r="J41" s="15"/>
      <c r="K41" s="3">
        <f t="shared" si="3"/>
        <v>0</v>
      </c>
    </row>
    <row r="42" spans="1:11" s="2" customFormat="1" ht="34.9" customHeight="1" x14ac:dyDescent="0.15">
      <c r="A42" s="109">
        <v>12</v>
      </c>
      <c r="B42" s="11" t="s">
        <v>365</v>
      </c>
      <c r="C42" s="9" t="s">
        <v>64</v>
      </c>
      <c r="D42" s="9"/>
      <c r="E42" s="9"/>
      <c r="F42" s="9"/>
      <c r="G42" s="8">
        <v>4</v>
      </c>
      <c r="H42" s="3"/>
      <c r="I42" s="3">
        <f t="shared" si="4"/>
        <v>0</v>
      </c>
      <c r="J42" s="15"/>
      <c r="K42" s="3">
        <f t="shared" si="3"/>
        <v>0</v>
      </c>
    </row>
    <row r="43" spans="1:11" s="2" customFormat="1" ht="34.9" customHeight="1" x14ac:dyDescent="0.15">
      <c r="A43" s="109">
        <v>13</v>
      </c>
      <c r="B43" s="11" t="s">
        <v>366</v>
      </c>
      <c r="C43" s="9" t="s">
        <v>64</v>
      </c>
      <c r="D43" s="9"/>
      <c r="E43" s="9"/>
      <c r="F43" s="9"/>
      <c r="G43" s="8">
        <v>4</v>
      </c>
      <c r="H43" s="3"/>
      <c r="I43" s="3">
        <f t="shared" si="4"/>
        <v>0</v>
      </c>
      <c r="J43" s="15"/>
      <c r="K43" s="3">
        <f t="shared" si="3"/>
        <v>0</v>
      </c>
    </row>
    <row r="44" spans="1:11" s="2" customFormat="1" ht="34.9" customHeight="1" x14ac:dyDescent="0.15">
      <c r="A44" s="109">
        <v>14</v>
      </c>
      <c r="B44" s="11" t="s">
        <v>367</v>
      </c>
      <c r="C44" s="9" t="s">
        <v>64</v>
      </c>
      <c r="D44" s="9"/>
      <c r="E44" s="9"/>
      <c r="F44" s="9"/>
      <c r="G44" s="8">
        <v>4</v>
      </c>
      <c r="H44" s="3"/>
      <c r="I44" s="3">
        <f t="shared" si="4"/>
        <v>0</v>
      </c>
      <c r="J44" s="15"/>
      <c r="K44" s="3">
        <f t="shared" si="3"/>
        <v>0</v>
      </c>
    </row>
    <row r="45" spans="1:11" s="2" customFormat="1" ht="34.9" customHeight="1" x14ac:dyDescent="0.15">
      <c r="A45" s="109">
        <v>15</v>
      </c>
      <c r="B45" s="11" t="s">
        <v>368</v>
      </c>
      <c r="C45" s="9" t="s">
        <v>64</v>
      </c>
      <c r="D45" s="9"/>
      <c r="E45" s="9"/>
      <c r="F45" s="9"/>
      <c r="G45" s="8">
        <v>4</v>
      </c>
      <c r="H45" s="3"/>
      <c r="I45" s="3">
        <f t="shared" si="4"/>
        <v>0</v>
      </c>
      <c r="J45" s="15"/>
      <c r="K45" s="3">
        <f t="shared" si="3"/>
        <v>0</v>
      </c>
    </row>
    <row r="46" spans="1:11" s="2" customFormat="1" ht="34.9" customHeight="1" x14ac:dyDescent="0.15">
      <c r="A46" s="109">
        <v>16</v>
      </c>
      <c r="B46" s="11" t="s">
        <v>348</v>
      </c>
      <c r="C46" s="9" t="s">
        <v>64</v>
      </c>
      <c r="D46" s="9"/>
      <c r="E46" s="9"/>
      <c r="F46" s="9"/>
      <c r="G46" s="8">
        <v>4</v>
      </c>
      <c r="H46" s="3"/>
      <c r="I46" s="3">
        <f t="shared" si="4"/>
        <v>0</v>
      </c>
      <c r="J46" s="15"/>
      <c r="K46" s="3">
        <f t="shared" si="3"/>
        <v>0</v>
      </c>
    </row>
    <row r="47" spans="1:11" s="2" customFormat="1" ht="81.75" customHeight="1" x14ac:dyDescent="0.15">
      <c r="A47" s="109">
        <v>17</v>
      </c>
      <c r="B47" s="14" t="s">
        <v>349</v>
      </c>
      <c r="C47" s="9" t="s">
        <v>64</v>
      </c>
      <c r="D47" s="9"/>
      <c r="E47" s="9"/>
      <c r="F47" s="9"/>
      <c r="G47" s="8">
        <v>4</v>
      </c>
      <c r="H47" s="3"/>
      <c r="I47" s="3">
        <f t="shared" si="4"/>
        <v>0</v>
      </c>
      <c r="J47" s="15"/>
      <c r="K47" s="3">
        <f>I47+(I47*J47)</f>
        <v>0</v>
      </c>
    </row>
    <row r="48" spans="1:11" s="2" customFormat="1" ht="24" customHeight="1" x14ac:dyDescent="0.15">
      <c r="A48" s="194" t="s">
        <v>1</v>
      </c>
      <c r="B48" s="195"/>
      <c r="C48" s="195"/>
      <c r="D48" s="195"/>
      <c r="E48" s="195"/>
      <c r="F48" s="195"/>
      <c r="G48" s="195"/>
      <c r="H48" s="196"/>
      <c r="I48" s="5">
        <f>SUM(I5:I47)</f>
        <v>0</v>
      </c>
      <c r="J48" s="5"/>
      <c r="K48" s="5">
        <f>SUM(K5:K47)</f>
        <v>0</v>
      </c>
    </row>
    <row r="50" spans="1:11" x14ac:dyDescent="0.2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x14ac:dyDescent="0.2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x14ac:dyDescent="0.2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4" spans="1:11" ht="13.9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24" customHeight="1" x14ac:dyDescent="0.2">
      <c r="A55" s="164" t="s">
        <v>7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</row>
  </sheetData>
  <mergeCells count="7">
    <mergeCell ref="A55:K55"/>
    <mergeCell ref="A1:K1"/>
    <mergeCell ref="A2:K2"/>
    <mergeCell ref="A48:H48"/>
    <mergeCell ref="A50:K50"/>
    <mergeCell ref="A51:K51"/>
    <mergeCell ref="A52:K52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0068A-3E3D-486F-805A-AE7BAF541650}">
  <sheetPr>
    <tabColor theme="0"/>
    <pageSetUpPr fitToPage="1"/>
  </sheetPr>
  <dimension ref="A1:K33"/>
  <sheetViews>
    <sheetView tabSelected="1" topLeftCell="B1" zoomScale="80" zoomScaleNormal="80" zoomScaleSheetLayoutView="25" workbookViewId="0">
      <pane ySplit="4" topLeftCell="A8" activePane="bottomLeft" state="frozen"/>
      <selection pane="bottomLeft" activeCell="K5" sqref="K5"/>
    </sheetView>
  </sheetViews>
  <sheetFormatPr defaultColWidth="8.85546875" defaultRowHeight="14.25" x14ac:dyDescent="0.2"/>
  <cols>
    <col min="1" max="1" width="21.7109375" style="1" customWidth="1"/>
    <col min="2" max="2" width="90.7109375" style="1" customWidth="1"/>
    <col min="3" max="3" width="20.7109375" style="1" customWidth="1"/>
    <col min="4" max="4" width="22.7109375" style="1" customWidth="1"/>
    <col min="5" max="5" width="22.28515625" style="1" customWidth="1"/>
    <col min="6" max="6" width="21.42578125" style="1" customWidth="1"/>
    <col min="7" max="8" width="24.7109375" style="1" customWidth="1"/>
    <col min="9" max="11" width="25.7109375" style="1" customWidth="1"/>
    <col min="12" max="1024" width="11.85546875" style="1" customWidth="1"/>
    <col min="1025" max="16384" width="8.85546875" style="1"/>
  </cols>
  <sheetData>
    <row r="1" spans="1:11" ht="30" customHeight="1" x14ac:dyDescent="0.2">
      <c r="A1" s="183" t="s">
        <v>325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99.75" customHeight="1" x14ac:dyDescent="0.2">
      <c r="A2" s="186" t="s">
        <v>495</v>
      </c>
      <c r="B2" s="187"/>
      <c r="C2" s="187"/>
      <c r="D2" s="187"/>
      <c r="E2" s="187"/>
      <c r="F2" s="187"/>
      <c r="G2" s="187"/>
      <c r="H2" s="187"/>
      <c r="I2" s="187"/>
      <c r="J2" s="187"/>
      <c r="K2" s="188"/>
    </row>
    <row r="3" spans="1:11" s="2" customFormat="1" ht="85.15" customHeight="1" x14ac:dyDescent="0.15">
      <c r="A3" s="6" t="s">
        <v>0</v>
      </c>
      <c r="B3" s="7" t="s">
        <v>4</v>
      </c>
      <c r="C3" s="7" t="s">
        <v>2</v>
      </c>
      <c r="D3" s="7" t="s">
        <v>5</v>
      </c>
      <c r="E3" s="7" t="s">
        <v>3</v>
      </c>
      <c r="F3" s="7" t="s">
        <v>9</v>
      </c>
      <c r="G3" s="7" t="s">
        <v>412</v>
      </c>
      <c r="H3" s="7" t="s">
        <v>496</v>
      </c>
      <c r="I3" s="7" t="s">
        <v>450</v>
      </c>
      <c r="J3" s="7" t="s">
        <v>8</v>
      </c>
      <c r="K3" s="7" t="s">
        <v>475</v>
      </c>
    </row>
    <row r="4" spans="1:11" s="2" customFormat="1" ht="19.899999999999999" customHeight="1" thickBot="1" x14ac:dyDescent="0.2">
      <c r="A4" s="91">
        <v>1</v>
      </c>
      <c r="B4" s="92">
        <v>2</v>
      </c>
      <c r="C4" s="92">
        <v>3</v>
      </c>
      <c r="D4" s="91">
        <v>4</v>
      </c>
      <c r="E4" s="92">
        <v>5</v>
      </c>
      <c r="F4" s="91">
        <v>6</v>
      </c>
      <c r="G4" s="92">
        <v>7</v>
      </c>
      <c r="H4" s="92">
        <v>8</v>
      </c>
      <c r="I4" s="91">
        <v>9</v>
      </c>
      <c r="J4" s="91">
        <v>10</v>
      </c>
      <c r="K4" s="92">
        <v>11</v>
      </c>
    </row>
    <row r="5" spans="1:11" s="2" customFormat="1" ht="34.9" customHeight="1" thickTop="1" x14ac:dyDescent="0.15">
      <c r="A5" s="122">
        <v>1</v>
      </c>
      <c r="B5" s="123" t="s">
        <v>371</v>
      </c>
      <c r="C5" s="124" t="s">
        <v>64</v>
      </c>
      <c r="D5" s="124"/>
      <c r="E5" s="124"/>
      <c r="F5" s="124"/>
      <c r="G5" s="128">
        <v>480</v>
      </c>
      <c r="H5" s="89"/>
      <c r="I5" s="89">
        <f t="shared" ref="I5:I29" si="0">G5*H5</f>
        <v>0</v>
      </c>
      <c r="J5" s="90"/>
      <c r="K5" s="89">
        <f t="shared" ref="K5:K29" si="1">I5+(I5*J5)</f>
        <v>0</v>
      </c>
    </row>
    <row r="6" spans="1:11" s="2" customFormat="1" ht="34.9" customHeight="1" x14ac:dyDescent="0.15">
      <c r="A6" s="125">
        <v>2</v>
      </c>
      <c r="B6" s="126" t="s">
        <v>372</v>
      </c>
      <c r="C6" s="127" t="s">
        <v>64</v>
      </c>
      <c r="D6" s="127"/>
      <c r="E6" s="127"/>
      <c r="F6" s="127"/>
      <c r="G6" s="68">
        <v>240</v>
      </c>
      <c r="H6" s="3"/>
      <c r="I6" s="3">
        <f t="shared" si="0"/>
        <v>0</v>
      </c>
      <c r="J6" s="15"/>
      <c r="K6" s="3">
        <f t="shared" si="1"/>
        <v>0</v>
      </c>
    </row>
    <row r="7" spans="1:11" s="2" customFormat="1" ht="34.9" customHeight="1" x14ac:dyDescent="0.15">
      <c r="A7" s="12">
        <v>3</v>
      </c>
      <c r="B7" s="11" t="s">
        <v>497</v>
      </c>
      <c r="C7" s="9" t="s">
        <v>65</v>
      </c>
      <c r="D7" s="9"/>
      <c r="E7" s="9"/>
      <c r="F7" s="9"/>
      <c r="G7" s="8">
        <v>80</v>
      </c>
      <c r="H7" s="3"/>
      <c r="I7" s="3">
        <f t="shared" si="0"/>
        <v>0</v>
      </c>
      <c r="J7" s="15"/>
      <c r="K7" s="3">
        <f t="shared" si="1"/>
        <v>0</v>
      </c>
    </row>
    <row r="8" spans="1:11" s="2" customFormat="1" ht="34.9" customHeight="1" x14ac:dyDescent="0.15">
      <c r="A8" s="12">
        <v>4</v>
      </c>
      <c r="B8" s="11" t="s">
        <v>498</v>
      </c>
      <c r="C8" s="9" t="s">
        <v>65</v>
      </c>
      <c r="D8" s="9"/>
      <c r="E8" s="9"/>
      <c r="F8" s="9"/>
      <c r="G8" s="8">
        <v>120</v>
      </c>
      <c r="H8" s="3"/>
      <c r="I8" s="3">
        <f t="shared" si="0"/>
        <v>0</v>
      </c>
      <c r="J8" s="15"/>
      <c r="K8" s="3">
        <f t="shared" si="1"/>
        <v>0</v>
      </c>
    </row>
    <row r="9" spans="1:11" s="2" customFormat="1" ht="34.9" customHeight="1" x14ac:dyDescent="0.15">
      <c r="A9" s="12">
        <v>5</v>
      </c>
      <c r="B9" s="11" t="s">
        <v>373</v>
      </c>
      <c r="C9" s="9" t="s">
        <v>65</v>
      </c>
      <c r="D9" s="9"/>
      <c r="E9" s="9"/>
      <c r="F9" s="9"/>
      <c r="G9" s="8">
        <v>40</v>
      </c>
      <c r="H9" s="3"/>
      <c r="I9" s="3">
        <f t="shared" si="0"/>
        <v>0</v>
      </c>
      <c r="J9" s="15"/>
      <c r="K9" s="3">
        <f t="shared" si="1"/>
        <v>0</v>
      </c>
    </row>
    <row r="10" spans="1:11" s="2" customFormat="1" ht="34.9" customHeight="1" x14ac:dyDescent="0.15">
      <c r="A10" s="12">
        <v>6</v>
      </c>
      <c r="B10" s="11" t="s">
        <v>374</v>
      </c>
      <c r="C10" s="9" t="s">
        <v>65</v>
      </c>
      <c r="D10" s="9"/>
      <c r="E10" s="9"/>
      <c r="F10" s="9"/>
      <c r="G10" s="8">
        <v>500</v>
      </c>
      <c r="H10" s="3"/>
      <c r="I10" s="3">
        <f t="shared" si="0"/>
        <v>0</v>
      </c>
      <c r="J10" s="15"/>
      <c r="K10" s="3">
        <f t="shared" si="1"/>
        <v>0</v>
      </c>
    </row>
    <row r="11" spans="1:11" s="2" customFormat="1" ht="34.9" customHeight="1" x14ac:dyDescent="0.15">
      <c r="A11" s="12">
        <v>7</v>
      </c>
      <c r="B11" s="11" t="s">
        <v>499</v>
      </c>
      <c r="C11" s="9" t="s">
        <v>65</v>
      </c>
      <c r="D11" s="9"/>
      <c r="E11" s="9"/>
      <c r="F11" s="9"/>
      <c r="G11" s="8">
        <v>100</v>
      </c>
      <c r="H11" s="3"/>
      <c r="I11" s="3">
        <f t="shared" si="0"/>
        <v>0</v>
      </c>
      <c r="J11" s="15"/>
      <c r="K11" s="3">
        <f t="shared" si="1"/>
        <v>0</v>
      </c>
    </row>
    <row r="12" spans="1:11" s="2" customFormat="1" ht="34.9" customHeight="1" x14ac:dyDescent="0.15">
      <c r="A12" s="12">
        <v>8</v>
      </c>
      <c r="B12" s="11" t="s">
        <v>375</v>
      </c>
      <c r="C12" s="9" t="s">
        <v>65</v>
      </c>
      <c r="D12" s="9"/>
      <c r="E12" s="9"/>
      <c r="F12" s="9"/>
      <c r="G12" s="8">
        <v>100</v>
      </c>
      <c r="H12" s="3"/>
      <c r="I12" s="3">
        <f t="shared" si="0"/>
        <v>0</v>
      </c>
      <c r="J12" s="15"/>
      <c r="K12" s="3">
        <f t="shared" si="1"/>
        <v>0</v>
      </c>
    </row>
    <row r="13" spans="1:11" s="2" customFormat="1" ht="34.9" customHeight="1" x14ac:dyDescent="0.15">
      <c r="A13" s="12">
        <v>9</v>
      </c>
      <c r="B13" s="11" t="s">
        <v>376</v>
      </c>
      <c r="C13" s="9" t="s">
        <v>65</v>
      </c>
      <c r="D13" s="9"/>
      <c r="E13" s="9"/>
      <c r="F13" s="9"/>
      <c r="G13" s="8">
        <v>100</v>
      </c>
      <c r="H13" s="3"/>
      <c r="I13" s="3">
        <f t="shared" si="0"/>
        <v>0</v>
      </c>
      <c r="J13" s="15"/>
      <c r="K13" s="3">
        <f t="shared" si="1"/>
        <v>0</v>
      </c>
    </row>
    <row r="14" spans="1:11" s="2" customFormat="1" ht="34.9" customHeight="1" x14ac:dyDescent="0.15">
      <c r="A14" s="12">
        <v>10</v>
      </c>
      <c r="B14" s="14" t="s">
        <v>377</v>
      </c>
      <c r="C14" s="9" t="s">
        <v>65</v>
      </c>
      <c r="D14" s="9"/>
      <c r="E14" s="9"/>
      <c r="F14" s="9"/>
      <c r="G14" s="8">
        <v>100</v>
      </c>
      <c r="H14" s="3"/>
      <c r="I14" s="3">
        <f t="shared" si="0"/>
        <v>0</v>
      </c>
      <c r="J14" s="15"/>
      <c r="K14" s="3">
        <f t="shared" si="1"/>
        <v>0</v>
      </c>
    </row>
    <row r="15" spans="1:11" s="2" customFormat="1" ht="34.9" customHeight="1" x14ac:dyDescent="0.15">
      <c r="A15" s="12">
        <v>11</v>
      </c>
      <c r="B15" s="11" t="s">
        <v>378</v>
      </c>
      <c r="C15" s="9" t="s">
        <v>65</v>
      </c>
      <c r="D15" s="9"/>
      <c r="E15" s="9"/>
      <c r="F15" s="9"/>
      <c r="G15" s="8">
        <v>24</v>
      </c>
      <c r="H15" s="3"/>
      <c r="I15" s="3">
        <f t="shared" si="0"/>
        <v>0</v>
      </c>
      <c r="J15" s="15"/>
      <c r="K15" s="3">
        <f t="shared" si="1"/>
        <v>0</v>
      </c>
    </row>
    <row r="16" spans="1:11" s="2" customFormat="1" ht="34.9" customHeight="1" x14ac:dyDescent="0.15">
      <c r="A16" s="12">
        <v>12</v>
      </c>
      <c r="B16" s="11" t="s">
        <v>379</v>
      </c>
      <c r="C16" s="9" t="s">
        <v>65</v>
      </c>
      <c r="D16" s="9"/>
      <c r="E16" s="9"/>
      <c r="F16" s="9"/>
      <c r="G16" s="8">
        <v>24</v>
      </c>
      <c r="H16" s="3"/>
      <c r="I16" s="3">
        <f t="shared" si="0"/>
        <v>0</v>
      </c>
      <c r="J16" s="15"/>
      <c r="K16" s="3">
        <f t="shared" si="1"/>
        <v>0</v>
      </c>
    </row>
    <row r="17" spans="1:11" s="2" customFormat="1" ht="34.9" customHeight="1" x14ac:dyDescent="0.15">
      <c r="A17" s="12">
        <v>13</v>
      </c>
      <c r="B17" s="11" t="s">
        <v>380</v>
      </c>
      <c r="C17" s="9" t="s">
        <v>65</v>
      </c>
      <c r="D17" s="9"/>
      <c r="E17" s="9"/>
      <c r="F17" s="9"/>
      <c r="G17" s="8">
        <v>20</v>
      </c>
      <c r="H17" s="3"/>
      <c r="I17" s="3">
        <f t="shared" si="0"/>
        <v>0</v>
      </c>
      <c r="J17" s="15"/>
      <c r="K17" s="3">
        <f t="shared" si="1"/>
        <v>0</v>
      </c>
    </row>
    <row r="18" spans="1:11" s="2" customFormat="1" ht="34.9" customHeight="1" x14ac:dyDescent="0.15">
      <c r="A18" s="12">
        <v>14</v>
      </c>
      <c r="B18" s="11" t="s">
        <v>381</v>
      </c>
      <c r="C18" s="9" t="s">
        <v>65</v>
      </c>
      <c r="D18" s="9"/>
      <c r="E18" s="9"/>
      <c r="F18" s="9"/>
      <c r="G18" s="8">
        <v>4</v>
      </c>
      <c r="H18" s="3"/>
      <c r="I18" s="3">
        <f t="shared" si="0"/>
        <v>0</v>
      </c>
      <c r="J18" s="15"/>
      <c r="K18" s="3">
        <f t="shared" si="1"/>
        <v>0</v>
      </c>
    </row>
    <row r="19" spans="1:11" s="2" customFormat="1" ht="34.9" customHeight="1" x14ac:dyDescent="0.15">
      <c r="A19" s="12">
        <v>15</v>
      </c>
      <c r="B19" s="11" t="s">
        <v>382</v>
      </c>
      <c r="C19" s="9" t="s">
        <v>65</v>
      </c>
      <c r="D19" s="9"/>
      <c r="E19" s="9"/>
      <c r="F19" s="9"/>
      <c r="G19" s="8">
        <v>400</v>
      </c>
      <c r="H19" s="3"/>
      <c r="I19" s="3">
        <f t="shared" si="0"/>
        <v>0</v>
      </c>
      <c r="J19" s="15"/>
      <c r="K19" s="3">
        <f t="shared" si="1"/>
        <v>0</v>
      </c>
    </row>
    <row r="20" spans="1:11" s="2" customFormat="1" ht="34.9" customHeight="1" x14ac:dyDescent="0.15">
      <c r="A20" s="12">
        <v>16</v>
      </c>
      <c r="B20" s="11" t="s">
        <v>500</v>
      </c>
      <c r="C20" s="9" t="s">
        <v>65</v>
      </c>
      <c r="D20" s="9"/>
      <c r="E20" s="9"/>
      <c r="F20" s="9"/>
      <c r="G20" s="8">
        <v>400</v>
      </c>
      <c r="H20" s="3"/>
      <c r="I20" s="3">
        <f t="shared" si="0"/>
        <v>0</v>
      </c>
      <c r="J20" s="15"/>
      <c r="K20" s="3">
        <f t="shared" si="1"/>
        <v>0</v>
      </c>
    </row>
    <row r="21" spans="1:11" s="2" customFormat="1" ht="34.9" customHeight="1" x14ac:dyDescent="0.15">
      <c r="A21" s="12">
        <v>17</v>
      </c>
      <c r="B21" s="14" t="s">
        <v>383</v>
      </c>
      <c r="C21" s="9" t="s">
        <v>65</v>
      </c>
      <c r="D21" s="9"/>
      <c r="E21" s="9"/>
      <c r="F21" s="9"/>
      <c r="G21" s="8">
        <v>12</v>
      </c>
      <c r="H21" s="3"/>
      <c r="I21" s="3">
        <f t="shared" si="0"/>
        <v>0</v>
      </c>
      <c r="J21" s="15"/>
      <c r="K21" s="3">
        <f t="shared" si="1"/>
        <v>0</v>
      </c>
    </row>
    <row r="22" spans="1:11" s="2" customFormat="1" ht="34.9" customHeight="1" x14ac:dyDescent="0.15">
      <c r="A22" s="12">
        <v>18</v>
      </c>
      <c r="B22" s="14" t="s">
        <v>501</v>
      </c>
      <c r="C22" s="9" t="s">
        <v>64</v>
      </c>
      <c r="D22" s="9"/>
      <c r="E22" s="9"/>
      <c r="F22" s="9"/>
      <c r="G22" s="8">
        <v>10</v>
      </c>
      <c r="H22" s="3"/>
      <c r="I22" s="3">
        <f t="shared" si="0"/>
        <v>0</v>
      </c>
      <c r="J22" s="15"/>
      <c r="K22" s="3">
        <f t="shared" si="1"/>
        <v>0</v>
      </c>
    </row>
    <row r="23" spans="1:11" s="2" customFormat="1" ht="34.9" customHeight="1" x14ac:dyDescent="0.15">
      <c r="A23" s="12">
        <v>19</v>
      </c>
      <c r="B23" s="14" t="s">
        <v>384</v>
      </c>
      <c r="C23" s="9" t="s">
        <v>64</v>
      </c>
      <c r="D23" s="9"/>
      <c r="E23" s="9"/>
      <c r="F23" s="9"/>
      <c r="G23" s="8">
        <v>10</v>
      </c>
      <c r="H23" s="3"/>
      <c r="I23" s="3">
        <f t="shared" si="0"/>
        <v>0</v>
      </c>
      <c r="J23" s="15"/>
      <c r="K23" s="3">
        <f t="shared" si="1"/>
        <v>0</v>
      </c>
    </row>
    <row r="24" spans="1:11" s="2" customFormat="1" ht="34.9" customHeight="1" x14ac:dyDescent="0.15">
      <c r="A24" s="12">
        <v>20</v>
      </c>
      <c r="B24" s="14" t="s">
        <v>384</v>
      </c>
      <c r="C24" s="9" t="s">
        <v>64</v>
      </c>
      <c r="D24" s="9"/>
      <c r="E24" s="9"/>
      <c r="F24" s="9"/>
      <c r="G24" s="8">
        <v>10</v>
      </c>
      <c r="H24" s="3"/>
      <c r="I24" s="3">
        <f t="shared" si="0"/>
        <v>0</v>
      </c>
      <c r="J24" s="15"/>
      <c r="K24" s="3">
        <f t="shared" si="1"/>
        <v>0</v>
      </c>
    </row>
    <row r="25" spans="1:11" s="2" customFormat="1" ht="34.9" customHeight="1" x14ac:dyDescent="0.15">
      <c r="A25" s="12">
        <v>21</v>
      </c>
      <c r="B25" s="14" t="s">
        <v>502</v>
      </c>
      <c r="C25" s="9" t="s">
        <v>64</v>
      </c>
      <c r="D25" s="9"/>
      <c r="E25" s="9"/>
      <c r="F25" s="9"/>
      <c r="G25" s="8">
        <v>10</v>
      </c>
      <c r="H25" s="3"/>
      <c r="I25" s="3">
        <f t="shared" si="0"/>
        <v>0</v>
      </c>
      <c r="J25" s="15"/>
      <c r="K25" s="3">
        <f t="shared" si="1"/>
        <v>0</v>
      </c>
    </row>
    <row r="26" spans="1:11" s="2" customFormat="1" ht="34.9" customHeight="1" x14ac:dyDescent="0.15">
      <c r="A26" s="12">
        <v>22</v>
      </c>
      <c r="B26" s="14" t="s">
        <v>385</v>
      </c>
      <c r="C26" s="9" t="s">
        <v>64</v>
      </c>
      <c r="D26" s="9"/>
      <c r="E26" s="9"/>
      <c r="F26" s="9"/>
      <c r="G26" s="8">
        <v>50</v>
      </c>
      <c r="H26" s="3"/>
      <c r="I26" s="3">
        <f t="shared" si="0"/>
        <v>0</v>
      </c>
      <c r="J26" s="15"/>
      <c r="K26" s="3">
        <f t="shared" si="1"/>
        <v>0</v>
      </c>
    </row>
    <row r="27" spans="1:11" s="2" customFormat="1" ht="34.9" customHeight="1" x14ac:dyDescent="0.15">
      <c r="A27" s="12">
        <v>23</v>
      </c>
      <c r="B27" s="14" t="s">
        <v>503</v>
      </c>
      <c r="C27" s="9" t="s">
        <v>64</v>
      </c>
      <c r="D27" s="9"/>
      <c r="E27" s="9"/>
      <c r="F27" s="9"/>
      <c r="G27" s="8">
        <v>50</v>
      </c>
      <c r="H27" s="3"/>
      <c r="I27" s="3">
        <f t="shared" si="0"/>
        <v>0</v>
      </c>
      <c r="J27" s="15"/>
      <c r="K27" s="3">
        <f t="shared" si="1"/>
        <v>0</v>
      </c>
    </row>
    <row r="28" spans="1:11" s="2" customFormat="1" ht="34.9" customHeight="1" x14ac:dyDescent="0.15">
      <c r="A28" s="12">
        <v>24</v>
      </c>
      <c r="B28" s="14" t="s">
        <v>504</v>
      </c>
      <c r="C28" s="9" t="s">
        <v>64</v>
      </c>
      <c r="D28" s="9"/>
      <c r="E28" s="9"/>
      <c r="F28" s="9"/>
      <c r="G28" s="8">
        <v>20</v>
      </c>
      <c r="H28" s="3"/>
      <c r="I28" s="3">
        <f t="shared" si="0"/>
        <v>0</v>
      </c>
      <c r="J28" s="15"/>
      <c r="K28" s="3">
        <f t="shared" si="1"/>
        <v>0</v>
      </c>
    </row>
    <row r="29" spans="1:11" s="2" customFormat="1" ht="34.9" customHeight="1" x14ac:dyDescent="0.15">
      <c r="A29" s="12">
        <v>25</v>
      </c>
      <c r="B29" s="14" t="s">
        <v>386</v>
      </c>
      <c r="C29" s="9" t="s">
        <v>64</v>
      </c>
      <c r="D29" s="9"/>
      <c r="E29" s="9"/>
      <c r="F29" s="9"/>
      <c r="G29" s="8">
        <v>10</v>
      </c>
      <c r="H29" s="3"/>
      <c r="I29" s="3">
        <f t="shared" si="0"/>
        <v>0</v>
      </c>
      <c r="J29" s="15"/>
      <c r="K29" s="3">
        <f t="shared" si="1"/>
        <v>0</v>
      </c>
    </row>
    <row r="30" spans="1:11" s="2" customFormat="1" ht="24" customHeight="1" x14ac:dyDescent="0.15">
      <c r="A30" s="194" t="s">
        <v>1</v>
      </c>
      <c r="B30" s="195"/>
      <c r="C30" s="195"/>
      <c r="D30" s="195"/>
      <c r="E30" s="195"/>
      <c r="F30" s="195"/>
      <c r="G30" s="195"/>
      <c r="H30" s="196"/>
      <c r="I30" s="5">
        <f>SUM(I5:I29)</f>
        <v>0</v>
      </c>
      <c r="J30" s="5"/>
      <c r="K30" s="5">
        <f>SUM(K5:K29)</f>
        <v>0</v>
      </c>
    </row>
    <row r="32" spans="1:11" ht="13.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" customHeight="1" x14ac:dyDescent="0.2">
      <c r="A33" s="164" t="s">
        <v>7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</row>
  </sheetData>
  <mergeCells count="4">
    <mergeCell ref="A33:K33"/>
    <mergeCell ref="A1:K1"/>
    <mergeCell ref="A2:K2"/>
    <mergeCell ref="A30:H30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Paulina</cp:lastModifiedBy>
  <cp:lastPrinted>2022-09-25T12:44:16Z</cp:lastPrinted>
  <dcterms:created xsi:type="dcterms:W3CDTF">2021-08-26T16:14:46Z</dcterms:created>
  <dcterms:modified xsi:type="dcterms:W3CDTF">2024-05-23T20:50:39Z</dcterms:modified>
</cp:coreProperties>
</file>