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kubowska4720\Desktop\ryby\"/>
    </mc:Choice>
  </mc:AlternateContent>
  <bookViews>
    <workbookView xWindow="0" yWindow="0" windowWidth="20730" windowHeight="11760" activeTab="1"/>
  </bookViews>
  <sheets>
    <sheet name="ZAŁĄCZNIK 1A - Powidz" sheetId="1" r:id="rId1"/>
    <sheet name="ZAŁĄCZNIK 1B - Jarocin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5" i="4" l="1"/>
  <c r="K35" i="4"/>
  <c r="L28" i="4"/>
  <c r="L29" i="4"/>
  <c r="L30" i="4"/>
  <c r="L31" i="4"/>
  <c r="L32" i="4"/>
  <c r="L33" i="4"/>
  <c r="L34" i="4"/>
  <c r="L27" i="4"/>
  <c r="K28" i="4"/>
  <c r="K29" i="4"/>
  <c r="K30" i="4"/>
  <c r="K31" i="4"/>
  <c r="K32" i="4"/>
  <c r="K33" i="4"/>
  <c r="K34" i="4"/>
  <c r="K27" i="4"/>
  <c r="L40" i="1" l="1"/>
  <c r="K37" i="1"/>
  <c r="K38" i="1"/>
  <c r="K39" i="1"/>
  <c r="K40" i="1"/>
  <c r="J40" i="1"/>
  <c r="F40" i="1"/>
  <c r="G40" i="1" s="1"/>
  <c r="J33" i="4" l="1"/>
  <c r="J34" i="4"/>
  <c r="G33" i="4"/>
  <c r="G34" i="4"/>
  <c r="F33" i="4"/>
  <c r="F34" i="4"/>
  <c r="F28" i="4" l="1"/>
  <c r="G28" i="4" s="1"/>
  <c r="F29" i="4"/>
  <c r="G29" i="4" s="1"/>
  <c r="F30" i="4"/>
  <c r="G30" i="4" s="1"/>
  <c r="F31" i="4"/>
  <c r="G31" i="4" s="1"/>
  <c r="F32" i="4"/>
  <c r="J32" i="4"/>
  <c r="J31" i="4"/>
  <c r="J30" i="4"/>
  <c r="J29" i="4"/>
  <c r="J28" i="4"/>
  <c r="J27" i="4"/>
  <c r="F27" i="4"/>
  <c r="G32" i="4" l="1"/>
  <c r="G27" i="4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G33" i="1"/>
  <c r="J27" i="1"/>
  <c r="K27" i="1" s="1"/>
  <c r="J28" i="1"/>
  <c r="J29" i="1"/>
  <c r="K29" i="1" s="1"/>
  <c r="J30" i="1"/>
  <c r="K30" i="1" s="1"/>
  <c r="J31" i="1"/>
  <c r="J32" i="1"/>
  <c r="K32" i="1" s="1"/>
  <c r="J33" i="1"/>
  <c r="K33" i="1" s="1"/>
  <c r="J34" i="1"/>
  <c r="J35" i="1"/>
  <c r="J36" i="1"/>
  <c r="K36" i="1" s="1"/>
  <c r="J37" i="1"/>
  <c r="J38" i="1"/>
  <c r="J39" i="1"/>
  <c r="L35" i="1" l="1"/>
  <c r="L32" i="1"/>
  <c r="L28" i="1"/>
  <c r="L31" i="1"/>
  <c r="L38" i="1"/>
  <c r="L34" i="1"/>
  <c r="L37" i="1"/>
  <c r="L39" i="1"/>
  <c r="K31" i="1"/>
  <c r="L36" i="1"/>
  <c r="K34" i="1"/>
  <c r="K35" i="1"/>
  <c r="L29" i="1"/>
  <c r="K28" i="1"/>
  <c r="L33" i="1"/>
  <c r="L30" i="1"/>
  <c r="L27" i="1"/>
  <c r="L41" i="1" l="1"/>
  <c r="K41" i="1"/>
</calcChain>
</file>

<file path=xl/sharedStrings.xml><?xml version="1.0" encoding="utf-8"?>
<sst xmlns="http://schemas.openxmlformats.org/spreadsheetml/2006/main" count="96" uniqueCount="43">
  <si>
    <t xml:space="preserve">Załącznik nr ….. do umowy </t>
  </si>
  <si>
    <t>Siedziba</t>
  </si>
  <si>
    <t xml:space="preserve">   ………………………………………………………………...</t>
  </si>
  <si>
    <t xml:space="preserve">  …………………………………………………………………</t>
  </si>
  <si>
    <t>Lp.</t>
  </si>
  <si>
    <t>Przedmiot zamówienia</t>
  </si>
  <si>
    <t>Jednostka miary</t>
  </si>
  <si>
    <t>Ilość podstawowa</t>
  </si>
  <si>
    <t>Opcja</t>
  </si>
  <si>
    <t>Stawka podatku VAT</t>
  </si>
  <si>
    <t>Ilość podstawowa + opcja</t>
  </si>
  <si>
    <t>Cena jednostkowa netto w zł</t>
  </si>
  <si>
    <t>Cena jednostkowa brutto w zł</t>
  </si>
  <si>
    <t>Wartość opcji brutto (kol. 5 x kol. 9)</t>
  </si>
  <si>
    <t>kg</t>
  </si>
  <si>
    <t xml:space="preserve">Nazwa(y)Wykonawcy (ów):  </t>
  </si>
  <si>
    <t>(pieczęć firmowa)</t>
  </si>
  <si>
    <t>Wartość podstawowa brutto (kol.4 x kol. 9)</t>
  </si>
  <si>
    <t>RAZEM:</t>
  </si>
  <si>
    <t xml:space="preserve">Data, ........................................                                                          </t>
  </si>
  <si>
    <t>/podpis Wykonawcy lub upoważnioneg przedstawiciela</t>
  </si>
  <si>
    <t xml:space="preserve">          Wykonawcy do reprezentowania Wykonawcy/</t>
  </si>
  <si>
    <t>……………………………………………………………</t>
  </si>
  <si>
    <t xml:space="preserve">UWAGA! Należy podać tylko "cenę jednostkową netto w zł" (kolumna 7) oraz "stawkę podatku VAT" ( kolumna 8), następnie kolumny 9 - 11 zostaną obliczone automatycznie. </t>
  </si>
  <si>
    <t>FORMULARZ CENOWY – CZĘŚĆ NR 1</t>
  </si>
  <si>
    <t>FORMULARZ CENOWY – CZĘŚĆ NR 2</t>
  </si>
  <si>
    <t>Dostawa ryb do 33. Bazy Lotnictwa Transportowego w Powidzu</t>
  </si>
  <si>
    <t>Dostawa ryb do 16. batalionu remontu lotnisk w Jarocinie</t>
  </si>
  <si>
    <t>Karp świeży tusza</t>
  </si>
  <si>
    <t>Karp filet</t>
  </si>
  <si>
    <t>Pstrąg  filet</t>
  </si>
  <si>
    <t>Łosoś  filet</t>
  </si>
  <si>
    <t>Sandacz filet mrożony</t>
  </si>
  <si>
    <t>Dorsz atlantycki mrożony filet</t>
  </si>
  <si>
    <t>Morszczuk mrożony filet</t>
  </si>
  <si>
    <t>Mintaj mrożony filet</t>
  </si>
  <si>
    <t>Śledzie solone matjasy filety</t>
  </si>
  <si>
    <t>Łosoś wędzony filet</t>
  </si>
  <si>
    <t>Makrela wędzona tusza</t>
  </si>
  <si>
    <t>Śledź marynowany</t>
  </si>
  <si>
    <t>Śledź po kaszubsku</t>
  </si>
  <si>
    <t>Tuńczyk w sosie własnym</t>
  </si>
  <si>
    <t>Krewetki mrożone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</si>
</sst>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43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0" xfId="0" applyFont="1"/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0" fontId="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6" xfId="0" applyBorder="1"/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0" xfId="0" applyFont="1"/>
    <xf numFmtId="0" fontId="7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0" xfId="1" applyFont="1"/>
    <xf numFmtId="0" fontId="10" fillId="0" borderId="0" xfId="0" applyFont="1" applyAlignment="1"/>
    <xf numFmtId="2" fontId="0" fillId="2" borderId="1" xfId="0" applyNumberFormat="1" applyFill="1" applyBorder="1"/>
    <xf numFmtId="9" fontId="0" fillId="0" borderId="1" xfId="0" applyNumberFormat="1" applyBorder="1" applyAlignment="1">
      <alignment horizontal="center" vertical="center"/>
    </xf>
    <xf numFmtId="4" fontId="7" fillId="0" borderId="4" xfId="0" applyNumberFormat="1" applyFont="1" applyBorder="1" applyAlignment="1">
      <alignment horizontal="right" vertical="center" wrapText="1"/>
    </xf>
    <xf numFmtId="4" fontId="6" fillId="0" borderId="4" xfId="0" applyNumberFormat="1" applyFont="1" applyBorder="1" applyAlignment="1">
      <alignment horizontal="right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7" xfId="0" applyNumberFormat="1" applyFont="1" applyBorder="1" applyAlignment="1">
      <alignment horizontal="right" vertical="center" wrapText="1"/>
    </xf>
    <xf numFmtId="0" fontId="0" fillId="0" borderId="4" xfId="0" applyBorder="1" applyAlignment="1">
      <alignment horizontal="center" vertical="center"/>
    </xf>
    <xf numFmtId="2" fontId="0" fillId="2" borderId="4" xfId="0" applyNumberFormat="1" applyFill="1" applyBorder="1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0" fillId="0" borderId="1" xfId="0" applyBorder="1"/>
    <xf numFmtId="0" fontId="3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2">
    <cellStyle name="Normalny" xfId="0" builtinId="0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55"/>
  <sheetViews>
    <sheetView topLeftCell="A17" zoomScale="70" zoomScaleNormal="70" workbookViewId="0">
      <selection activeCell="I31" sqref="I31"/>
    </sheetView>
  </sheetViews>
  <sheetFormatPr defaultRowHeight="15" x14ac:dyDescent="0.25"/>
  <cols>
    <col min="3" max="3" width="37" customWidth="1"/>
    <col min="5" max="5" width="12" customWidth="1"/>
    <col min="6" max="6" width="11.7109375" customWidth="1"/>
    <col min="7" max="7" width="12.140625" customWidth="1"/>
    <col min="8" max="9" width="11.7109375" customWidth="1"/>
    <col min="10" max="10" width="12.28515625" customWidth="1"/>
    <col min="11" max="11" width="13.85546875" customWidth="1"/>
    <col min="12" max="12" width="14.42578125" customWidth="1"/>
  </cols>
  <sheetData>
    <row r="2" spans="3:12" ht="15.75" x14ac:dyDescent="0.25">
      <c r="L2" s="1"/>
    </row>
    <row r="5" spans="3:12" x14ac:dyDescent="0.25">
      <c r="C5" s="11" t="s">
        <v>16</v>
      </c>
    </row>
    <row r="8" spans="3:12" ht="15.75" x14ac:dyDescent="0.25">
      <c r="J8" s="42" t="s">
        <v>0</v>
      </c>
      <c r="K8" s="42"/>
      <c r="L8" s="42"/>
    </row>
    <row r="12" spans="3:12" ht="15.75" x14ac:dyDescent="0.25">
      <c r="C12" s="2" t="s">
        <v>15</v>
      </c>
      <c r="D12" s="2" t="s">
        <v>2</v>
      </c>
      <c r="E12" s="3"/>
      <c r="F12" s="3"/>
      <c r="G12" s="3"/>
      <c r="H12" s="3"/>
      <c r="J12" s="3"/>
      <c r="K12" s="3"/>
      <c r="L12" s="3"/>
    </row>
    <row r="13" spans="3:12" ht="15.75" x14ac:dyDescent="0.25">
      <c r="C13" s="2"/>
      <c r="D13" s="3"/>
      <c r="E13" s="3"/>
      <c r="F13" s="3"/>
      <c r="G13" s="3"/>
      <c r="H13" s="3"/>
      <c r="I13" s="3"/>
      <c r="J13" s="3"/>
      <c r="K13" s="3"/>
      <c r="L13" s="3"/>
    </row>
    <row r="14" spans="3:12" ht="15.75" x14ac:dyDescent="0.25">
      <c r="C14" s="2" t="s">
        <v>1</v>
      </c>
      <c r="D14" s="2" t="s">
        <v>2</v>
      </c>
      <c r="E14" s="3"/>
      <c r="F14" s="3"/>
      <c r="G14" s="3"/>
      <c r="H14" s="3"/>
      <c r="K14" s="3"/>
      <c r="L14" s="3"/>
    </row>
    <row r="15" spans="3:12" ht="15.75" x14ac:dyDescent="0.25">
      <c r="C15" s="2"/>
      <c r="D15" s="3"/>
      <c r="E15" s="3"/>
      <c r="F15" s="3"/>
      <c r="G15" s="3"/>
      <c r="H15" s="3"/>
      <c r="I15" s="3"/>
      <c r="J15" s="3"/>
      <c r="K15" s="3"/>
      <c r="L15" s="3"/>
    </row>
    <row r="16" spans="3:12" ht="15.75" x14ac:dyDescent="0.25">
      <c r="C16" s="3"/>
      <c r="D16" s="2" t="s">
        <v>3</v>
      </c>
      <c r="E16" s="3"/>
      <c r="F16" s="3"/>
      <c r="G16" s="3"/>
      <c r="H16" s="3"/>
      <c r="K16" s="3"/>
      <c r="L16" s="3"/>
    </row>
    <row r="17" spans="2:18" ht="15.75" x14ac:dyDescent="0.25">
      <c r="C17" s="3"/>
      <c r="D17" s="2"/>
      <c r="E17" s="3"/>
      <c r="F17" s="3"/>
      <c r="G17" s="3"/>
      <c r="H17" s="3"/>
      <c r="K17" s="3"/>
      <c r="L17" s="3"/>
    </row>
    <row r="18" spans="2:18" ht="15" customHeight="1" x14ac:dyDescent="0.25">
      <c r="B18" s="40" t="s">
        <v>24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</row>
    <row r="19" spans="2:18" ht="15" customHeight="1" x14ac:dyDescent="0.25">
      <c r="B19" s="41" t="s">
        <v>26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</row>
    <row r="21" spans="2:18" ht="15.75" thickBot="1" x14ac:dyDescent="0.3"/>
    <row r="22" spans="2:18" ht="103.5" customHeight="1" x14ac:dyDescent="0.25">
      <c r="B22" s="38" t="s">
        <v>4</v>
      </c>
      <c r="C22" s="38" t="s">
        <v>5</v>
      </c>
      <c r="D22" s="38" t="s">
        <v>6</v>
      </c>
      <c r="E22" s="38" t="s">
        <v>7</v>
      </c>
      <c r="F22" s="38" t="s">
        <v>8</v>
      </c>
      <c r="G22" s="38" t="s">
        <v>10</v>
      </c>
      <c r="H22" s="38" t="s">
        <v>11</v>
      </c>
      <c r="I22" s="38" t="s">
        <v>9</v>
      </c>
      <c r="J22" s="38" t="s">
        <v>12</v>
      </c>
      <c r="K22" s="38" t="s">
        <v>17</v>
      </c>
      <c r="L22" s="38" t="s">
        <v>13</v>
      </c>
    </row>
    <row r="23" spans="2:18" x14ac:dyDescent="0.25"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</row>
    <row r="24" spans="2:18" x14ac:dyDescent="0.25"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</row>
    <row r="25" spans="2:18" ht="15.75" thickBot="1" x14ac:dyDescent="0.3"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</row>
    <row r="26" spans="2:18" ht="15.75" thickBot="1" x14ac:dyDescent="0.3">
      <c r="B26" s="7">
        <v>1</v>
      </c>
      <c r="C26" s="5">
        <v>2</v>
      </c>
      <c r="D26" s="5">
        <v>3</v>
      </c>
      <c r="E26" s="5">
        <v>4</v>
      </c>
      <c r="F26" s="5">
        <v>5</v>
      </c>
      <c r="G26" s="5">
        <v>6</v>
      </c>
      <c r="H26" s="7">
        <v>7</v>
      </c>
      <c r="I26" s="7">
        <v>8</v>
      </c>
      <c r="J26" s="7">
        <v>9</v>
      </c>
      <c r="K26" s="7">
        <v>10</v>
      </c>
      <c r="L26" s="7">
        <v>11</v>
      </c>
      <c r="Q26" s="6"/>
      <c r="R26" s="6"/>
    </row>
    <row r="27" spans="2:18" ht="16.5" thickBot="1" x14ac:dyDescent="0.3">
      <c r="B27" s="5">
        <v>1</v>
      </c>
      <c r="C27" s="13" t="s">
        <v>29</v>
      </c>
      <c r="D27" s="9" t="s">
        <v>14</v>
      </c>
      <c r="E27" s="22">
        <v>30</v>
      </c>
      <c r="F27" s="27">
        <f t="shared" ref="F27:F38" si="0">0.9*E27</f>
        <v>27</v>
      </c>
      <c r="G27" s="28">
        <f t="shared" ref="G27:G38" si="1">E27+F27</f>
        <v>57</v>
      </c>
      <c r="H27" s="24"/>
      <c r="I27" s="21"/>
      <c r="J27" s="24">
        <f t="shared" ref="J27:J38" si="2">$H27+($H27*$I27)</f>
        <v>0</v>
      </c>
      <c r="K27" s="25">
        <f t="shared" ref="K27:K40" si="3">$E27*$J27</f>
        <v>0</v>
      </c>
      <c r="L27" s="26">
        <f t="shared" ref="L27:L38" si="4">$F27*$J27</f>
        <v>0</v>
      </c>
    </row>
    <row r="28" spans="2:18" ht="16.5" thickBot="1" x14ac:dyDescent="0.3">
      <c r="B28" s="5">
        <v>2</v>
      </c>
      <c r="C28" s="13" t="s">
        <v>30</v>
      </c>
      <c r="D28" s="9" t="s">
        <v>14</v>
      </c>
      <c r="E28" s="22">
        <v>95</v>
      </c>
      <c r="F28" s="27">
        <f t="shared" si="0"/>
        <v>85.5</v>
      </c>
      <c r="G28" s="28">
        <f t="shared" si="1"/>
        <v>180.5</v>
      </c>
      <c r="H28" s="24"/>
      <c r="I28" s="21"/>
      <c r="J28" s="24">
        <f t="shared" si="2"/>
        <v>0</v>
      </c>
      <c r="K28" s="25">
        <f t="shared" si="3"/>
        <v>0</v>
      </c>
      <c r="L28" s="26">
        <f t="shared" si="4"/>
        <v>0</v>
      </c>
    </row>
    <row r="29" spans="2:18" ht="16.5" thickBot="1" x14ac:dyDescent="0.3">
      <c r="B29" s="5">
        <v>3</v>
      </c>
      <c r="C29" s="13" t="s">
        <v>31</v>
      </c>
      <c r="D29" s="9" t="s">
        <v>14</v>
      </c>
      <c r="E29" s="22">
        <v>30</v>
      </c>
      <c r="F29" s="27">
        <f t="shared" si="0"/>
        <v>27</v>
      </c>
      <c r="G29" s="28">
        <f t="shared" si="1"/>
        <v>57</v>
      </c>
      <c r="H29" s="24"/>
      <c r="I29" s="21"/>
      <c r="J29" s="24">
        <f t="shared" si="2"/>
        <v>0</v>
      </c>
      <c r="K29" s="25">
        <f t="shared" si="3"/>
        <v>0</v>
      </c>
      <c r="L29" s="26">
        <f t="shared" si="4"/>
        <v>0</v>
      </c>
      <c r="M29" s="10"/>
      <c r="N29" s="6"/>
      <c r="O29" s="6"/>
    </row>
    <row r="30" spans="2:18" ht="16.5" thickBot="1" x14ac:dyDescent="0.3">
      <c r="B30" s="5">
        <v>4</v>
      </c>
      <c r="C30" s="13" t="s">
        <v>32</v>
      </c>
      <c r="D30" s="9" t="s">
        <v>14</v>
      </c>
      <c r="E30" s="23">
        <v>10</v>
      </c>
      <c r="F30" s="27">
        <f t="shared" si="0"/>
        <v>9</v>
      </c>
      <c r="G30" s="28">
        <f t="shared" si="1"/>
        <v>19</v>
      </c>
      <c r="H30" s="24"/>
      <c r="I30" s="21"/>
      <c r="J30" s="24">
        <f t="shared" si="2"/>
        <v>0</v>
      </c>
      <c r="K30" s="25">
        <f t="shared" si="3"/>
        <v>0</v>
      </c>
      <c r="L30" s="26">
        <f t="shared" si="4"/>
        <v>0</v>
      </c>
    </row>
    <row r="31" spans="2:18" ht="16.5" thickBot="1" x14ac:dyDescent="0.3">
      <c r="B31" s="5">
        <v>5</v>
      </c>
      <c r="C31" s="13" t="s">
        <v>33</v>
      </c>
      <c r="D31" s="9" t="s">
        <v>14</v>
      </c>
      <c r="E31" s="23">
        <v>750</v>
      </c>
      <c r="F31" s="27">
        <f t="shared" si="0"/>
        <v>675</v>
      </c>
      <c r="G31" s="28">
        <f t="shared" si="1"/>
        <v>1425</v>
      </c>
      <c r="H31" s="24"/>
      <c r="I31" s="21"/>
      <c r="J31" s="24">
        <f t="shared" si="2"/>
        <v>0</v>
      </c>
      <c r="K31" s="25">
        <f t="shared" si="3"/>
        <v>0</v>
      </c>
      <c r="L31" s="26">
        <f t="shared" si="4"/>
        <v>0</v>
      </c>
    </row>
    <row r="32" spans="2:18" ht="16.5" thickBot="1" x14ac:dyDescent="0.3">
      <c r="B32" s="5">
        <v>6</v>
      </c>
      <c r="C32" s="13" t="s">
        <v>34</v>
      </c>
      <c r="D32" s="9" t="s">
        <v>14</v>
      </c>
      <c r="E32" s="23">
        <v>500</v>
      </c>
      <c r="F32" s="27">
        <f t="shared" si="0"/>
        <v>450</v>
      </c>
      <c r="G32" s="28">
        <f t="shared" si="1"/>
        <v>950</v>
      </c>
      <c r="H32" s="24"/>
      <c r="I32" s="21"/>
      <c r="J32" s="24">
        <f t="shared" si="2"/>
        <v>0</v>
      </c>
      <c r="K32" s="25">
        <f t="shared" si="3"/>
        <v>0</v>
      </c>
      <c r="L32" s="26">
        <f t="shared" si="4"/>
        <v>0</v>
      </c>
    </row>
    <row r="33" spans="2:12" ht="16.5" thickBot="1" x14ac:dyDescent="0.3">
      <c r="B33" s="5">
        <v>7</v>
      </c>
      <c r="C33" s="13" t="s">
        <v>35</v>
      </c>
      <c r="D33" s="9" t="s">
        <v>14</v>
      </c>
      <c r="E33" s="23">
        <v>200</v>
      </c>
      <c r="F33" s="27">
        <f t="shared" si="0"/>
        <v>180</v>
      </c>
      <c r="G33" s="28">
        <f t="shared" si="1"/>
        <v>380</v>
      </c>
      <c r="H33" s="24"/>
      <c r="I33" s="21"/>
      <c r="J33" s="24">
        <f t="shared" si="2"/>
        <v>0</v>
      </c>
      <c r="K33" s="25">
        <f t="shared" si="3"/>
        <v>0</v>
      </c>
      <c r="L33" s="26">
        <f t="shared" si="4"/>
        <v>0</v>
      </c>
    </row>
    <row r="34" spans="2:12" ht="16.5" thickBot="1" x14ac:dyDescent="0.3">
      <c r="B34" s="5">
        <v>8</v>
      </c>
      <c r="C34" s="12" t="s">
        <v>36</v>
      </c>
      <c r="D34" s="8" t="s">
        <v>14</v>
      </c>
      <c r="E34" s="27">
        <v>280</v>
      </c>
      <c r="F34" s="27">
        <f t="shared" si="0"/>
        <v>252</v>
      </c>
      <c r="G34" s="28">
        <f t="shared" si="1"/>
        <v>532</v>
      </c>
      <c r="H34" s="24"/>
      <c r="I34" s="21"/>
      <c r="J34" s="24">
        <f t="shared" si="2"/>
        <v>0</v>
      </c>
      <c r="K34" s="25">
        <f t="shared" si="3"/>
        <v>0</v>
      </c>
      <c r="L34" s="26">
        <f t="shared" si="4"/>
        <v>0</v>
      </c>
    </row>
    <row r="35" spans="2:12" ht="16.5" thickBot="1" x14ac:dyDescent="0.3">
      <c r="B35" s="5">
        <v>9</v>
      </c>
      <c r="C35" s="13" t="s">
        <v>37</v>
      </c>
      <c r="D35" s="9" t="s">
        <v>14</v>
      </c>
      <c r="E35" s="23">
        <v>5</v>
      </c>
      <c r="F35" s="27">
        <f t="shared" si="0"/>
        <v>4.5</v>
      </c>
      <c r="G35" s="28">
        <f t="shared" si="1"/>
        <v>9.5</v>
      </c>
      <c r="H35" s="24"/>
      <c r="I35" s="21"/>
      <c r="J35" s="24">
        <f t="shared" si="2"/>
        <v>0</v>
      </c>
      <c r="K35" s="25">
        <f t="shared" si="3"/>
        <v>0</v>
      </c>
      <c r="L35" s="26">
        <f t="shared" si="4"/>
        <v>0</v>
      </c>
    </row>
    <row r="36" spans="2:12" ht="16.5" thickBot="1" x14ac:dyDescent="0.3">
      <c r="B36" s="5">
        <v>10</v>
      </c>
      <c r="C36" s="13" t="s">
        <v>38</v>
      </c>
      <c r="D36" s="9" t="s">
        <v>14</v>
      </c>
      <c r="E36" s="23">
        <v>60</v>
      </c>
      <c r="F36" s="27">
        <f t="shared" si="0"/>
        <v>54</v>
      </c>
      <c r="G36" s="28">
        <f t="shared" si="1"/>
        <v>114</v>
      </c>
      <c r="H36" s="24"/>
      <c r="I36" s="21"/>
      <c r="J36" s="24">
        <f t="shared" si="2"/>
        <v>0</v>
      </c>
      <c r="K36" s="25">
        <f t="shared" si="3"/>
        <v>0</v>
      </c>
      <c r="L36" s="26">
        <f t="shared" si="4"/>
        <v>0</v>
      </c>
    </row>
    <row r="37" spans="2:12" ht="16.5" thickBot="1" x14ac:dyDescent="0.3">
      <c r="B37" s="5">
        <v>11</v>
      </c>
      <c r="C37" s="13" t="s">
        <v>39</v>
      </c>
      <c r="D37" s="9" t="s">
        <v>14</v>
      </c>
      <c r="E37" s="23">
        <v>30</v>
      </c>
      <c r="F37" s="27">
        <f t="shared" si="0"/>
        <v>27</v>
      </c>
      <c r="G37" s="28">
        <f t="shared" si="1"/>
        <v>57</v>
      </c>
      <c r="H37" s="24"/>
      <c r="I37" s="21"/>
      <c r="J37" s="24">
        <f t="shared" si="2"/>
        <v>0</v>
      </c>
      <c r="K37" s="25">
        <f t="shared" si="3"/>
        <v>0</v>
      </c>
      <c r="L37" s="26">
        <f t="shared" si="4"/>
        <v>0</v>
      </c>
    </row>
    <row r="38" spans="2:12" ht="16.5" thickBot="1" x14ac:dyDescent="0.3">
      <c r="B38" s="5">
        <v>12</v>
      </c>
      <c r="C38" s="13" t="s">
        <v>40</v>
      </c>
      <c r="D38" s="9" t="s">
        <v>14</v>
      </c>
      <c r="E38" s="23">
        <v>15</v>
      </c>
      <c r="F38" s="27">
        <f t="shared" si="0"/>
        <v>13.5</v>
      </c>
      <c r="G38" s="28">
        <f t="shared" si="1"/>
        <v>28.5</v>
      </c>
      <c r="H38" s="24"/>
      <c r="I38" s="21"/>
      <c r="J38" s="24">
        <f t="shared" si="2"/>
        <v>0</v>
      </c>
      <c r="K38" s="25">
        <f t="shared" si="3"/>
        <v>0</v>
      </c>
      <c r="L38" s="26">
        <f t="shared" si="4"/>
        <v>0</v>
      </c>
    </row>
    <row r="39" spans="2:12" ht="16.5" thickBot="1" x14ac:dyDescent="0.3">
      <c r="B39" s="5">
        <v>13</v>
      </c>
      <c r="C39" s="13" t="s">
        <v>41</v>
      </c>
      <c r="D39" s="9" t="s">
        <v>14</v>
      </c>
      <c r="E39" s="23">
        <v>10</v>
      </c>
      <c r="F39" s="27">
        <f>0.9*E39</f>
        <v>9</v>
      </c>
      <c r="G39" s="28">
        <f>E39+F39</f>
        <v>19</v>
      </c>
      <c r="H39" s="24"/>
      <c r="I39" s="21"/>
      <c r="J39" s="24">
        <f>$H39+($H39*$I39)</f>
        <v>0</v>
      </c>
      <c r="K39" s="25">
        <f t="shared" si="3"/>
        <v>0</v>
      </c>
      <c r="L39" s="26">
        <f>$F39*$J39</f>
        <v>0</v>
      </c>
    </row>
    <row r="40" spans="2:12" ht="16.5" thickBot="1" x14ac:dyDescent="0.3">
      <c r="B40" s="31">
        <v>14</v>
      </c>
      <c r="C40" s="32" t="s">
        <v>42</v>
      </c>
      <c r="D40" s="33" t="s">
        <v>14</v>
      </c>
      <c r="E40" s="34">
        <v>3</v>
      </c>
      <c r="F40" s="34">
        <f>0.9*E40</f>
        <v>2.7</v>
      </c>
      <c r="G40" s="34">
        <f>E40+F40</f>
        <v>5.7</v>
      </c>
      <c r="H40" s="35"/>
      <c r="I40" s="35"/>
      <c r="J40" s="24">
        <f>$H40+($H40*$I40)</f>
        <v>0</v>
      </c>
      <c r="K40" s="25">
        <f t="shared" si="3"/>
        <v>0</v>
      </c>
      <c r="L40" s="26">
        <f>$F40*$J40</f>
        <v>0</v>
      </c>
    </row>
    <row r="41" spans="2:12" ht="15.75" thickBot="1" x14ac:dyDescent="0.3">
      <c r="J41" s="29" t="s">
        <v>18</v>
      </c>
      <c r="K41" s="30">
        <f>SUM(K27:K39)</f>
        <v>0</v>
      </c>
      <c r="L41" s="30">
        <f>SUM(L27:L39)</f>
        <v>0</v>
      </c>
    </row>
    <row r="44" spans="2:12" x14ac:dyDescent="0.25">
      <c r="C44" s="36"/>
      <c r="D44" s="36"/>
      <c r="E44" s="36"/>
      <c r="F44" s="36"/>
      <c r="G44" s="36"/>
      <c r="H44" s="36"/>
      <c r="I44" s="36"/>
      <c r="J44" s="36"/>
    </row>
    <row r="46" spans="2:12" x14ac:dyDescent="0.25">
      <c r="B46" s="37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</row>
    <row r="47" spans="2:12" x14ac:dyDescent="0.25"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</row>
    <row r="51" spans="3:12" x14ac:dyDescent="0.25">
      <c r="C51" s="15" t="s">
        <v>19</v>
      </c>
      <c r="I51" s="17" t="s">
        <v>22</v>
      </c>
      <c r="J51" s="17"/>
      <c r="K51" s="18"/>
      <c r="L51" s="18"/>
    </row>
    <row r="52" spans="3:12" x14ac:dyDescent="0.25">
      <c r="I52" s="19" t="s">
        <v>20</v>
      </c>
      <c r="J52" s="19"/>
      <c r="K52" s="18"/>
      <c r="L52" s="18"/>
    </row>
    <row r="53" spans="3:12" x14ac:dyDescent="0.25">
      <c r="I53" s="17" t="s">
        <v>21</v>
      </c>
      <c r="J53" s="17"/>
      <c r="K53" s="18"/>
      <c r="L53" s="18"/>
    </row>
    <row r="54" spans="3:12" x14ac:dyDescent="0.25">
      <c r="J54" s="16"/>
    </row>
    <row r="55" spans="3:12" x14ac:dyDescent="0.25">
      <c r="J55" s="4"/>
    </row>
  </sheetData>
  <mergeCells count="16">
    <mergeCell ref="B18:L18"/>
    <mergeCell ref="B19:L19"/>
    <mergeCell ref="J8:L8"/>
    <mergeCell ref="B22:B25"/>
    <mergeCell ref="C22:C25"/>
    <mergeCell ref="D22:D25"/>
    <mergeCell ref="E22:E25"/>
    <mergeCell ref="F22:F25"/>
    <mergeCell ref="I22:I25"/>
    <mergeCell ref="G22:G25"/>
    <mergeCell ref="H22:H25"/>
    <mergeCell ref="C44:J44"/>
    <mergeCell ref="B46:L47"/>
    <mergeCell ref="J22:J25"/>
    <mergeCell ref="K22:K25"/>
    <mergeCell ref="L22:L2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49"/>
  <sheetViews>
    <sheetView tabSelected="1" topLeftCell="B1" zoomScaleNormal="100" workbookViewId="0">
      <selection activeCell="L36" sqref="L36"/>
    </sheetView>
  </sheetViews>
  <sheetFormatPr defaultRowHeight="15" x14ac:dyDescent="0.25"/>
  <cols>
    <col min="3" max="3" width="37" customWidth="1"/>
    <col min="5" max="5" width="12" customWidth="1"/>
    <col min="6" max="6" width="11.7109375" customWidth="1"/>
    <col min="7" max="7" width="12.140625" customWidth="1"/>
    <col min="8" max="9" width="11.7109375" customWidth="1"/>
    <col min="10" max="10" width="12.28515625" customWidth="1"/>
    <col min="11" max="11" width="13.85546875" customWidth="1"/>
    <col min="12" max="12" width="14.42578125" customWidth="1"/>
  </cols>
  <sheetData>
    <row r="2" spans="3:12" ht="15.75" x14ac:dyDescent="0.25">
      <c r="L2" s="1"/>
    </row>
    <row r="5" spans="3:12" x14ac:dyDescent="0.25">
      <c r="C5" s="11" t="s">
        <v>16</v>
      </c>
    </row>
    <row r="8" spans="3:12" ht="15.75" x14ac:dyDescent="0.25">
      <c r="J8" s="42" t="s">
        <v>0</v>
      </c>
      <c r="K8" s="42"/>
      <c r="L8" s="42"/>
    </row>
    <row r="12" spans="3:12" ht="15.75" x14ac:dyDescent="0.25">
      <c r="C12" s="2" t="s">
        <v>15</v>
      </c>
      <c r="D12" s="2" t="s">
        <v>2</v>
      </c>
      <c r="E12" s="3"/>
      <c r="F12" s="3"/>
      <c r="G12" s="3"/>
      <c r="H12" s="3"/>
      <c r="J12" s="3"/>
      <c r="K12" s="3"/>
      <c r="L12" s="3"/>
    </row>
    <row r="13" spans="3:12" ht="15.75" x14ac:dyDescent="0.25">
      <c r="C13" s="2"/>
      <c r="D13" s="3"/>
      <c r="E13" s="3"/>
      <c r="F13" s="3"/>
      <c r="G13" s="3"/>
      <c r="H13" s="3"/>
      <c r="I13" s="3"/>
      <c r="J13" s="3"/>
      <c r="K13" s="3"/>
      <c r="L13" s="3"/>
    </row>
    <row r="14" spans="3:12" ht="15.75" x14ac:dyDescent="0.25">
      <c r="C14" s="2" t="s">
        <v>1</v>
      </c>
      <c r="D14" s="2" t="s">
        <v>2</v>
      </c>
      <c r="E14" s="3"/>
      <c r="F14" s="3"/>
      <c r="G14" s="3"/>
      <c r="H14" s="3"/>
      <c r="K14" s="3"/>
      <c r="L14" s="3"/>
    </row>
    <row r="15" spans="3:12" ht="15.75" x14ac:dyDescent="0.25">
      <c r="C15" s="2"/>
      <c r="D15" s="3"/>
      <c r="E15" s="3"/>
      <c r="F15" s="3"/>
      <c r="G15" s="3"/>
      <c r="H15" s="3"/>
      <c r="I15" s="3"/>
      <c r="J15" s="3"/>
      <c r="K15" s="3"/>
      <c r="L15" s="3"/>
    </row>
    <row r="16" spans="3:12" ht="15.75" x14ac:dyDescent="0.25">
      <c r="C16" s="3"/>
      <c r="D16" s="2" t="s">
        <v>3</v>
      </c>
      <c r="E16" s="3"/>
      <c r="F16" s="3"/>
      <c r="G16" s="3"/>
      <c r="H16" s="3"/>
      <c r="K16" s="3"/>
      <c r="L16" s="3"/>
    </row>
    <row r="17" spans="2:18" ht="15.75" x14ac:dyDescent="0.25">
      <c r="C17" s="3"/>
      <c r="D17" s="2"/>
      <c r="E17" s="3"/>
      <c r="F17" s="3"/>
      <c r="G17" s="3"/>
      <c r="H17" s="3"/>
      <c r="K17" s="3"/>
      <c r="L17" s="3"/>
    </row>
    <row r="18" spans="2:18" ht="15" customHeight="1" x14ac:dyDescent="0.25">
      <c r="B18" s="40" t="s">
        <v>25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</row>
    <row r="19" spans="2:18" ht="15" customHeight="1" x14ac:dyDescent="0.25">
      <c r="B19" s="41" t="s">
        <v>27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</row>
    <row r="21" spans="2:18" ht="15.75" thickBot="1" x14ac:dyDescent="0.3"/>
    <row r="22" spans="2:18" ht="103.5" customHeight="1" x14ac:dyDescent="0.25">
      <c r="B22" s="38" t="s">
        <v>4</v>
      </c>
      <c r="C22" s="38" t="s">
        <v>5</v>
      </c>
      <c r="D22" s="38" t="s">
        <v>6</v>
      </c>
      <c r="E22" s="38" t="s">
        <v>7</v>
      </c>
      <c r="F22" s="38" t="s">
        <v>8</v>
      </c>
      <c r="G22" s="38" t="s">
        <v>10</v>
      </c>
      <c r="H22" s="38" t="s">
        <v>11</v>
      </c>
      <c r="I22" s="38" t="s">
        <v>9</v>
      </c>
      <c r="J22" s="38" t="s">
        <v>12</v>
      </c>
      <c r="K22" s="38" t="s">
        <v>17</v>
      </c>
      <c r="L22" s="38" t="s">
        <v>13</v>
      </c>
    </row>
    <row r="23" spans="2:18" x14ac:dyDescent="0.25"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</row>
    <row r="24" spans="2:18" x14ac:dyDescent="0.25"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</row>
    <row r="25" spans="2:18" ht="15.75" thickBot="1" x14ac:dyDescent="0.3"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</row>
    <row r="26" spans="2:18" ht="15.75" thickBot="1" x14ac:dyDescent="0.3">
      <c r="B26" s="7">
        <v>1</v>
      </c>
      <c r="C26" s="5">
        <v>2</v>
      </c>
      <c r="D26" s="5">
        <v>3</v>
      </c>
      <c r="E26" s="5">
        <v>4</v>
      </c>
      <c r="F26" s="5">
        <v>5</v>
      </c>
      <c r="G26" s="5">
        <v>6</v>
      </c>
      <c r="H26" s="7">
        <v>7</v>
      </c>
      <c r="I26" s="7">
        <v>8</v>
      </c>
      <c r="J26" s="7">
        <v>9</v>
      </c>
      <c r="K26" s="7">
        <v>10</v>
      </c>
      <c r="L26" s="7">
        <v>11</v>
      </c>
      <c r="Q26" s="6"/>
      <c r="R26" s="6"/>
    </row>
    <row r="27" spans="2:18" ht="16.5" thickBot="1" x14ac:dyDescent="0.3">
      <c r="B27" s="5">
        <v>1</v>
      </c>
      <c r="C27" s="12" t="s">
        <v>28</v>
      </c>
      <c r="D27" s="8" t="s">
        <v>14</v>
      </c>
      <c r="E27" s="27">
        <v>5</v>
      </c>
      <c r="F27" s="27">
        <f>0.9*E27</f>
        <v>4.5</v>
      </c>
      <c r="G27" s="28">
        <f>E27+F27</f>
        <v>9.5</v>
      </c>
      <c r="H27" s="24"/>
      <c r="I27" s="21"/>
      <c r="J27" s="24">
        <f>$H27+($H27*$I27)</f>
        <v>0</v>
      </c>
      <c r="K27" s="25">
        <f>ROUND($E27*$J27,2)</f>
        <v>0</v>
      </c>
      <c r="L27" s="26">
        <f>ROUND($F27*$J27,2)</f>
        <v>0</v>
      </c>
    </row>
    <row r="28" spans="2:18" ht="16.5" thickBot="1" x14ac:dyDescent="0.3">
      <c r="B28" s="5">
        <v>2</v>
      </c>
      <c r="C28" s="13" t="s">
        <v>30</v>
      </c>
      <c r="D28" s="9" t="s">
        <v>14</v>
      </c>
      <c r="E28" s="23">
        <v>15</v>
      </c>
      <c r="F28" s="27">
        <f t="shared" ref="F28:F34" si="0">0.9*E28</f>
        <v>13.5</v>
      </c>
      <c r="G28" s="28">
        <f t="shared" ref="G28:G34" si="1">E28+F28</f>
        <v>28.5</v>
      </c>
      <c r="H28" s="24"/>
      <c r="I28" s="21"/>
      <c r="J28" s="24">
        <f t="shared" ref="J28:J34" si="2">$H28+($H28*$I28)</f>
        <v>0</v>
      </c>
      <c r="K28" s="25">
        <f t="shared" ref="K28:K34" si="3">ROUND($E28*$J28,2)</f>
        <v>0</v>
      </c>
      <c r="L28" s="26">
        <f t="shared" ref="L28:L34" si="4">ROUND($F28*$J28,2)</f>
        <v>0</v>
      </c>
    </row>
    <row r="29" spans="2:18" ht="16.5" thickBot="1" x14ac:dyDescent="0.3">
      <c r="B29" s="5">
        <v>3</v>
      </c>
      <c r="C29" s="13" t="s">
        <v>31</v>
      </c>
      <c r="D29" s="9" t="s">
        <v>14</v>
      </c>
      <c r="E29" s="23">
        <v>10</v>
      </c>
      <c r="F29" s="27">
        <f t="shared" si="0"/>
        <v>9</v>
      </c>
      <c r="G29" s="28">
        <f t="shared" si="1"/>
        <v>19</v>
      </c>
      <c r="H29" s="24"/>
      <c r="I29" s="21"/>
      <c r="J29" s="24">
        <f t="shared" si="2"/>
        <v>0</v>
      </c>
      <c r="K29" s="25">
        <f t="shared" si="3"/>
        <v>0</v>
      </c>
      <c r="L29" s="26">
        <f t="shared" si="4"/>
        <v>0</v>
      </c>
    </row>
    <row r="30" spans="2:18" ht="16.5" thickBot="1" x14ac:dyDescent="0.3">
      <c r="B30" s="5">
        <v>4</v>
      </c>
      <c r="C30" s="13" t="s">
        <v>33</v>
      </c>
      <c r="D30" s="9" t="s">
        <v>14</v>
      </c>
      <c r="E30" s="23">
        <v>100</v>
      </c>
      <c r="F30" s="27">
        <f t="shared" si="0"/>
        <v>90</v>
      </c>
      <c r="G30" s="28">
        <f t="shared" si="1"/>
        <v>190</v>
      </c>
      <c r="H30" s="24"/>
      <c r="I30" s="21"/>
      <c r="J30" s="24">
        <f t="shared" si="2"/>
        <v>0</v>
      </c>
      <c r="K30" s="25">
        <f t="shared" si="3"/>
        <v>0</v>
      </c>
      <c r="L30" s="26">
        <f t="shared" si="4"/>
        <v>0</v>
      </c>
    </row>
    <row r="31" spans="2:18" ht="16.5" thickBot="1" x14ac:dyDescent="0.3">
      <c r="B31" s="5">
        <v>5</v>
      </c>
      <c r="C31" s="13" t="s">
        <v>36</v>
      </c>
      <c r="D31" s="9" t="s">
        <v>14</v>
      </c>
      <c r="E31" s="23">
        <v>80</v>
      </c>
      <c r="F31" s="27">
        <f t="shared" si="0"/>
        <v>72</v>
      </c>
      <c r="G31" s="28">
        <f t="shared" si="1"/>
        <v>152</v>
      </c>
      <c r="H31" s="24"/>
      <c r="I31" s="21"/>
      <c r="J31" s="24">
        <f t="shared" si="2"/>
        <v>0</v>
      </c>
      <c r="K31" s="25">
        <f t="shared" si="3"/>
        <v>0</v>
      </c>
      <c r="L31" s="26">
        <f t="shared" si="4"/>
        <v>0</v>
      </c>
    </row>
    <row r="32" spans="2:18" ht="16.5" thickBot="1" x14ac:dyDescent="0.3">
      <c r="B32" s="5">
        <v>6</v>
      </c>
      <c r="C32" s="13" t="s">
        <v>38</v>
      </c>
      <c r="D32" s="9" t="s">
        <v>14</v>
      </c>
      <c r="E32" s="23">
        <v>20</v>
      </c>
      <c r="F32" s="27">
        <f t="shared" si="0"/>
        <v>18</v>
      </c>
      <c r="G32" s="28">
        <f t="shared" si="1"/>
        <v>38</v>
      </c>
      <c r="H32" s="24"/>
      <c r="I32" s="21"/>
      <c r="J32" s="24">
        <f t="shared" si="2"/>
        <v>0</v>
      </c>
      <c r="K32" s="25">
        <f t="shared" si="3"/>
        <v>0</v>
      </c>
      <c r="L32" s="26">
        <f t="shared" si="4"/>
        <v>0</v>
      </c>
    </row>
    <row r="33" spans="2:12" ht="16.5" thickBot="1" x14ac:dyDescent="0.3">
      <c r="B33" s="5">
        <v>7</v>
      </c>
      <c r="C33" s="13" t="s">
        <v>39</v>
      </c>
      <c r="D33" s="9" t="s">
        <v>14</v>
      </c>
      <c r="E33" s="23">
        <v>20</v>
      </c>
      <c r="F33" s="27">
        <f>0.9*E33</f>
        <v>18</v>
      </c>
      <c r="G33" s="28">
        <f>E33+F33</f>
        <v>38</v>
      </c>
      <c r="H33" s="24"/>
      <c r="I33" s="21"/>
      <c r="J33" s="24">
        <f>$H33+($H33*$I33)</f>
        <v>0</v>
      </c>
      <c r="K33" s="25">
        <f t="shared" si="3"/>
        <v>0</v>
      </c>
      <c r="L33" s="26">
        <f t="shared" si="4"/>
        <v>0</v>
      </c>
    </row>
    <row r="34" spans="2:12" ht="16.5" thickBot="1" x14ac:dyDescent="0.3">
      <c r="B34" s="5">
        <v>8</v>
      </c>
      <c r="C34" s="13" t="s">
        <v>40</v>
      </c>
      <c r="D34" s="9" t="s">
        <v>14</v>
      </c>
      <c r="E34" s="23">
        <v>10</v>
      </c>
      <c r="F34" s="27">
        <f t="shared" si="0"/>
        <v>9</v>
      </c>
      <c r="G34" s="28">
        <f t="shared" si="1"/>
        <v>19</v>
      </c>
      <c r="H34" s="24"/>
      <c r="I34" s="21"/>
      <c r="J34" s="24">
        <f t="shared" si="2"/>
        <v>0</v>
      </c>
      <c r="K34" s="25">
        <f t="shared" si="3"/>
        <v>0</v>
      </c>
      <c r="L34" s="26">
        <f t="shared" si="4"/>
        <v>0</v>
      </c>
    </row>
    <row r="35" spans="2:12" ht="15.75" thickBot="1" x14ac:dyDescent="0.3">
      <c r="J35" s="14" t="s">
        <v>18</v>
      </c>
      <c r="K35" s="20">
        <f>ROUND(SUM(K27:K34),2)</f>
        <v>0</v>
      </c>
      <c r="L35" s="20">
        <f>ROUND(SUM(L27:L34),2)</f>
        <v>0</v>
      </c>
    </row>
    <row r="38" spans="2:12" x14ac:dyDescent="0.25">
      <c r="C38" s="36"/>
      <c r="D38" s="36"/>
      <c r="E38" s="36"/>
      <c r="F38" s="36"/>
      <c r="G38" s="36"/>
      <c r="H38" s="36"/>
      <c r="I38" s="36"/>
      <c r="J38" s="36"/>
    </row>
    <row r="40" spans="2:12" x14ac:dyDescent="0.25">
      <c r="B40" s="37" t="s">
        <v>23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</row>
    <row r="41" spans="2:12" x14ac:dyDescent="0.25"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</row>
    <row r="45" spans="2:12" x14ac:dyDescent="0.25">
      <c r="C45" s="15" t="s">
        <v>19</v>
      </c>
      <c r="I45" s="17" t="s">
        <v>22</v>
      </c>
      <c r="J45" s="17"/>
      <c r="K45" s="18"/>
      <c r="L45" s="18"/>
    </row>
    <row r="46" spans="2:12" x14ac:dyDescent="0.25">
      <c r="I46" s="19" t="s">
        <v>20</v>
      </c>
      <c r="J46" s="19"/>
      <c r="K46" s="18"/>
      <c r="L46" s="18"/>
    </row>
    <row r="47" spans="2:12" x14ac:dyDescent="0.25">
      <c r="I47" s="17" t="s">
        <v>21</v>
      </c>
      <c r="J47" s="17"/>
      <c r="K47" s="18"/>
      <c r="L47" s="18"/>
    </row>
    <row r="48" spans="2:12" x14ac:dyDescent="0.25">
      <c r="J48" s="16"/>
    </row>
    <row r="49" spans="10:10" x14ac:dyDescent="0.25">
      <c r="J49" s="4"/>
    </row>
  </sheetData>
  <mergeCells count="16">
    <mergeCell ref="B40:L41"/>
    <mergeCell ref="J8:L8"/>
    <mergeCell ref="B18:L18"/>
    <mergeCell ref="B19:L19"/>
    <mergeCell ref="B22:B25"/>
    <mergeCell ref="C22:C25"/>
    <mergeCell ref="D22:D25"/>
    <mergeCell ref="E22:E25"/>
    <mergeCell ref="F22:F25"/>
    <mergeCell ref="G22:G25"/>
    <mergeCell ref="H22:H25"/>
    <mergeCell ref="I22:I25"/>
    <mergeCell ref="J22:J25"/>
    <mergeCell ref="K22:K25"/>
    <mergeCell ref="L22:L25"/>
    <mergeCell ref="C38:J3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ZAŁĄCZNIK 1A - Powidz</vt:lpstr>
      <vt:lpstr>ZAŁĄCZNIK 1B - Jarocin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Filipiak Magdalena</dc:creator>
  <cp:lastModifiedBy>Jakubowska Marzena</cp:lastModifiedBy>
  <cp:lastPrinted>2020-11-24T12:34:09Z</cp:lastPrinted>
  <dcterms:created xsi:type="dcterms:W3CDTF">2020-10-29T08:32:18Z</dcterms:created>
  <dcterms:modified xsi:type="dcterms:W3CDTF">2021-12-20T09:06:08Z</dcterms:modified>
</cp:coreProperties>
</file>