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10.50.1.123\zp\POWYZEJ_30\POSTĘPOWANIA\DOSTAWY i USŁUGI\2023\20_środki kontrastowe\Wyjaśnienia\"/>
    </mc:Choice>
  </mc:AlternateContent>
  <xr:revisionPtr revIDLastSave="0" documentId="13_ncr:1_{FD34EA7F-3699-46B0-A09E-916E7A191910}" xr6:coauthVersionLast="47" xr6:coauthVersionMax="47" xr10:uidLastSave="{00000000-0000-0000-0000-000000000000}"/>
  <bookViews>
    <workbookView xWindow="-120" yWindow="-120" windowWidth="29040" windowHeight="15720" xr2:uid="{00000000-000D-0000-FFFF-FFFF00000000}"/>
  </bookViews>
  <sheets>
    <sheet name="Pakiet nr 1" sheetId="9" r:id="rId1"/>
    <sheet name="Pakiet nr 2" sheetId="4" r:id="rId2"/>
  </sheets>
  <definedNames>
    <definedName name="_xlnm.Print_Area" localSheetId="0">'Pakiet nr 1'!$A$1:$N$17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4" l="1"/>
  <c r="K8" i="4"/>
  <c r="N8" i="4" s="1"/>
  <c r="M8" i="4" s="1"/>
  <c r="G8" i="9"/>
  <c r="J8" i="9" s="1"/>
  <c r="I8" i="9" s="1"/>
  <c r="G9" i="9"/>
  <c r="H8" i="9"/>
  <c r="L9" i="4" l="1"/>
  <c r="L10" i="4"/>
  <c r="L11" i="4"/>
  <c r="L12" i="4"/>
  <c r="L13" i="4"/>
  <c r="L14" i="4"/>
  <c r="L15" i="4"/>
  <c r="K9" i="4"/>
  <c r="N9" i="4" s="1"/>
  <c r="K10" i="4"/>
  <c r="N10" i="4" s="1"/>
  <c r="M10" i="4" s="1"/>
  <c r="K11" i="4"/>
  <c r="N11" i="4" s="1"/>
  <c r="K12" i="4"/>
  <c r="N12" i="4" s="1"/>
  <c r="K13" i="4"/>
  <c r="N13" i="4" s="1"/>
  <c r="K14" i="4"/>
  <c r="N14" i="4" s="1"/>
  <c r="K15" i="4"/>
  <c r="N15" i="4" s="1"/>
  <c r="H9" i="9"/>
  <c r="H10" i="9" s="1"/>
  <c r="J9" i="9"/>
  <c r="I9" i="9" s="1"/>
  <c r="M9" i="4" l="1"/>
  <c r="N16" i="4"/>
  <c r="L16" i="4"/>
  <c r="J10" i="9"/>
  <c r="M13" i="4"/>
  <c r="M14" i="4"/>
  <c r="M11" i="4"/>
  <c r="M15" i="4"/>
  <c r="M12" i="4"/>
</calcChain>
</file>

<file path=xl/sharedStrings.xml><?xml version="1.0" encoding="utf-8"?>
<sst xmlns="http://schemas.openxmlformats.org/spreadsheetml/2006/main" count="77" uniqueCount="62">
  <si>
    <t>podpis osoby upoważnionej</t>
  </si>
  <si>
    <t>........................................................</t>
  </si>
  <si>
    <t>Razem</t>
  </si>
  <si>
    <t>Cena jednostkowa brutto za opakowanie</t>
  </si>
  <si>
    <t>Cena jednostkowa netto za opakowanie</t>
  </si>
  <si>
    <t>Ilość opakowań</t>
  </si>
  <si>
    <t>Postać</t>
  </si>
  <si>
    <t>Dawka</t>
  </si>
  <si>
    <t xml:space="preserve">Nazwa międzynarodowa              </t>
  </si>
  <si>
    <t>Nazwa handlowa</t>
  </si>
  <si>
    <t>Lp.</t>
  </si>
  <si>
    <t>Stawka podatku VAT</t>
  </si>
  <si>
    <t>Wartość netto
(7x8)</t>
  </si>
  <si>
    <t>Wartość podatku VAT</t>
  </si>
  <si>
    <t>Szczecin, dnia …………………..</t>
  </si>
  <si>
    <t>Zamawiający wyraża zgodę na wycenę produktu w opakowaniu innej wielkości niż podana w opisie przedmiotu zamówienia z jednoczesnym przeliczeniem ilości opakowań aby liczba sztuk była zgodna z zamawianą. Jeżeli w wyniku przeliczeń wychodzi wartość ułamka należy podać ilość do dwóch miejsc po przecinku.</t>
  </si>
  <si>
    <t>Wykaz dokumentów dopuszczających produkt do użytku szpitalnego</t>
  </si>
  <si>
    <t>Lp</t>
  </si>
  <si>
    <t>Opis przedmiotu zamówienia</t>
  </si>
  <si>
    <t>J. m.</t>
  </si>
  <si>
    <t>Ilość</t>
  </si>
  <si>
    <t>Wartość brutto</t>
  </si>
  <si>
    <t xml:space="preserve"> Nr katalogowy i nazwa produktu zoferowanego(podać)</t>
  </si>
  <si>
    <t>Nazwa dokumentu (ów) dopuszczającego (ch) zaoferowany produkt  do użytku szpitalnego</t>
  </si>
  <si>
    <t>Data wydania dokumentu i jego ważności</t>
  </si>
  <si>
    <t>Nr dokumentu</t>
  </si>
  <si>
    <t>szt.</t>
  </si>
  <si>
    <t>Szczecin, dnia…………………..</t>
  </si>
  <si>
    <t>Pakiet nr 1 - Wężyki do automatycznego wstrzykiwacza do tomografu komputerowego</t>
  </si>
  <si>
    <t>Kod CPV:  33100000-1, 33115000-9</t>
  </si>
  <si>
    <t>Opis</t>
  </si>
  <si>
    <t>Joheksol</t>
  </si>
  <si>
    <t>roztwór do wstrzykiwań</t>
  </si>
  <si>
    <t>Objętość</t>
  </si>
  <si>
    <t>1.</t>
  </si>
  <si>
    <t>2.</t>
  </si>
  <si>
    <t>3.</t>
  </si>
  <si>
    <t>4.</t>
  </si>
  <si>
    <t>5.</t>
  </si>
  <si>
    <t>6.</t>
  </si>
  <si>
    <t>7.</t>
  </si>
  <si>
    <t>8.</t>
  </si>
  <si>
    <t>50ml</t>
  </si>
  <si>
    <t>100ml</t>
  </si>
  <si>
    <t>200ml</t>
  </si>
  <si>
    <t>500ml</t>
  </si>
  <si>
    <t>350 mg I/ml (755mg/ml)</t>
  </si>
  <si>
    <t>Jodiksanolu</t>
  </si>
  <si>
    <t>320 mg I/ml (652mg/ml)</t>
  </si>
  <si>
    <t>Niejonowy, dimeryczny, sześciojodowy, rozpuszczalny w wodzie środek kontrastowyy. Kontrast podawany drogą dotętniczą, dożylną, do kanału kręgowego.</t>
  </si>
  <si>
    <t>Niejonowy, monomeryczny, trójjodowy, rozpuszczalny w wodzie, radiologiczny środek kontrastowy. Kontrast podawany drogą dożylną, dotętniczą, podpajęczynówkową, doustną.</t>
  </si>
  <si>
    <t>Pakiet nr 2 - środki kontrastowe</t>
  </si>
  <si>
    <t>Kod CPV:  33600000-6; 33696000-5</t>
  </si>
  <si>
    <t>Sterylny wężyk pompy, wyposażony w trzy igły przebijające środki z kontrastem i NaCl zabezpieczone kapturkami ochronnymi. Posiadający możliwość monitorowania ciśnienia w systemie wężyków, zawierający filtr cząsteczkowy oraz wbudowany zawór zwrotny na jednym końcu wężyka. Czas pracy na wężyku pompy wynosi do 24 godzin niezależnie od ilości przebytych iniekcji. Bez zawartości lateksu oraz ftalanów (DEHP). Informacja o braku ftalanów potwierdzona w instrukcji obsługi dołączanej do każdego opakowania zbiorczego. Szczelność ciśnieniowa maksymalnie 20 bar. Kompatybilny z automatycznym wstrzykiwaczem CT Motion firmy Ulrich GmbH &amp; Co. KG.</t>
  </si>
  <si>
    <t>Sterylny wężyk pacjenta, długość 250 cm/320 cm, dwa zawory zwrotne, złącze luer lock. Bez zawartości lateksu oraz ftalanów (DEHP). Informacja o braku ftalanów potwierdzona w instrukcji obsługi dołączanej do każdego opakowania zbiorczego. Objętość wężyka: 12,5ml/16 ml. Szczelność ciśnieniowa maksymalnie 20 bar.Kompatybilny z automatycznym wstrzykiwaczem CT Motion firmy Ulrich GmbH &amp; Co. KG.</t>
  </si>
  <si>
    <t>Załącznik nr 2 do SWZ</t>
  </si>
  <si>
    <t>Znak sprawy: 20/2023</t>
  </si>
  <si>
    <t>Wartość netto
(4x5)</t>
  </si>
  <si>
    <t xml:space="preserve">Wartość brutto
</t>
  </si>
  <si>
    <t>Cena jednostkowa netto za sztukę</t>
  </si>
  <si>
    <t xml:space="preserve">Cena jednostkowa brutto za sztukę                  </t>
  </si>
  <si>
    <t>Załącznik nr 2 do SWZ (zmodyfikowany)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</si>
</sst>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zł&quot;_-;\-* #,##0.00\ &quot;zł&quot;_-;_-* &quot;-&quot;??\ &quot;zł&quot;_-;_-@_-"/>
    <numFmt numFmtId="164" formatCode="#,##0.00&quot;     &quot;"/>
    <numFmt numFmtId="165" formatCode="#,##0.00&quot; zł &quot;;#,##0.00&quot; zł &quot;;&quot;-&quot;#&quot; zł &quot;;&quot; &quot;@&quot; &quot;"/>
    <numFmt numFmtId="166" formatCode="#,##0.00&quot;      &quot;;#,##0.00&quot;      &quot;;&quot;-&quot;#&quot;      &quot;;@&quot; &quot;"/>
    <numFmt numFmtId="167" formatCode="#,##0.00&quot;      &quot;;#,##0.00&quot;      &quot;;\-#&quot;      &quot;;@\ "/>
    <numFmt numFmtId="168" formatCode="#,##0.00&quot; zł &quot;;#,##0.00&quot; zł &quot;;\-#&quot; zł &quot;;@\ "/>
    <numFmt numFmtId="169" formatCode="#,##0.00\ [$zł-415];[Red]\-#,##0.00\ [$zł-415]"/>
    <numFmt numFmtId="170" formatCode="#,##0.00&quot; &quot;[$zł-415];[Red]&quot;-&quot;#,##0.00&quot; &quot;[$zł-415]"/>
    <numFmt numFmtId="171" formatCode="#,##0.00&quot; zł &quot;;#,##0.00&quot; zł &quot;;\-#&quot; zł &quot;;\ @\ "/>
    <numFmt numFmtId="172" formatCode="_-* #,##0.00\ [$zł-415]_-;\-* #,##0.00\ [$zł-415]_-;_-* &quot;-&quot;??\ [$zł-415]_-;_-@_-"/>
    <numFmt numFmtId="173" formatCode="#,##0.00&quot; zł &quot;;#,##0.00&quot; zł &quot;;&quot;-&quot;#&quot; zł &quot;;@&quot; &quot;"/>
    <numFmt numFmtId="174" formatCode="[$-415]General"/>
  </numFmts>
  <fonts count="45">
    <font>
      <sz val="11"/>
      <color theme="1"/>
      <name val="Czcionka tekstu podstawowego"/>
      <family val="2"/>
      <charset val="238"/>
    </font>
    <font>
      <sz val="11"/>
      <color theme="1"/>
      <name val="Czcionka tekstu podstawowego"/>
      <family val="2"/>
      <charset val="238"/>
    </font>
    <font>
      <i/>
      <sz val="11"/>
      <color rgb="FF7F7F7F"/>
      <name val="Czcionka tekstu podstawowego"/>
      <family val="2"/>
      <charset val="238"/>
    </font>
    <font>
      <sz val="11"/>
      <color rgb="FF000000"/>
      <name val="Calibri"/>
      <family val="2"/>
      <charset val="238"/>
    </font>
    <font>
      <sz val="8"/>
      <color rgb="FF000000"/>
      <name val="Tahoma"/>
      <family val="2"/>
      <charset val="238"/>
    </font>
    <font>
      <b/>
      <sz val="8"/>
      <color rgb="FF000000"/>
      <name val="Tahoma"/>
      <family val="2"/>
      <charset val="238"/>
    </font>
    <font>
      <sz val="10"/>
      <color rgb="FF000000"/>
      <name val="Arial CE"/>
      <family val="2"/>
      <charset val="238"/>
    </font>
    <font>
      <b/>
      <sz val="8"/>
      <color rgb="FF0000FF"/>
      <name val="Tahoma"/>
      <family val="2"/>
      <charset val="238"/>
    </font>
    <font>
      <b/>
      <sz val="10"/>
      <color rgb="FF0000FF"/>
      <name val="Tahoma"/>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sz val="11"/>
      <color rgb="FF000000"/>
      <name val="Liberation Sans1"/>
      <charset val="238"/>
    </font>
    <font>
      <sz val="11"/>
      <color indexed="8"/>
      <name val="Liberation Sans1"/>
      <charset val="238"/>
    </font>
    <font>
      <b/>
      <sz val="10"/>
      <color rgb="FFFFFFFF"/>
      <name val="Calibri"/>
      <family val="2"/>
      <charset val="238"/>
    </font>
    <font>
      <sz val="11"/>
      <color indexed="8"/>
      <name val="Arial"/>
      <family val="2"/>
      <charset val="238"/>
    </font>
    <font>
      <i/>
      <sz val="10"/>
      <color rgb="FF808080"/>
      <name val="Calibri"/>
      <family val="2"/>
      <charset val="238"/>
    </font>
    <font>
      <sz val="10"/>
      <color rgb="FF006600"/>
      <name val="Calibri"/>
      <family val="2"/>
      <charset val="238"/>
    </font>
    <font>
      <b/>
      <i/>
      <sz val="16"/>
      <color indexed="8"/>
      <name val="Calibri"/>
      <family val="2"/>
      <charset val="238"/>
    </font>
    <font>
      <b/>
      <sz val="24"/>
      <color rgb="FF000000"/>
      <name val="Calibri"/>
      <family val="2"/>
      <charset val="238"/>
    </font>
    <font>
      <sz val="18"/>
      <color rgb="FF000000"/>
      <name val="Calibri"/>
      <family val="2"/>
      <charset val="238"/>
    </font>
    <font>
      <sz val="12"/>
      <color rgb="FF000000"/>
      <name val="Calibri"/>
      <family val="2"/>
      <charset val="238"/>
    </font>
    <font>
      <b/>
      <i/>
      <sz val="16"/>
      <color indexed="8"/>
      <name val="Arial"/>
      <family val="2"/>
      <charset val="238"/>
    </font>
    <font>
      <b/>
      <i/>
      <sz val="16"/>
      <color rgb="FF000000"/>
      <name val="Calibri"/>
      <family val="2"/>
      <charset val="238"/>
    </font>
    <font>
      <sz val="10"/>
      <color rgb="FF996600"/>
      <name val="Calibri"/>
      <family val="2"/>
      <charset val="238"/>
    </font>
    <font>
      <sz val="10"/>
      <name val="Arial CE"/>
      <family val="2"/>
      <charset val="238"/>
    </font>
    <font>
      <sz val="11"/>
      <color indexed="8"/>
      <name val="Calibri"/>
      <family val="2"/>
      <charset val="238"/>
    </font>
    <font>
      <sz val="10"/>
      <color indexed="8"/>
      <name val="Arial CE"/>
      <family val="2"/>
      <charset val="238"/>
    </font>
    <font>
      <sz val="12"/>
      <color indexed="8"/>
      <name val="Times New Roman CE"/>
      <charset val="238"/>
    </font>
    <font>
      <sz val="11"/>
      <color indexed="8"/>
      <name val="Czcionka tekstu podstawowego"/>
      <charset val="238"/>
    </font>
    <font>
      <sz val="11"/>
      <color indexed="8"/>
      <name val="Czcionka tekstu podstawowego"/>
      <family val="2"/>
      <charset val="238"/>
    </font>
    <font>
      <sz val="11"/>
      <color indexed="8"/>
      <name val="Arial"/>
      <charset val="238"/>
    </font>
    <font>
      <sz val="10"/>
      <color rgb="FF333333"/>
      <name val="Calibri"/>
      <family val="2"/>
      <charset val="238"/>
    </font>
    <font>
      <b/>
      <i/>
      <u/>
      <sz val="11"/>
      <color indexed="8"/>
      <name val="Calibri"/>
      <family val="2"/>
      <charset val="238"/>
    </font>
    <font>
      <b/>
      <i/>
      <u/>
      <sz val="11"/>
      <color rgb="FF000000"/>
      <name val="Calibri"/>
      <family val="2"/>
      <charset val="238"/>
    </font>
    <font>
      <b/>
      <i/>
      <u/>
      <sz val="11"/>
      <color indexed="8"/>
      <name val="Arial"/>
      <family val="2"/>
      <charset val="238"/>
    </font>
    <font>
      <sz val="11"/>
      <color rgb="FF000000"/>
      <name val="Arial"/>
      <family val="2"/>
      <charset val="238"/>
    </font>
    <font>
      <sz val="10"/>
      <color rgb="FF000000"/>
      <name val="Arial CE"/>
      <charset val="238"/>
    </font>
    <font>
      <sz val="10"/>
      <color rgb="FF000000"/>
      <name val="Arial1"/>
      <charset val="238"/>
    </font>
    <font>
      <sz val="11"/>
      <color rgb="FF000000"/>
      <name val="Arial1"/>
      <charset val="238"/>
    </font>
    <font>
      <u/>
      <sz val="10"/>
      <color rgb="FF0000EE"/>
      <name val="Arial CE"/>
      <charset val="238"/>
    </font>
    <font>
      <sz val="11"/>
      <color rgb="FF000000"/>
      <name val="Czcionka tekstu podstawowego"/>
      <charset val="238"/>
    </font>
    <font>
      <sz val="8"/>
      <name val="Tahoma"/>
      <family val="2"/>
      <charset val="238"/>
    </font>
    <font>
      <sz val="8"/>
      <color theme="1"/>
      <name val="Tahoma"/>
      <family val="2"/>
      <charset val="238"/>
    </font>
    <font>
      <sz val="10"/>
      <color rgb="FFFF0000"/>
      <name val="Tahoma"/>
      <family val="2"/>
      <charset val="238"/>
    </font>
  </fonts>
  <fills count="15">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FFFF"/>
        <bgColor rgb="FFCCFFFF"/>
      </patternFill>
    </fill>
    <fill>
      <patternFill patternType="solid">
        <fgColor rgb="FFCCFFCC"/>
        <bgColor rgb="FFCCFFCC"/>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FFFFCC"/>
        <bgColor rgb="FFFFFFCC"/>
      </patternFill>
    </fill>
    <fill>
      <patternFill patternType="solid">
        <fgColor rgb="FFCCFFCC"/>
        <bgColor rgb="FFCCFFFF"/>
      </patternFill>
    </fill>
    <fill>
      <patternFill patternType="solid">
        <fgColor rgb="FFFFFF99"/>
        <bgColor rgb="FFFFFFCC"/>
      </patternFill>
    </fill>
    <fill>
      <patternFill patternType="solid">
        <fgColor rgb="FFFFFF99"/>
        <bgColor rgb="FFFFFF99"/>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9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165" fontId="3" fillId="0" borderId="0"/>
    <xf numFmtId="0" fontId="6" fillId="0" borderId="0"/>
    <xf numFmtId="0" fontId="9" fillId="0" borderId="0"/>
    <xf numFmtId="0" fontId="10" fillId="6" borderId="0"/>
    <xf numFmtId="0" fontId="10" fillId="7" borderId="0"/>
    <xf numFmtId="0" fontId="9" fillId="8" borderId="0"/>
    <xf numFmtId="0" fontId="11" fillId="9" borderId="0"/>
    <xf numFmtId="166" fontId="12" fillId="0" borderId="0"/>
    <xf numFmtId="167" fontId="13" fillId="0" borderId="0"/>
    <xf numFmtId="0" fontId="14" fillId="10" borderId="0"/>
    <xf numFmtId="0" fontId="16" fillId="0" borderId="0"/>
    <xf numFmtId="0" fontId="17" fillId="5" borderId="0"/>
    <xf numFmtId="0" fontId="18" fillId="0" borderId="0">
      <alignment horizontal="center"/>
    </xf>
    <xf numFmtId="0" fontId="19" fillId="0" borderId="0"/>
    <xf numFmtId="0" fontId="20" fillId="0" borderId="0"/>
    <xf numFmtId="0" fontId="21" fillId="0" borderId="0"/>
    <xf numFmtId="0" fontId="22" fillId="0" borderId="0" applyNumberFormat="0" applyBorder="0" applyProtection="0">
      <alignment horizontal="center"/>
    </xf>
    <xf numFmtId="0" fontId="22" fillId="0" borderId="0" applyNumberFormat="0" applyBorder="0" applyProtection="0">
      <alignment horizontal="center"/>
    </xf>
    <xf numFmtId="0" fontId="22" fillId="0" borderId="0">
      <alignment horizontal="center"/>
    </xf>
    <xf numFmtId="0" fontId="22" fillId="0" borderId="0">
      <alignment horizontal="center"/>
    </xf>
    <xf numFmtId="0" fontId="18" fillId="0" borderId="0">
      <alignment horizontal="center"/>
    </xf>
    <xf numFmtId="0" fontId="18" fillId="0" borderId="0">
      <alignment horizontal="center" textRotation="90"/>
    </xf>
    <xf numFmtId="0" fontId="23" fillId="0" borderId="0">
      <alignment horizontal="center" textRotation="90"/>
    </xf>
    <xf numFmtId="0" fontId="22" fillId="0" borderId="0">
      <alignment horizontal="center" textRotation="90"/>
    </xf>
    <xf numFmtId="0" fontId="22" fillId="0" borderId="0" applyNumberFormat="0" applyBorder="0" applyProtection="0">
      <alignment horizontal="center" textRotation="90"/>
    </xf>
    <xf numFmtId="0" fontId="22" fillId="0" borderId="0" applyNumberFormat="0" applyBorder="0" applyProtection="0">
      <alignment horizontal="center" textRotation="90"/>
    </xf>
    <xf numFmtId="0" fontId="22" fillId="0" borderId="0">
      <alignment horizontal="center" textRotation="90"/>
    </xf>
    <xf numFmtId="0" fontId="22" fillId="0" borderId="0">
      <alignment horizontal="center" textRotation="90"/>
    </xf>
    <xf numFmtId="0" fontId="18" fillId="0" borderId="0">
      <alignment horizontal="center" textRotation="90"/>
    </xf>
    <xf numFmtId="0" fontId="24" fillId="11" borderId="0"/>
    <xf numFmtId="0" fontId="25" fillId="0" borderId="0"/>
    <xf numFmtId="0" fontId="25" fillId="0" borderId="0"/>
    <xf numFmtId="0" fontId="26" fillId="0" borderId="0"/>
    <xf numFmtId="0" fontId="27" fillId="0" borderId="0"/>
    <xf numFmtId="0" fontId="28" fillId="0" borderId="0" applyNumberFormat="0" applyBorder="0" applyProtection="0"/>
    <xf numFmtId="0" fontId="28" fillId="0" borderId="0"/>
    <xf numFmtId="0" fontId="26" fillId="0" borderId="0"/>
    <xf numFmtId="0" fontId="29" fillId="0" borderId="0" applyNumberFormat="0" applyBorder="0" applyProtection="0"/>
    <xf numFmtId="0" fontId="30" fillId="0" borderId="0"/>
    <xf numFmtId="0" fontId="31" fillId="0" borderId="0" applyNumberFormat="0" applyFill="0" applyBorder="0" applyProtection="0"/>
    <xf numFmtId="0" fontId="15" fillId="0" borderId="0" applyNumberFormat="0" applyBorder="0" applyProtection="0"/>
    <xf numFmtId="0" fontId="15" fillId="0" borderId="0"/>
    <xf numFmtId="0" fontId="15" fillId="0" borderId="0"/>
    <xf numFmtId="0" fontId="30" fillId="0" borderId="0"/>
    <xf numFmtId="0" fontId="15" fillId="0" borderId="0" applyNumberFormat="0" applyBorder="0" applyProtection="0"/>
    <xf numFmtId="0" fontId="15" fillId="0" borderId="0"/>
    <xf numFmtId="0" fontId="15" fillId="0" borderId="0"/>
    <xf numFmtId="0" fontId="15" fillId="0" borderId="0"/>
    <xf numFmtId="0" fontId="26" fillId="0" borderId="0"/>
    <xf numFmtId="0" fontId="32" fillId="11" borderId="2"/>
    <xf numFmtId="9" fontId="26" fillId="0" borderId="0" applyBorder="0" applyProtection="0"/>
    <xf numFmtId="9" fontId="26" fillId="0" borderId="0" applyFill="0" applyBorder="0" applyAlignment="0" applyProtection="0"/>
    <xf numFmtId="0" fontId="33" fillId="0" borderId="0"/>
    <xf numFmtId="0" fontId="34" fillId="0" borderId="0"/>
    <xf numFmtId="0" fontId="35" fillId="0" borderId="0"/>
    <xf numFmtId="0" fontId="35" fillId="0" borderId="0" applyNumberFormat="0" applyBorder="0" applyProtection="0"/>
    <xf numFmtId="0" fontId="35" fillId="0" borderId="0" applyNumberFormat="0" applyBorder="0" applyProtection="0"/>
    <xf numFmtId="0" fontId="35" fillId="0" borderId="0"/>
    <xf numFmtId="0" fontId="35" fillId="0" borderId="0"/>
    <xf numFmtId="0" fontId="33" fillId="0" borderId="0"/>
    <xf numFmtId="169" fontId="33" fillId="0" borderId="0"/>
    <xf numFmtId="170" fontId="34" fillId="0" borderId="0"/>
    <xf numFmtId="169" fontId="35" fillId="0" borderId="0"/>
    <xf numFmtId="169" fontId="35" fillId="0" borderId="0" applyBorder="0" applyProtection="0"/>
    <xf numFmtId="169" fontId="35" fillId="0" borderId="0" applyBorder="0" applyProtection="0"/>
    <xf numFmtId="169" fontId="35" fillId="0" borderId="0"/>
    <xf numFmtId="169" fontId="35" fillId="0" borderId="0"/>
    <xf numFmtId="169" fontId="33" fillId="0" borderId="0"/>
    <xf numFmtId="0" fontId="3" fillId="0" borderId="0"/>
    <xf numFmtId="169" fontId="33" fillId="0" borderId="0" applyBorder="0" applyProtection="0"/>
    <xf numFmtId="169" fontId="33" fillId="0" borderId="0"/>
    <xf numFmtId="168" fontId="26" fillId="0" borderId="0"/>
    <xf numFmtId="0" fontId="3" fillId="0" borderId="0"/>
    <xf numFmtId="171" fontId="26" fillId="0" borderId="0"/>
    <xf numFmtId="171" fontId="26" fillId="0" borderId="0"/>
    <xf numFmtId="168" fontId="26" fillId="0" borderId="0" applyBorder="0" applyProtection="0"/>
    <xf numFmtId="168" fontId="26" fillId="0" borderId="0" applyBorder="0" applyProtection="0"/>
    <xf numFmtId="168" fontId="26" fillId="0" borderId="0"/>
    <xf numFmtId="171" fontId="26" fillId="0" borderId="0"/>
    <xf numFmtId="0" fontId="11" fillId="0" borderId="0"/>
    <xf numFmtId="44" fontId="1" fillId="0" borderId="0" applyFont="0" applyFill="0" applyBorder="0" applyAlignment="0" applyProtection="0"/>
    <xf numFmtId="168" fontId="3" fillId="0" borderId="0"/>
    <xf numFmtId="9" fontId="3" fillId="0" borderId="0" applyBorder="0" applyProtection="0"/>
    <xf numFmtId="168" fontId="36" fillId="0" borderId="0"/>
    <xf numFmtId="9" fontId="1" fillId="0" borderId="0" applyFont="0" applyFill="0" applyBorder="0" applyAlignment="0" applyProtection="0"/>
    <xf numFmtId="0" fontId="37" fillId="0" borderId="0" applyNumberFormat="0" applyBorder="0" applyProtection="0"/>
    <xf numFmtId="0" fontId="38" fillId="0" borderId="0" applyNumberFormat="0" applyBorder="0" applyProtection="0"/>
    <xf numFmtId="173" fontId="3" fillId="0" borderId="0" applyFont="0" applyBorder="0" applyProtection="0"/>
    <xf numFmtId="9" fontId="3" fillId="0" borderId="0" applyFont="0" applyBorder="0" applyProtection="0"/>
    <xf numFmtId="173" fontId="39" fillId="0" borderId="0" applyBorder="0" applyProtection="0"/>
    <xf numFmtId="166" fontId="3" fillId="0" borderId="0" applyFont="0" applyBorder="0" applyProtection="0"/>
    <xf numFmtId="0" fontId="3" fillId="0" borderId="0" applyNumberFormat="0" applyFont="0" applyBorder="0" applyProtection="0"/>
    <xf numFmtId="9" fontId="3" fillId="0" borderId="0" applyFont="0" applyBorder="0" applyProtection="0"/>
    <xf numFmtId="0" fontId="40" fillId="0" borderId="0" applyNumberFormat="0" applyBorder="0" applyProtection="0"/>
    <xf numFmtId="174" fontId="41" fillId="0" borderId="0" applyBorder="0" applyProtection="0"/>
  </cellStyleXfs>
  <cellXfs count="80">
    <xf numFmtId="0" fontId="0" fillId="0" borderId="0" xfId="0"/>
    <xf numFmtId="0" fontId="3" fillId="0" borderId="0" xfId="3"/>
    <xf numFmtId="0" fontId="4" fillId="0" borderId="0" xfId="3" applyFont="1" applyAlignment="1">
      <alignment horizontal="center" vertical="center"/>
    </xf>
    <xf numFmtId="0" fontId="7" fillId="2" borderId="0" xfId="3" applyFont="1" applyFill="1" applyAlignment="1">
      <alignment horizontal="left"/>
    </xf>
    <xf numFmtId="0" fontId="8" fillId="0" borderId="0" xfId="3" applyFont="1" applyAlignment="1">
      <alignment horizontal="left"/>
    </xf>
    <xf numFmtId="0" fontId="5" fillId="12"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3" borderId="3" xfId="0" applyFont="1" applyFill="1" applyBorder="1" applyAlignment="1">
      <alignment horizontal="center"/>
    </xf>
    <xf numFmtId="168" fontId="5" fillId="13" borderId="3" xfId="1" applyNumberFormat="1" applyFont="1" applyFill="1" applyBorder="1" applyAlignment="1" applyProtection="1">
      <alignment horizontal="center" vertical="center"/>
    </xf>
    <xf numFmtId="168" fontId="5" fillId="0" borderId="3" xfId="1" applyNumberFormat="1" applyFont="1" applyBorder="1" applyAlignment="1" applyProtection="1">
      <alignment horizontal="right" wrapText="1"/>
    </xf>
    <xf numFmtId="0" fontId="4" fillId="0" borderId="0" xfId="0" applyFont="1"/>
    <xf numFmtId="0" fontId="4" fillId="0" borderId="0" xfId="0" applyFont="1" applyAlignment="1">
      <alignment horizontal="left" vertical="center" wrapText="1"/>
    </xf>
    <xf numFmtId="0" fontId="4" fillId="0" borderId="0" xfId="0" applyFont="1" applyAlignment="1">
      <alignment wrapText="1"/>
    </xf>
    <xf numFmtId="0" fontId="5" fillId="0" borderId="0" xfId="0" applyFont="1" applyAlignment="1">
      <alignment horizontal="left" wrapText="1"/>
    </xf>
    <xf numFmtId="168" fontId="5" fillId="0" borderId="0" xfId="0" applyNumberFormat="1" applyFont="1" applyAlignment="1">
      <alignment horizontal="center" vertical="center" wrapText="1"/>
    </xf>
    <xf numFmtId="0" fontId="5" fillId="0" borderId="0" xfId="0" applyFont="1" applyAlignment="1">
      <alignment horizontal="center" vertical="center" wrapText="1"/>
    </xf>
    <xf numFmtId="168" fontId="5" fillId="0" borderId="0" xfId="2" applyNumberFormat="1" applyFont="1" applyAlignment="1">
      <alignment horizontal="center" vertical="center" wrapText="1"/>
    </xf>
    <xf numFmtId="164" fontId="5" fillId="0" borderId="0" xfId="0" applyNumberFormat="1" applyFont="1" applyAlignment="1">
      <alignment horizontal="center" vertical="center" wrapText="1"/>
    </xf>
    <xf numFmtId="0" fontId="5" fillId="0" borderId="0" xfId="0" applyFont="1" applyAlignment="1">
      <alignment horizontal="left"/>
    </xf>
    <xf numFmtId="164" fontId="5" fillId="0" borderId="0" xfId="0" applyNumberFormat="1" applyFont="1" applyAlignment="1">
      <alignment horizontal="center" vertical="center"/>
    </xf>
    <xf numFmtId="0" fontId="4" fillId="0" borderId="0" xfId="0" applyFont="1" applyAlignment="1">
      <alignment horizontal="left"/>
    </xf>
    <xf numFmtId="0" fontId="5" fillId="0" borderId="0" xfId="0" applyFont="1" applyAlignment="1">
      <alignment horizontal="center" vertical="center"/>
    </xf>
    <xf numFmtId="168" fontId="5" fillId="0" borderId="0" xfId="2" applyNumberFormat="1" applyFont="1" applyAlignment="1">
      <alignment horizontal="center" vertical="center"/>
    </xf>
    <xf numFmtId="0" fontId="4" fillId="0" borderId="0" xfId="0" applyFont="1" applyAlignment="1">
      <alignment horizontal="center" vertical="center"/>
    </xf>
    <xf numFmtId="0" fontId="4" fillId="0" borderId="0" xfId="3" applyFont="1" applyAlignment="1">
      <alignment horizontal="left"/>
    </xf>
    <xf numFmtId="0" fontId="5" fillId="0" borderId="0" xfId="3" applyFont="1" applyAlignment="1">
      <alignment horizontal="center" vertical="center" wrapText="1"/>
    </xf>
    <xf numFmtId="0" fontId="5" fillId="0" borderId="0" xfId="3" applyFont="1" applyAlignment="1">
      <alignment horizontal="center" vertical="center"/>
    </xf>
    <xf numFmtId="0" fontId="5" fillId="5" borderId="1" xfId="3" applyFont="1" applyFill="1" applyBorder="1" applyAlignment="1">
      <alignment horizontal="center" vertical="center" wrapText="1"/>
    </xf>
    <xf numFmtId="0" fontId="5" fillId="4" borderId="1" xfId="3" applyFont="1" applyFill="1" applyBorder="1" applyAlignment="1">
      <alignment horizontal="center" vertical="center" wrapText="1"/>
    </xf>
    <xf numFmtId="0" fontId="5" fillId="4" borderId="1" xfId="3" applyFont="1" applyFill="1" applyBorder="1" applyAlignment="1">
      <alignment horizontal="center" vertical="center"/>
    </xf>
    <xf numFmtId="0" fontId="4" fillId="0" borderId="4" xfId="89" applyFont="1" applyBorder="1" applyAlignment="1">
      <alignment horizontal="center" vertical="center" wrapText="1"/>
    </xf>
    <xf numFmtId="173" fontId="4" fillId="0" borderId="1" xfId="91" applyFont="1" applyBorder="1" applyAlignment="1">
      <alignment horizontal="center" vertical="center"/>
    </xf>
    <xf numFmtId="9" fontId="5" fillId="0" borderId="1" xfId="92" applyFont="1" applyBorder="1" applyAlignment="1">
      <alignment horizontal="center" vertical="center"/>
    </xf>
    <xf numFmtId="173" fontId="4" fillId="0" borderId="1" xfId="91" applyFont="1" applyBorder="1"/>
    <xf numFmtId="0" fontId="5" fillId="0" borderId="7" xfId="3" applyFont="1" applyBorder="1" applyAlignment="1">
      <alignment horizontal="center" vertical="center" wrapText="1"/>
    </xf>
    <xf numFmtId="9" fontId="5" fillId="0" borderId="7" xfId="92" applyFont="1" applyBorder="1" applyAlignment="1">
      <alignment horizontal="center" vertical="center"/>
    </xf>
    <xf numFmtId="0" fontId="5" fillId="0" borderId="5" xfId="3" applyFont="1" applyBorder="1" applyAlignment="1">
      <alignment horizontal="right" wrapText="1"/>
    </xf>
    <xf numFmtId="0" fontId="4" fillId="0" borderId="0" xfId="3" applyFont="1"/>
    <xf numFmtId="0" fontId="4" fillId="0" borderId="0" xfId="3" applyFont="1" applyAlignment="1">
      <alignment horizontal="left" vertical="center" wrapText="1"/>
    </xf>
    <xf numFmtId="0" fontId="4" fillId="0" borderId="0" xfId="3" applyFont="1" applyAlignment="1">
      <alignment wrapText="1"/>
    </xf>
    <xf numFmtId="0" fontId="5" fillId="0" borderId="0" xfId="3" applyFont="1" applyAlignment="1">
      <alignment horizontal="left" wrapText="1"/>
    </xf>
    <xf numFmtId="173" fontId="5" fillId="0" borderId="0" xfId="3" applyNumberFormat="1" applyFont="1" applyAlignment="1">
      <alignment horizontal="center" vertical="center" wrapText="1"/>
    </xf>
    <xf numFmtId="164" fontId="5" fillId="0" borderId="0" xfId="3" applyNumberFormat="1" applyFont="1" applyAlignment="1">
      <alignment horizontal="center" vertical="center" wrapText="1"/>
    </xf>
    <xf numFmtId="0" fontId="5" fillId="0" borderId="0" xfId="3" applyFont="1" applyAlignment="1">
      <alignment horizontal="left"/>
    </xf>
    <xf numFmtId="164" fontId="5" fillId="0" borderId="0" xfId="3" applyNumberFormat="1" applyFont="1" applyAlignment="1">
      <alignment horizontal="center" vertical="center"/>
    </xf>
    <xf numFmtId="173" fontId="5" fillId="0" borderId="0" xfId="93" applyFont="1" applyAlignment="1">
      <alignment horizontal="center" vertical="center"/>
    </xf>
    <xf numFmtId="173" fontId="4" fillId="0" borderId="6" xfId="91" applyFont="1" applyBorder="1" applyAlignment="1">
      <alignment horizontal="center" vertical="center"/>
    </xf>
    <xf numFmtId="0" fontId="4" fillId="0" borderId="7" xfId="3" applyFont="1" applyBorder="1" applyAlignment="1">
      <alignment horizontal="center" vertical="center"/>
    </xf>
    <xf numFmtId="0" fontId="4" fillId="0" borderId="7" xfId="3" applyFont="1" applyBorder="1" applyAlignment="1">
      <alignment horizontal="center" vertical="center" wrapText="1"/>
    </xf>
    <xf numFmtId="0" fontId="4" fillId="0" borderId="3" xfId="3" applyFont="1" applyBorder="1" applyAlignment="1">
      <alignment horizontal="center" vertical="center"/>
    </xf>
    <xf numFmtId="0" fontId="4" fillId="0" borderId="3" xfId="3" applyFont="1" applyBorder="1" applyAlignment="1">
      <alignment wrapText="1"/>
    </xf>
    <xf numFmtId="0" fontId="4" fillId="0" borderId="3" xfId="89" applyFont="1" applyBorder="1" applyAlignment="1">
      <alignment horizontal="center" vertical="center" wrapText="1"/>
    </xf>
    <xf numFmtId="0" fontId="5" fillId="0" borderId="3" xfId="3" applyFont="1" applyBorder="1" applyAlignment="1">
      <alignment horizontal="center" vertical="center" wrapText="1"/>
    </xf>
    <xf numFmtId="0" fontId="4" fillId="0" borderId="3" xfId="0" applyFont="1" applyBorder="1" applyAlignment="1">
      <alignment horizontal="center"/>
    </xf>
    <xf numFmtId="172" fontId="4" fillId="0" borderId="3" xfId="0" applyNumberFormat="1" applyFont="1" applyBorder="1" applyAlignment="1">
      <alignment horizontal="center"/>
    </xf>
    <xf numFmtId="172" fontId="4" fillId="0" borderId="3" xfId="4" applyNumberFormat="1" applyFont="1" applyBorder="1" applyAlignment="1">
      <alignment horizontal="center" vertical="center" wrapText="1"/>
    </xf>
    <xf numFmtId="172" fontId="4" fillId="0" borderId="3" xfId="0" applyNumberFormat="1" applyFont="1" applyBorder="1" applyAlignment="1">
      <alignment horizontal="center" vertical="center"/>
    </xf>
    <xf numFmtId="9" fontId="4" fillId="0" borderId="3" xfId="88" applyFont="1" applyFill="1" applyBorder="1" applyAlignment="1">
      <alignment horizontal="center"/>
    </xf>
    <xf numFmtId="0" fontId="42" fillId="0" borderId="3" xfId="5" applyFont="1" applyBorder="1" applyAlignment="1">
      <alignment horizontal="center" vertical="center" wrapText="1"/>
    </xf>
    <xf numFmtId="0" fontId="4" fillId="0" borderId="3" xfId="0" applyFont="1" applyBorder="1" applyAlignment="1">
      <alignment horizontal="center" vertical="center"/>
    </xf>
    <xf numFmtId="44" fontId="5" fillId="14" borderId="5" xfId="3" applyNumberFormat="1" applyFont="1" applyFill="1" applyBorder="1" applyAlignment="1">
      <alignment horizontal="center" vertical="center"/>
    </xf>
    <xf numFmtId="9" fontId="4" fillId="0" borderId="3" xfId="88" applyFont="1" applyFill="1" applyBorder="1" applyAlignment="1">
      <alignment horizontal="center" vertical="center"/>
    </xf>
    <xf numFmtId="0" fontId="43" fillId="0" borderId="0" xfId="0" applyFont="1"/>
    <xf numFmtId="0" fontId="8" fillId="0" borderId="0" xfId="89" applyFont="1" applyAlignment="1">
      <alignment vertical="center" wrapText="1"/>
    </xf>
    <xf numFmtId="0" fontId="8" fillId="0" borderId="0" xfId="90" applyFont="1" applyAlignment="1">
      <alignment vertical="center" wrapText="1"/>
    </xf>
    <xf numFmtId="0" fontId="5" fillId="5" borderId="1" xfId="3" applyFont="1" applyFill="1" applyBorder="1" applyAlignment="1">
      <alignment horizontal="center" vertical="center" wrapText="1"/>
    </xf>
    <xf numFmtId="0" fontId="3" fillId="3" borderId="1" xfId="3" applyFill="1" applyBorder="1"/>
    <xf numFmtId="0" fontId="5" fillId="0" borderId="5" xfId="3" applyFont="1" applyBorder="1" applyAlignment="1">
      <alignment horizontal="right" vertical="center" wrapText="1"/>
    </xf>
    <xf numFmtId="0" fontId="5" fillId="0" borderId="1" xfId="3" applyFont="1" applyBorder="1" applyAlignment="1">
      <alignment horizontal="right" vertical="center" wrapText="1"/>
    </xf>
    <xf numFmtId="0" fontId="44" fillId="0" borderId="0" xfId="0" applyFont="1" applyAlignment="1">
      <alignment horizontal="center" wrapText="1"/>
    </xf>
    <xf numFmtId="0" fontId="5" fillId="0" borderId="3" xfId="0" applyFont="1" applyBorder="1" applyAlignment="1">
      <alignment horizontal="righ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xf>
    <xf numFmtId="0" fontId="4" fillId="0" borderId="10"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cellXfs>
  <cellStyles count="99">
    <cellStyle name="Accent" xfId="6" xr:uid="{00000000-0005-0000-0000-000000000000}"/>
    <cellStyle name="Accent 1" xfId="7" xr:uid="{00000000-0005-0000-0000-000001000000}"/>
    <cellStyle name="Accent 2" xfId="8" xr:uid="{00000000-0005-0000-0000-000002000000}"/>
    <cellStyle name="Accent 3" xfId="9" xr:uid="{00000000-0005-0000-0000-000003000000}"/>
    <cellStyle name="Bad" xfId="10" xr:uid="{00000000-0005-0000-0000-000004000000}"/>
    <cellStyle name="Dziesiętny 2" xfId="11" xr:uid="{00000000-0005-0000-0000-000005000000}"/>
    <cellStyle name="Dziesiętny 2 2" xfId="12" xr:uid="{00000000-0005-0000-0000-000006000000}"/>
    <cellStyle name="Error" xfId="13" xr:uid="{00000000-0005-0000-0000-000007000000}"/>
    <cellStyle name="Excel Built-in Comma" xfId="94" xr:uid="{00000000-0005-0000-0000-000008000000}"/>
    <cellStyle name="Excel Built-in Normal" xfId="95" xr:uid="{00000000-0005-0000-0000-000009000000}"/>
    <cellStyle name="Excel Built-in Percent" xfId="96" xr:uid="{00000000-0005-0000-0000-00000A000000}"/>
    <cellStyle name="Excel_BuiltIn_Currency" xfId="4" xr:uid="{00000000-0005-0000-0000-00000B000000}"/>
    <cellStyle name="Excel_BuiltIn_Currency 1" xfId="93" xr:uid="{00000000-0005-0000-0000-00000C000000}"/>
    <cellStyle name="Footnote" xfId="14" xr:uid="{00000000-0005-0000-0000-00000D000000}"/>
    <cellStyle name="Good" xfId="15" xr:uid="{00000000-0005-0000-0000-00000E000000}"/>
    <cellStyle name="Heading" xfId="16" xr:uid="{00000000-0005-0000-0000-00000F000000}"/>
    <cellStyle name="Heading (user)" xfId="17" xr:uid="{00000000-0005-0000-0000-000010000000}"/>
    <cellStyle name="Heading 1" xfId="18" xr:uid="{00000000-0005-0000-0000-000011000000}"/>
    <cellStyle name="Heading 2" xfId="19" xr:uid="{00000000-0005-0000-0000-000012000000}"/>
    <cellStyle name="Heading 2 2" xfId="20" xr:uid="{00000000-0005-0000-0000-000013000000}"/>
    <cellStyle name="Heading 3" xfId="21" xr:uid="{00000000-0005-0000-0000-000014000000}"/>
    <cellStyle name="Heading 3 2" xfId="22" xr:uid="{00000000-0005-0000-0000-000015000000}"/>
    <cellStyle name="Heading 4" xfId="23" xr:uid="{00000000-0005-0000-0000-000016000000}"/>
    <cellStyle name="Heading 5" xfId="24" xr:uid="{00000000-0005-0000-0000-000017000000}"/>
    <cellStyle name="Heading1" xfId="25" xr:uid="{00000000-0005-0000-0000-000018000000}"/>
    <cellStyle name="Heading1 (user)" xfId="26" xr:uid="{00000000-0005-0000-0000-000019000000}"/>
    <cellStyle name="Heading1 2" xfId="27" xr:uid="{00000000-0005-0000-0000-00001A000000}"/>
    <cellStyle name="Heading1 2 2" xfId="28" xr:uid="{00000000-0005-0000-0000-00001B000000}"/>
    <cellStyle name="Heading1 3" xfId="29" xr:uid="{00000000-0005-0000-0000-00001C000000}"/>
    <cellStyle name="Heading1 3 2" xfId="30" xr:uid="{00000000-0005-0000-0000-00001D000000}"/>
    <cellStyle name="Heading1 4" xfId="31" xr:uid="{00000000-0005-0000-0000-00001E000000}"/>
    <cellStyle name="Heading1 5" xfId="32" xr:uid="{00000000-0005-0000-0000-00001F000000}"/>
    <cellStyle name="Hyperlink" xfId="97" xr:uid="{00000000-0005-0000-0000-000020000000}"/>
    <cellStyle name="Neutral" xfId="33" xr:uid="{00000000-0005-0000-0000-000021000000}"/>
    <cellStyle name="Normal 2" xfId="34" xr:uid="{00000000-0005-0000-0000-000022000000}"/>
    <cellStyle name="Normalny" xfId="0" builtinId="0"/>
    <cellStyle name="Normalny 2" xfId="3" xr:uid="{00000000-0005-0000-0000-000024000000}"/>
    <cellStyle name="Normalny 2 2" xfId="35" xr:uid="{00000000-0005-0000-0000-000025000000}"/>
    <cellStyle name="Normalny 2 2 2" xfId="36" xr:uid="{00000000-0005-0000-0000-000026000000}"/>
    <cellStyle name="Normalny 2 3" xfId="37" xr:uid="{00000000-0005-0000-0000-000027000000}"/>
    <cellStyle name="Normalny 2 4" xfId="38" xr:uid="{00000000-0005-0000-0000-000028000000}"/>
    <cellStyle name="Normalny 2 5" xfId="39" xr:uid="{00000000-0005-0000-0000-000029000000}"/>
    <cellStyle name="Normalny 2 6" xfId="98" xr:uid="{00000000-0005-0000-0000-00002A000000}"/>
    <cellStyle name="Normalny 3" xfId="40" xr:uid="{00000000-0005-0000-0000-00002B000000}"/>
    <cellStyle name="Normalny 3 2" xfId="41" xr:uid="{00000000-0005-0000-0000-00002C000000}"/>
    <cellStyle name="Normalny 3 3" xfId="42" xr:uid="{00000000-0005-0000-0000-00002D000000}"/>
    <cellStyle name="Normalny 4" xfId="43" xr:uid="{00000000-0005-0000-0000-00002E000000}"/>
    <cellStyle name="Normalny 4 2" xfId="44" xr:uid="{00000000-0005-0000-0000-00002F000000}"/>
    <cellStyle name="Normalny 4 3" xfId="45" xr:uid="{00000000-0005-0000-0000-000030000000}"/>
    <cellStyle name="Normalny 5" xfId="46" xr:uid="{00000000-0005-0000-0000-000031000000}"/>
    <cellStyle name="Normalny 5 2" xfId="47" xr:uid="{00000000-0005-0000-0000-000032000000}"/>
    <cellStyle name="Normalny 6" xfId="48" xr:uid="{00000000-0005-0000-0000-000033000000}"/>
    <cellStyle name="Normalny 6 2" xfId="49" xr:uid="{00000000-0005-0000-0000-000034000000}"/>
    <cellStyle name="Normalny 7" xfId="50" xr:uid="{00000000-0005-0000-0000-000035000000}"/>
    <cellStyle name="Normalny 7 2" xfId="51" xr:uid="{00000000-0005-0000-0000-000036000000}"/>
    <cellStyle name="Normalny 8" xfId="52" xr:uid="{00000000-0005-0000-0000-000037000000}"/>
    <cellStyle name="Normalny_Arkusz1 2" xfId="89" xr:uid="{00000000-0005-0000-0000-000038000000}"/>
    <cellStyle name="Normalny_Arkusz1_Arkusz1" xfId="5" xr:uid="{00000000-0005-0000-0000-000039000000}"/>
    <cellStyle name="Normalny_Załącznik nr 2 do SIWZ - Szczegółowa oferta cenowa - po modyfikacji z dnia 13.05.2009" xfId="90" xr:uid="{00000000-0005-0000-0000-00003A000000}"/>
    <cellStyle name="Note" xfId="53" xr:uid="{00000000-0005-0000-0000-00003B000000}"/>
    <cellStyle name="Procentowy" xfId="88" builtinId="5"/>
    <cellStyle name="Procentowy 2" xfId="54" xr:uid="{00000000-0005-0000-0000-00003D000000}"/>
    <cellStyle name="Procentowy 2 2" xfId="86" xr:uid="{00000000-0005-0000-0000-00003E000000}"/>
    <cellStyle name="Procentowy 3" xfId="55" xr:uid="{00000000-0005-0000-0000-00003F000000}"/>
    <cellStyle name="Procentowy 4" xfId="92" xr:uid="{00000000-0005-0000-0000-000040000000}"/>
    <cellStyle name="Result" xfId="56" xr:uid="{00000000-0005-0000-0000-000041000000}"/>
    <cellStyle name="Result (user)" xfId="57" xr:uid="{00000000-0005-0000-0000-000042000000}"/>
    <cellStyle name="Result 2" xfId="58" xr:uid="{00000000-0005-0000-0000-000043000000}"/>
    <cellStyle name="Result 2 2" xfId="59" xr:uid="{00000000-0005-0000-0000-000044000000}"/>
    <cellStyle name="Result 3" xfId="60" xr:uid="{00000000-0005-0000-0000-000045000000}"/>
    <cellStyle name="Result 3 2" xfId="61" xr:uid="{00000000-0005-0000-0000-000046000000}"/>
    <cellStyle name="Result 4" xfId="62" xr:uid="{00000000-0005-0000-0000-000047000000}"/>
    <cellStyle name="Result 5" xfId="63" xr:uid="{00000000-0005-0000-0000-000048000000}"/>
    <cellStyle name="Result2" xfId="64" xr:uid="{00000000-0005-0000-0000-000049000000}"/>
    <cellStyle name="Result2 (user)" xfId="65" xr:uid="{00000000-0005-0000-0000-00004A000000}"/>
    <cellStyle name="Result2 2" xfId="66" xr:uid="{00000000-0005-0000-0000-00004B000000}"/>
    <cellStyle name="Result2 2 2" xfId="67" xr:uid="{00000000-0005-0000-0000-00004C000000}"/>
    <cellStyle name="Result2 3" xfId="68" xr:uid="{00000000-0005-0000-0000-00004D000000}"/>
    <cellStyle name="Result2 3 2" xfId="69" xr:uid="{00000000-0005-0000-0000-00004E000000}"/>
    <cellStyle name="Result2 4" xfId="70" xr:uid="{00000000-0005-0000-0000-00004F000000}"/>
    <cellStyle name="Result2 5" xfId="71" xr:uid="{00000000-0005-0000-0000-000050000000}"/>
    <cellStyle name="Status" xfId="72" xr:uid="{00000000-0005-0000-0000-000051000000}"/>
    <cellStyle name="Tekst objaśnienia" xfId="2" builtinId="53"/>
    <cellStyle name="Tekst objaśnienia 2" xfId="73" xr:uid="{00000000-0005-0000-0000-000053000000}"/>
    <cellStyle name="Tekst objaśnienia 2 2" xfId="74" xr:uid="{00000000-0005-0000-0000-000054000000}"/>
    <cellStyle name="Tekst objaśnienia 2 3" xfId="87" xr:uid="{00000000-0005-0000-0000-000055000000}"/>
    <cellStyle name="Tekst objaśnienia 3" xfId="75" xr:uid="{00000000-0005-0000-0000-000056000000}"/>
    <cellStyle name="Text" xfId="76" xr:uid="{00000000-0005-0000-0000-000057000000}"/>
    <cellStyle name="Walutowy" xfId="1" builtinId="4"/>
    <cellStyle name="Walutowy 2" xfId="77" xr:uid="{00000000-0005-0000-0000-000059000000}"/>
    <cellStyle name="Walutowy 2 2" xfId="78" xr:uid="{00000000-0005-0000-0000-00005A000000}"/>
    <cellStyle name="Walutowy 2 3" xfId="79" xr:uid="{00000000-0005-0000-0000-00005B000000}"/>
    <cellStyle name="Walutowy 2 4" xfId="85" xr:uid="{00000000-0005-0000-0000-00005C000000}"/>
    <cellStyle name="Walutowy 3" xfId="80" xr:uid="{00000000-0005-0000-0000-00005D000000}"/>
    <cellStyle name="Walutowy 3 2" xfId="81" xr:uid="{00000000-0005-0000-0000-00005E000000}"/>
    <cellStyle name="Walutowy 4" xfId="82" xr:uid="{00000000-0005-0000-0000-00005F000000}"/>
    <cellStyle name="Walutowy 5" xfId="84" xr:uid="{00000000-0005-0000-0000-000060000000}"/>
    <cellStyle name="Walutowy 6" xfId="91" xr:uid="{00000000-0005-0000-0000-000061000000}"/>
    <cellStyle name="Warning" xfId="83" xr:uid="{00000000-0005-0000-0000-00006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zoomScale="80" zoomScaleNormal="80" workbookViewId="0">
      <selection activeCell="M1" sqref="M1"/>
    </sheetView>
  </sheetViews>
  <sheetFormatPr defaultRowHeight="15"/>
  <cols>
    <col min="1" max="1" width="3.125" style="1" customWidth="1"/>
    <col min="2" max="2" width="37" style="1" customWidth="1"/>
    <col min="3" max="3" width="11.25" style="1" customWidth="1"/>
    <col min="4" max="4" width="11.75" style="1" customWidth="1"/>
    <col min="5" max="5" width="11.5" style="1" customWidth="1"/>
    <col min="6" max="6" width="15.25" style="1" customWidth="1"/>
    <col min="7" max="7" width="11.375" style="1" customWidth="1"/>
    <col min="8" max="8" width="12.875" style="1" customWidth="1"/>
    <col min="9" max="9" width="14.5" style="1" customWidth="1"/>
    <col min="10" max="10" width="14.75" style="1" customWidth="1"/>
    <col min="11" max="11" width="18.875" style="1" customWidth="1"/>
    <col min="12" max="12" width="18.25" style="1" customWidth="1"/>
    <col min="13" max="13" width="17.75" style="1" customWidth="1"/>
    <col min="14" max="14" width="10.375" style="1" customWidth="1"/>
    <col min="15" max="15" width="10.875" style="1" customWidth="1"/>
    <col min="16" max="16" width="8" style="1" customWidth="1"/>
    <col min="17" max="16384" width="9" style="1"/>
  </cols>
  <sheetData>
    <row r="1" spans="1:14">
      <c r="B1" s="24" t="s">
        <v>56</v>
      </c>
      <c r="C1" s="25"/>
      <c r="D1" s="26"/>
      <c r="E1" s="26"/>
      <c r="F1" s="26"/>
      <c r="H1" s="2"/>
      <c r="M1" s="2" t="s">
        <v>61</v>
      </c>
    </row>
    <row r="2" spans="1:14" ht="43.5" customHeight="1">
      <c r="A2" s="69" t="s">
        <v>15</v>
      </c>
      <c r="B2" s="69"/>
      <c r="C2" s="69"/>
      <c r="D2" s="69"/>
      <c r="E2" s="69"/>
      <c r="F2" s="69"/>
      <c r="G2" s="69"/>
      <c r="H2" s="69"/>
      <c r="I2" s="69"/>
      <c r="J2" s="69"/>
      <c r="K2" s="69"/>
      <c r="L2" s="69"/>
      <c r="M2" s="69"/>
      <c r="N2" s="69"/>
    </row>
    <row r="3" spans="1:14" ht="38.25">
      <c r="A3" s="2"/>
      <c r="B3" s="63" t="s">
        <v>28</v>
      </c>
      <c r="C3" s="2"/>
      <c r="D3" s="2"/>
      <c r="E3" s="2"/>
      <c r="F3" s="2"/>
      <c r="G3" s="2"/>
      <c r="H3" s="2"/>
    </row>
    <row r="4" spans="1:14">
      <c r="B4" s="64" t="s">
        <v>29</v>
      </c>
      <c r="C4" s="2"/>
      <c r="K4" s="65" t="s">
        <v>16</v>
      </c>
      <c r="L4" s="65"/>
      <c r="M4" s="65"/>
      <c r="N4" s="65"/>
    </row>
    <row r="5" spans="1:14" ht="53.25" customHeight="1">
      <c r="A5" s="27" t="s">
        <v>17</v>
      </c>
      <c r="B5" s="27" t="s">
        <v>18</v>
      </c>
      <c r="C5" s="27" t="s">
        <v>19</v>
      </c>
      <c r="D5" s="27" t="s">
        <v>20</v>
      </c>
      <c r="E5" s="27" t="s">
        <v>59</v>
      </c>
      <c r="F5" s="27" t="s">
        <v>11</v>
      </c>
      <c r="G5" s="27" t="s">
        <v>60</v>
      </c>
      <c r="H5" s="27" t="s">
        <v>57</v>
      </c>
      <c r="I5" s="27" t="s">
        <v>13</v>
      </c>
      <c r="J5" s="27" t="s">
        <v>21</v>
      </c>
      <c r="K5" s="28" t="s">
        <v>22</v>
      </c>
      <c r="L5" s="28" t="s">
        <v>23</v>
      </c>
      <c r="M5" s="28" t="s">
        <v>24</v>
      </c>
      <c r="N5" s="28" t="s">
        <v>25</v>
      </c>
    </row>
    <row r="6" spans="1:14" ht="12.75" customHeight="1">
      <c r="A6" s="29">
        <v>1</v>
      </c>
      <c r="B6" s="29">
        <v>2</v>
      </c>
      <c r="C6" s="29">
        <v>3</v>
      </c>
      <c r="D6" s="29">
        <v>4</v>
      </c>
      <c r="E6" s="29">
        <v>5</v>
      </c>
      <c r="F6" s="29">
        <v>6</v>
      </c>
      <c r="G6" s="29">
        <v>7</v>
      </c>
      <c r="H6" s="29">
        <v>8</v>
      </c>
      <c r="I6" s="29">
        <v>9</v>
      </c>
      <c r="J6" s="29">
        <v>10</v>
      </c>
      <c r="K6" s="29">
        <v>11</v>
      </c>
      <c r="L6" s="29">
        <v>12</v>
      </c>
      <c r="M6" s="29">
        <v>13</v>
      </c>
      <c r="N6" s="29">
        <v>14</v>
      </c>
    </row>
    <row r="7" spans="1:14">
      <c r="A7" s="66"/>
      <c r="B7" s="66"/>
      <c r="C7" s="66"/>
      <c r="D7" s="66"/>
      <c r="E7" s="66"/>
      <c r="F7" s="66"/>
      <c r="G7" s="66"/>
      <c r="H7" s="66"/>
      <c r="I7" s="66"/>
      <c r="J7" s="66"/>
      <c r="K7" s="66"/>
      <c r="L7" s="66"/>
      <c r="M7" s="66"/>
      <c r="N7" s="66"/>
    </row>
    <row r="8" spans="1:14" ht="147" customHeight="1">
      <c r="A8" s="47">
        <v>1</v>
      </c>
      <c r="B8" s="48" t="s">
        <v>53</v>
      </c>
      <c r="C8" s="30" t="s">
        <v>26</v>
      </c>
      <c r="D8" s="34">
        <v>800</v>
      </c>
      <c r="E8" s="31"/>
      <c r="F8" s="32">
        <v>0.08</v>
      </c>
      <c r="G8" s="31">
        <f>E8*1.08</f>
        <v>0</v>
      </c>
      <c r="H8" s="31">
        <f>E8*D8</f>
        <v>0</v>
      </c>
      <c r="I8" s="31">
        <f>J8-H8</f>
        <v>0</v>
      </c>
      <c r="J8" s="31">
        <f>G8*D8</f>
        <v>0</v>
      </c>
      <c r="K8" s="33"/>
      <c r="L8" s="33"/>
      <c r="M8" s="33"/>
      <c r="N8" s="33"/>
    </row>
    <row r="9" spans="1:14" ht="92.25" customHeight="1">
      <c r="A9" s="49">
        <v>2</v>
      </c>
      <c r="B9" s="50" t="s">
        <v>54</v>
      </c>
      <c r="C9" s="51" t="s">
        <v>26</v>
      </c>
      <c r="D9" s="52">
        <v>8000</v>
      </c>
      <c r="E9" s="46"/>
      <c r="F9" s="35">
        <v>0.08</v>
      </c>
      <c r="G9" s="31">
        <f>E9*1.08</f>
        <v>0</v>
      </c>
      <c r="H9" s="31">
        <f>E9*D9</f>
        <v>0</v>
      </c>
      <c r="I9" s="31">
        <f>J9-H9</f>
        <v>0</v>
      </c>
      <c r="J9" s="31">
        <f>G9*D9</f>
        <v>0</v>
      </c>
      <c r="K9" s="33"/>
      <c r="L9" s="33"/>
      <c r="M9" s="33"/>
      <c r="N9" s="33"/>
    </row>
    <row r="10" spans="1:14">
      <c r="A10" s="67" t="s">
        <v>2</v>
      </c>
      <c r="B10" s="67"/>
      <c r="C10" s="67"/>
      <c r="D10" s="67"/>
      <c r="E10" s="68"/>
      <c r="F10" s="68"/>
      <c r="G10" s="68"/>
      <c r="H10" s="60">
        <f>SUM(H8:H9)</f>
        <v>0</v>
      </c>
      <c r="I10" s="36" t="s">
        <v>2</v>
      </c>
      <c r="J10" s="60">
        <f>SUM(J8:J9)</f>
        <v>0</v>
      </c>
    </row>
    <row r="11" spans="1:14">
      <c r="A11" s="37"/>
      <c r="B11" s="38"/>
      <c r="C11" s="38"/>
      <c r="D11" s="38"/>
      <c r="E11" s="38"/>
      <c r="G11" s="39"/>
    </row>
    <row r="12" spans="1:14">
      <c r="A12" s="37"/>
      <c r="B12" s="40"/>
      <c r="C12" s="41"/>
      <c r="D12" s="25"/>
      <c r="E12" s="42"/>
      <c r="F12" s="42"/>
      <c r="G12" s="42"/>
      <c r="H12" s="42"/>
    </row>
    <row r="13" spans="1:14">
      <c r="A13" s="37"/>
      <c r="B13" s="43" t="s">
        <v>27</v>
      </c>
      <c r="C13" s="41"/>
      <c r="D13" s="25"/>
      <c r="E13" s="44"/>
      <c r="F13" s="44" t="s">
        <v>1</v>
      </c>
      <c r="G13" s="44"/>
      <c r="H13" s="42"/>
    </row>
    <row r="14" spans="1:14">
      <c r="B14" s="24"/>
      <c r="C14" s="25"/>
      <c r="D14" s="26"/>
      <c r="E14" s="26"/>
      <c r="F14" s="26" t="s">
        <v>0</v>
      </c>
      <c r="G14" s="45"/>
      <c r="H14" s="2"/>
    </row>
  </sheetData>
  <mergeCells count="4">
    <mergeCell ref="K4:N4"/>
    <mergeCell ref="A7:N7"/>
    <mergeCell ref="A10:G10"/>
    <mergeCell ref="A2:N2"/>
  </mergeCells>
  <pageMargins left="0.70000000000000007" right="0.70000000000000007" top="1.143700787401575" bottom="1.143700787401575" header="0.511811023622047" footer="0.511811023622047"/>
  <pageSetup paperSize="9" scale="47"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1"/>
  <sheetViews>
    <sheetView topLeftCell="A4" zoomScale="90" zoomScaleNormal="90" workbookViewId="0">
      <selection activeCell="F21" sqref="F21"/>
    </sheetView>
  </sheetViews>
  <sheetFormatPr defaultRowHeight="15.75" customHeight="1"/>
  <cols>
    <col min="1" max="1" width="3.25" style="1" customWidth="1"/>
    <col min="2" max="2" width="22.25" style="1" customWidth="1"/>
    <col min="3" max="4" width="32.5" style="1" customWidth="1"/>
    <col min="5" max="5" width="12.375" style="1" customWidth="1"/>
    <col min="6" max="8" width="12.125" style="1" customWidth="1"/>
    <col min="9" max="9" width="16.125" style="1" customWidth="1"/>
    <col min="10" max="10" width="15.5" style="1" customWidth="1"/>
    <col min="11" max="11" width="14" style="1" customWidth="1"/>
    <col min="12" max="12" width="11.875" style="1" bestFit="1" customWidth="1"/>
    <col min="13" max="13" width="9.375" style="1" bestFit="1" customWidth="1"/>
    <col min="14" max="14" width="11.625" style="1" bestFit="1" customWidth="1"/>
    <col min="15" max="1025" width="8.25" style="1" customWidth="1"/>
    <col min="1026" max="16384" width="9" style="1"/>
  </cols>
  <sheetData>
    <row r="1" spans="1:14" ht="15.75" customHeight="1">
      <c r="A1" s="62" t="s">
        <v>56</v>
      </c>
      <c r="B1" s="20"/>
      <c r="C1" s="15"/>
      <c r="D1" s="15"/>
      <c r="E1" s="21"/>
      <c r="F1" s="21"/>
      <c r="G1" s="21"/>
      <c r="H1"/>
      <c r="I1" s="23"/>
      <c r="J1"/>
      <c r="L1"/>
      <c r="M1" s="23" t="s">
        <v>55</v>
      </c>
      <c r="N1"/>
    </row>
    <row r="2" spans="1:14" ht="39" customHeight="1">
      <c r="A2" s="69" t="s">
        <v>15</v>
      </c>
      <c r="B2" s="69"/>
      <c r="C2" s="69"/>
      <c r="D2" s="69"/>
      <c r="E2" s="69"/>
      <c r="F2" s="69"/>
      <c r="G2" s="69"/>
      <c r="H2" s="69"/>
      <c r="I2" s="69"/>
      <c r="J2" s="69"/>
      <c r="K2" s="69"/>
      <c r="L2" s="69"/>
      <c r="M2" s="69"/>
      <c r="N2" s="69"/>
    </row>
    <row r="3" spans="1:14" ht="15.75" customHeight="1">
      <c r="A3" s="2"/>
      <c r="B3" s="4" t="s">
        <v>51</v>
      </c>
      <c r="C3" s="2"/>
      <c r="D3" s="2"/>
      <c r="E3" s="2"/>
      <c r="F3" s="2"/>
      <c r="G3" s="2"/>
      <c r="H3" s="2"/>
      <c r="I3" s="2"/>
    </row>
    <row r="4" spans="1:14" ht="15.75" customHeight="1">
      <c r="B4" s="3" t="s">
        <v>52</v>
      </c>
      <c r="C4" s="2"/>
      <c r="D4" s="2"/>
    </row>
    <row r="5" spans="1:14" customFormat="1" ht="31.5">
      <c r="A5" s="5" t="s">
        <v>10</v>
      </c>
      <c r="B5" s="5" t="s">
        <v>9</v>
      </c>
      <c r="C5" s="5" t="s">
        <v>8</v>
      </c>
      <c r="D5" s="5" t="s">
        <v>30</v>
      </c>
      <c r="E5" s="5" t="s">
        <v>7</v>
      </c>
      <c r="F5" s="5" t="s">
        <v>6</v>
      </c>
      <c r="G5" s="5" t="s">
        <v>33</v>
      </c>
      <c r="H5" s="5" t="s">
        <v>5</v>
      </c>
      <c r="I5" s="5" t="s">
        <v>4</v>
      </c>
      <c r="J5" s="5" t="s">
        <v>11</v>
      </c>
      <c r="K5" s="5" t="s">
        <v>3</v>
      </c>
      <c r="L5" s="5" t="s">
        <v>12</v>
      </c>
      <c r="M5" s="5" t="s">
        <v>13</v>
      </c>
      <c r="N5" s="5" t="s">
        <v>58</v>
      </c>
    </row>
    <row r="6" spans="1:14" customFormat="1" ht="14.25">
      <c r="A6" s="6">
        <v>1</v>
      </c>
      <c r="B6" s="6">
        <v>2</v>
      </c>
      <c r="C6" s="6">
        <v>3</v>
      </c>
      <c r="D6" s="6"/>
      <c r="E6" s="6">
        <v>4</v>
      </c>
      <c r="F6" s="6">
        <v>5</v>
      </c>
      <c r="G6" s="6">
        <v>6</v>
      </c>
      <c r="H6" s="6">
        <v>7</v>
      </c>
      <c r="I6" s="6">
        <v>8</v>
      </c>
      <c r="J6" s="6">
        <v>9</v>
      </c>
      <c r="K6" s="6">
        <v>10</v>
      </c>
      <c r="L6" s="6">
        <v>11</v>
      </c>
      <c r="M6" s="6">
        <v>12</v>
      </c>
      <c r="N6" s="6">
        <v>13</v>
      </c>
    </row>
    <row r="7" spans="1:14" customFormat="1" ht="14.25">
      <c r="A7" s="7"/>
      <c r="B7" s="7"/>
      <c r="C7" s="7"/>
      <c r="D7" s="7"/>
      <c r="E7" s="7"/>
      <c r="F7" s="7"/>
      <c r="G7" s="7"/>
      <c r="H7" s="7"/>
      <c r="I7" s="7"/>
      <c r="J7" s="7"/>
      <c r="K7" s="7"/>
      <c r="L7" s="7"/>
      <c r="M7" s="7"/>
      <c r="N7" s="7"/>
    </row>
    <row r="8" spans="1:14" customFormat="1" ht="24.75" customHeight="1">
      <c r="A8" s="53" t="s">
        <v>34</v>
      </c>
      <c r="B8" s="74"/>
      <c r="C8" s="71" t="s">
        <v>31</v>
      </c>
      <c r="D8" s="71" t="s">
        <v>50</v>
      </c>
      <c r="E8" s="71" t="s">
        <v>46</v>
      </c>
      <c r="F8" s="71" t="s">
        <v>32</v>
      </c>
      <c r="G8" s="59" t="s">
        <v>42</v>
      </c>
      <c r="H8" s="59">
        <v>240</v>
      </c>
      <c r="I8" s="56"/>
      <c r="J8" s="61">
        <v>0.08</v>
      </c>
      <c r="K8" s="56">
        <f>I8*1.08</f>
        <v>0</v>
      </c>
      <c r="L8" s="56">
        <f>H8*I8</f>
        <v>0</v>
      </c>
      <c r="M8" s="56">
        <f>N8-L8</f>
        <v>0</v>
      </c>
      <c r="N8" s="56">
        <f>K8*H8</f>
        <v>0</v>
      </c>
    </row>
    <row r="9" spans="1:14" customFormat="1" ht="14.25">
      <c r="A9" s="53" t="s">
        <v>35</v>
      </c>
      <c r="B9" s="75"/>
      <c r="C9" s="72"/>
      <c r="D9" s="72"/>
      <c r="E9" s="72"/>
      <c r="F9" s="72"/>
      <c r="G9" s="59" t="s">
        <v>43</v>
      </c>
      <c r="H9" s="53">
        <v>1200</v>
      </c>
      <c r="I9" s="56"/>
      <c r="J9" s="57">
        <v>0.08</v>
      </c>
      <c r="K9" s="56">
        <f t="shared" ref="K9:K15" si="0">I9*1.08</f>
        <v>0</v>
      </c>
      <c r="L9" s="54">
        <f t="shared" ref="L9:L15" si="1">H9*I9</f>
        <v>0</v>
      </c>
      <c r="M9" s="54">
        <f t="shared" ref="M9:M15" si="2">N9-L9</f>
        <v>0</v>
      </c>
      <c r="N9" s="54">
        <f t="shared" ref="N9:N15" si="3">K9*H9</f>
        <v>0</v>
      </c>
    </row>
    <row r="10" spans="1:14" customFormat="1" ht="14.25">
      <c r="A10" s="53" t="s">
        <v>36</v>
      </c>
      <c r="B10" s="75"/>
      <c r="C10" s="72"/>
      <c r="D10" s="72"/>
      <c r="E10" s="72"/>
      <c r="F10" s="72"/>
      <c r="G10" s="59" t="s">
        <v>44</v>
      </c>
      <c r="H10" s="53">
        <v>240</v>
      </c>
      <c r="I10" s="56"/>
      <c r="J10" s="57">
        <v>0.08</v>
      </c>
      <c r="K10" s="56">
        <f t="shared" si="0"/>
        <v>0</v>
      </c>
      <c r="L10" s="54">
        <f t="shared" si="1"/>
        <v>0</v>
      </c>
      <c r="M10" s="54">
        <f t="shared" si="2"/>
        <v>0</v>
      </c>
      <c r="N10" s="54">
        <f t="shared" si="3"/>
        <v>0</v>
      </c>
    </row>
    <row r="11" spans="1:14" customFormat="1" ht="14.25">
      <c r="A11" s="53" t="s">
        <v>37</v>
      </c>
      <c r="B11" s="76"/>
      <c r="C11" s="73"/>
      <c r="D11" s="73"/>
      <c r="E11" s="73"/>
      <c r="F11" s="73"/>
      <c r="G11" s="59" t="s">
        <v>45</v>
      </c>
      <c r="H11" s="53">
        <v>960</v>
      </c>
      <c r="I11" s="56"/>
      <c r="J11" s="57">
        <v>0.08</v>
      </c>
      <c r="K11" s="56">
        <f t="shared" si="0"/>
        <v>0</v>
      </c>
      <c r="L11" s="54">
        <f t="shared" si="1"/>
        <v>0</v>
      </c>
      <c r="M11" s="54">
        <f t="shared" si="2"/>
        <v>0</v>
      </c>
      <c r="N11" s="54">
        <f t="shared" si="3"/>
        <v>0</v>
      </c>
    </row>
    <row r="12" spans="1:14" customFormat="1" ht="14.25">
      <c r="A12" s="53" t="s">
        <v>38</v>
      </c>
      <c r="B12" s="74"/>
      <c r="C12" s="77" t="s">
        <v>47</v>
      </c>
      <c r="D12" s="71" t="s">
        <v>49</v>
      </c>
      <c r="E12" s="71" t="s">
        <v>48</v>
      </c>
      <c r="F12" s="71" t="s">
        <v>32</v>
      </c>
      <c r="G12" s="59" t="s">
        <v>42</v>
      </c>
      <c r="H12" s="53">
        <v>240</v>
      </c>
      <c r="I12" s="56"/>
      <c r="J12" s="57">
        <v>0.08</v>
      </c>
      <c r="K12" s="56">
        <f t="shared" si="0"/>
        <v>0</v>
      </c>
      <c r="L12" s="54">
        <f t="shared" si="1"/>
        <v>0</v>
      </c>
      <c r="M12" s="54">
        <f t="shared" si="2"/>
        <v>0</v>
      </c>
      <c r="N12" s="54">
        <f t="shared" si="3"/>
        <v>0</v>
      </c>
    </row>
    <row r="13" spans="1:14" customFormat="1" ht="14.25">
      <c r="A13" s="53" t="s">
        <v>39</v>
      </c>
      <c r="B13" s="75"/>
      <c r="C13" s="78"/>
      <c r="D13" s="72"/>
      <c r="E13" s="72"/>
      <c r="F13" s="72"/>
      <c r="G13" s="59" t="s">
        <v>43</v>
      </c>
      <c r="H13" s="53">
        <v>480</v>
      </c>
      <c r="I13" s="56"/>
      <c r="J13" s="57">
        <v>0.08</v>
      </c>
      <c r="K13" s="56">
        <f t="shared" si="0"/>
        <v>0</v>
      </c>
      <c r="L13" s="54">
        <f t="shared" si="1"/>
        <v>0</v>
      </c>
      <c r="M13" s="54">
        <f t="shared" si="2"/>
        <v>0</v>
      </c>
      <c r="N13" s="54">
        <f t="shared" si="3"/>
        <v>0</v>
      </c>
    </row>
    <row r="14" spans="1:14" customFormat="1" ht="14.25">
      <c r="A14" s="53" t="s">
        <v>40</v>
      </c>
      <c r="B14" s="75"/>
      <c r="C14" s="78"/>
      <c r="D14" s="72"/>
      <c r="E14" s="72"/>
      <c r="F14" s="72"/>
      <c r="G14" s="59" t="s">
        <v>44</v>
      </c>
      <c r="H14" s="53">
        <v>120</v>
      </c>
      <c r="I14" s="56"/>
      <c r="J14" s="57">
        <v>0.08</v>
      </c>
      <c r="K14" s="56">
        <f t="shared" si="0"/>
        <v>0</v>
      </c>
      <c r="L14" s="54">
        <f t="shared" si="1"/>
        <v>0</v>
      </c>
      <c r="M14" s="54">
        <f t="shared" si="2"/>
        <v>0</v>
      </c>
      <c r="N14" s="54">
        <f t="shared" si="3"/>
        <v>0</v>
      </c>
    </row>
    <row r="15" spans="1:14" s="2" customFormat="1" ht="22.35" customHeight="1">
      <c r="A15" s="53" t="s">
        <v>41</v>
      </c>
      <c r="B15" s="76"/>
      <c r="C15" s="79"/>
      <c r="D15" s="73"/>
      <c r="E15" s="73"/>
      <c r="F15" s="73"/>
      <c r="G15" s="59" t="s">
        <v>45</v>
      </c>
      <c r="H15" s="58">
        <v>96</v>
      </c>
      <c r="I15" s="55"/>
      <c r="J15" s="61">
        <v>0.08</v>
      </c>
      <c r="K15" s="56">
        <f t="shared" si="0"/>
        <v>0</v>
      </c>
      <c r="L15" s="56">
        <f t="shared" si="1"/>
        <v>0</v>
      </c>
      <c r="M15" s="56">
        <f t="shared" si="2"/>
        <v>0</v>
      </c>
      <c r="N15" s="56">
        <f t="shared" si="3"/>
        <v>0</v>
      </c>
    </row>
    <row r="16" spans="1:14" customFormat="1" ht="14.25">
      <c r="A16" s="70" t="s">
        <v>2</v>
      </c>
      <c r="B16" s="70"/>
      <c r="C16" s="70"/>
      <c r="D16" s="70"/>
      <c r="E16" s="70"/>
      <c r="F16" s="70"/>
      <c r="G16" s="70"/>
      <c r="H16" s="70"/>
      <c r="I16" s="70"/>
      <c r="J16" s="70"/>
      <c r="K16" s="70"/>
      <c r="L16" s="8">
        <f>SUM(L8:L15)</f>
        <v>0</v>
      </c>
      <c r="M16" s="9" t="s">
        <v>2</v>
      </c>
      <c r="N16" s="8">
        <f>SUM(N8:N15)</f>
        <v>0</v>
      </c>
    </row>
    <row r="17" spans="1:14" customFormat="1" ht="14.25">
      <c r="A17" s="10"/>
      <c r="B17" s="11"/>
      <c r="C17" s="11"/>
      <c r="D17" s="11"/>
      <c r="E17" s="11"/>
      <c r="F17" s="11"/>
      <c r="G17" s="11"/>
      <c r="H17" s="11"/>
      <c r="I17" s="10"/>
      <c r="J17" s="12"/>
      <c r="K17" s="10"/>
      <c r="L17" s="10"/>
      <c r="M17" s="10"/>
      <c r="N17" s="10"/>
    </row>
    <row r="18" spans="1:14" customFormat="1" ht="14.25">
      <c r="A18" s="10"/>
      <c r="B18" s="13"/>
      <c r="C18" s="14"/>
      <c r="D18" s="14"/>
      <c r="E18" s="15"/>
      <c r="F18" s="15"/>
      <c r="G18" s="16"/>
      <c r="H18" s="17"/>
      <c r="I18" s="17"/>
      <c r="J18" s="17"/>
      <c r="K18" s="17"/>
      <c r="L18" s="10"/>
      <c r="M18" s="10"/>
      <c r="N18" s="10"/>
    </row>
    <row r="19" spans="1:14" customFormat="1" ht="14.25">
      <c r="A19" s="10"/>
      <c r="B19" s="18" t="s">
        <v>14</v>
      </c>
      <c r="C19" s="14"/>
      <c r="D19" s="14"/>
      <c r="E19" s="15"/>
      <c r="F19" s="15"/>
      <c r="G19" s="16"/>
      <c r="H19" s="19"/>
      <c r="I19" s="19" t="s">
        <v>1</v>
      </c>
      <c r="J19" s="19"/>
      <c r="K19" s="17"/>
      <c r="L19" s="10"/>
      <c r="M19" s="10"/>
      <c r="N19" s="10"/>
    </row>
    <row r="20" spans="1:14" customFormat="1" ht="14.25">
      <c r="A20" s="10"/>
      <c r="B20" s="20"/>
      <c r="C20" s="15"/>
      <c r="D20" s="15"/>
      <c r="E20" s="21"/>
      <c r="F20" s="21"/>
      <c r="G20" s="21"/>
      <c r="H20" s="21"/>
      <c r="I20" s="21" t="s">
        <v>0</v>
      </c>
      <c r="J20" s="22"/>
      <c r="K20" s="23"/>
      <c r="L20" s="10"/>
      <c r="M20" s="10"/>
      <c r="N20" s="10"/>
    </row>
    <row r="21" spans="1:14" customFormat="1" ht="14.25"/>
  </sheetData>
  <mergeCells count="12">
    <mergeCell ref="A16:K16"/>
    <mergeCell ref="A2:N2"/>
    <mergeCell ref="C8:C11"/>
    <mergeCell ref="D8:D11"/>
    <mergeCell ref="E8:E11"/>
    <mergeCell ref="F8:F11"/>
    <mergeCell ref="B8:B11"/>
    <mergeCell ref="C12:C15"/>
    <mergeCell ref="D12:D15"/>
    <mergeCell ref="F12:F15"/>
    <mergeCell ref="E12:E15"/>
    <mergeCell ref="B12:B15"/>
  </mergeCells>
  <pageMargins left="0.69999999999999984" right="0.69999999999999984" top="1.438976377952756" bottom="1.438976377952756" header="1.1437007874015748" footer="1.1437007874015748"/>
  <pageSetup paperSize="9" scale="55"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Pakiet nr 1</vt:lpstr>
      <vt:lpstr>Pakiet nr 2</vt:lpstr>
      <vt:lpstr>'Pakiet nr 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Kamila Romaniuk</cp:lastModifiedBy>
  <cp:lastPrinted>2023-04-14T09:26:38Z</cp:lastPrinted>
  <dcterms:created xsi:type="dcterms:W3CDTF">2018-04-01T17:37:30Z</dcterms:created>
  <dcterms:modified xsi:type="dcterms:W3CDTF">2023-05-29T13:35:14Z</dcterms:modified>
</cp:coreProperties>
</file>