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Powierzchnia" sheetId="1" r:id="rId1"/>
  </sheets>
  <definedNames>
    <definedName name="_xlnm.Print_Area" localSheetId="0">'Powierzchnia'!$A$1:$AQ$35</definedName>
  </definedNames>
  <calcPr fullCalcOnLoad="1"/>
</workbook>
</file>

<file path=xl/sharedStrings.xml><?xml version="1.0" encoding="utf-8"?>
<sst xmlns="http://schemas.openxmlformats.org/spreadsheetml/2006/main" count="137" uniqueCount="79">
  <si>
    <t xml:space="preserve">SZCZEGÓŁOWE DANE DO PRZETARGU NA UTRZYMANIE CZYSTOŚCI W OBIEKTACH ADMINISTROWANYCH PRZEZ JEDNOSTKĘ WOJSKOWĄ NR 2063 W WARSZAWIE </t>
  </si>
  <si>
    <t>POWIERZCHNIA WEWNĘTRZNA</t>
  </si>
  <si>
    <t>LP</t>
  </si>
  <si>
    <t>ULICA</t>
  </si>
  <si>
    <t>NR BUDYNKU</t>
  </si>
  <si>
    <t>POWIERZCHNIA POMIESZCZEŃ BIUROWYCH I POMOCNICZYCH</t>
  </si>
  <si>
    <t>POWIERZCHNIA WC</t>
  </si>
  <si>
    <t>POWIERZCHNIA KORYTARZY</t>
  </si>
  <si>
    <t>w tym ujęte:</t>
  </si>
  <si>
    <t>UMYWALKI</t>
  </si>
  <si>
    <t>WANNA</t>
  </si>
  <si>
    <t>ZLEWOZMYWAKI</t>
  </si>
  <si>
    <t>MUSZLE</t>
  </si>
  <si>
    <t>KABINY
PRYSZNICOWE</t>
  </si>
  <si>
    <t>PISUARY</t>
  </si>
  <si>
    <t>DOZOWNIKI NA MYDŁO</t>
  </si>
  <si>
    <t>POJEMNIKI NA RECZNIKI</t>
  </si>
  <si>
    <t>PODAJNIKI NA PAPIER (DUŻE ROLKI)</t>
  </si>
  <si>
    <t>PODAJNIKI NA PAPIER (MAŁE ROLKI)</t>
  </si>
  <si>
    <t>LUSTRA</t>
  </si>
  <si>
    <t>POW.
GLAZURY</t>
  </si>
  <si>
    <t>POW. 
TERAKOTY</t>
  </si>
  <si>
    <t>POW. PODŁÓG
 Z KAMIENIA 
NATURALNEGO</t>
  </si>
  <si>
    <t>POW. PODŁÓG Z TARKETU</t>
  </si>
  <si>
    <t xml:space="preserve">INNE PODŁOGI WYMAGAJĄCE KONSERWACJI </t>
  </si>
  <si>
    <t>WYKŁADZINA DYWANOWA</t>
  </si>
  <si>
    <t>POSADZKA ŻELIWNA</t>
  </si>
  <si>
    <t>DRZWI</t>
  </si>
  <si>
    <t>OKNA + RAMY</t>
  </si>
  <si>
    <t>PARAPETY OKIENNE</t>
  </si>
  <si>
    <t>FIRANY</t>
  </si>
  <si>
    <t>ZASŁONY</t>
  </si>
  <si>
    <t>VERTICALE</t>
  </si>
  <si>
    <t>ŻALUZJE</t>
  </si>
  <si>
    <t>KOSZE NA ŚMIECI</t>
  </si>
  <si>
    <t>ŻYRANDOLE</t>
  </si>
  <si>
    <t xml:space="preserve">OPRAWY </t>
  </si>
  <si>
    <t xml:space="preserve">ŚREDNIA LICZBA OSÓB KORZYSTAJĄCYCH </t>
  </si>
  <si>
    <t>STREFA I</t>
  </si>
  <si>
    <t>STREFA II</t>
  </si>
  <si>
    <t>m2</t>
  </si>
  <si>
    <t>szt.</t>
  </si>
  <si>
    <t>ul. Złota 5</t>
  </si>
  <si>
    <t>RAZEM ZA KOMPLEKS NR 803</t>
  </si>
  <si>
    <t>ul. Królewska 1</t>
  </si>
  <si>
    <t>RAZEM ZA KOMPLEKS NR 3541</t>
  </si>
  <si>
    <t>RAZEM ZA KOMPLEKS NR 3598</t>
  </si>
  <si>
    <t>Kredytowa 5/7</t>
  </si>
  <si>
    <t>RAZEM ZA KOMPLEKS NR 7276</t>
  </si>
  <si>
    <t>ul. Długa 13/15</t>
  </si>
  <si>
    <t>RAZEM ZA KOMPLEKS 3516</t>
  </si>
  <si>
    <t>RAZEM ZA KOMPLEKS 3598</t>
  </si>
  <si>
    <t xml:space="preserve">RAZEM </t>
  </si>
  <si>
    <r>
      <t>m</t>
    </r>
    <r>
      <rPr>
        <vertAlign val="superscript"/>
        <sz val="10"/>
        <color indexed="8"/>
        <rFont val="Calibri"/>
        <family val="2"/>
      </rPr>
      <t>2</t>
    </r>
  </si>
  <si>
    <t>Pl. Piłsudskiego 4</t>
  </si>
  <si>
    <t>2, 3</t>
  </si>
  <si>
    <t>1, 2, 3</t>
  </si>
  <si>
    <t>POW. PODŁÓG 
Z DREWNA</t>
  </si>
  <si>
    <t>POW. PODŁÓG
 Z LASTRYKO</t>
  </si>
  <si>
    <t>POW. PODŁÓG Z PCV</t>
  </si>
  <si>
    <t>POWIERZCHNIA WEWNĘTRZNA OGÓŁEM</t>
  </si>
  <si>
    <t>1.</t>
  </si>
  <si>
    <t>POWIERZCHNIA ZEWNĘTRZNA</t>
  </si>
  <si>
    <t>ADRES KOMPLEKSU</t>
  </si>
  <si>
    <t>ULICE</t>
  </si>
  <si>
    <t>PLACE</t>
  </si>
  <si>
    <t>CHODNIKI</t>
  </si>
  <si>
    <t>TRAWNIKI</t>
  </si>
  <si>
    <t>2.</t>
  </si>
  <si>
    <t>3.</t>
  </si>
  <si>
    <t>4.</t>
  </si>
  <si>
    <t>5.</t>
  </si>
  <si>
    <t>ul. Kredytowa 5/7</t>
  </si>
  <si>
    <t>RAZEM POWIERZCHNIA ZEWNĘTRZNA NIEUTWARDZONA:</t>
  </si>
  <si>
    <t>RAZEM POWIERZCHNIA ZEWNĘTRZNA UTWARDZONA:</t>
  </si>
  <si>
    <t>ul.Tokarzewskiego - Karaszewicza 4</t>
  </si>
  <si>
    <t>--------------</t>
  </si>
  <si>
    <t>Załącznik nr 13 do SWZ</t>
  </si>
  <si>
    <t>Sprawa nr 38/21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</si>
</sst>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20" fillId="0" borderId="10" xfId="51" applyFont="1" applyFill="1" applyBorder="1" applyAlignment="1">
      <alignment horizontal="center" vertical="center"/>
      <protection/>
    </xf>
    <xf numFmtId="4" fontId="20" fillId="0" borderId="10" xfId="51" applyNumberFormat="1" applyFont="1" applyFill="1" applyBorder="1" applyAlignment="1">
      <alignment horizontal="center" vertical="center"/>
      <protection/>
    </xf>
    <xf numFmtId="3" fontId="20" fillId="0" borderId="10" xfId="51" applyNumberFormat="1" applyFont="1" applyFill="1" applyBorder="1" applyAlignment="1">
      <alignment horizontal="center" vertical="center"/>
      <protection/>
    </xf>
    <xf numFmtId="4" fontId="21" fillId="0" borderId="10" xfId="51" applyNumberFormat="1" applyFont="1" applyFill="1" applyBorder="1" applyAlignment="1">
      <alignment horizontal="center" vertical="center"/>
      <protection/>
    </xf>
    <xf numFmtId="3" fontId="21" fillId="0" borderId="10" xfId="51" applyNumberFormat="1" applyFont="1" applyFill="1" applyBorder="1" applyAlignment="1">
      <alignment horizontal="center" vertical="center"/>
      <protection/>
    </xf>
    <xf numFmtId="0" fontId="20" fillId="0" borderId="10" xfId="51" applyFont="1" applyFill="1" applyBorder="1" applyAlignment="1">
      <alignment horizontal="left" vertical="center" wrapText="1"/>
      <protection/>
    </xf>
    <xf numFmtId="0" fontId="42" fillId="0" borderId="0" xfId="0" applyFont="1" applyAlignment="1">
      <alignment vertical="center"/>
    </xf>
    <xf numFmtId="0" fontId="20" fillId="0" borderId="10" xfId="51" applyFont="1" applyFill="1" applyBorder="1" applyAlignment="1">
      <alignment vertical="center"/>
      <protection/>
    </xf>
    <xf numFmtId="0" fontId="20" fillId="0" borderId="10" xfId="51" applyFont="1" applyFill="1" applyBorder="1" applyAlignment="1">
      <alignment horizontal="left" vertical="center"/>
      <protection/>
    </xf>
    <xf numFmtId="0" fontId="43" fillId="0" borderId="0" xfId="0" applyFont="1" applyAlignment="1">
      <alignment vertical="center"/>
    </xf>
    <xf numFmtId="0" fontId="20" fillId="33" borderId="10" xfId="51" applyFont="1" applyFill="1" applyBorder="1" applyAlignment="1">
      <alignment horizontal="center" vertical="center"/>
      <protection/>
    </xf>
    <xf numFmtId="0" fontId="20" fillId="33" borderId="10" xfId="51" applyFont="1" applyFill="1" applyBorder="1" applyAlignment="1">
      <alignment horizontal="left" vertical="center"/>
      <protection/>
    </xf>
    <xf numFmtId="4" fontId="20" fillId="33" borderId="10" xfId="51" applyNumberFormat="1" applyFont="1" applyFill="1" applyBorder="1" applyAlignment="1">
      <alignment horizontal="center" vertical="center"/>
      <protection/>
    </xf>
    <xf numFmtId="3" fontId="20" fillId="33" borderId="10" xfId="51" applyNumberFormat="1" applyFont="1" applyFill="1" applyBorder="1" applyAlignment="1">
      <alignment horizontal="center" vertical="center"/>
      <protection/>
    </xf>
    <xf numFmtId="0" fontId="42" fillId="33" borderId="0" xfId="0" applyFont="1" applyFill="1" applyAlignment="1">
      <alignment vertical="center"/>
    </xf>
    <xf numFmtId="4" fontId="21" fillId="33" borderId="10" xfId="51" applyNumberFormat="1" applyFont="1" applyFill="1" applyBorder="1" applyAlignment="1">
      <alignment horizontal="center" vertical="center"/>
      <protection/>
    </xf>
    <xf numFmtId="3" fontId="21" fillId="33" borderId="10" xfId="51" applyNumberFormat="1" applyFont="1" applyFill="1" applyBorder="1" applyAlignment="1">
      <alignment horizontal="center" vertical="center"/>
      <protection/>
    </xf>
    <xf numFmtId="4" fontId="22" fillId="34" borderId="10" xfId="51" applyNumberFormat="1" applyFont="1" applyFill="1" applyBorder="1" applyAlignment="1">
      <alignment horizontal="center" vertical="center" wrapText="1"/>
      <protection/>
    </xf>
    <xf numFmtId="4" fontId="20" fillId="34" borderId="10" xfId="51" applyNumberFormat="1" applyFont="1" applyFill="1" applyBorder="1" applyAlignment="1">
      <alignment horizontal="center" vertical="center"/>
      <protection/>
    </xf>
    <xf numFmtId="4" fontId="20" fillId="34" borderId="10" xfId="51" applyNumberFormat="1" applyFont="1" applyFill="1" applyBorder="1" applyAlignment="1">
      <alignment horizontal="center" vertical="center" wrapText="1"/>
      <protection/>
    </xf>
    <xf numFmtId="0" fontId="42" fillId="0" borderId="10" xfId="0" applyFont="1" applyBorder="1" applyAlignment="1">
      <alignment vertical="center"/>
    </xf>
    <xf numFmtId="0" fontId="42" fillId="35" borderId="10" xfId="0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horizontal="right" vertical="center"/>
    </xf>
    <xf numFmtId="4" fontId="42" fillId="35" borderId="11" xfId="0" applyNumberFormat="1" applyFont="1" applyFill="1" applyBorder="1" applyAlignment="1">
      <alignment horizontal="center" vertical="center"/>
    </xf>
    <xf numFmtId="4" fontId="42" fillId="35" borderId="12" xfId="0" applyNumberFormat="1" applyFont="1" applyFill="1" applyBorder="1" applyAlignment="1">
      <alignment horizontal="center" vertical="center"/>
    </xf>
    <xf numFmtId="0" fontId="42" fillId="35" borderId="13" xfId="0" applyFont="1" applyFill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49" fontId="42" fillId="0" borderId="13" xfId="0" applyNumberFormat="1" applyFont="1" applyBorder="1" applyAlignment="1" quotePrefix="1">
      <alignment horizontal="center" vertical="center"/>
    </xf>
    <xf numFmtId="4" fontId="44" fillId="0" borderId="13" xfId="0" applyNumberFormat="1" applyFont="1" applyBorder="1" applyAlignment="1">
      <alignment horizontal="right" vertical="center"/>
    </xf>
    <xf numFmtId="4" fontId="44" fillId="0" borderId="15" xfId="0" applyNumberFormat="1" applyFont="1" applyBorder="1" applyAlignment="1">
      <alignment horizontal="right" vertical="center"/>
    </xf>
    <xf numFmtId="4" fontId="20" fillId="34" borderId="13" xfId="51" applyNumberFormat="1" applyFont="1" applyFill="1" applyBorder="1" applyAlignment="1">
      <alignment horizontal="center" vertical="center" wrapText="1"/>
      <protection/>
    </xf>
    <xf numFmtId="0" fontId="20" fillId="0" borderId="14" xfId="51" applyFont="1" applyFill="1" applyBorder="1" applyAlignment="1">
      <alignment horizontal="center" vertical="center"/>
      <protection/>
    </xf>
    <xf numFmtId="3" fontId="20" fillId="0" borderId="13" xfId="51" applyNumberFormat="1" applyFont="1" applyFill="1" applyBorder="1" applyAlignment="1">
      <alignment horizontal="center" vertical="center"/>
      <protection/>
    </xf>
    <xf numFmtId="3" fontId="21" fillId="0" borderId="13" xfId="51" applyNumberFormat="1" applyFont="1" applyFill="1" applyBorder="1" applyAlignment="1">
      <alignment horizontal="center" vertical="center"/>
      <protection/>
    </xf>
    <xf numFmtId="0" fontId="20" fillId="33" borderId="14" xfId="51" applyFont="1" applyFill="1" applyBorder="1" applyAlignment="1">
      <alignment horizontal="center" vertical="center"/>
      <protection/>
    </xf>
    <xf numFmtId="3" fontId="20" fillId="33" borderId="13" xfId="51" applyNumberFormat="1" applyFont="1" applyFill="1" applyBorder="1" applyAlignment="1">
      <alignment horizontal="center" vertical="center"/>
      <protection/>
    </xf>
    <xf numFmtId="3" fontId="21" fillId="33" borderId="13" xfId="51" applyNumberFormat="1" applyFont="1" applyFill="1" applyBorder="1" applyAlignment="1">
      <alignment horizontal="center" vertical="center"/>
      <protection/>
    </xf>
    <xf numFmtId="4" fontId="21" fillId="0" borderId="16" xfId="51" applyNumberFormat="1" applyFont="1" applyFill="1" applyBorder="1" applyAlignment="1">
      <alignment horizontal="center" vertical="center"/>
      <protection/>
    </xf>
    <xf numFmtId="3" fontId="21" fillId="0" borderId="16" xfId="51" applyNumberFormat="1" applyFont="1" applyFill="1" applyBorder="1" applyAlignment="1">
      <alignment horizontal="center" vertical="center"/>
      <protection/>
    </xf>
    <xf numFmtId="3" fontId="21" fillId="0" borderId="15" xfId="51" applyNumberFormat="1" applyFont="1" applyFill="1" applyBorder="1" applyAlignment="1">
      <alignment horizontal="center" vertical="center"/>
      <protection/>
    </xf>
    <xf numFmtId="4" fontId="20" fillId="34" borderId="17" xfId="51" applyNumberFormat="1" applyFont="1" applyFill="1" applyBorder="1" applyAlignment="1">
      <alignment horizontal="center" vertical="center"/>
      <protection/>
    </xf>
    <xf numFmtId="4" fontId="20" fillId="0" borderId="17" xfId="51" applyNumberFormat="1" applyFont="1" applyFill="1" applyBorder="1" applyAlignment="1">
      <alignment horizontal="center" vertical="center"/>
      <protection/>
    </xf>
    <xf numFmtId="4" fontId="21" fillId="0" borderId="17" xfId="51" applyNumberFormat="1" applyFont="1" applyFill="1" applyBorder="1" applyAlignment="1">
      <alignment horizontal="center" vertical="center"/>
      <protection/>
    </xf>
    <xf numFmtId="4" fontId="20" fillId="33" borderId="17" xfId="51" applyNumberFormat="1" applyFont="1" applyFill="1" applyBorder="1" applyAlignment="1">
      <alignment horizontal="center" vertical="center"/>
      <protection/>
    </xf>
    <xf numFmtId="4" fontId="21" fillId="33" borderId="17" xfId="51" applyNumberFormat="1" applyFont="1" applyFill="1" applyBorder="1" applyAlignment="1">
      <alignment horizontal="center" vertical="center"/>
      <protection/>
    </xf>
    <xf numFmtId="4" fontId="21" fillId="0" borderId="18" xfId="51" applyNumberFormat="1" applyFont="1" applyFill="1" applyBorder="1" applyAlignment="1">
      <alignment horizontal="center" vertical="center"/>
      <protection/>
    </xf>
    <xf numFmtId="4" fontId="20" fillId="34" borderId="13" xfId="51" applyNumberFormat="1" applyFont="1" applyFill="1" applyBorder="1" applyAlignment="1">
      <alignment horizontal="center" vertical="center"/>
      <protection/>
    </xf>
    <xf numFmtId="4" fontId="20" fillId="0" borderId="13" xfId="51" applyNumberFormat="1" applyFont="1" applyFill="1" applyBorder="1" applyAlignment="1">
      <alignment horizontal="center" vertical="center"/>
      <protection/>
    </xf>
    <xf numFmtId="4" fontId="21" fillId="0" borderId="13" xfId="51" applyNumberFormat="1" applyFont="1" applyFill="1" applyBorder="1" applyAlignment="1">
      <alignment horizontal="center" vertical="center"/>
      <protection/>
    </xf>
    <xf numFmtId="4" fontId="20" fillId="33" borderId="13" xfId="51" applyNumberFormat="1" applyFont="1" applyFill="1" applyBorder="1" applyAlignment="1">
      <alignment horizontal="center" vertical="center"/>
      <protection/>
    </xf>
    <xf numFmtId="4" fontId="21" fillId="33" borderId="13" xfId="51" applyNumberFormat="1" applyFont="1" applyFill="1" applyBorder="1" applyAlignment="1">
      <alignment horizontal="center" vertical="center"/>
      <protection/>
    </xf>
    <xf numFmtId="4" fontId="21" fillId="0" borderId="15" xfId="51" applyNumberFormat="1" applyFont="1" applyFill="1" applyBorder="1" applyAlignment="1">
      <alignment horizontal="center" vertical="center"/>
      <protection/>
    </xf>
    <xf numFmtId="1" fontId="22" fillId="36" borderId="10" xfId="51" applyNumberFormat="1" applyFont="1" applyFill="1" applyBorder="1" applyAlignment="1">
      <alignment horizontal="center" vertical="center" wrapText="1"/>
      <protection/>
    </xf>
    <xf numFmtId="1" fontId="22" fillId="36" borderId="14" xfId="51" applyNumberFormat="1" applyFont="1" applyFill="1" applyBorder="1" applyAlignment="1">
      <alignment horizontal="center" vertical="center" wrapText="1"/>
      <protection/>
    </xf>
    <xf numFmtId="1" fontId="22" fillId="36" borderId="10" xfId="51" applyNumberFormat="1" applyFont="1" applyFill="1" applyBorder="1" applyAlignment="1">
      <alignment horizontal="center" vertical="center"/>
      <protection/>
    </xf>
    <xf numFmtId="1" fontId="22" fillId="36" borderId="13" xfId="51" applyNumberFormat="1" applyFont="1" applyFill="1" applyBorder="1" applyAlignment="1">
      <alignment horizontal="center" vertical="center"/>
      <protection/>
    </xf>
    <xf numFmtId="1" fontId="22" fillId="36" borderId="17" xfId="51" applyNumberFormat="1" applyFont="1" applyFill="1" applyBorder="1" applyAlignment="1">
      <alignment horizontal="center" vertical="center"/>
      <protection/>
    </xf>
    <xf numFmtId="1" fontId="22" fillId="36" borderId="13" xfId="51" applyNumberFormat="1" applyFont="1" applyFill="1" applyBorder="1" applyAlignment="1">
      <alignment horizontal="center" vertical="center" wrapText="1"/>
      <protection/>
    </xf>
    <xf numFmtId="0" fontId="42" fillId="0" borderId="0" xfId="0" applyFont="1" applyFill="1" applyAlignment="1">
      <alignment vertical="center"/>
    </xf>
    <xf numFmtId="0" fontId="20" fillId="0" borderId="0" xfId="51" applyFont="1" applyFill="1" applyBorder="1" applyAlignment="1">
      <alignment vertical="center"/>
      <protection/>
    </xf>
    <xf numFmtId="0" fontId="42" fillId="0" borderId="0" xfId="51" applyFont="1" applyFill="1" applyAlignment="1">
      <alignment vertical="center"/>
      <protection/>
    </xf>
    <xf numFmtId="0" fontId="20" fillId="0" borderId="0" xfId="51" applyFont="1" applyFill="1" applyBorder="1" applyAlignment="1">
      <alignment horizontal="center" vertical="center" wrapText="1"/>
      <protection/>
    </xf>
    <xf numFmtId="4" fontId="20" fillId="0" borderId="0" xfId="51" applyNumberFormat="1" applyFont="1" applyFill="1" applyBorder="1" applyAlignment="1">
      <alignment horizontal="right" vertical="center" wrapText="1"/>
      <protection/>
    </xf>
    <xf numFmtId="4" fontId="20" fillId="0" borderId="0" xfId="51" applyNumberFormat="1" applyFont="1" applyFill="1" applyBorder="1" applyAlignment="1">
      <alignment horizontal="right" vertical="center"/>
      <protection/>
    </xf>
    <xf numFmtId="0" fontId="21" fillId="37" borderId="0" xfId="51" applyFont="1" applyFill="1" applyBorder="1" applyAlignment="1">
      <alignment horizontal="right" vertical="center"/>
      <protection/>
    </xf>
    <xf numFmtId="4" fontId="44" fillId="0" borderId="0" xfId="0" applyNumberFormat="1" applyFont="1" applyBorder="1" applyAlignment="1">
      <alignment horizontal="right" vertical="center"/>
    </xf>
    <xf numFmtId="0" fontId="45" fillId="0" borderId="0" xfId="0" applyFont="1" applyFill="1" applyAlignment="1">
      <alignment vertical="center"/>
    </xf>
    <xf numFmtId="0" fontId="20" fillId="0" borderId="0" xfId="51" applyFont="1" applyFill="1" applyBorder="1" applyAlignment="1">
      <alignment horizontal="left" vertical="center"/>
      <protection/>
    </xf>
    <xf numFmtId="4" fontId="22" fillId="34" borderId="11" xfId="51" applyNumberFormat="1" applyFont="1" applyFill="1" applyBorder="1" applyAlignment="1">
      <alignment horizontal="center" vertical="center" textRotation="90" wrapText="1"/>
      <protection/>
    </xf>
    <xf numFmtId="4" fontId="22" fillId="34" borderId="10" xfId="51" applyNumberFormat="1" applyFont="1" applyFill="1" applyBorder="1" applyAlignment="1">
      <alignment horizontal="center" vertical="center" textRotation="90" wrapText="1"/>
      <protection/>
    </xf>
    <xf numFmtId="4" fontId="22" fillId="34" borderId="19" xfId="51" applyNumberFormat="1" applyFont="1" applyFill="1" applyBorder="1" applyAlignment="1">
      <alignment horizontal="center" vertical="center" textRotation="90" wrapText="1"/>
      <protection/>
    </xf>
    <xf numFmtId="4" fontId="22" fillId="34" borderId="17" xfId="51" applyNumberFormat="1" applyFont="1" applyFill="1" applyBorder="1" applyAlignment="1">
      <alignment horizontal="center" vertical="center" textRotation="90" wrapText="1"/>
      <protection/>
    </xf>
    <xf numFmtId="4" fontId="22" fillId="34" borderId="12" xfId="51" applyNumberFormat="1" applyFont="1" applyFill="1" applyBorder="1" applyAlignment="1">
      <alignment horizontal="center" vertical="center" textRotation="90" wrapText="1"/>
      <protection/>
    </xf>
    <xf numFmtId="4" fontId="22" fillId="34" borderId="13" xfId="51" applyNumberFormat="1" applyFont="1" applyFill="1" applyBorder="1" applyAlignment="1">
      <alignment horizontal="center" vertical="center" textRotation="90" wrapText="1"/>
      <protection/>
    </xf>
    <xf numFmtId="0" fontId="45" fillId="0" borderId="0" xfId="0" applyFont="1" applyFill="1" applyAlignment="1">
      <alignment horizontal="right" vertical="top"/>
    </xf>
    <xf numFmtId="0" fontId="42" fillId="35" borderId="20" xfId="0" applyFont="1" applyFill="1" applyBorder="1" applyAlignment="1">
      <alignment horizontal="center" vertical="center"/>
    </xf>
    <xf numFmtId="0" fontId="42" fillId="35" borderId="14" xfId="0" applyFont="1" applyFill="1" applyBorder="1" applyAlignment="1">
      <alignment horizontal="center" vertical="center"/>
    </xf>
    <xf numFmtId="0" fontId="42" fillId="35" borderId="11" xfId="0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/>
    </xf>
    <xf numFmtId="0" fontId="1" fillId="0" borderId="0" xfId="51" applyFont="1" applyFill="1" applyAlignment="1">
      <alignment horizontal="center" vertical="center"/>
      <protection/>
    </xf>
    <xf numFmtId="0" fontId="21" fillId="37" borderId="21" xfId="51" applyFont="1" applyFill="1" applyBorder="1" applyAlignment="1">
      <alignment horizontal="right" vertical="center"/>
      <protection/>
    </xf>
    <xf numFmtId="0" fontId="21" fillId="37" borderId="22" xfId="51" applyFont="1" applyFill="1" applyBorder="1" applyAlignment="1">
      <alignment horizontal="right" vertical="center"/>
      <protection/>
    </xf>
    <xf numFmtId="0" fontId="21" fillId="37" borderId="17" xfId="51" applyFont="1" applyFill="1" applyBorder="1" applyAlignment="1">
      <alignment horizontal="right" vertical="center"/>
      <protection/>
    </xf>
    <xf numFmtId="4" fontId="22" fillId="34" borderId="23" xfId="51" applyNumberFormat="1" applyFont="1" applyFill="1" applyBorder="1" applyAlignment="1">
      <alignment horizontal="center" vertical="center" textRotation="90" wrapText="1"/>
      <protection/>
    </xf>
    <xf numFmtId="4" fontId="22" fillId="34" borderId="24" xfId="51" applyNumberFormat="1" applyFont="1" applyFill="1" applyBorder="1" applyAlignment="1">
      <alignment horizontal="center" vertical="center" textRotation="90" wrapText="1"/>
      <protection/>
    </xf>
    <xf numFmtId="0" fontId="20" fillId="34" borderId="20" xfId="51" applyFont="1" applyFill="1" applyBorder="1" applyAlignment="1">
      <alignment horizontal="center" vertical="center" wrapText="1"/>
      <protection/>
    </xf>
    <xf numFmtId="0" fontId="20" fillId="34" borderId="14" xfId="51" applyFont="1" applyFill="1" applyBorder="1" applyAlignment="1">
      <alignment horizontal="center" vertical="center" wrapText="1"/>
      <protection/>
    </xf>
    <xf numFmtId="0" fontId="42" fillId="0" borderId="0" xfId="51" applyFont="1" applyFill="1" applyBorder="1" applyAlignment="1">
      <alignment horizontal="left" vertical="center"/>
      <protection/>
    </xf>
    <xf numFmtId="4" fontId="22" fillId="34" borderId="11" xfId="51" applyNumberFormat="1" applyFont="1" applyFill="1" applyBorder="1" applyAlignment="1">
      <alignment horizontal="center" vertical="center" wrapText="1"/>
      <protection/>
    </xf>
    <xf numFmtId="4" fontId="22" fillId="34" borderId="10" xfId="51" applyNumberFormat="1" applyFont="1" applyFill="1" applyBorder="1" applyAlignment="1">
      <alignment horizontal="center" vertical="center" wrapText="1"/>
      <protection/>
    </xf>
    <xf numFmtId="0" fontId="21" fillId="37" borderId="25" xfId="51" applyFont="1" applyFill="1" applyBorder="1" applyAlignment="1">
      <alignment horizontal="right" vertical="center"/>
      <protection/>
    </xf>
    <xf numFmtId="0" fontId="21" fillId="37" borderId="26" xfId="51" applyFont="1" applyFill="1" applyBorder="1" applyAlignment="1">
      <alignment horizontal="right" vertical="center"/>
      <protection/>
    </xf>
    <xf numFmtId="0" fontId="21" fillId="37" borderId="18" xfId="51" applyFont="1" applyFill="1" applyBorder="1" applyAlignment="1">
      <alignment horizontal="right" vertical="center"/>
      <protection/>
    </xf>
    <xf numFmtId="4" fontId="22" fillId="34" borderId="11" xfId="51" applyNumberFormat="1" applyFont="1" applyFill="1" applyBorder="1" applyAlignment="1">
      <alignment horizontal="center" vertical="center"/>
      <protection/>
    </xf>
    <xf numFmtId="4" fontId="22" fillId="34" borderId="11" xfId="51" applyNumberFormat="1" applyFont="1" applyFill="1" applyBorder="1" applyAlignment="1">
      <alignment horizontal="center" vertical="center" textRotation="90"/>
      <protection/>
    </xf>
    <xf numFmtId="4" fontId="22" fillId="34" borderId="10" xfId="51" applyNumberFormat="1" applyFont="1" applyFill="1" applyBorder="1" applyAlignment="1">
      <alignment horizontal="center" vertical="center" textRotation="90"/>
      <protection/>
    </xf>
    <xf numFmtId="4" fontId="23" fillId="34" borderId="11" xfId="51" applyNumberFormat="1" applyFont="1" applyFill="1" applyBorder="1" applyAlignment="1">
      <alignment horizontal="center" vertical="center" textRotation="90" wrapText="1"/>
      <protection/>
    </xf>
    <xf numFmtId="4" fontId="23" fillId="34" borderId="10" xfId="51" applyNumberFormat="1" applyFont="1" applyFill="1" applyBorder="1" applyAlignment="1">
      <alignment horizontal="center" vertical="center" textRotation="90" wrapText="1"/>
      <protection/>
    </xf>
    <xf numFmtId="0" fontId="21" fillId="33" borderId="21" xfId="51" applyFont="1" applyFill="1" applyBorder="1" applyAlignment="1">
      <alignment horizontal="left" vertical="center"/>
      <protection/>
    </xf>
    <xf numFmtId="0" fontId="21" fillId="33" borderId="22" xfId="51" applyFont="1" applyFill="1" applyBorder="1" applyAlignment="1">
      <alignment horizontal="left" vertical="center"/>
      <protection/>
    </xf>
    <xf numFmtId="0" fontId="21" fillId="33" borderId="17" xfId="51" applyFont="1" applyFill="1" applyBorder="1" applyAlignment="1">
      <alignment horizontal="left" vertical="center"/>
      <protection/>
    </xf>
    <xf numFmtId="0" fontId="21" fillId="0" borderId="14" xfId="51" applyFont="1" applyFill="1" applyBorder="1" applyAlignment="1">
      <alignment horizontal="left" vertical="center"/>
      <protection/>
    </xf>
    <xf numFmtId="0" fontId="21" fillId="0" borderId="10" xfId="51" applyFont="1" applyFill="1" applyBorder="1" applyAlignment="1">
      <alignment horizontal="left" vertical="center"/>
      <protection/>
    </xf>
    <xf numFmtId="0" fontId="20" fillId="34" borderId="11" xfId="51" applyFont="1" applyFill="1" applyBorder="1" applyAlignment="1">
      <alignment horizontal="center" vertical="center" wrapText="1"/>
      <protection/>
    </xf>
    <xf numFmtId="0" fontId="20" fillId="34" borderId="10" xfId="51" applyFont="1" applyFill="1" applyBorder="1" applyAlignment="1">
      <alignment horizontal="center" vertical="center" wrapText="1"/>
      <protection/>
    </xf>
    <xf numFmtId="0" fontId="22" fillId="34" borderId="11" xfId="51" applyFont="1" applyFill="1" applyBorder="1" applyAlignment="1">
      <alignment horizontal="center" vertical="center" wrapText="1"/>
      <protection/>
    </xf>
    <xf numFmtId="0" fontId="22" fillId="34" borderId="10" xfId="51" applyFont="1" applyFill="1" applyBorder="1" applyAlignment="1">
      <alignment horizontal="center" vertical="center" wrapText="1"/>
      <protection/>
    </xf>
    <xf numFmtId="0" fontId="21" fillId="0" borderId="27" xfId="51" applyFont="1" applyFill="1" applyBorder="1" applyAlignment="1">
      <alignment horizontal="center" vertical="center"/>
      <protection/>
    </xf>
    <xf numFmtId="0" fontId="21" fillId="0" borderId="16" xfId="51" applyFont="1" applyFill="1" applyBorder="1" applyAlignment="1">
      <alignment horizontal="center" vertical="center"/>
      <protection/>
    </xf>
    <xf numFmtId="0" fontId="21" fillId="0" borderId="21" xfId="51" applyFont="1" applyFill="1" applyBorder="1" applyAlignment="1">
      <alignment horizontal="left" vertical="center"/>
      <protection/>
    </xf>
    <xf numFmtId="0" fontId="21" fillId="0" borderId="22" xfId="51" applyFont="1" applyFill="1" applyBorder="1" applyAlignment="1">
      <alignment horizontal="left" vertical="center"/>
      <protection/>
    </xf>
    <xf numFmtId="0" fontId="21" fillId="0" borderId="17" xfId="51" applyFont="1" applyFill="1" applyBorder="1" applyAlignment="1">
      <alignment horizontal="left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421875" style="7" customWidth="1"/>
    <col min="2" max="2" width="20.140625" style="7" customWidth="1"/>
    <col min="3" max="3" width="10.140625" style="7" customWidth="1"/>
    <col min="4" max="4" width="12.421875" style="7" customWidth="1"/>
    <col min="5" max="6" width="11.421875" style="7" customWidth="1"/>
    <col min="7" max="7" width="11.00390625" style="7" customWidth="1"/>
    <col min="8" max="9" width="9.28125" style="7" bestFit="1" customWidth="1"/>
    <col min="10" max="17" width="5.8515625" style="7" customWidth="1"/>
    <col min="18" max="18" width="7.00390625" style="7" customWidth="1"/>
    <col min="19" max="19" width="6.7109375" style="7" customWidth="1"/>
    <col min="20" max="20" width="5.57421875" style="7" customWidth="1"/>
    <col min="21" max="21" width="9.140625" style="7" customWidth="1"/>
    <col min="22" max="22" width="8.7109375" style="7" customWidth="1"/>
    <col min="23" max="23" width="8.28125" style="7" customWidth="1"/>
    <col min="24" max="24" width="9.28125" style="7" customWidth="1"/>
    <col min="25" max="25" width="8.421875" style="7" customWidth="1"/>
    <col min="26" max="27" width="9.28125" style="7" bestFit="1" customWidth="1"/>
    <col min="28" max="28" width="8.57421875" style="7" customWidth="1"/>
    <col min="29" max="29" width="9.8515625" style="7" customWidth="1"/>
    <col min="30" max="30" width="7.57421875" style="7" customWidth="1"/>
    <col min="31" max="31" width="7.28125" style="7" customWidth="1"/>
    <col min="32" max="32" width="7.140625" style="7" customWidth="1"/>
    <col min="33" max="33" width="7.28125" style="7" customWidth="1"/>
    <col min="34" max="34" width="6.140625" style="7" customWidth="1"/>
    <col min="35" max="35" width="9.00390625" style="7" customWidth="1"/>
    <col min="36" max="36" width="6.140625" style="7" customWidth="1"/>
    <col min="37" max="37" width="9.28125" style="7" bestFit="1" customWidth="1"/>
    <col min="38" max="38" width="6.8515625" style="7" customWidth="1"/>
    <col min="39" max="39" width="6.140625" style="7" customWidth="1"/>
    <col min="40" max="40" width="6.8515625" style="7" customWidth="1"/>
    <col min="41" max="41" width="6.28125" style="7" customWidth="1"/>
    <col min="42" max="42" width="6.57421875" style="7" customWidth="1"/>
    <col min="43" max="43" width="7.421875" style="7" customWidth="1"/>
    <col min="44" max="16384" width="9.140625" style="7" customWidth="1"/>
  </cols>
  <sheetData>
    <row r="1" spans="1:43" s="67" customFormat="1" ht="19.5" customHeight="1">
      <c r="A1" s="67" t="s">
        <v>78</v>
      </c>
      <c r="R1" s="75" t="s">
        <v>77</v>
      </c>
      <c r="S1" s="75"/>
      <c r="T1" s="75"/>
      <c r="U1" s="75"/>
      <c r="AN1" s="75" t="s">
        <v>77</v>
      </c>
      <c r="AO1" s="75"/>
      <c r="AP1" s="75"/>
      <c r="AQ1" s="75"/>
    </row>
    <row r="2" spans="1:43" s="59" customFormat="1" ht="1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 t="s">
        <v>0</v>
      </c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</row>
    <row r="3" spans="1:43" s="59" customFormat="1" ht="20.25" customHeight="1" thickBot="1">
      <c r="A3" s="60"/>
      <c r="B3" s="68" t="s">
        <v>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88" t="s">
        <v>1</v>
      </c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1:43" s="10" customFormat="1" ht="11.25">
      <c r="A4" s="86" t="s">
        <v>2</v>
      </c>
      <c r="B4" s="104" t="s">
        <v>3</v>
      </c>
      <c r="C4" s="106" t="s">
        <v>4</v>
      </c>
      <c r="D4" s="89" t="s">
        <v>60</v>
      </c>
      <c r="E4" s="89" t="s">
        <v>5</v>
      </c>
      <c r="F4" s="89" t="s">
        <v>6</v>
      </c>
      <c r="G4" s="89" t="s">
        <v>7</v>
      </c>
      <c r="H4" s="94" t="s">
        <v>8</v>
      </c>
      <c r="I4" s="94"/>
      <c r="J4" s="69" t="s">
        <v>9</v>
      </c>
      <c r="K4" s="97" t="s">
        <v>10</v>
      </c>
      <c r="L4" s="95" t="s">
        <v>11</v>
      </c>
      <c r="M4" s="69" t="s">
        <v>12</v>
      </c>
      <c r="N4" s="69" t="s">
        <v>13</v>
      </c>
      <c r="O4" s="69" t="s">
        <v>14</v>
      </c>
      <c r="P4" s="69" t="s">
        <v>15</v>
      </c>
      <c r="Q4" s="69" t="s">
        <v>16</v>
      </c>
      <c r="R4" s="69" t="s">
        <v>17</v>
      </c>
      <c r="S4" s="69" t="s">
        <v>18</v>
      </c>
      <c r="T4" s="69" t="s">
        <v>19</v>
      </c>
      <c r="U4" s="73" t="s">
        <v>20</v>
      </c>
      <c r="V4" s="71" t="s">
        <v>21</v>
      </c>
      <c r="W4" s="69" t="s">
        <v>58</v>
      </c>
      <c r="X4" s="69" t="s">
        <v>57</v>
      </c>
      <c r="Y4" s="69" t="s">
        <v>22</v>
      </c>
      <c r="Z4" s="69" t="s">
        <v>59</v>
      </c>
      <c r="AA4" s="84" t="s">
        <v>23</v>
      </c>
      <c r="AB4" s="69" t="s">
        <v>24</v>
      </c>
      <c r="AC4" s="69" t="s">
        <v>25</v>
      </c>
      <c r="AD4" s="84" t="s">
        <v>26</v>
      </c>
      <c r="AE4" s="69" t="s">
        <v>27</v>
      </c>
      <c r="AF4" s="69" t="s">
        <v>28</v>
      </c>
      <c r="AG4" s="69" t="s">
        <v>29</v>
      </c>
      <c r="AH4" s="69" t="s">
        <v>30</v>
      </c>
      <c r="AI4" s="69"/>
      <c r="AJ4" s="69" t="s">
        <v>31</v>
      </c>
      <c r="AK4" s="69"/>
      <c r="AL4" s="69" t="s">
        <v>32</v>
      </c>
      <c r="AM4" s="69" t="s">
        <v>33</v>
      </c>
      <c r="AN4" s="69" t="s">
        <v>34</v>
      </c>
      <c r="AO4" s="69" t="s">
        <v>35</v>
      </c>
      <c r="AP4" s="84" t="s">
        <v>36</v>
      </c>
      <c r="AQ4" s="73" t="s">
        <v>37</v>
      </c>
    </row>
    <row r="5" spans="1:43" s="10" customFormat="1" ht="81" customHeight="1">
      <c r="A5" s="87"/>
      <c r="B5" s="105"/>
      <c r="C5" s="107"/>
      <c r="D5" s="90"/>
      <c r="E5" s="90"/>
      <c r="F5" s="90"/>
      <c r="G5" s="90"/>
      <c r="H5" s="18" t="s">
        <v>38</v>
      </c>
      <c r="I5" s="18" t="s">
        <v>39</v>
      </c>
      <c r="J5" s="70"/>
      <c r="K5" s="98"/>
      <c r="L5" s="96"/>
      <c r="M5" s="70"/>
      <c r="N5" s="70"/>
      <c r="O5" s="70"/>
      <c r="P5" s="70"/>
      <c r="Q5" s="70"/>
      <c r="R5" s="70"/>
      <c r="S5" s="70"/>
      <c r="T5" s="70"/>
      <c r="U5" s="74"/>
      <c r="V5" s="72"/>
      <c r="W5" s="70"/>
      <c r="X5" s="70"/>
      <c r="Y5" s="70"/>
      <c r="Z5" s="70"/>
      <c r="AA5" s="85"/>
      <c r="AB5" s="70"/>
      <c r="AC5" s="70"/>
      <c r="AD5" s="85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85"/>
      <c r="AQ5" s="74"/>
    </row>
    <row r="6" spans="1:43" ht="15.75" customHeight="1">
      <c r="A6" s="87"/>
      <c r="B6" s="105"/>
      <c r="C6" s="107"/>
      <c r="D6" s="19" t="s">
        <v>53</v>
      </c>
      <c r="E6" s="19" t="s">
        <v>53</v>
      </c>
      <c r="F6" s="19" t="s">
        <v>53</v>
      </c>
      <c r="G6" s="19" t="s">
        <v>53</v>
      </c>
      <c r="H6" s="19" t="s">
        <v>53</v>
      </c>
      <c r="I6" s="19" t="s">
        <v>53</v>
      </c>
      <c r="J6" s="20" t="s">
        <v>41</v>
      </c>
      <c r="K6" s="20" t="s">
        <v>41</v>
      </c>
      <c r="L6" s="20" t="s">
        <v>41</v>
      </c>
      <c r="M6" s="20" t="s">
        <v>41</v>
      </c>
      <c r="N6" s="20" t="s">
        <v>41</v>
      </c>
      <c r="O6" s="20" t="s">
        <v>41</v>
      </c>
      <c r="P6" s="20" t="s">
        <v>41</v>
      </c>
      <c r="Q6" s="20" t="s">
        <v>41</v>
      </c>
      <c r="R6" s="20" t="s">
        <v>41</v>
      </c>
      <c r="S6" s="20" t="s">
        <v>41</v>
      </c>
      <c r="T6" s="20" t="s">
        <v>41</v>
      </c>
      <c r="U6" s="47" t="s">
        <v>53</v>
      </c>
      <c r="V6" s="41" t="s">
        <v>53</v>
      </c>
      <c r="W6" s="19" t="s">
        <v>53</v>
      </c>
      <c r="X6" s="19" t="s">
        <v>53</v>
      </c>
      <c r="Y6" s="19" t="s">
        <v>53</v>
      </c>
      <c r="Z6" s="19" t="s">
        <v>53</v>
      </c>
      <c r="AA6" s="19" t="s">
        <v>53</v>
      </c>
      <c r="AB6" s="19" t="s">
        <v>53</v>
      </c>
      <c r="AC6" s="19" t="s">
        <v>53</v>
      </c>
      <c r="AD6" s="19" t="s">
        <v>53</v>
      </c>
      <c r="AE6" s="20" t="s">
        <v>41</v>
      </c>
      <c r="AF6" s="20" t="s">
        <v>41</v>
      </c>
      <c r="AG6" s="20" t="s">
        <v>41</v>
      </c>
      <c r="AH6" s="20" t="s">
        <v>41</v>
      </c>
      <c r="AI6" s="19" t="s">
        <v>53</v>
      </c>
      <c r="AJ6" s="20" t="s">
        <v>41</v>
      </c>
      <c r="AK6" s="19" t="s">
        <v>53</v>
      </c>
      <c r="AL6" s="20" t="s">
        <v>41</v>
      </c>
      <c r="AM6" s="20" t="s">
        <v>41</v>
      </c>
      <c r="AN6" s="20" t="s">
        <v>41</v>
      </c>
      <c r="AO6" s="20" t="s">
        <v>41</v>
      </c>
      <c r="AP6" s="20" t="s">
        <v>41</v>
      </c>
      <c r="AQ6" s="31" t="s">
        <v>41</v>
      </c>
    </row>
    <row r="7" spans="1:43" s="15" customFormat="1" ht="36" customHeight="1">
      <c r="A7" s="54">
        <v>1</v>
      </c>
      <c r="B7" s="53">
        <v>2</v>
      </c>
      <c r="C7" s="53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3">
        <v>10</v>
      </c>
      <c r="K7" s="53">
        <v>11</v>
      </c>
      <c r="L7" s="53">
        <v>12</v>
      </c>
      <c r="M7" s="53">
        <v>13</v>
      </c>
      <c r="N7" s="53">
        <v>14</v>
      </c>
      <c r="O7" s="53">
        <v>15</v>
      </c>
      <c r="P7" s="53">
        <v>16</v>
      </c>
      <c r="Q7" s="53">
        <v>17</v>
      </c>
      <c r="R7" s="53">
        <v>18</v>
      </c>
      <c r="S7" s="53">
        <v>19</v>
      </c>
      <c r="T7" s="53">
        <v>20</v>
      </c>
      <c r="U7" s="56">
        <v>21</v>
      </c>
      <c r="V7" s="57">
        <v>22</v>
      </c>
      <c r="W7" s="55">
        <v>23</v>
      </c>
      <c r="X7" s="55">
        <v>24</v>
      </c>
      <c r="Y7" s="55">
        <v>25</v>
      </c>
      <c r="Z7" s="55">
        <v>26</v>
      </c>
      <c r="AA7" s="55">
        <v>27</v>
      </c>
      <c r="AB7" s="55">
        <v>28</v>
      </c>
      <c r="AC7" s="55">
        <v>29</v>
      </c>
      <c r="AD7" s="55">
        <v>30</v>
      </c>
      <c r="AE7" s="53">
        <v>31</v>
      </c>
      <c r="AF7" s="53">
        <v>32</v>
      </c>
      <c r="AG7" s="53">
        <v>33</v>
      </c>
      <c r="AH7" s="53">
        <v>34</v>
      </c>
      <c r="AI7" s="55">
        <v>35</v>
      </c>
      <c r="AJ7" s="53">
        <v>36</v>
      </c>
      <c r="AK7" s="55">
        <v>37</v>
      </c>
      <c r="AL7" s="53">
        <v>38</v>
      </c>
      <c r="AM7" s="53">
        <v>39</v>
      </c>
      <c r="AN7" s="53">
        <v>40</v>
      </c>
      <c r="AO7" s="53">
        <v>41</v>
      </c>
      <c r="AP7" s="53">
        <v>42</v>
      </c>
      <c r="AQ7" s="58">
        <v>43</v>
      </c>
    </row>
    <row r="8" spans="1:43" ht="36" customHeight="1">
      <c r="A8" s="32">
        <v>1</v>
      </c>
      <c r="B8" s="8" t="s">
        <v>42</v>
      </c>
      <c r="C8" s="1">
        <v>1</v>
      </c>
      <c r="D8" s="2">
        <v>2271.81</v>
      </c>
      <c r="E8" s="2">
        <v>1343.24</v>
      </c>
      <c r="F8" s="2">
        <v>102.41</v>
      </c>
      <c r="G8" s="2">
        <v>826.16</v>
      </c>
      <c r="H8" s="2">
        <v>11.78</v>
      </c>
      <c r="I8" s="2">
        <v>13.52</v>
      </c>
      <c r="J8" s="3">
        <v>14</v>
      </c>
      <c r="K8" s="3">
        <v>0</v>
      </c>
      <c r="L8" s="3">
        <v>0</v>
      </c>
      <c r="M8" s="3">
        <v>12</v>
      </c>
      <c r="N8" s="3">
        <v>3</v>
      </c>
      <c r="O8" s="3">
        <v>0</v>
      </c>
      <c r="P8" s="3">
        <v>12</v>
      </c>
      <c r="Q8" s="3">
        <v>12</v>
      </c>
      <c r="R8" s="3">
        <v>2</v>
      </c>
      <c r="S8" s="3">
        <v>17</v>
      </c>
      <c r="T8" s="3">
        <v>15</v>
      </c>
      <c r="U8" s="48">
        <v>230</v>
      </c>
      <c r="V8" s="42">
        <v>1109.16</v>
      </c>
      <c r="W8" s="4">
        <v>0</v>
      </c>
      <c r="X8" s="2">
        <v>381.77</v>
      </c>
      <c r="Y8" s="4">
        <v>0</v>
      </c>
      <c r="Z8" s="2">
        <v>2.64</v>
      </c>
      <c r="AA8" s="2">
        <v>161.27</v>
      </c>
      <c r="AB8" s="4">
        <v>0</v>
      </c>
      <c r="AC8" s="2">
        <v>442.04</v>
      </c>
      <c r="AD8" s="4">
        <v>0</v>
      </c>
      <c r="AE8" s="3">
        <v>75</v>
      </c>
      <c r="AF8" s="3">
        <v>122</v>
      </c>
      <c r="AG8" s="3">
        <v>122</v>
      </c>
      <c r="AH8" s="3">
        <v>30</v>
      </c>
      <c r="AI8" s="2">
        <v>266.4</v>
      </c>
      <c r="AJ8" s="3">
        <v>60</v>
      </c>
      <c r="AK8" s="2">
        <v>149.77</v>
      </c>
      <c r="AL8" s="3">
        <v>54</v>
      </c>
      <c r="AM8" s="5">
        <v>0</v>
      </c>
      <c r="AN8" s="3">
        <v>61</v>
      </c>
      <c r="AO8" s="3">
        <v>8</v>
      </c>
      <c r="AP8" s="3">
        <v>256</v>
      </c>
      <c r="AQ8" s="33">
        <v>100</v>
      </c>
    </row>
    <row r="9" spans="1:43" ht="36" customHeight="1">
      <c r="A9" s="102" t="s">
        <v>43</v>
      </c>
      <c r="B9" s="103"/>
      <c r="C9" s="103"/>
      <c r="D9" s="4">
        <f>SUM(D8)</f>
        <v>2271.81</v>
      </c>
      <c r="E9" s="4">
        <f>SUM(E8)</f>
        <v>1343.24</v>
      </c>
      <c r="F9" s="4">
        <f>SUM(F8)</f>
        <v>102.41</v>
      </c>
      <c r="G9" s="4">
        <f>SUM(G8)</f>
        <v>826.16</v>
      </c>
      <c r="H9" s="4">
        <v>11.78</v>
      </c>
      <c r="I9" s="4">
        <v>13.52</v>
      </c>
      <c r="J9" s="5">
        <v>14</v>
      </c>
      <c r="K9" s="5">
        <v>0</v>
      </c>
      <c r="L9" s="5">
        <v>0</v>
      </c>
      <c r="M9" s="5">
        <v>12</v>
      </c>
      <c r="N9" s="5">
        <v>3</v>
      </c>
      <c r="O9" s="5">
        <v>0</v>
      </c>
      <c r="P9" s="5">
        <v>12</v>
      </c>
      <c r="Q9" s="5">
        <v>12</v>
      </c>
      <c r="R9" s="5">
        <v>2</v>
      </c>
      <c r="S9" s="5">
        <v>17</v>
      </c>
      <c r="T9" s="5">
        <v>15</v>
      </c>
      <c r="U9" s="49">
        <v>230</v>
      </c>
      <c r="V9" s="43">
        <v>1109.16</v>
      </c>
      <c r="W9" s="4">
        <v>0</v>
      </c>
      <c r="X9" s="4">
        <v>381.77</v>
      </c>
      <c r="Y9" s="4">
        <v>0</v>
      </c>
      <c r="Z9" s="4">
        <v>2.64</v>
      </c>
      <c r="AA9" s="4">
        <v>161.27</v>
      </c>
      <c r="AB9" s="4">
        <v>0</v>
      </c>
      <c r="AC9" s="4">
        <v>442.04</v>
      </c>
      <c r="AD9" s="4">
        <v>0</v>
      </c>
      <c r="AE9" s="5">
        <v>75</v>
      </c>
      <c r="AF9" s="5">
        <v>122</v>
      </c>
      <c r="AG9" s="5">
        <v>122</v>
      </c>
      <c r="AH9" s="5">
        <v>30</v>
      </c>
      <c r="AI9" s="4">
        <v>266.4</v>
      </c>
      <c r="AJ9" s="5">
        <v>60</v>
      </c>
      <c r="AK9" s="4">
        <v>149.77</v>
      </c>
      <c r="AL9" s="5">
        <v>54</v>
      </c>
      <c r="AM9" s="5">
        <v>0</v>
      </c>
      <c r="AN9" s="5">
        <v>61</v>
      </c>
      <c r="AO9" s="5">
        <v>8</v>
      </c>
      <c r="AP9" s="5">
        <v>256</v>
      </c>
      <c r="AQ9" s="34">
        <v>100</v>
      </c>
    </row>
    <row r="10" spans="1:43" ht="36" customHeight="1">
      <c r="A10" s="32">
        <v>2</v>
      </c>
      <c r="B10" s="9" t="s">
        <v>44</v>
      </c>
      <c r="C10" s="1">
        <v>1</v>
      </c>
      <c r="D10" s="2">
        <v>6909</v>
      </c>
      <c r="E10" s="2">
        <v>4589.11</v>
      </c>
      <c r="F10" s="2">
        <v>222.55</v>
      </c>
      <c r="G10" s="2">
        <v>2097.34</v>
      </c>
      <c r="H10" s="2">
        <v>335.94</v>
      </c>
      <c r="I10" s="2">
        <v>471.93</v>
      </c>
      <c r="J10" s="3">
        <v>16</v>
      </c>
      <c r="K10" s="3">
        <v>0</v>
      </c>
      <c r="L10" s="3">
        <v>0</v>
      </c>
      <c r="M10" s="3">
        <v>26</v>
      </c>
      <c r="N10" s="3">
        <v>3</v>
      </c>
      <c r="O10" s="3">
        <v>4</v>
      </c>
      <c r="P10" s="3">
        <v>8</v>
      </c>
      <c r="Q10" s="3">
        <v>8</v>
      </c>
      <c r="R10" s="3">
        <v>6</v>
      </c>
      <c r="S10" s="3">
        <v>10</v>
      </c>
      <c r="T10" s="3">
        <v>30</v>
      </c>
      <c r="U10" s="48">
        <v>431.2317</v>
      </c>
      <c r="V10" s="42">
        <v>1123.88</v>
      </c>
      <c r="W10" s="4">
        <v>0</v>
      </c>
      <c r="X10" s="2">
        <v>813.92</v>
      </c>
      <c r="Y10" s="2">
        <v>661.26</v>
      </c>
      <c r="Z10" s="2">
        <v>235.99</v>
      </c>
      <c r="AA10" s="2">
        <v>38.44</v>
      </c>
      <c r="AB10" s="4">
        <v>0</v>
      </c>
      <c r="AC10" s="2">
        <v>4319.59</v>
      </c>
      <c r="AD10" s="4">
        <v>0</v>
      </c>
      <c r="AE10" s="3">
        <v>294</v>
      </c>
      <c r="AF10" s="3">
        <v>414</v>
      </c>
      <c r="AG10" s="3">
        <v>414</v>
      </c>
      <c r="AH10" s="3">
        <v>45</v>
      </c>
      <c r="AI10" s="2">
        <v>362.86</v>
      </c>
      <c r="AJ10" s="3">
        <v>90</v>
      </c>
      <c r="AK10" s="2">
        <v>328.93</v>
      </c>
      <c r="AL10" s="3">
        <v>84</v>
      </c>
      <c r="AM10" s="5">
        <v>0</v>
      </c>
      <c r="AN10" s="3">
        <v>159</v>
      </c>
      <c r="AO10" s="3">
        <v>46</v>
      </c>
      <c r="AP10" s="3">
        <v>1130</v>
      </c>
      <c r="AQ10" s="33">
        <v>450</v>
      </c>
    </row>
    <row r="11" spans="1:43" ht="36" customHeight="1">
      <c r="A11" s="102" t="s">
        <v>45</v>
      </c>
      <c r="B11" s="103"/>
      <c r="C11" s="103"/>
      <c r="D11" s="4">
        <f>SUM(D10)</f>
        <v>6909</v>
      </c>
      <c r="E11" s="4">
        <f>SUM(E10)</f>
        <v>4589.11</v>
      </c>
      <c r="F11" s="4">
        <f>SUM(F10)</f>
        <v>222.55</v>
      </c>
      <c r="G11" s="4">
        <f>SUM(G10)</f>
        <v>2097.34</v>
      </c>
      <c r="H11" s="4">
        <v>335.94</v>
      </c>
      <c r="I11" s="4">
        <v>471.93</v>
      </c>
      <c r="J11" s="5">
        <v>16</v>
      </c>
      <c r="K11" s="5">
        <v>0</v>
      </c>
      <c r="L11" s="5">
        <v>0</v>
      </c>
      <c r="M11" s="5">
        <v>26</v>
      </c>
      <c r="N11" s="5">
        <v>3</v>
      </c>
      <c r="O11" s="5">
        <v>4</v>
      </c>
      <c r="P11" s="5">
        <v>8</v>
      </c>
      <c r="Q11" s="5">
        <v>8</v>
      </c>
      <c r="R11" s="5">
        <v>6</v>
      </c>
      <c r="S11" s="5">
        <v>10</v>
      </c>
      <c r="T11" s="5">
        <v>30</v>
      </c>
      <c r="U11" s="49">
        <v>431.2317</v>
      </c>
      <c r="V11" s="43">
        <v>1123.88</v>
      </c>
      <c r="W11" s="4">
        <v>0</v>
      </c>
      <c r="X11" s="4">
        <v>813.92</v>
      </c>
      <c r="Y11" s="4">
        <v>661.26</v>
      </c>
      <c r="Z11" s="4">
        <v>235.99</v>
      </c>
      <c r="AA11" s="4">
        <v>38.44</v>
      </c>
      <c r="AB11" s="4">
        <v>0</v>
      </c>
      <c r="AC11" s="4">
        <v>4319.59</v>
      </c>
      <c r="AD11" s="4">
        <v>0</v>
      </c>
      <c r="AE11" s="5">
        <v>294</v>
      </c>
      <c r="AF11" s="5">
        <v>414</v>
      </c>
      <c r="AG11" s="5">
        <v>414</v>
      </c>
      <c r="AH11" s="5">
        <v>45</v>
      </c>
      <c r="AI11" s="4">
        <v>362.86</v>
      </c>
      <c r="AJ11" s="5">
        <v>90</v>
      </c>
      <c r="AK11" s="4">
        <v>328.93</v>
      </c>
      <c r="AL11" s="5">
        <v>84</v>
      </c>
      <c r="AM11" s="5">
        <v>0</v>
      </c>
      <c r="AN11" s="5">
        <v>159</v>
      </c>
      <c r="AO11" s="5">
        <v>46</v>
      </c>
      <c r="AP11" s="5">
        <v>1130</v>
      </c>
      <c r="AQ11" s="34">
        <v>450</v>
      </c>
    </row>
    <row r="12" spans="1:43" ht="36" customHeight="1">
      <c r="A12" s="32">
        <v>3</v>
      </c>
      <c r="B12" s="6" t="s">
        <v>54</v>
      </c>
      <c r="C12" s="1" t="s">
        <v>55</v>
      </c>
      <c r="D12" s="2">
        <v>4505.22</v>
      </c>
      <c r="E12" s="2">
        <v>3051.69</v>
      </c>
      <c r="F12" s="2">
        <v>165.36</v>
      </c>
      <c r="G12" s="2">
        <v>1288.17</v>
      </c>
      <c r="H12" s="2">
        <v>351.97</v>
      </c>
      <c r="I12" s="2">
        <v>4892.23</v>
      </c>
      <c r="J12" s="3">
        <v>38</v>
      </c>
      <c r="K12" s="3">
        <v>0</v>
      </c>
      <c r="L12" s="3">
        <v>1</v>
      </c>
      <c r="M12" s="3">
        <v>60</v>
      </c>
      <c r="N12" s="3">
        <v>6</v>
      </c>
      <c r="O12" s="3">
        <v>17</v>
      </c>
      <c r="P12" s="3">
        <v>21</v>
      </c>
      <c r="Q12" s="3">
        <v>22</v>
      </c>
      <c r="R12" s="3">
        <v>16</v>
      </c>
      <c r="S12" s="3">
        <v>32</v>
      </c>
      <c r="T12" s="3">
        <v>69</v>
      </c>
      <c r="U12" s="48">
        <v>440.09</v>
      </c>
      <c r="V12" s="42">
        <v>1390.39</v>
      </c>
      <c r="W12" s="2">
        <v>280.23</v>
      </c>
      <c r="X12" s="2">
        <v>782.59</v>
      </c>
      <c r="Y12" s="2">
        <v>426.38</v>
      </c>
      <c r="Z12" s="2">
        <v>362.5</v>
      </c>
      <c r="AA12" s="2">
        <v>396.42</v>
      </c>
      <c r="AB12" s="4">
        <v>0</v>
      </c>
      <c r="AC12" s="2">
        <v>2771.93</v>
      </c>
      <c r="AD12" s="2">
        <v>21.9</v>
      </c>
      <c r="AE12" s="3">
        <v>185</v>
      </c>
      <c r="AF12" s="3">
        <v>272</v>
      </c>
      <c r="AG12" s="3">
        <v>272</v>
      </c>
      <c r="AH12" s="3">
        <v>52</v>
      </c>
      <c r="AI12" s="2">
        <v>398.35</v>
      </c>
      <c r="AJ12" s="3">
        <v>104</v>
      </c>
      <c r="AK12" s="2">
        <v>332.05</v>
      </c>
      <c r="AL12" s="3">
        <v>74</v>
      </c>
      <c r="AM12" s="5">
        <v>0</v>
      </c>
      <c r="AN12" s="3">
        <v>168</v>
      </c>
      <c r="AO12" s="3">
        <v>47</v>
      </c>
      <c r="AP12" s="3">
        <v>991</v>
      </c>
      <c r="AQ12" s="33">
        <v>370</v>
      </c>
    </row>
    <row r="13" spans="1:43" ht="36" customHeight="1">
      <c r="A13" s="102" t="s">
        <v>46</v>
      </c>
      <c r="B13" s="103"/>
      <c r="C13" s="103"/>
      <c r="D13" s="4">
        <f>SUM(D12)</f>
        <v>4505.22</v>
      </c>
      <c r="E13" s="4">
        <f>SUM(E12)</f>
        <v>3051.69</v>
      </c>
      <c r="F13" s="4">
        <f>SUM(F12)</f>
        <v>165.36</v>
      </c>
      <c r="G13" s="4">
        <f>SUM(G12)</f>
        <v>1288.17</v>
      </c>
      <c r="H13" s="4">
        <v>351.97</v>
      </c>
      <c r="I13" s="4">
        <v>4892.23</v>
      </c>
      <c r="J13" s="5">
        <v>38</v>
      </c>
      <c r="K13" s="5">
        <v>0</v>
      </c>
      <c r="L13" s="5">
        <v>1</v>
      </c>
      <c r="M13" s="5">
        <v>60</v>
      </c>
      <c r="N13" s="5">
        <v>6</v>
      </c>
      <c r="O13" s="5">
        <v>17</v>
      </c>
      <c r="P13" s="5">
        <v>21</v>
      </c>
      <c r="Q13" s="5">
        <v>22</v>
      </c>
      <c r="R13" s="5">
        <v>16</v>
      </c>
      <c r="S13" s="5">
        <v>32</v>
      </c>
      <c r="T13" s="5">
        <v>69</v>
      </c>
      <c r="U13" s="49">
        <v>440.09</v>
      </c>
      <c r="V13" s="43">
        <v>1390.39</v>
      </c>
      <c r="W13" s="4">
        <v>280.23</v>
      </c>
      <c r="X13" s="4">
        <v>782.59</v>
      </c>
      <c r="Y13" s="4">
        <v>426.38</v>
      </c>
      <c r="Z13" s="4">
        <v>362.5</v>
      </c>
      <c r="AA13" s="4">
        <v>396.42</v>
      </c>
      <c r="AB13" s="4">
        <v>0</v>
      </c>
      <c r="AC13" s="4">
        <v>2771.93</v>
      </c>
      <c r="AD13" s="4">
        <v>21.9</v>
      </c>
      <c r="AE13" s="5">
        <v>185</v>
      </c>
      <c r="AF13" s="5">
        <v>272</v>
      </c>
      <c r="AG13" s="5">
        <v>272</v>
      </c>
      <c r="AH13" s="5">
        <v>52</v>
      </c>
      <c r="AI13" s="4">
        <v>398.35</v>
      </c>
      <c r="AJ13" s="5">
        <v>104</v>
      </c>
      <c r="AK13" s="4">
        <v>332.05</v>
      </c>
      <c r="AL13" s="5">
        <v>74</v>
      </c>
      <c r="AM13" s="5">
        <v>0</v>
      </c>
      <c r="AN13" s="5">
        <v>168</v>
      </c>
      <c r="AO13" s="5">
        <v>47</v>
      </c>
      <c r="AP13" s="5">
        <v>991</v>
      </c>
      <c r="AQ13" s="34">
        <v>370</v>
      </c>
    </row>
    <row r="14" spans="1:43" ht="36" customHeight="1">
      <c r="A14" s="32">
        <v>4</v>
      </c>
      <c r="B14" s="9" t="s">
        <v>47</v>
      </c>
      <c r="C14" s="1" t="s">
        <v>56</v>
      </c>
      <c r="D14" s="2">
        <v>2325.39</v>
      </c>
      <c r="E14" s="2">
        <v>1343.69</v>
      </c>
      <c r="F14" s="2">
        <v>165.45</v>
      </c>
      <c r="G14" s="2">
        <v>816.25</v>
      </c>
      <c r="H14" s="2">
        <v>0</v>
      </c>
      <c r="I14" s="2">
        <v>0</v>
      </c>
      <c r="J14" s="3">
        <v>20</v>
      </c>
      <c r="K14" s="3">
        <v>0</v>
      </c>
      <c r="L14" s="3">
        <v>0</v>
      </c>
      <c r="M14" s="3">
        <v>20</v>
      </c>
      <c r="N14" s="3">
        <v>8</v>
      </c>
      <c r="O14" s="3">
        <v>10</v>
      </c>
      <c r="P14" s="3">
        <v>15</v>
      </c>
      <c r="Q14" s="3">
        <v>15</v>
      </c>
      <c r="R14" s="3">
        <v>0</v>
      </c>
      <c r="S14" s="3">
        <v>23</v>
      </c>
      <c r="T14" s="3">
        <v>17</v>
      </c>
      <c r="U14" s="48">
        <v>298.21</v>
      </c>
      <c r="V14" s="42">
        <v>192.19</v>
      </c>
      <c r="W14" s="2">
        <v>509.65</v>
      </c>
      <c r="X14" s="2">
        <v>963.04</v>
      </c>
      <c r="Y14" s="4">
        <v>0</v>
      </c>
      <c r="Z14" s="2">
        <v>640.79</v>
      </c>
      <c r="AA14" s="4">
        <v>0</v>
      </c>
      <c r="AB14" s="4">
        <v>0</v>
      </c>
      <c r="AC14" s="2">
        <v>530.76</v>
      </c>
      <c r="AD14" s="4">
        <v>0</v>
      </c>
      <c r="AE14" s="3">
        <v>92</v>
      </c>
      <c r="AF14" s="3">
        <v>124</v>
      </c>
      <c r="AG14" s="3">
        <v>124</v>
      </c>
      <c r="AH14" s="3">
        <v>75</v>
      </c>
      <c r="AI14" s="2">
        <v>600.2</v>
      </c>
      <c r="AJ14" s="3">
        <v>150</v>
      </c>
      <c r="AK14" s="2">
        <v>900.87</v>
      </c>
      <c r="AL14" s="3">
        <v>97</v>
      </c>
      <c r="AM14" s="5">
        <v>0</v>
      </c>
      <c r="AN14" s="3">
        <v>56</v>
      </c>
      <c r="AO14" s="3">
        <v>16</v>
      </c>
      <c r="AP14" s="3">
        <v>261</v>
      </c>
      <c r="AQ14" s="33">
        <v>185</v>
      </c>
    </row>
    <row r="15" spans="1:43" ht="36" customHeight="1">
      <c r="A15" s="102" t="s">
        <v>48</v>
      </c>
      <c r="B15" s="103"/>
      <c r="C15" s="103"/>
      <c r="D15" s="4">
        <f>SUM(D14)</f>
        <v>2325.39</v>
      </c>
      <c r="E15" s="4">
        <f>SUM(E14)</f>
        <v>1343.69</v>
      </c>
      <c r="F15" s="4">
        <f>SUM(F14)</f>
        <v>165.45</v>
      </c>
      <c r="G15" s="4">
        <f>SUM(G14)</f>
        <v>816.25</v>
      </c>
      <c r="H15" s="4">
        <v>0</v>
      </c>
      <c r="I15" s="4">
        <v>0</v>
      </c>
      <c r="J15" s="5">
        <v>20</v>
      </c>
      <c r="K15" s="5">
        <v>0</v>
      </c>
      <c r="L15" s="5">
        <v>0</v>
      </c>
      <c r="M15" s="5">
        <v>20</v>
      </c>
      <c r="N15" s="5">
        <v>8</v>
      </c>
      <c r="O15" s="5">
        <v>10</v>
      </c>
      <c r="P15" s="5">
        <v>15</v>
      </c>
      <c r="Q15" s="5">
        <v>15</v>
      </c>
      <c r="R15" s="5">
        <v>0</v>
      </c>
      <c r="S15" s="5">
        <v>23</v>
      </c>
      <c r="T15" s="5">
        <v>17</v>
      </c>
      <c r="U15" s="49">
        <v>298.21</v>
      </c>
      <c r="V15" s="43">
        <v>192.19</v>
      </c>
      <c r="W15" s="4">
        <v>509.65</v>
      </c>
      <c r="X15" s="4">
        <v>963.04</v>
      </c>
      <c r="Y15" s="4">
        <v>0</v>
      </c>
      <c r="Z15" s="4">
        <v>640.79</v>
      </c>
      <c r="AA15" s="4">
        <v>0</v>
      </c>
      <c r="AB15" s="4">
        <v>0</v>
      </c>
      <c r="AC15" s="4">
        <v>530.76</v>
      </c>
      <c r="AD15" s="4">
        <v>0</v>
      </c>
      <c r="AE15" s="5">
        <v>92</v>
      </c>
      <c r="AF15" s="5">
        <v>124</v>
      </c>
      <c r="AG15" s="5">
        <v>124</v>
      </c>
      <c r="AH15" s="5">
        <v>75</v>
      </c>
      <c r="AI15" s="4">
        <v>600.2</v>
      </c>
      <c r="AJ15" s="5">
        <v>150</v>
      </c>
      <c r="AK15" s="4">
        <v>900.87</v>
      </c>
      <c r="AL15" s="5">
        <v>97</v>
      </c>
      <c r="AM15" s="5">
        <v>0</v>
      </c>
      <c r="AN15" s="5">
        <v>56</v>
      </c>
      <c r="AO15" s="5">
        <v>16</v>
      </c>
      <c r="AP15" s="5">
        <v>261</v>
      </c>
      <c r="AQ15" s="34">
        <v>185</v>
      </c>
    </row>
    <row r="16" spans="1:43" s="15" customFormat="1" ht="36" customHeight="1">
      <c r="A16" s="35">
        <v>5</v>
      </c>
      <c r="B16" s="12" t="s">
        <v>49</v>
      </c>
      <c r="C16" s="11">
        <v>1</v>
      </c>
      <c r="D16" s="13">
        <v>838.38</v>
      </c>
      <c r="E16" s="13">
        <v>806.21</v>
      </c>
      <c r="F16" s="13">
        <v>7.74</v>
      </c>
      <c r="G16" s="13">
        <v>24.43</v>
      </c>
      <c r="H16" s="13">
        <v>0</v>
      </c>
      <c r="I16" s="13">
        <v>0</v>
      </c>
      <c r="J16" s="14">
        <v>1</v>
      </c>
      <c r="K16" s="14">
        <v>0</v>
      </c>
      <c r="L16" s="14">
        <v>0</v>
      </c>
      <c r="M16" s="14">
        <v>1</v>
      </c>
      <c r="N16" s="14">
        <v>0</v>
      </c>
      <c r="O16" s="14">
        <v>0</v>
      </c>
      <c r="P16" s="14">
        <v>1</v>
      </c>
      <c r="Q16" s="14">
        <v>1</v>
      </c>
      <c r="R16" s="14">
        <v>0</v>
      </c>
      <c r="S16" s="14">
        <v>1</v>
      </c>
      <c r="T16" s="14">
        <v>1</v>
      </c>
      <c r="U16" s="50">
        <v>20</v>
      </c>
      <c r="V16" s="44">
        <v>40.31</v>
      </c>
      <c r="W16" s="13">
        <v>0</v>
      </c>
      <c r="X16" s="13">
        <v>111.89</v>
      </c>
      <c r="Y16" s="13">
        <v>609.44</v>
      </c>
      <c r="Z16" s="13">
        <v>0</v>
      </c>
      <c r="AA16" s="13">
        <v>0</v>
      </c>
      <c r="AB16" s="13">
        <v>42.69</v>
      </c>
      <c r="AC16" s="13">
        <v>20</v>
      </c>
      <c r="AD16" s="13">
        <v>4</v>
      </c>
      <c r="AE16" s="14">
        <v>12</v>
      </c>
      <c r="AF16" s="14">
        <v>10</v>
      </c>
      <c r="AG16" s="14">
        <v>10</v>
      </c>
      <c r="AH16" s="14">
        <v>4</v>
      </c>
      <c r="AI16" s="13">
        <v>36</v>
      </c>
      <c r="AJ16" s="14">
        <v>8</v>
      </c>
      <c r="AK16" s="13">
        <v>36</v>
      </c>
      <c r="AL16" s="14">
        <v>0</v>
      </c>
      <c r="AM16" s="14">
        <v>0</v>
      </c>
      <c r="AN16" s="14">
        <v>10</v>
      </c>
      <c r="AO16" s="14">
        <v>30</v>
      </c>
      <c r="AP16" s="14">
        <v>50</v>
      </c>
      <c r="AQ16" s="36">
        <v>500</v>
      </c>
    </row>
    <row r="17" spans="1:43" s="15" customFormat="1" ht="36" customHeight="1">
      <c r="A17" s="35">
        <v>6</v>
      </c>
      <c r="B17" s="12" t="s">
        <v>49</v>
      </c>
      <c r="C17" s="11">
        <v>2</v>
      </c>
      <c r="D17" s="13">
        <v>280.41</v>
      </c>
      <c r="E17" s="13">
        <v>106.01</v>
      </c>
      <c r="F17" s="13">
        <v>26.9</v>
      </c>
      <c r="G17" s="13">
        <v>147.5</v>
      </c>
      <c r="H17" s="13">
        <v>0</v>
      </c>
      <c r="I17" s="13">
        <v>0</v>
      </c>
      <c r="J17" s="14">
        <v>7</v>
      </c>
      <c r="K17" s="14">
        <v>2</v>
      </c>
      <c r="L17" s="14">
        <v>2</v>
      </c>
      <c r="M17" s="14">
        <v>6</v>
      </c>
      <c r="N17" s="14">
        <v>3</v>
      </c>
      <c r="O17" s="14">
        <v>0</v>
      </c>
      <c r="P17" s="14">
        <v>7</v>
      </c>
      <c r="Q17" s="14">
        <v>7</v>
      </c>
      <c r="R17" s="14">
        <v>0</v>
      </c>
      <c r="S17" s="14">
        <v>7</v>
      </c>
      <c r="T17" s="14">
        <v>7</v>
      </c>
      <c r="U17" s="50">
        <v>150</v>
      </c>
      <c r="V17" s="44">
        <v>152.28</v>
      </c>
      <c r="W17" s="13">
        <v>0</v>
      </c>
      <c r="X17" s="13">
        <v>209.95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4">
        <v>32</v>
      </c>
      <c r="AF17" s="14">
        <v>20</v>
      </c>
      <c r="AG17" s="14">
        <v>17</v>
      </c>
      <c r="AH17" s="14">
        <v>17</v>
      </c>
      <c r="AI17" s="13">
        <v>120</v>
      </c>
      <c r="AJ17" s="14">
        <v>34</v>
      </c>
      <c r="AK17" s="13">
        <v>250</v>
      </c>
      <c r="AL17" s="14">
        <v>0</v>
      </c>
      <c r="AM17" s="14">
        <v>0</v>
      </c>
      <c r="AN17" s="14">
        <v>10</v>
      </c>
      <c r="AO17" s="14">
        <v>20</v>
      </c>
      <c r="AP17" s="14">
        <v>40</v>
      </c>
      <c r="AQ17" s="36">
        <v>100</v>
      </c>
    </row>
    <row r="18" spans="1:43" s="15" customFormat="1" ht="36" customHeight="1">
      <c r="A18" s="35">
        <v>7</v>
      </c>
      <c r="B18" s="12" t="s">
        <v>49</v>
      </c>
      <c r="C18" s="11">
        <v>13</v>
      </c>
      <c r="D18" s="13">
        <v>596.54</v>
      </c>
      <c r="E18" s="13">
        <v>410.08</v>
      </c>
      <c r="F18" s="13">
        <v>37.76</v>
      </c>
      <c r="G18" s="13">
        <v>148.7</v>
      </c>
      <c r="H18" s="13">
        <v>0</v>
      </c>
      <c r="I18" s="13">
        <v>0</v>
      </c>
      <c r="J18" s="14">
        <v>14</v>
      </c>
      <c r="K18" s="14">
        <v>4</v>
      </c>
      <c r="L18" s="14">
        <v>6</v>
      </c>
      <c r="M18" s="14">
        <v>14</v>
      </c>
      <c r="N18" s="14">
        <v>10</v>
      </c>
      <c r="O18" s="14">
        <v>0</v>
      </c>
      <c r="P18" s="14">
        <v>14</v>
      </c>
      <c r="Q18" s="14">
        <v>14</v>
      </c>
      <c r="R18" s="14">
        <v>0</v>
      </c>
      <c r="S18" s="14">
        <v>14</v>
      </c>
      <c r="T18" s="14">
        <v>14</v>
      </c>
      <c r="U18" s="50">
        <v>400</v>
      </c>
      <c r="V18" s="44">
        <v>228.11</v>
      </c>
      <c r="W18" s="13">
        <v>0</v>
      </c>
      <c r="X18" s="13">
        <v>284.04</v>
      </c>
      <c r="Y18" s="13">
        <v>122.94</v>
      </c>
      <c r="Z18" s="13">
        <v>0</v>
      </c>
      <c r="AA18" s="13">
        <v>0</v>
      </c>
      <c r="AB18" s="13">
        <v>400.54</v>
      </c>
      <c r="AC18" s="13">
        <v>101</v>
      </c>
      <c r="AD18" s="13">
        <v>0</v>
      </c>
      <c r="AE18" s="14">
        <v>73</v>
      </c>
      <c r="AF18" s="14">
        <v>62</v>
      </c>
      <c r="AG18" s="14">
        <v>45</v>
      </c>
      <c r="AH18" s="14">
        <v>26</v>
      </c>
      <c r="AI18" s="13">
        <v>181.57</v>
      </c>
      <c r="AJ18" s="14">
        <v>52</v>
      </c>
      <c r="AK18" s="13">
        <v>181.57</v>
      </c>
      <c r="AL18" s="14">
        <v>0</v>
      </c>
      <c r="AM18" s="14">
        <v>0</v>
      </c>
      <c r="AN18" s="14">
        <v>30</v>
      </c>
      <c r="AO18" s="14">
        <v>50</v>
      </c>
      <c r="AP18" s="14">
        <v>100</v>
      </c>
      <c r="AQ18" s="36">
        <v>50</v>
      </c>
    </row>
    <row r="19" spans="1:43" s="15" customFormat="1" ht="36" customHeight="1">
      <c r="A19" s="35">
        <v>8</v>
      </c>
      <c r="B19" s="12" t="s">
        <v>49</v>
      </c>
      <c r="C19" s="11">
        <v>14</v>
      </c>
      <c r="D19" s="13">
        <v>584.58</v>
      </c>
      <c r="E19" s="13">
        <v>400.8</v>
      </c>
      <c r="F19" s="13">
        <v>57.71</v>
      </c>
      <c r="G19" s="13">
        <v>126.07</v>
      </c>
      <c r="H19" s="13">
        <v>0</v>
      </c>
      <c r="I19" s="13">
        <v>0</v>
      </c>
      <c r="J19" s="14">
        <v>15</v>
      </c>
      <c r="K19" s="14">
        <v>0</v>
      </c>
      <c r="L19" s="14">
        <v>15</v>
      </c>
      <c r="M19" s="14">
        <v>12</v>
      </c>
      <c r="N19" s="14">
        <v>0</v>
      </c>
      <c r="O19" s="14">
        <v>5</v>
      </c>
      <c r="P19" s="14">
        <v>15</v>
      </c>
      <c r="Q19" s="14">
        <v>3</v>
      </c>
      <c r="R19" s="14">
        <v>12</v>
      </c>
      <c r="S19" s="14">
        <v>0</v>
      </c>
      <c r="T19" s="14">
        <v>2</v>
      </c>
      <c r="U19" s="50">
        <v>0</v>
      </c>
      <c r="V19" s="44">
        <v>195.87</v>
      </c>
      <c r="W19" s="13">
        <v>0</v>
      </c>
      <c r="X19" s="13">
        <v>0</v>
      </c>
      <c r="Y19" s="13">
        <v>387.32</v>
      </c>
      <c r="Z19" s="13">
        <v>0</v>
      </c>
      <c r="AA19" s="13">
        <v>0</v>
      </c>
      <c r="AB19" s="13">
        <v>6.4</v>
      </c>
      <c r="AC19" s="13">
        <v>0</v>
      </c>
      <c r="AD19" s="13">
        <v>0</v>
      </c>
      <c r="AE19" s="14">
        <v>9</v>
      </c>
      <c r="AF19" s="14">
        <v>11</v>
      </c>
      <c r="AG19" s="14">
        <v>2</v>
      </c>
      <c r="AH19" s="14">
        <v>0</v>
      </c>
      <c r="AI19" s="13">
        <v>0</v>
      </c>
      <c r="AJ19" s="14">
        <v>0</v>
      </c>
      <c r="AK19" s="13">
        <v>0</v>
      </c>
      <c r="AL19" s="14">
        <v>0</v>
      </c>
      <c r="AM19" s="14">
        <v>0</v>
      </c>
      <c r="AN19" s="14">
        <v>3</v>
      </c>
      <c r="AO19" s="14">
        <v>8</v>
      </c>
      <c r="AP19" s="14">
        <v>0</v>
      </c>
      <c r="AQ19" s="36">
        <v>0</v>
      </c>
    </row>
    <row r="20" spans="1:43" s="15" customFormat="1" ht="36" customHeight="1">
      <c r="A20" s="99" t="s">
        <v>50</v>
      </c>
      <c r="B20" s="100"/>
      <c r="C20" s="101"/>
      <c r="D20" s="16">
        <f>SUM(D16:D19)</f>
        <v>2299.91</v>
      </c>
      <c r="E20" s="16">
        <f>SUM(E16:E19)</f>
        <v>1723.1</v>
      </c>
      <c r="F20" s="16">
        <f>SUM(F16:F19)</f>
        <v>130.11</v>
      </c>
      <c r="G20" s="16">
        <f>SUM(G16:G19)</f>
        <v>446.7</v>
      </c>
      <c r="H20" s="16">
        <v>0</v>
      </c>
      <c r="I20" s="16">
        <v>0</v>
      </c>
      <c r="J20" s="17">
        <v>22</v>
      </c>
      <c r="K20" s="17">
        <v>6</v>
      </c>
      <c r="L20" s="17">
        <v>8</v>
      </c>
      <c r="M20" s="17">
        <v>21</v>
      </c>
      <c r="N20" s="17">
        <v>13</v>
      </c>
      <c r="O20" s="17">
        <v>0</v>
      </c>
      <c r="P20" s="17">
        <v>22</v>
      </c>
      <c r="Q20" s="17">
        <v>22</v>
      </c>
      <c r="R20" s="17">
        <v>0</v>
      </c>
      <c r="S20" s="17">
        <v>22</v>
      </c>
      <c r="T20" s="17">
        <v>22</v>
      </c>
      <c r="U20" s="51">
        <v>570</v>
      </c>
      <c r="V20" s="45">
        <v>420.70000000000005</v>
      </c>
      <c r="W20" s="16">
        <v>0</v>
      </c>
      <c r="X20" s="16">
        <v>605.88</v>
      </c>
      <c r="Y20" s="16">
        <v>732.3800000000001</v>
      </c>
      <c r="Z20" s="16">
        <v>0</v>
      </c>
      <c r="AA20" s="16">
        <v>0</v>
      </c>
      <c r="AB20" s="16">
        <v>443.23</v>
      </c>
      <c r="AC20" s="16">
        <v>121</v>
      </c>
      <c r="AD20" s="16">
        <v>4</v>
      </c>
      <c r="AE20" s="17">
        <v>117</v>
      </c>
      <c r="AF20" s="17">
        <v>92</v>
      </c>
      <c r="AG20" s="17">
        <v>72</v>
      </c>
      <c r="AH20" s="17">
        <v>47</v>
      </c>
      <c r="AI20" s="16">
        <v>337.57</v>
      </c>
      <c r="AJ20" s="17">
        <v>94</v>
      </c>
      <c r="AK20" s="16">
        <v>467.57</v>
      </c>
      <c r="AL20" s="17">
        <v>0</v>
      </c>
      <c r="AM20" s="17">
        <v>0</v>
      </c>
      <c r="AN20" s="17">
        <v>50</v>
      </c>
      <c r="AO20" s="17">
        <v>100</v>
      </c>
      <c r="AP20" s="17">
        <v>190</v>
      </c>
      <c r="AQ20" s="37">
        <v>650</v>
      </c>
    </row>
    <row r="21" spans="1:43" ht="36" customHeight="1">
      <c r="A21" s="32">
        <v>9</v>
      </c>
      <c r="B21" s="6" t="s">
        <v>75</v>
      </c>
      <c r="C21" s="1">
        <v>3</v>
      </c>
      <c r="D21" s="2">
        <v>2290.62</v>
      </c>
      <c r="E21" s="2">
        <v>1598.58</v>
      </c>
      <c r="F21" s="2">
        <v>62.67</v>
      </c>
      <c r="G21" s="2">
        <v>629.37</v>
      </c>
      <c r="H21" s="2">
        <v>0</v>
      </c>
      <c r="I21" s="2">
        <v>0</v>
      </c>
      <c r="J21" s="3">
        <v>2</v>
      </c>
      <c r="K21" s="3">
        <v>0</v>
      </c>
      <c r="L21" s="3">
        <v>1</v>
      </c>
      <c r="M21" s="3">
        <v>2</v>
      </c>
      <c r="N21" s="3">
        <v>0</v>
      </c>
      <c r="O21" s="3">
        <v>0</v>
      </c>
      <c r="P21" s="3">
        <v>2</v>
      </c>
      <c r="Q21" s="3">
        <v>2</v>
      </c>
      <c r="R21" s="3">
        <v>0</v>
      </c>
      <c r="S21" s="3">
        <v>2</v>
      </c>
      <c r="T21" s="3">
        <v>2</v>
      </c>
      <c r="U21" s="48">
        <v>16</v>
      </c>
      <c r="V21" s="42">
        <v>18.58</v>
      </c>
      <c r="W21" s="2">
        <v>0</v>
      </c>
      <c r="X21" s="2">
        <v>491.09</v>
      </c>
      <c r="Y21" s="2">
        <v>81.68</v>
      </c>
      <c r="Z21" s="2">
        <v>0</v>
      </c>
      <c r="AA21" s="2">
        <v>0</v>
      </c>
      <c r="AB21" s="2">
        <v>0</v>
      </c>
      <c r="AC21" s="2">
        <v>124.56</v>
      </c>
      <c r="AD21" s="2">
        <v>0</v>
      </c>
      <c r="AE21" s="3">
        <v>29</v>
      </c>
      <c r="AF21" s="3">
        <v>22</v>
      </c>
      <c r="AG21" s="3">
        <v>18</v>
      </c>
      <c r="AH21" s="3">
        <v>15</v>
      </c>
      <c r="AI21" s="2">
        <v>101.34</v>
      </c>
      <c r="AJ21" s="3">
        <v>10</v>
      </c>
      <c r="AK21" s="2">
        <v>40.61</v>
      </c>
      <c r="AL21" s="3">
        <v>0</v>
      </c>
      <c r="AM21" s="3">
        <v>0</v>
      </c>
      <c r="AN21" s="3">
        <v>20</v>
      </c>
      <c r="AO21" s="3">
        <v>10</v>
      </c>
      <c r="AP21" s="3">
        <v>114</v>
      </c>
      <c r="AQ21" s="33">
        <v>50</v>
      </c>
    </row>
    <row r="22" spans="1:43" ht="36" customHeight="1">
      <c r="A22" s="110" t="s">
        <v>51</v>
      </c>
      <c r="B22" s="111"/>
      <c r="C22" s="112"/>
      <c r="D22" s="4">
        <f>SUM(D21)</f>
        <v>2290.62</v>
      </c>
      <c r="E22" s="4">
        <v>496.89</v>
      </c>
      <c r="F22" s="4">
        <v>10.07</v>
      </c>
      <c r="G22" s="4">
        <v>84.39</v>
      </c>
      <c r="H22" s="4">
        <v>0</v>
      </c>
      <c r="I22" s="4">
        <v>0</v>
      </c>
      <c r="J22" s="5">
        <v>2</v>
      </c>
      <c r="K22" s="5">
        <v>0</v>
      </c>
      <c r="L22" s="5">
        <v>1</v>
      </c>
      <c r="M22" s="5">
        <v>2</v>
      </c>
      <c r="N22" s="5">
        <v>0</v>
      </c>
      <c r="O22" s="5">
        <v>0</v>
      </c>
      <c r="P22" s="5">
        <v>2</v>
      </c>
      <c r="Q22" s="5">
        <v>2</v>
      </c>
      <c r="R22" s="5">
        <v>0</v>
      </c>
      <c r="S22" s="5">
        <v>2</v>
      </c>
      <c r="T22" s="5">
        <v>2</v>
      </c>
      <c r="U22" s="49">
        <v>16</v>
      </c>
      <c r="V22" s="43">
        <v>18.58</v>
      </c>
      <c r="W22" s="4">
        <v>0</v>
      </c>
      <c r="X22" s="4">
        <v>491.09</v>
      </c>
      <c r="Y22" s="4">
        <v>81.68</v>
      </c>
      <c r="Z22" s="4">
        <v>0</v>
      </c>
      <c r="AA22" s="4">
        <v>0</v>
      </c>
      <c r="AB22" s="4">
        <v>0</v>
      </c>
      <c r="AC22" s="4">
        <v>124.56</v>
      </c>
      <c r="AD22" s="4">
        <v>0</v>
      </c>
      <c r="AE22" s="5">
        <v>29</v>
      </c>
      <c r="AF22" s="5">
        <v>22</v>
      </c>
      <c r="AG22" s="5">
        <v>18</v>
      </c>
      <c r="AH22" s="5">
        <v>15</v>
      </c>
      <c r="AI22" s="4">
        <v>101.34</v>
      </c>
      <c r="AJ22" s="5">
        <v>10</v>
      </c>
      <c r="AK22" s="4">
        <v>40.61</v>
      </c>
      <c r="AL22" s="5">
        <v>0</v>
      </c>
      <c r="AM22" s="5">
        <v>0</v>
      </c>
      <c r="AN22" s="5">
        <v>20</v>
      </c>
      <c r="AO22" s="5">
        <v>10</v>
      </c>
      <c r="AP22" s="5">
        <v>114</v>
      </c>
      <c r="AQ22" s="34">
        <v>50</v>
      </c>
    </row>
    <row r="23" spans="1:43" ht="36" customHeight="1" thickBot="1">
      <c r="A23" s="108" t="s">
        <v>52</v>
      </c>
      <c r="B23" s="109"/>
      <c r="C23" s="109"/>
      <c r="D23" s="38">
        <f>SUM(D9,D11,D13,D15,D20,D22)</f>
        <v>20601.949999999997</v>
      </c>
      <c r="E23" s="38">
        <f>SUM(E9,E11,E13,E15,E20,E22)</f>
        <v>12547.72</v>
      </c>
      <c r="F23" s="38">
        <f>SUM(F9,F11,F13,F15,F20,F22)</f>
        <v>795.95</v>
      </c>
      <c r="G23" s="38">
        <f>SUM(G9,G11,G13,G15,G20,G22)</f>
        <v>5559.01</v>
      </c>
      <c r="H23" s="38">
        <v>1101.77</v>
      </c>
      <c r="I23" s="38">
        <v>6894.51</v>
      </c>
      <c r="J23" s="39">
        <v>234</v>
      </c>
      <c r="K23" s="39">
        <v>6</v>
      </c>
      <c r="L23" s="39">
        <v>23</v>
      </c>
      <c r="M23" s="39">
        <v>252</v>
      </c>
      <c r="N23" s="39">
        <v>46</v>
      </c>
      <c r="O23" s="39">
        <v>67</v>
      </c>
      <c r="P23" s="39">
        <v>195</v>
      </c>
      <c r="Q23" s="39">
        <v>202</v>
      </c>
      <c r="R23" s="39">
        <v>34</v>
      </c>
      <c r="S23" s="39">
        <v>193</v>
      </c>
      <c r="T23" s="39">
        <v>317</v>
      </c>
      <c r="U23" s="52">
        <v>4023.3076</v>
      </c>
      <c r="V23" s="46">
        <v>7202.239999999999</v>
      </c>
      <c r="W23" s="38">
        <v>1012.5</v>
      </c>
      <c r="X23" s="38">
        <v>12650.43</v>
      </c>
      <c r="Y23" s="38">
        <v>2367.26</v>
      </c>
      <c r="Z23" s="38">
        <v>2241.14</v>
      </c>
      <c r="AA23" s="38">
        <v>781.62</v>
      </c>
      <c r="AB23" s="38">
        <v>443.23</v>
      </c>
      <c r="AC23" s="38">
        <v>12580.89</v>
      </c>
      <c r="AD23" s="38">
        <v>25.9</v>
      </c>
      <c r="AE23" s="39">
        <v>1520</v>
      </c>
      <c r="AF23" s="39">
        <v>2095.05</v>
      </c>
      <c r="AG23" s="39">
        <v>1978</v>
      </c>
      <c r="AH23" s="39">
        <v>397</v>
      </c>
      <c r="AI23" s="38">
        <v>3093.9700000000007</v>
      </c>
      <c r="AJ23" s="39">
        <v>756</v>
      </c>
      <c r="AK23" s="38">
        <v>3184.78</v>
      </c>
      <c r="AL23" s="39">
        <v>938.22</v>
      </c>
      <c r="AM23" s="39">
        <v>115</v>
      </c>
      <c r="AN23" s="39">
        <v>976</v>
      </c>
      <c r="AO23" s="39">
        <v>914</v>
      </c>
      <c r="AP23" s="39">
        <v>4708</v>
      </c>
      <c r="AQ23" s="40">
        <v>3399</v>
      </c>
    </row>
    <row r="24" ht="36" customHeight="1"/>
    <row r="25" ht="36" customHeight="1" thickBot="1">
      <c r="B25" s="7" t="s">
        <v>62</v>
      </c>
    </row>
    <row r="26" spans="1:7" ht="36" customHeight="1">
      <c r="A26" s="76" t="s">
        <v>2</v>
      </c>
      <c r="B26" s="78" t="s">
        <v>63</v>
      </c>
      <c r="C26" s="24" t="s">
        <v>64</v>
      </c>
      <c r="D26" s="24" t="s">
        <v>65</v>
      </c>
      <c r="E26" s="24" t="s">
        <v>66</v>
      </c>
      <c r="F26" s="24" t="s">
        <v>67</v>
      </c>
      <c r="G26" s="25" t="s">
        <v>52</v>
      </c>
    </row>
    <row r="27" spans="1:7" ht="36" customHeight="1">
      <c r="A27" s="77"/>
      <c r="B27" s="79"/>
      <c r="C27" s="22" t="s">
        <v>40</v>
      </c>
      <c r="D27" s="22" t="s">
        <v>40</v>
      </c>
      <c r="E27" s="22" t="s">
        <v>40</v>
      </c>
      <c r="F27" s="22" t="s">
        <v>40</v>
      </c>
      <c r="G27" s="26" t="s">
        <v>40</v>
      </c>
    </row>
    <row r="28" spans="1:7" ht="36" customHeight="1">
      <c r="A28" s="27" t="s">
        <v>61</v>
      </c>
      <c r="B28" s="21" t="s">
        <v>42</v>
      </c>
      <c r="C28" s="23">
        <v>0</v>
      </c>
      <c r="D28" s="23">
        <v>300</v>
      </c>
      <c r="E28" s="23">
        <v>74</v>
      </c>
      <c r="F28" s="23">
        <v>0</v>
      </c>
      <c r="G28" s="28" t="s">
        <v>76</v>
      </c>
    </row>
    <row r="29" spans="1:7" ht="36" customHeight="1">
      <c r="A29" s="27" t="s">
        <v>68</v>
      </c>
      <c r="B29" s="21" t="s">
        <v>44</v>
      </c>
      <c r="C29" s="23">
        <v>0</v>
      </c>
      <c r="D29" s="23">
        <v>4659.04</v>
      </c>
      <c r="E29" s="23">
        <v>2634</v>
      </c>
      <c r="F29" s="23">
        <v>2394.46</v>
      </c>
      <c r="G29" s="28" t="s">
        <v>76</v>
      </c>
    </row>
    <row r="30" spans="1:7" ht="36" customHeight="1">
      <c r="A30" s="27" t="s">
        <v>69</v>
      </c>
      <c r="B30" s="21" t="s">
        <v>49</v>
      </c>
      <c r="C30" s="23">
        <v>0</v>
      </c>
      <c r="D30" s="23">
        <v>139.25</v>
      </c>
      <c r="E30" s="23">
        <v>716.3</v>
      </c>
      <c r="F30" s="23">
        <v>565.5</v>
      </c>
      <c r="G30" s="28" t="s">
        <v>76</v>
      </c>
    </row>
    <row r="31" spans="1:7" ht="36" customHeight="1">
      <c r="A31" s="27" t="s">
        <v>70</v>
      </c>
      <c r="B31" s="21" t="s">
        <v>54</v>
      </c>
      <c r="C31" s="23">
        <v>0</v>
      </c>
      <c r="D31" s="23">
        <v>960</v>
      </c>
      <c r="E31" s="23">
        <v>3058</v>
      </c>
      <c r="F31" s="23">
        <v>898</v>
      </c>
      <c r="G31" s="28" t="s">
        <v>76</v>
      </c>
    </row>
    <row r="32" spans="1:7" ht="36" customHeight="1">
      <c r="A32" s="27" t="s">
        <v>71</v>
      </c>
      <c r="B32" s="21" t="s">
        <v>72</v>
      </c>
      <c r="C32" s="23">
        <v>444</v>
      </c>
      <c r="D32" s="23">
        <v>415</v>
      </c>
      <c r="E32" s="23">
        <v>60</v>
      </c>
      <c r="F32" s="23">
        <v>500</v>
      </c>
      <c r="G32" s="28" t="s">
        <v>76</v>
      </c>
    </row>
    <row r="33" spans="1:7" ht="36" customHeight="1">
      <c r="A33" s="81" t="s">
        <v>74</v>
      </c>
      <c r="B33" s="82"/>
      <c r="C33" s="82"/>
      <c r="D33" s="82"/>
      <c r="E33" s="82"/>
      <c r="F33" s="83"/>
      <c r="G33" s="29">
        <f>SUM(C28:E32)</f>
        <v>13459.59</v>
      </c>
    </row>
    <row r="34" spans="1:7" ht="36" customHeight="1" thickBot="1">
      <c r="A34" s="91" t="s">
        <v>73</v>
      </c>
      <c r="B34" s="92"/>
      <c r="C34" s="92"/>
      <c r="D34" s="92"/>
      <c r="E34" s="92"/>
      <c r="F34" s="93"/>
      <c r="G34" s="30">
        <f>SUM(F28:F32)</f>
        <v>4357.96</v>
      </c>
    </row>
    <row r="35" spans="1:7" ht="20.25" customHeight="1">
      <c r="A35" s="65"/>
      <c r="B35" s="65"/>
      <c r="C35" s="65"/>
      <c r="D35" s="65"/>
      <c r="E35" s="65"/>
      <c r="F35" s="65"/>
      <c r="G35" s="66"/>
    </row>
    <row r="36" spans="1:6" ht="12.75">
      <c r="A36" s="61"/>
      <c r="B36" s="60"/>
      <c r="C36" s="62"/>
      <c r="D36" s="63"/>
      <c r="E36" s="64"/>
      <c r="F36" s="64"/>
    </row>
    <row r="37" spans="1:6" ht="12.75">
      <c r="A37" s="59"/>
      <c r="B37" s="59"/>
      <c r="C37" s="59"/>
      <c r="D37" s="59"/>
      <c r="E37" s="59"/>
      <c r="F37" s="59"/>
    </row>
    <row r="38" spans="1:6" ht="12.75">
      <c r="A38" s="59"/>
      <c r="B38" s="59"/>
      <c r="C38" s="59"/>
      <c r="D38" s="59"/>
      <c r="E38" s="59"/>
      <c r="F38" s="59"/>
    </row>
  </sheetData>
  <sheetProtection/>
  <mergeCells count="57">
    <mergeCell ref="A13:C13"/>
    <mergeCell ref="B4:B6"/>
    <mergeCell ref="C4:C6"/>
    <mergeCell ref="D4:D5"/>
    <mergeCell ref="E4:E5"/>
    <mergeCell ref="A23:C23"/>
    <mergeCell ref="A9:C9"/>
    <mergeCell ref="A11:C11"/>
    <mergeCell ref="A22:C22"/>
    <mergeCell ref="A15:C15"/>
    <mergeCell ref="R1:U1"/>
    <mergeCell ref="J4:J5"/>
    <mergeCell ref="AD4:AD5"/>
    <mergeCell ref="Q4:Q5"/>
    <mergeCell ref="AQ4:AQ5"/>
    <mergeCell ref="AO4:AO5"/>
    <mergeCell ref="AN4:AN5"/>
    <mergeCell ref="AM4:AM5"/>
    <mergeCell ref="AP4:AP5"/>
    <mergeCell ref="A34:F34"/>
    <mergeCell ref="H4:I4"/>
    <mergeCell ref="P4:P5"/>
    <mergeCell ref="O4:O5"/>
    <mergeCell ref="N4:N5"/>
    <mergeCell ref="M4:M5"/>
    <mergeCell ref="L4:L5"/>
    <mergeCell ref="K4:K5"/>
    <mergeCell ref="F4:F5"/>
    <mergeCell ref="A20:C20"/>
    <mergeCell ref="G4:G5"/>
    <mergeCell ref="R4:R5"/>
    <mergeCell ref="Z4:Z5"/>
    <mergeCell ref="X4:X5"/>
    <mergeCell ref="AE4:AE5"/>
    <mergeCell ref="AC4:AC5"/>
    <mergeCell ref="S4:S5"/>
    <mergeCell ref="T4:T5"/>
    <mergeCell ref="A26:A27"/>
    <mergeCell ref="B26:B27"/>
    <mergeCell ref="A2:U2"/>
    <mergeCell ref="V2:AQ2"/>
    <mergeCell ref="A33:F33"/>
    <mergeCell ref="W4:W5"/>
    <mergeCell ref="AA4:AA5"/>
    <mergeCell ref="AB4:AB5"/>
    <mergeCell ref="A4:A6"/>
    <mergeCell ref="V3:AQ3"/>
    <mergeCell ref="B3:U3"/>
    <mergeCell ref="AL4:AL5"/>
    <mergeCell ref="AJ4:AK5"/>
    <mergeCell ref="V4:V5"/>
    <mergeCell ref="U4:U5"/>
    <mergeCell ref="AN1:AQ1"/>
    <mergeCell ref="AH4:AI5"/>
    <mergeCell ref="AG4:AG5"/>
    <mergeCell ref="AF4:AF5"/>
    <mergeCell ref="Y4:Y5"/>
  </mergeCells>
  <printOptions/>
  <pageMargins left="0.2362204724409449" right="0.2362204724409449" top="0.35433070866141736" bottom="0.7480314960629921" header="0.31496062992125984" footer="0.31496062992125984"/>
  <pageSetup fitToHeight="1" fitToWidth="1" horizontalDpi="600" verticalDpi="600" orientation="landscape" paperSize="9" scale="41" r:id="rId1"/>
  <colBreaks count="1" manualBreakCount="1">
    <brk id="21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Cherubin Katarzyna</dc:creator>
  <cp:keywords/>
  <dc:description/>
  <cp:lastModifiedBy>Dworakowska Wilczyńska Joanna</cp:lastModifiedBy>
  <cp:lastPrinted>2021-09-10T06:02:23Z</cp:lastPrinted>
  <dcterms:created xsi:type="dcterms:W3CDTF">2015-05-05T09:51:52Z</dcterms:created>
  <dcterms:modified xsi:type="dcterms:W3CDTF">2021-09-13T08:17:33Z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904a45f2-8603-4b09-b358-1d72cc977c19</vt:lpwstr>
  </property>
  <property fmtid="{D5CDD505-2E9C-101B-9397-08002B2CF9AE}" pid="3" name="bjSaver">
    <vt:lpwstr>2y9nJyvPmkKj+JW5uGDFbMa1Ad1VhQrv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