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ŚiO.VI\Przetarg 2025-2028\"/>
    </mc:Choice>
  </mc:AlternateContent>
  <bookViews>
    <workbookView xWindow="0" yWindow="0" windowWidth="28800" windowHeight="12330"/>
  </bookViews>
  <sheets>
    <sheet name="Zał.5 Krzewy_bieżące utrzymanie" sheetId="1" r:id="rId1"/>
    <sheet name="Zał.5A Krzewy_bieżące utrzymani" sheetId="2" r:id="rId2"/>
  </sheets>
  <definedNames>
    <definedName name="_xlnm.Print_Area" localSheetId="0">'Zał.5 Krzewy_bieżące utrzymanie'!$A$1:$E$148</definedName>
  </definedNames>
  <calcPr calcId="162913"/>
</workbook>
</file>

<file path=xl/calcChain.xml><?xml version="1.0" encoding="utf-8"?>
<calcChain xmlns="http://schemas.openxmlformats.org/spreadsheetml/2006/main">
  <c r="E147" i="1" l="1"/>
  <c r="E262" i="2" l="1"/>
  <c r="E344" i="2" l="1"/>
  <c r="E324" i="2"/>
  <c r="E315" i="2"/>
  <c r="E133" i="2"/>
  <c r="E69" i="2"/>
  <c r="E32" i="2"/>
  <c r="E16" i="1" l="1"/>
  <c r="E95" i="1" l="1"/>
  <c r="E57" i="1"/>
  <c r="E33" i="1"/>
  <c r="E149" i="1" l="1"/>
</calcChain>
</file>

<file path=xl/sharedStrings.xml><?xml version="1.0" encoding="utf-8"?>
<sst xmlns="http://schemas.openxmlformats.org/spreadsheetml/2006/main" count="1012" uniqueCount="488">
  <si>
    <t>Lp.</t>
  </si>
  <si>
    <t>Lokalizacja</t>
  </si>
  <si>
    <t>gatunek i odmiana</t>
  </si>
  <si>
    <t>Skwer kom. Stanisława Mieszkowskiego</t>
  </si>
  <si>
    <t>Plac Koncertów Porannych</t>
  </si>
  <si>
    <t xml:space="preserve">skwer położony pomiędzy ul. Towarową a ul. Obrońców Westerplatte </t>
  </si>
  <si>
    <t>cisy (K6)</t>
  </si>
  <si>
    <t>jałowce (K8)</t>
  </si>
  <si>
    <t xml:space="preserve">teren GMK przy ul. Towarowa 15 </t>
  </si>
  <si>
    <t xml:space="preserve">Skwer Pana Tadeusza </t>
  </si>
  <si>
    <t>Plac Trzech Pokoleń</t>
  </si>
  <si>
    <t>jałowiec sabiński K3</t>
  </si>
  <si>
    <t>jałowiec pospolity K5</t>
  </si>
  <si>
    <t>ligustr pospolity K6</t>
  </si>
  <si>
    <t>dereń biały K7, K9</t>
  </si>
  <si>
    <t>lilak pospolity K10</t>
  </si>
  <si>
    <t>teren GMK przy ul. Zygmuntowskiej</t>
  </si>
  <si>
    <t>dereń, berberysy, ognik, irgi</t>
  </si>
  <si>
    <t xml:space="preserve">"Kącik Seniora" przy ul. Zygmuntowskiej 3-14       </t>
  </si>
  <si>
    <t>budleje</t>
  </si>
  <si>
    <t>tereny zieleni przy ul. Trzebiatowskiej</t>
  </si>
  <si>
    <t>azalie, hortensje</t>
  </si>
  <si>
    <t xml:space="preserve">teren przy zbiegu ulic Unii Lubelskiej, Jagiellońskiej, Okopowej i Kolejowej </t>
  </si>
  <si>
    <t xml:space="preserve"> hortensje drzewiaste, migdałki</t>
  </si>
  <si>
    <t xml:space="preserve">zieleniec przy ul. Ratuszowej </t>
  </si>
  <si>
    <t>trzmieliny</t>
  </si>
  <si>
    <t>różaneczniki, jałowce</t>
  </si>
  <si>
    <t>Skwer Miast Partnerskich</t>
  </si>
  <si>
    <t xml:space="preserve">Skwer 750-lecia </t>
  </si>
  <si>
    <t>Skwer Pionierów Kołobrzegu</t>
  </si>
  <si>
    <t xml:space="preserve">Park 18-go Marca </t>
  </si>
  <si>
    <t>Skwer przy skrzyżowaniu ul. E. Łopuskiego, Armii Krajowej i ul. Dubois</t>
  </si>
  <si>
    <t>forsycja pośrednia (K2)</t>
  </si>
  <si>
    <t>berberysy pospolity (K3)</t>
  </si>
  <si>
    <t xml:space="preserve">Ogródek Jordanowski przy ul. Unii Lubelskiej             </t>
  </si>
  <si>
    <t>budjeja</t>
  </si>
  <si>
    <t>kalina</t>
  </si>
  <si>
    <t>teren zieleni przy skrzyżowaniu ul. Rzecznej i ul.E.Gierczak</t>
  </si>
  <si>
    <t>skupiny różnych krzewów</t>
  </si>
  <si>
    <t>teren przy ul. Drzymały 9-10</t>
  </si>
  <si>
    <t>jałowce</t>
  </si>
  <si>
    <t>teren przy ul. Waryńskiego 4</t>
  </si>
  <si>
    <t>berberysy, żywotniki, hortensje</t>
  </si>
  <si>
    <t>Teren przy ul. Dworcowej 11</t>
  </si>
  <si>
    <t>berberysy</t>
  </si>
  <si>
    <t>teren GMK pomiędzyul. Unii Lubelskiej 14-16, Strzelecka 2,3,4</t>
  </si>
  <si>
    <t>śnieguliczka, pęcherznica, pigwowiec</t>
  </si>
  <si>
    <t>irga pozioma</t>
  </si>
  <si>
    <t xml:space="preserve">pięciornik krzewiasty </t>
  </si>
  <si>
    <t xml:space="preserve">Teren przy ul. Dworcowej vis a vis Poczty Głównej </t>
  </si>
  <si>
    <t>irga błyszcząca</t>
  </si>
  <si>
    <t xml:space="preserve">ligustr pospolity </t>
  </si>
  <si>
    <t>tawuła japońska (K13)</t>
  </si>
  <si>
    <t>trawy ozdobne</t>
  </si>
  <si>
    <t>teren GMK przy ul. Dworcowa 16</t>
  </si>
  <si>
    <t>teren GMK przy ul. Dworcowa 18-20</t>
  </si>
  <si>
    <t>mikrobiota syberyjska (K14)</t>
  </si>
  <si>
    <t>berberys pospolity (K15)</t>
  </si>
  <si>
    <t>rózaneczniki wielkokwiatowe (K16)</t>
  </si>
  <si>
    <t>berberys Thunberga ' Bonanza Gold' (K17)</t>
  </si>
  <si>
    <t>hortensja piłkowana 'Intermedia' (K18)</t>
  </si>
  <si>
    <t>cis pośredni 'Hicksii'</t>
  </si>
  <si>
    <t>teren rekreacyjno-wypoczynkowy przy ul. Frakowskiego</t>
  </si>
  <si>
    <t>karagana (K2, K5)</t>
  </si>
  <si>
    <t xml:space="preserve"> pięciornik krzewiasty (K3)</t>
  </si>
  <si>
    <t>żylistek (K4)</t>
  </si>
  <si>
    <t>śnieguliczka Doorenbosa (K6)</t>
  </si>
  <si>
    <t>irga położona (K7)</t>
  </si>
  <si>
    <t>laurowiśnia wschodnia (K8)</t>
  </si>
  <si>
    <t>berberys + irga (K9)</t>
  </si>
  <si>
    <t>Park im. gen. Jana Henryka Dąbrowskiego</t>
  </si>
  <si>
    <t>teren zieleni przy ul. Grochowskiej 6a-6j, 8a-8d, Bogusława X</t>
  </si>
  <si>
    <t>mahonia</t>
  </si>
  <si>
    <t xml:space="preserve">azalia japońska </t>
  </si>
  <si>
    <t>teren zieleni przy ul. Jerzego, Grochowskiej</t>
  </si>
  <si>
    <t>skupina różnych krzewów</t>
  </si>
  <si>
    <t>ognik szkarłatny</t>
  </si>
  <si>
    <t>okrąglak z berberysami, irgą, żywotnikiem</t>
  </si>
  <si>
    <t>śliwa płożąca, hortensje, barberysy</t>
  </si>
  <si>
    <t>teren rekreacyjny Osiedla Ogrody</t>
  </si>
  <si>
    <t>pęcherznica kalinolistna 'Luteus' (K1)</t>
  </si>
  <si>
    <t>pęcherznica kalinolistna 'Diabolo' (K2)</t>
  </si>
  <si>
    <t>berberys Thunberga ' Atropurpurea' (K3)</t>
  </si>
  <si>
    <t>jałowiec sabiński (K4)</t>
  </si>
  <si>
    <t xml:space="preserve">jałowiec pospolity (K6) </t>
  </si>
  <si>
    <t>berberys Julianny (K9)</t>
  </si>
  <si>
    <t>ligustr okrągłolistny 'Aureum' (K10)</t>
  </si>
  <si>
    <t>pigwowiec japoński (K11)</t>
  </si>
  <si>
    <t>jałowce w gazonie (K12)</t>
  </si>
  <si>
    <t>teren zieleni wzdłuż ul. Chodkiewicza 1</t>
  </si>
  <si>
    <t>K1 suchodrzew</t>
  </si>
  <si>
    <t>K2 pigwowce</t>
  </si>
  <si>
    <t>K3 dereń biały</t>
  </si>
  <si>
    <t>K4 tawuła japonska</t>
  </si>
  <si>
    <t>K5 hortensja ogrodowa</t>
  </si>
  <si>
    <t>K7 tawuła japońska</t>
  </si>
  <si>
    <t>K9 berberys Thunberga + K10 dereń biały + K11 tawuła szara + K12 i K13 Pęcherznica</t>
  </si>
  <si>
    <t>K14 irga pozioma</t>
  </si>
  <si>
    <t xml:space="preserve">lilaki pospolite </t>
  </si>
  <si>
    <t xml:space="preserve">piwonia drzewiasta Paeonia suffruticosa
</t>
  </si>
  <si>
    <t xml:space="preserve">różaneczniki z grupy wielkokwiatowych </t>
  </si>
  <si>
    <t xml:space="preserve">różaneczniki z grupy azalii wielkokwiatowych </t>
  </si>
  <si>
    <t>Park im. Bolesława Krzywoustego</t>
  </si>
  <si>
    <t>tawuły, trzmielina</t>
  </si>
  <si>
    <t xml:space="preserve">hortensja piłkowana 'Intermedia' </t>
  </si>
  <si>
    <t>forsycja 'Maluch'</t>
  </si>
  <si>
    <t>kalina sztywnolistna</t>
  </si>
  <si>
    <t>zieleń osiedlowa przy ul. Jagiellońskiej i ul. Unii Lubelskiej</t>
  </si>
  <si>
    <t>tawuła japońska ' Goldflame'</t>
  </si>
  <si>
    <t>hortensja bukietowa  'Grandiflora'</t>
  </si>
  <si>
    <t>lawenda wąskolistna</t>
  </si>
  <si>
    <t>berberys Thunberga</t>
  </si>
  <si>
    <t>RAZEM</t>
  </si>
  <si>
    <t>Zieleń osiedlowa przy ul. Piastowskiej 1-4</t>
  </si>
  <si>
    <t>Kalina sztywno listna 'Vibarnum rhytidophyllum'</t>
  </si>
  <si>
    <t>Śnieguliczka Chenaulta 'Hanocok''Symphoricarpos xchenaultii'Hanocock'</t>
  </si>
  <si>
    <t>Laurowiśnia wschodnia 'Mari'Prunus Laurocerasus'Mari'</t>
  </si>
  <si>
    <t>Mahonia pospolita 'Mahonia aquifoilim'</t>
  </si>
  <si>
    <t>Teren zieleni przy skrzyzowaniu ul. Jagielońskiej, Kolejowej, Unii Lubelskiej i Okopowej</t>
  </si>
  <si>
    <t>Bukszpan wiecznie zielony w formie kuli</t>
  </si>
  <si>
    <t>Ul.Gierczak</t>
  </si>
  <si>
    <t>ul. Korzeniowskiego</t>
  </si>
  <si>
    <t>ul.  Sciegiennego</t>
  </si>
  <si>
    <t>ul.Lipowa</t>
  </si>
  <si>
    <t>Rondo przy ul. Mickiewicza</t>
  </si>
  <si>
    <t xml:space="preserve">Teren zieleni przy ul. Szarych Szeregów </t>
  </si>
  <si>
    <t>jałowiec sabiński 'Arcadia'</t>
  </si>
  <si>
    <t>Rondo S. Lipickiego</t>
  </si>
  <si>
    <t>Molo</t>
  </si>
  <si>
    <t>hortensja drzewiasta</t>
  </si>
  <si>
    <t>Rhododendron  różanecznik</t>
  </si>
  <si>
    <t>Ul. Armii Krajowej</t>
  </si>
  <si>
    <t>ul.Konopnickiej</t>
  </si>
  <si>
    <t xml:space="preserve">Teren zieleni przy ul. Jedności Narodowej </t>
  </si>
  <si>
    <t>laurowiśnia</t>
  </si>
  <si>
    <t xml:space="preserve">mix </t>
  </si>
  <si>
    <t>mix</t>
  </si>
  <si>
    <t>kosodrzewina</t>
  </si>
  <si>
    <t>cyprysik nutkajski</t>
  </si>
  <si>
    <t>ul. Koszalińska (rondo Solidarności)</t>
  </si>
  <si>
    <t>Rhododendron</t>
  </si>
  <si>
    <t xml:space="preserve">Taxus baccata cis pospolity na stelażu </t>
  </si>
  <si>
    <t>skupiny różnych krzewów w palisadzie</t>
  </si>
  <si>
    <t xml:space="preserve">teren zieleni przy Alei Jana Pawła II 15-16 </t>
  </si>
  <si>
    <t>cisy, hortensje, suchodzrew, ostrokrzew (w ogrodzeniu)</t>
  </si>
  <si>
    <t xml:space="preserve">teren zieleni pomiędzy ul. Okopową a ul. Unii Lubelskiej 43 Osiedle Milenium       </t>
  </si>
  <si>
    <t>teren zieleni osiedlowej pomiedzy blokami przy ul. Zółkiewskiego 2 oraz ul. Jana Chodkiewicza 12 i 14</t>
  </si>
  <si>
    <t xml:space="preserve">ul. Dworcowa Rondo </t>
  </si>
  <si>
    <t>ul. Łopuskiego rabata</t>
  </si>
  <si>
    <t>jałowiec sabiński</t>
  </si>
  <si>
    <t>laurowiśnia wschodnia 'rotundifolia', trzmielina europejska  'coloratus'</t>
  </si>
  <si>
    <t>teren GMK pomiędzyul. Unii Lubelskiej 32, ul. Giełdową 1-4, Jana Pawła II 27-30 a ul. Graniczną 2-4 ("szachowe")</t>
  </si>
  <si>
    <t>irga, pieris, jałowce, tawuła, hortensja;</t>
  </si>
  <si>
    <t>pigwowiec, dereń, ognik, bez koralowy, kalina, bez lilak, bukszpan, żylistek (+cebulowe, bergenia)</t>
  </si>
  <si>
    <t xml:space="preserve">teren zieleni pomiędzy ul. Okopową a ul. Unii Lubelskiej 43 Osiedle Milenium  </t>
  </si>
  <si>
    <t xml:space="preserve">hortensja 'annabelle', hortensja ogrodowa 'glowing emberce' </t>
  </si>
  <si>
    <t>Parking Podczele przy ulicy Lwowskiej</t>
  </si>
  <si>
    <t>trzmielina oskrzydlona</t>
  </si>
  <si>
    <t xml:space="preserve"> lilak pospolity' michel Buchner', różanecznik wielkokwiatowy 'Alfred', pigwowiec, azalia wielkokwiatowa 'Anneke', irga Dammera 'Major', mahonia pospolita, różanecznik wielkokwiatowy 'Caractacus', berberys Thunbera 'Aurea', hortensja, kalina koralowa</t>
  </si>
  <si>
    <t>świerk kłujący 'Pali' (40 szt. + cała pozostała powierzchnia żwirowa)</t>
  </si>
  <si>
    <t>Rondo Powstańców Warszawy</t>
  </si>
  <si>
    <t>cyprysik 'Nana Gracilis' - 30 szt., Thuja 'Toscan' 5 szt.</t>
  </si>
  <si>
    <t>Biblioteka na Ogrodach</t>
  </si>
  <si>
    <t xml:space="preserve">trzmielina Fortune'a </t>
  </si>
  <si>
    <t>ul. Dworcowa 2-8</t>
  </si>
  <si>
    <t>mix żywotniki, berberysy, karagana, tawułka,funkia, hortensja ogrodowa, ognik, świerk biały nidiformis</t>
  </si>
  <si>
    <t>Rondo Praw Kobiet</t>
  </si>
  <si>
    <t>bukszpan formowany wraz z  całą powierzchnią ściółkowaną grysem i korą</t>
  </si>
  <si>
    <t>Rabata przy poczcie na Dworcowej</t>
  </si>
  <si>
    <t>trzmielina Fortune'a Coloratus</t>
  </si>
  <si>
    <t>hortensja bukietowa Renhy Wanille Fraise , Hortensja krzewiasta 'Annabelle',  runianka japońska</t>
  </si>
  <si>
    <t>mix krzewów - forsycja, hortensje, rhododendron, mikrobiota wraz z powierzchnią wysciółkowaną żwirem</t>
  </si>
  <si>
    <t>różaneczniki, azalie,  jałowce, żywotniki, bukszpan</t>
  </si>
  <si>
    <t>Hortensja bukietowa 'Silver dollar'</t>
  </si>
  <si>
    <t>zieleń w wynieisonych donicach - mix krzewów zimozielonych, traw, bylin. Trzemilina Fortune'a, kosodrzewina, jalowiec, cyprysik,</t>
  </si>
  <si>
    <t>skupiny różnych krzewów - ognik, tawuła, bez czarny, pięciornik, róża</t>
  </si>
  <si>
    <t>ul. Dworcowa przy rondzie</t>
  </si>
  <si>
    <t>mix - berberys, bukszpan kule, funkie</t>
  </si>
  <si>
    <t>Forsycja, śnieguliczka, jałowiec sosna górska</t>
  </si>
  <si>
    <t>Plac Muzyków</t>
  </si>
  <si>
    <t xml:space="preserve">rabaty wzdłuż ul. Jedności Narodowej </t>
  </si>
  <si>
    <t xml:space="preserve">ul. Zdrojowa </t>
  </si>
  <si>
    <t xml:space="preserve">hortensja bukietowa 'Silver Dollar' </t>
  </si>
  <si>
    <t xml:space="preserve">hortensja bukietowa 'Silver Dollar', trzmielina Fortune'a Coloratus </t>
  </si>
  <si>
    <t xml:space="preserve">Ul. Sułkowskiego </t>
  </si>
  <si>
    <t xml:space="preserve">ligustr </t>
  </si>
  <si>
    <t xml:space="preserve">ul. Jaśminowa </t>
  </si>
  <si>
    <t xml:space="preserve">ul. Budowlana </t>
  </si>
  <si>
    <t>hortensja bukietowa 'Silver Dollar'</t>
  </si>
  <si>
    <t xml:space="preserve">suchodrzew chiński </t>
  </si>
  <si>
    <t xml:space="preserve">ul. Dworcowa przy skrzyżowaniu z ul. Łopuskiego </t>
  </si>
  <si>
    <t xml:space="preserve">hortensja bukietowa 'Vanille Fraise' </t>
  </si>
  <si>
    <t>WYKAZ KRZEWÓW Z WYŁĄCZENIEM KRZEWÓW RÓŻ DO BIEŻĄCEGO UTRZYMANIA</t>
  </si>
  <si>
    <t>WYKAZ KRZEWÓW DO BIEŻĄCEGO UTRZYMANIA</t>
  </si>
  <si>
    <t>Nr inw</t>
  </si>
  <si>
    <t>Gatunek</t>
  </si>
  <si>
    <t>Pow.</t>
  </si>
  <si>
    <t>różanecznik</t>
  </si>
  <si>
    <t>Rhododendron sp.</t>
  </si>
  <si>
    <t>tawuła van Houtte'a</t>
  </si>
  <si>
    <t>Spirea xvanhouttei</t>
  </si>
  <si>
    <t>Pyracantha coccinea</t>
  </si>
  <si>
    <t>lilak pospolity</t>
  </si>
  <si>
    <t>Syringa vulgaris</t>
  </si>
  <si>
    <t>forsycja zwisła</t>
  </si>
  <si>
    <t>Forsythia suspensa</t>
  </si>
  <si>
    <t>bez czarny</t>
  </si>
  <si>
    <t>Sambucus nigra</t>
  </si>
  <si>
    <t>Cotoneaster horizontalis</t>
  </si>
  <si>
    <t>Juniperus sabina</t>
  </si>
  <si>
    <t>jałowiec Pfitzera</t>
  </si>
  <si>
    <t>Juniperus xmedia</t>
  </si>
  <si>
    <t>irga rozkrzewiona</t>
  </si>
  <si>
    <t>Cotoneaster divaricatus</t>
  </si>
  <si>
    <t>jałowiec pfitzera</t>
  </si>
  <si>
    <t>juniperus pfitzeriana x media</t>
  </si>
  <si>
    <t>laurowiśnia wschodnia</t>
  </si>
  <si>
    <t>prunus laurocerasus</t>
  </si>
  <si>
    <t>hydrangea arborescens 'incrediball'</t>
  </si>
  <si>
    <t>razem:</t>
  </si>
  <si>
    <t>Skwer 750-lecia Kołobrzegu</t>
  </si>
  <si>
    <t>jaśminowiec wonny</t>
  </si>
  <si>
    <t>Philadelphus coronarius</t>
  </si>
  <si>
    <t>Cotoneaster lucidus</t>
  </si>
  <si>
    <t>tawuła</t>
  </si>
  <si>
    <t>Spirea sp.</t>
  </si>
  <si>
    <t>żylistek szorstki</t>
  </si>
  <si>
    <t>Deutzia scabra</t>
  </si>
  <si>
    <t>pigwowiec japoński</t>
  </si>
  <si>
    <t>Chaenomeles japonica</t>
  </si>
  <si>
    <t>cis pospolity</t>
  </si>
  <si>
    <t>Taxus baccata</t>
  </si>
  <si>
    <t>jałowiec płożący</t>
  </si>
  <si>
    <t>Juniperus horizontalis</t>
  </si>
  <si>
    <t>magnoila sp.</t>
  </si>
  <si>
    <t>Magnolia sp.</t>
  </si>
  <si>
    <t>jałowiec pospolity</t>
  </si>
  <si>
    <t>Juniperus communis</t>
  </si>
  <si>
    <t>żywotnik wschodni</t>
  </si>
  <si>
    <t>Thuja orientalis</t>
  </si>
  <si>
    <t>cyprysik groszkowy</t>
  </si>
  <si>
    <t>Chamaecyparis pisifera</t>
  </si>
  <si>
    <t>suchodrzew tatarski</t>
  </si>
  <si>
    <t>Lonicera tatarica</t>
  </si>
  <si>
    <t>Prunus laurocerasus</t>
  </si>
  <si>
    <t>amorfa krzewiasta</t>
  </si>
  <si>
    <t>Amorpha fruticosa</t>
  </si>
  <si>
    <t>trzmielina Fortune'a</t>
  </si>
  <si>
    <t>Euonymus fortunei</t>
  </si>
  <si>
    <t>dereń biały</t>
  </si>
  <si>
    <t>Cornus alba</t>
  </si>
  <si>
    <t>dereń biały odm. białobrzega</t>
  </si>
  <si>
    <t>Cornus alba 'Elegantissima'</t>
  </si>
  <si>
    <t>śnieguliczka biała</t>
  </si>
  <si>
    <t>Symphoricarpus albus</t>
  </si>
  <si>
    <t>tawuła norweska</t>
  </si>
  <si>
    <t>Spirea 'Grefsheim'</t>
  </si>
  <si>
    <t>krzewuszka cudowna</t>
  </si>
  <si>
    <t>Weigela florida</t>
  </si>
  <si>
    <t>śliwa wiśniowa (ałycza)</t>
  </si>
  <si>
    <t>Prunus cerasifera</t>
  </si>
  <si>
    <t>suchodrzew chiński</t>
  </si>
  <si>
    <t>Lonicera pileata</t>
  </si>
  <si>
    <t>lilak Meyera</t>
  </si>
  <si>
    <t>Syringa meyeri</t>
  </si>
  <si>
    <t>sosna górska, kosodrzewina</t>
  </si>
  <si>
    <t>Pinus mugo</t>
  </si>
  <si>
    <t>jałowiec łuskowaty odm. Meyera</t>
  </si>
  <si>
    <t>Juniperus squamata 'Meyeri'</t>
  </si>
  <si>
    <t>pigwiec japoński</t>
  </si>
  <si>
    <t>złotokap pospolity</t>
  </si>
  <si>
    <t>Laburnum anagyroides</t>
  </si>
  <si>
    <t>róża pomarszczona</t>
  </si>
  <si>
    <t>Rosa rugosa</t>
  </si>
  <si>
    <t>leszczyna pospolita</t>
  </si>
  <si>
    <t>Corylus avellana</t>
  </si>
  <si>
    <t>irga miseczkowata</t>
  </si>
  <si>
    <t>Cotoneaster hjelmqvistii</t>
  </si>
  <si>
    <t>berberys (rodzaj)</t>
  </si>
  <si>
    <t>Berberis sp.</t>
  </si>
  <si>
    <t>Park 18 Marca</t>
  </si>
  <si>
    <t>tawuła ożankolistna</t>
  </si>
  <si>
    <t>Spirea chamaedryfolia</t>
  </si>
  <si>
    <t>lipa drobnolistna</t>
  </si>
  <si>
    <t>Tilia cordata</t>
  </si>
  <si>
    <t>żylistek Lemoine'a</t>
  </si>
  <si>
    <t>Deutzia x lemoinei</t>
  </si>
  <si>
    <t>hortensja bukietowa</t>
  </si>
  <si>
    <t>Hydrangea paniculata</t>
  </si>
  <si>
    <t>tawuła japońska</t>
  </si>
  <si>
    <t>Spirea japonica</t>
  </si>
  <si>
    <t>Deutzia xlemoinei</t>
  </si>
  <si>
    <t>pęcherznica kalinolistna</t>
  </si>
  <si>
    <t>Physocarpus opulifolius</t>
  </si>
  <si>
    <t>parczelina trójlistkowa</t>
  </si>
  <si>
    <t>Ptelea trifoliata</t>
  </si>
  <si>
    <t>kalina sztywnolistna odmiana</t>
  </si>
  <si>
    <t>Viburnum rhytidophylloides</t>
  </si>
  <si>
    <t>czeremcha pospolita</t>
  </si>
  <si>
    <t>Prunus padus</t>
  </si>
  <si>
    <t>róża czerwonawa</t>
  </si>
  <si>
    <t>Rosa glauca</t>
  </si>
  <si>
    <t>Prunus laurocerasua</t>
  </si>
  <si>
    <t>ostrokrzew kolczasty</t>
  </si>
  <si>
    <t>Ilex aquifolium</t>
  </si>
  <si>
    <t>głóg szypułkowy</t>
  </si>
  <si>
    <t>Crataegus pedicellata</t>
  </si>
  <si>
    <t>berberys ottawski</t>
  </si>
  <si>
    <t>Berberis xottawensis</t>
  </si>
  <si>
    <t>porzeczka alpejska</t>
  </si>
  <si>
    <t>Ribes alpinum</t>
  </si>
  <si>
    <t>bukszpan wieczniezielony</t>
  </si>
  <si>
    <t>Buxus sempervirens</t>
  </si>
  <si>
    <r>
      <t>Hydrangeaarborescens '</t>
    </r>
    <r>
      <rPr>
        <sz val="9"/>
        <color theme="1"/>
        <rFont val="Verdana"/>
        <family val="2"/>
        <charset val="238"/>
      </rPr>
      <t>Limelight'</t>
    </r>
  </si>
  <si>
    <t>trzemielina Fotune'a Coloratus</t>
  </si>
  <si>
    <t>Euonymus Fortunei Coloratus</t>
  </si>
  <si>
    <t>K 1</t>
  </si>
  <si>
    <t>K 4</t>
  </si>
  <si>
    <t>suchodrzew</t>
  </si>
  <si>
    <t>Lonicera sp.</t>
  </si>
  <si>
    <t>K 5</t>
  </si>
  <si>
    <t>głóg dwuszyjkowy</t>
  </si>
  <si>
    <t>Crataegus laevigata</t>
  </si>
  <si>
    <t>K 6</t>
  </si>
  <si>
    <t>róża dzika</t>
  </si>
  <si>
    <t>Rosa canina</t>
  </si>
  <si>
    <t>K 7</t>
  </si>
  <si>
    <t>K 8</t>
  </si>
  <si>
    <t>K 11</t>
  </si>
  <si>
    <t>K 12</t>
  </si>
  <si>
    <t>śliwa tarnina</t>
  </si>
  <si>
    <t>Prunus spinosa</t>
  </si>
  <si>
    <t>K 13</t>
  </si>
  <si>
    <t>K 14</t>
  </si>
  <si>
    <t>róża</t>
  </si>
  <si>
    <t>Rubus sp.</t>
  </si>
  <si>
    <t>K 18</t>
  </si>
  <si>
    <t>K 19</t>
  </si>
  <si>
    <t>berberys pospolity</t>
  </si>
  <si>
    <t>Berberis vulgaris</t>
  </si>
  <si>
    <t>K 20</t>
  </si>
  <si>
    <t>K 21</t>
  </si>
  <si>
    <t>K 23</t>
  </si>
  <si>
    <t>dereń świdwa</t>
  </si>
  <si>
    <t>Cornus sanguinea</t>
  </si>
  <si>
    <t>głóg jednoszyjkowy</t>
  </si>
  <si>
    <t>Crataegus monogyna</t>
  </si>
  <si>
    <t>K 24</t>
  </si>
  <si>
    <t>K 25</t>
  </si>
  <si>
    <t>K 26</t>
  </si>
  <si>
    <t>K 27</t>
  </si>
  <si>
    <t>K 31</t>
  </si>
  <si>
    <t>K 37</t>
  </si>
  <si>
    <t>wiąz górski</t>
  </si>
  <si>
    <t>Ulmus glabra</t>
  </si>
  <si>
    <t>topola szara</t>
  </si>
  <si>
    <t>Populus xcanescens</t>
  </si>
  <si>
    <t>K 38</t>
  </si>
  <si>
    <t>K 39</t>
  </si>
  <si>
    <t>K 40</t>
  </si>
  <si>
    <t>K 43</t>
  </si>
  <si>
    <t>K 45</t>
  </si>
  <si>
    <t>K 46</t>
  </si>
  <si>
    <t>klon polny</t>
  </si>
  <si>
    <t>Acer campestre</t>
  </si>
  <si>
    <t>K 47</t>
  </si>
  <si>
    <t>K 48</t>
  </si>
  <si>
    <t>K 50</t>
  </si>
  <si>
    <t>K 51</t>
  </si>
  <si>
    <t>K 52</t>
  </si>
  <si>
    <t>K 53</t>
  </si>
  <si>
    <t>K 56</t>
  </si>
  <si>
    <t>K 57</t>
  </si>
  <si>
    <t>K 58</t>
  </si>
  <si>
    <t>K 59</t>
  </si>
  <si>
    <t>Skwer Pana Tadeusza</t>
  </si>
  <si>
    <t>531-536</t>
  </si>
  <si>
    <t>pigwowiec, irga, pięciornik, berberys</t>
  </si>
  <si>
    <t xml:space="preserve">Juniperus horizontalis </t>
  </si>
  <si>
    <t>544-547</t>
  </si>
  <si>
    <t>sosna limba</t>
  </si>
  <si>
    <t>548-550</t>
  </si>
  <si>
    <t>różaneczniki</t>
  </si>
  <si>
    <t>556-558</t>
  </si>
  <si>
    <t>Juniperus horizontalis ‘Wiltonii’, Forsythia intermedia ‘Maluch’</t>
  </si>
  <si>
    <t>Plac płk Anatola Przybylskiego</t>
  </si>
  <si>
    <t>jałowiec wirginijski</t>
  </si>
  <si>
    <t>Juniperus virginiana</t>
  </si>
  <si>
    <t>jałowiec sabinski</t>
  </si>
  <si>
    <t>jałowiec chiński</t>
  </si>
  <si>
    <t>Juniperus chinensis</t>
  </si>
  <si>
    <t>2b</t>
  </si>
  <si>
    <t>lilak pospolity 'Beuty of Moscow'</t>
  </si>
  <si>
    <t>dereń cousa 'Satomi'</t>
  </si>
  <si>
    <t>Cornus cousa 'Satomi'</t>
  </si>
  <si>
    <t>hortensja krzewiasta</t>
  </si>
  <si>
    <t>Hydrangea arborescens 'Annabelle'</t>
  </si>
  <si>
    <t>sosna górska 'Ophir'</t>
  </si>
  <si>
    <t xml:space="preserve">pinus mugo </t>
  </si>
  <si>
    <t>Załącznik tabelaryczny nr 5 do SWZ</t>
  </si>
  <si>
    <t>Azalia potyjska</t>
  </si>
  <si>
    <t>Rondo Pileckiego (Trzebiatowska, Wolności, Młyńska)</t>
  </si>
  <si>
    <t>ul. Kamienna (przy burgerowni)</t>
  </si>
  <si>
    <t>Załącznik tabelaryczny nr 5A do SWZ</t>
  </si>
  <si>
    <t>178/9, 169/5 obr.13</t>
  </si>
  <si>
    <t>378/2 obr.2</t>
  </si>
  <si>
    <r>
      <t>różaneczniki (K1, K3, K4</t>
    </r>
    <r>
      <rPr>
        <sz val="11"/>
        <color theme="0" tint="-0.499984740745262"/>
        <rFont val="Arial CE"/>
        <charset val="238"/>
      </rPr>
      <t>)</t>
    </r>
  </si>
  <si>
    <r>
      <t xml:space="preserve">tamaryszek drobnokwiatowy </t>
    </r>
    <r>
      <rPr>
        <i/>
        <sz val="11"/>
        <rFont val="Arial"/>
        <family val="2"/>
        <charset val="238"/>
      </rPr>
      <t>, suchodrzew,  pięciornik krzewiasty, berberys, ligustr pospolity, porzeczka, tawuła japońska 'goldflame',śnieguliczka, tawuła van Houtt'a, irga,forsycja Forsythia 'Maluch',azalia japońska</t>
    </r>
  </si>
  <si>
    <r>
      <t xml:space="preserve">sosna kosodrzewina </t>
    </r>
    <r>
      <rPr>
        <b/>
        <i/>
        <sz val="11"/>
        <rFont val="Arial"/>
        <family val="2"/>
        <charset val="238"/>
      </rPr>
      <t>Pinus mugo subsp. mugo</t>
    </r>
  </si>
  <si>
    <r>
      <t xml:space="preserve">hortensja bukietowa </t>
    </r>
    <r>
      <rPr>
        <b/>
        <i/>
        <sz val="11"/>
        <rFont val="Arial CE"/>
        <charset val="238"/>
      </rPr>
      <t>Hydrangea paniculata 'Grandiflora'</t>
    </r>
  </si>
  <si>
    <r>
      <t xml:space="preserve">jałowiec płożący </t>
    </r>
    <r>
      <rPr>
        <b/>
        <i/>
        <sz val="11"/>
        <rFont val="Arial CE"/>
        <charset val="238"/>
      </rPr>
      <t xml:space="preserve">Juniperus horizontalis 'Glauca' </t>
    </r>
  </si>
  <si>
    <r>
      <t xml:space="preserve">forsycja </t>
    </r>
    <r>
      <rPr>
        <b/>
        <i/>
        <sz val="11"/>
        <rFont val="Arial"/>
        <family val="2"/>
        <charset val="238"/>
      </rPr>
      <t xml:space="preserve">Forsythia 'Maluch' </t>
    </r>
  </si>
  <si>
    <r>
      <t>cis pospolity T</t>
    </r>
    <r>
      <rPr>
        <b/>
        <i/>
        <sz val="11"/>
        <rFont val="Arial CE"/>
        <charset val="238"/>
      </rPr>
      <t xml:space="preserve">axus baccata 'Erecta'  </t>
    </r>
  </si>
  <si>
    <r>
      <t xml:space="preserve">mix krzewów </t>
    </r>
    <r>
      <rPr>
        <sz val="11"/>
        <color theme="0" tint="-0.499984740745262"/>
        <rFont val="Arial CE"/>
        <charset val="238"/>
      </rPr>
      <t>(bez różanki 140 m</t>
    </r>
    <r>
      <rPr>
        <vertAlign val="superscript"/>
        <sz val="11"/>
        <color theme="0" tint="-0.499984740745262"/>
        <rFont val="Arial CE"/>
        <charset val="238"/>
      </rPr>
      <t>2</t>
    </r>
    <r>
      <rPr>
        <sz val="11"/>
        <color theme="0" tint="-0.499984740745262"/>
        <rFont val="Arial CE"/>
        <charset val="238"/>
      </rPr>
      <t xml:space="preserve">) - </t>
    </r>
    <r>
      <rPr>
        <sz val="11"/>
        <rFont val="Arial CE"/>
        <charset val="238"/>
      </rPr>
      <t>berberys, tawuła, thuja, świerk, pęcherznica, jałowiec</t>
    </r>
  </si>
  <si>
    <t xml:space="preserve"> 40/2, 40/3  obr.4</t>
  </si>
  <si>
    <t xml:space="preserve"> 17/10 obr.4</t>
  </si>
  <si>
    <t xml:space="preserve"> 4/332 obr.8</t>
  </si>
  <si>
    <t xml:space="preserve"> 815/33 obr.9</t>
  </si>
  <si>
    <t xml:space="preserve"> 242/2 obr.12</t>
  </si>
  <si>
    <t xml:space="preserve"> 240 obr.12</t>
  </si>
  <si>
    <t xml:space="preserve"> 340/2, 337, 338, 339 obr.12</t>
  </si>
  <si>
    <t xml:space="preserve"> 133 obr.12</t>
  </si>
  <si>
    <t xml:space="preserve"> 211 obr.12</t>
  </si>
  <si>
    <t xml:space="preserve"> 198 obr.12</t>
  </si>
  <si>
    <t xml:space="preserve"> 97 obr.12</t>
  </si>
  <si>
    <t xml:space="preserve"> 290/8 obr.12</t>
  </si>
  <si>
    <t xml:space="preserve"> 187/28 obr. 12</t>
  </si>
  <si>
    <t xml:space="preserve"> 155/9 obr.12</t>
  </si>
  <si>
    <t xml:space="preserve"> 21/42 obr. 13</t>
  </si>
  <si>
    <t xml:space="preserve"> 120, 10/59, 10/60 obr.14</t>
  </si>
  <si>
    <t xml:space="preserve"> 10/41, 10/42 obr.14</t>
  </si>
  <si>
    <t xml:space="preserve"> 8/24 obr.14</t>
  </si>
  <si>
    <t xml:space="preserve"> 30/21 obr.19</t>
  </si>
  <si>
    <t xml:space="preserve"> 19/1 obr.12</t>
  </si>
  <si>
    <t xml:space="preserve"> 144 obr.13</t>
  </si>
  <si>
    <t xml:space="preserve"> 48/2 obr.4</t>
  </si>
  <si>
    <t xml:space="preserve"> 232 obr.13</t>
  </si>
  <si>
    <t xml:space="preserve"> 137 obr.12</t>
  </si>
  <si>
    <t xml:space="preserve"> 165 i 137 obr.12</t>
  </si>
  <si>
    <t xml:space="preserve"> 1018 obr. 9</t>
  </si>
  <si>
    <t xml:space="preserve"> 63/2 obr. 4 i 90 obr. 5 </t>
  </si>
  <si>
    <t xml:space="preserve"> 8/6 obr. 5 i 2/2,16/9 obr. 6</t>
  </si>
  <si>
    <t xml:space="preserve"> 171 obr. 12 </t>
  </si>
  <si>
    <t xml:space="preserve"> 387 obr.13</t>
  </si>
  <si>
    <t xml:space="preserve"> 4/8 obr.4</t>
  </si>
  <si>
    <t xml:space="preserve"> 38/1, 38/2 obr.4</t>
  </si>
  <si>
    <t xml:space="preserve"> 4/10 obr.11</t>
  </si>
  <si>
    <t xml:space="preserve"> 15/1 obr.11</t>
  </si>
  <si>
    <t xml:space="preserve"> 319/5, 319/18 obr.11</t>
  </si>
  <si>
    <t>345/2, 43 obr.12</t>
  </si>
  <si>
    <t xml:space="preserve"> 135/2 obr.12</t>
  </si>
  <si>
    <t xml:space="preserve"> 48/29 obr.12</t>
  </si>
  <si>
    <t xml:space="preserve"> 167/43 obr.12</t>
  </si>
  <si>
    <t xml:space="preserve"> 58/29 obr.12</t>
  </si>
  <si>
    <t xml:space="preserve"> 158/22 obr.12</t>
  </si>
  <si>
    <t xml:space="preserve"> 154/1, 156/1  obr.12</t>
  </si>
  <si>
    <t xml:space="preserve"> 163/18 obr.13</t>
  </si>
  <si>
    <t xml:space="preserve"> 160/9 obr.13</t>
  </si>
  <si>
    <t xml:space="preserve"> 125/15 obr.13</t>
  </si>
  <si>
    <t xml:space="preserve"> 21/42 obr.13</t>
  </si>
  <si>
    <t xml:space="preserve"> 120 obr.14</t>
  </si>
  <si>
    <t xml:space="preserve"> 33/4 obr.12</t>
  </si>
  <si>
    <t xml:space="preserve"> 34/2 obr.12</t>
  </si>
  <si>
    <t xml:space="preserve"> 4/73 obr.8</t>
  </si>
  <si>
    <t xml:space="preserve"> 318/12 obr.12</t>
  </si>
  <si>
    <t xml:space="preserve"> 96 i 87 obr.4</t>
  </si>
  <si>
    <t xml:space="preserve"> 79 obr.4</t>
  </si>
  <si>
    <t xml:space="preserve"> 94 i 82 obr.4</t>
  </si>
  <si>
    <t xml:space="preserve"> 175/39 obr.11</t>
  </si>
  <si>
    <t xml:space="preserve"> 66/72 obr.10</t>
  </si>
  <si>
    <t xml:space="preserve"> 1/7, 43/7 obr.4</t>
  </si>
  <si>
    <t xml:space="preserve"> 68 obr.12</t>
  </si>
  <si>
    <t xml:space="preserve"> 414 obr.11</t>
  </si>
  <si>
    <t xml:space="preserve"> 128/8 obr.12</t>
  </si>
  <si>
    <t xml:space="preserve"> 23/1, 297/1 obr.11</t>
  </si>
  <si>
    <t xml:space="preserve"> 277, 297/1 obr.11</t>
  </si>
  <si>
    <t xml:space="preserve"> 18/12 obr.12</t>
  </si>
  <si>
    <t xml:space="preserve"> 5/335 obr. 2 </t>
  </si>
  <si>
    <t>usługa roczna (kwiecień-październik 7miesięcy)</t>
  </si>
  <si>
    <t>w podwórku pomiędzy ul. Źródlaną, Zwycięzców, Dworcową (za Skanpolem)</t>
  </si>
  <si>
    <t>nr działki i obręb</t>
  </si>
  <si>
    <t>Obmiar robót w m2</t>
  </si>
  <si>
    <t>ul. Kamienna ( przy parkingu)</t>
  </si>
  <si>
    <t>203/4 ob. 13</t>
  </si>
  <si>
    <t xml:space="preserve">kosodrzewina Pumilio </t>
  </si>
  <si>
    <t>ul. Pawła Jana Sapiehy (Potopowo, przy placu zabaw)</t>
  </si>
  <si>
    <t xml:space="preserve">473 obr. 16 </t>
  </si>
  <si>
    <t xml:space="preserve">laurowiśnia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</si>
</sst>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9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6"/>
      <name val="Arial CE"/>
      <charset val="238"/>
    </font>
    <font>
      <sz val="16"/>
      <name val="Arial CE"/>
      <charset val="238"/>
    </font>
    <font>
      <b/>
      <sz val="10"/>
      <name val="Arial CE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b/>
      <sz val="16"/>
      <color theme="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 CE"/>
      <charset val="238"/>
    </font>
    <font>
      <b/>
      <sz val="14"/>
      <name val="Arial CE"/>
      <charset val="238"/>
    </font>
    <font>
      <b/>
      <sz val="16"/>
      <color rgb="FF00B05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rgb="FF00B050"/>
      <name val="Arial CE"/>
      <family val="2"/>
      <charset val="238"/>
    </font>
    <font>
      <i/>
      <sz val="9"/>
      <color theme="1"/>
      <name val="Verdana"/>
      <family val="2"/>
      <charset val="238"/>
    </font>
    <font>
      <sz val="9"/>
      <color theme="9" tint="-0.249977111117893"/>
      <name val="Verdana"/>
      <family val="2"/>
      <charset val="238"/>
    </font>
    <font>
      <b/>
      <sz val="16"/>
      <color rgb="FF00B050"/>
      <name val="Arial CE"/>
      <charset val="238"/>
    </font>
    <font>
      <sz val="9"/>
      <color theme="0" tint="-0.499984740745262"/>
      <name val="Verdana"/>
      <family val="2"/>
      <charset val="238"/>
    </font>
    <font>
      <sz val="11"/>
      <color rgb="FF0070C0"/>
      <name val="Calibri"/>
      <family val="2"/>
      <charset val="238"/>
      <scheme val="minor"/>
    </font>
    <font>
      <sz val="9"/>
      <color rgb="FF0070C0"/>
      <name val="Verdana"/>
      <family val="2"/>
      <charset val="238"/>
    </font>
    <font>
      <b/>
      <sz val="16"/>
      <color theme="0" tint="-0.34998626667073579"/>
      <name val="Arial CE"/>
      <charset val="238"/>
    </font>
    <font>
      <sz val="9"/>
      <color theme="0" tint="-0.3499862666707357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sz val="10"/>
      <color theme="0" tint="-0.34998626667073579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4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sz val="11"/>
      <name val="Arial CE"/>
      <family val="2"/>
      <charset val="238"/>
    </font>
    <font>
      <sz val="11"/>
      <color theme="0" tint="-0.499984740745262"/>
      <name val="Arial CE"/>
      <charset val="238"/>
    </font>
    <font>
      <sz val="11"/>
      <color theme="3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al CE"/>
      <charset val="238"/>
    </font>
    <font>
      <sz val="11"/>
      <color theme="1"/>
      <name val="Arimo"/>
      <family val="2"/>
      <charset val="238"/>
    </font>
    <font>
      <sz val="11"/>
      <name val="Arimo"/>
      <family val="2"/>
      <charset val="238"/>
    </font>
    <font>
      <vertAlign val="superscript"/>
      <sz val="11"/>
      <color theme="0" tint="-0.499984740745262"/>
      <name val="Arial CE"/>
      <charset val="238"/>
    </font>
    <font>
      <sz val="11"/>
      <color theme="1"/>
      <name val="Arial CE"/>
      <family val="2"/>
      <charset val="238"/>
    </font>
    <font>
      <sz val="9"/>
      <color theme="0" tint="-0.1499984740745262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3" borderId="0" applyNumberFormat="0" applyBorder="0" applyAlignment="0" applyProtection="0"/>
  </cellStyleXfs>
  <cellXfs count="281">
    <xf numFmtId="0" fontId="0" fillId="0" borderId="0" xfId="0"/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0" fillId="0" borderId="0" xfId="0" applyFill="1"/>
    <xf numFmtId="0" fontId="0" fillId="0" borderId="0" xfId="0" applyFill="1" applyBorder="1"/>
    <xf numFmtId="0" fontId="4" fillId="0" borderId="0" xfId="0" applyFont="1" applyBorder="1"/>
    <xf numFmtId="0" fontId="7" fillId="0" borderId="0" xfId="0" quotePrefix="1" applyFont="1" applyFill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10" fillId="0" borderId="0" xfId="0" applyFont="1"/>
    <xf numFmtId="0" fontId="11" fillId="0" borderId="0" xfId="0" applyFont="1" applyFill="1"/>
    <xf numFmtId="4" fontId="0" fillId="0" borderId="0" xfId="0" applyNumberFormat="1" applyFill="1"/>
    <xf numFmtId="0" fontId="0" fillId="0" borderId="16" xfId="0" applyBorder="1" applyAlignment="1">
      <alignment vertical="center"/>
    </xf>
    <xf numFmtId="1" fontId="16" fillId="0" borderId="22" xfId="0" applyNumberFormat="1" applyFont="1" applyBorder="1" applyAlignment="1">
      <alignment horizontal="center" vertical="center"/>
    </xf>
    <xf numFmtId="1" fontId="16" fillId="0" borderId="16" xfId="0" applyNumberFormat="1" applyFont="1" applyFill="1" applyBorder="1" applyAlignment="1">
      <alignment horizontal="center" vertical="center"/>
    </xf>
    <xf numFmtId="164" fontId="16" fillId="0" borderId="25" xfId="0" applyNumberFormat="1" applyFont="1" applyFill="1" applyBorder="1" applyAlignment="1">
      <alignment horizontal="center" vertical="center"/>
    </xf>
    <xf numFmtId="0" fontId="16" fillId="0" borderId="26" xfId="0" applyNumberFormat="1" applyFont="1" applyBorder="1" applyAlignment="1">
      <alignment horizontal="center" vertical="center"/>
    </xf>
    <xf numFmtId="0" fontId="16" fillId="0" borderId="8" xfId="0" applyNumberFormat="1" applyFont="1" applyBorder="1" applyAlignment="1">
      <alignment vertical="center"/>
    </xf>
    <xf numFmtId="1" fontId="16" fillId="0" borderId="8" xfId="0" applyNumberFormat="1" applyFont="1" applyBorder="1" applyAlignment="1">
      <alignment vertical="center"/>
    </xf>
    <xf numFmtId="164" fontId="16" fillId="0" borderId="27" xfId="0" applyNumberFormat="1" applyFont="1" applyBorder="1" applyAlignment="1">
      <alignment vertical="center"/>
    </xf>
    <xf numFmtId="1" fontId="16" fillId="0" borderId="8" xfId="0" applyNumberFormat="1" applyFont="1" applyFill="1" applyBorder="1" applyAlignment="1">
      <alignment vertical="center"/>
    </xf>
    <xf numFmtId="0" fontId="16" fillId="0" borderId="14" xfId="0" applyNumberFormat="1" applyFont="1" applyBorder="1" applyAlignment="1">
      <alignment vertical="center"/>
    </xf>
    <xf numFmtId="1" fontId="16" fillId="0" borderId="14" xfId="0" applyNumberFormat="1" applyFont="1" applyBorder="1" applyAlignment="1">
      <alignment vertical="center"/>
    </xf>
    <xf numFmtId="164" fontId="16" fillId="0" borderId="28" xfId="0" applyNumberFormat="1" applyFont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" fontId="16" fillId="0" borderId="8" xfId="0" applyNumberFormat="1" applyFont="1" applyBorder="1" applyAlignment="1">
      <alignment vertical="center" wrapText="1"/>
    </xf>
    <xf numFmtId="2" fontId="17" fillId="0" borderId="31" xfId="0" applyNumberFormat="1" applyFont="1" applyBorder="1" applyAlignment="1">
      <alignment vertical="center"/>
    </xf>
    <xf numFmtId="1" fontId="16" fillId="0" borderId="26" xfId="0" applyNumberFormat="1" applyFont="1" applyFill="1" applyBorder="1" applyAlignment="1">
      <alignment vertical="center"/>
    </xf>
    <xf numFmtId="1" fontId="19" fillId="0" borderId="8" xfId="0" applyNumberFormat="1" applyFont="1" applyFill="1" applyBorder="1" applyAlignment="1">
      <alignment vertical="center"/>
    </xf>
    <xf numFmtId="1" fontId="19" fillId="0" borderId="8" xfId="0" applyNumberFormat="1" applyFont="1" applyBorder="1" applyAlignment="1">
      <alignment vertical="center"/>
    </xf>
    <xf numFmtId="1" fontId="16" fillId="0" borderId="33" xfId="0" applyNumberFormat="1" applyFont="1" applyFill="1" applyBorder="1" applyAlignment="1">
      <alignment vertical="center"/>
    </xf>
    <xf numFmtId="1" fontId="16" fillId="0" borderId="34" xfId="0" applyNumberFormat="1" applyFont="1" applyFill="1" applyBorder="1" applyAlignment="1">
      <alignment vertical="center"/>
    </xf>
    <xf numFmtId="1" fontId="16" fillId="0" borderId="34" xfId="0" applyNumberFormat="1" applyFont="1" applyBorder="1" applyAlignment="1">
      <alignment vertical="center"/>
    </xf>
    <xf numFmtId="1" fontId="19" fillId="0" borderId="34" xfId="0" applyNumberFormat="1" applyFont="1" applyBorder="1" applyAlignment="1">
      <alignment vertical="center"/>
    </xf>
    <xf numFmtId="164" fontId="16" fillId="0" borderId="35" xfId="0" applyNumberFormat="1" applyFont="1" applyBorder="1" applyAlignment="1">
      <alignment vertical="center"/>
    </xf>
    <xf numFmtId="2" fontId="17" fillId="0" borderId="17" xfId="0" applyNumberFormat="1" applyFont="1" applyBorder="1" applyAlignment="1">
      <alignment vertical="center"/>
    </xf>
    <xf numFmtId="1" fontId="16" fillId="0" borderId="26" xfId="0" applyNumberFormat="1" applyFont="1" applyBorder="1" applyAlignment="1">
      <alignment vertical="center"/>
    </xf>
    <xf numFmtId="1" fontId="20" fillId="0" borderId="26" xfId="0" applyNumberFormat="1" applyFont="1" applyBorder="1" applyAlignment="1">
      <alignment vertical="center"/>
    </xf>
    <xf numFmtId="2" fontId="17" fillId="0" borderId="36" xfId="0" applyNumberFormat="1" applyFont="1" applyBorder="1" applyAlignment="1">
      <alignment vertical="center"/>
    </xf>
    <xf numFmtId="1" fontId="16" fillId="0" borderId="37" xfId="0" applyNumberFormat="1" applyFont="1" applyFill="1" applyBorder="1" applyAlignment="1">
      <alignment horizontal="right" vertical="center"/>
    </xf>
    <xf numFmtId="1" fontId="16" fillId="0" borderId="39" xfId="0" applyNumberFormat="1" applyFont="1" applyFill="1" applyBorder="1" applyAlignment="1">
      <alignment vertical="center"/>
    </xf>
    <xf numFmtId="1" fontId="19" fillId="0" borderId="39" xfId="0" applyNumberFormat="1" applyFont="1" applyFill="1" applyBorder="1" applyAlignment="1">
      <alignment vertical="center"/>
    </xf>
    <xf numFmtId="1" fontId="16" fillId="0" borderId="26" xfId="0" applyNumberFormat="1" applyFont="1" applyFill="1" applyBorder="1" applyAlignment="1">
      <alignment horizontal="right" vertical="center"/>
    </xf>
    <xf numFmtId="1" fontId="16" fillId="0" borderId="8" xfId="0" applyNumberFormat="1" applyFont="1" applyFill="1" applyBorder="1" applyAlignment="1">
      <alignment horizontal="right" vertical="center"/>
    </xf>
    <xf numFmtId="164" fontId="16" fillId="0" borderId="27" xfId="0" applyNumberFormat="1" applyFont="1" applyFill="1" applyBorder="1" applyAlignment="1">
      <alignment vertical="center"/>
    </xf>
    <xf numFmtId="1" fontId="16" fillId="0" borderId="22" xfId="0" applyNumberFormat="1" applyFont="1" applyFill="1" applyBorder="1" applyAlignment="1">
      <alignment horizontal="right" vertical="center"/>
    </xf>
    <xf numFmtId="164" fontId="22" fillId="0" borderId="27" xfId="0" applyNumberFormat="1" applyFont="1" applyFill="1" applyBorder="1" applyAlignment="1">
      <alignment vertical="center"/>
    </xf>
    <xf numFmtId="1" fontId="24" fillId="0" borderId="22" xfId="0" applyNumberFormat="1" applyFont="1" applyFill="1" applyBorder="1" applyAlignment="1">
      <alignment horizontal="right" vertical="center"/>
    </xf>
    <xf numFmtId="1" fontId="16" fillId="0" borderId="14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1" fontId="16" fillId="0" borderId="30" xfId="0" applyNumberFormat="1" applyFont="1" applyFill="1" applyBorder="1" applyAlignment="1">
      <alignment horizontal="right" vertical="center"/>
    </xf>
    <xf numFmtId="1" fontId="16" fillId="0" borderId="14" xfId="0" applyNumberFormat="1" applyFont="1" applyFill="1" applyBorder="1" applyAlignment="1">
      <alignment vertical="center"/>
    </xf>
    <xf numFmtId="1" fontId="19" fillId="0" borderId="14" xfId="0" applyNumberFormat="1" applyFont="1" applyFill="1" applyBorder="1" applyAlignment="1">
      <alignment vertical="center"/>
    </xf>
    <xf numFmtId="164" fontId="16" fillId="0" borderId="28" xfId="0" applyNumberFormat="1" applyFont="1" applyFill="1" applyBorder="1" applyAlignment="1">
      <alignment vertical="center"/>
    </xf>
    <xf numFmtId="1" fontId="19" fillId="0" borderId="8" xfId="0" applyNumberFormat="1" applyFont="1" applyFill="1" applyBorder="1" applyAlignment="1">
      <alignment vertical="center" wrapText="1"/>
    </xf>
    <xf numFmtId="164" fontId="16" fillId="0" borderId="8" xfId="0" applyNumberFormat="1" applyFont="1" applyFill="1" applyBorder="1" applyAlignment="1">
      <alignment vertical="center"/>
    </xf>
    <xf numFmtId="1" fontId="16" fillId="0" borderId="8" xfId="0" applyNumberFormat="1" applyFont="1" applyFill="1" applyBorder="1" applyAlignment="1">
      <alignment vertical="center" wrapText="1"/>
    </xf>
    <xf numFmtId="2" fontId="1" fillId="0" borderId="31" xfId="0" applyNumberFormat="1" applyFont="1" applyBorder="1"/>
    <xf numFmtId="1" fontId="26" fillId="0" borderId="22" xfId="0" applyNumberFormat="1" applyFont="1" applyBorder="1" applyAlignment="1">
      <alignment horizontal="center" vertical="center"/>
    </xf>
    <xf numFmtId="1" fontId="26" fillId="0" borderId="16" xfId="0" applyNumberFormat="1" applyFont="1" applyFill="1" applyBorder="1" applyAlignment="1">
      <alignment horizontal="center" vertical="center"/>
    </xf>
    <xf numFmtId="164" fontId="26" fillId="0" borderId="25" xfId="0" applyNumberFormat="1" applyFont="1" applyFill="1" applyBorder="1" applyAlignment="1">
      <alignment horizontal="center" vertical="center"/>
    </xf>
    <xf numFmtId="1" fontId="26" fillId="0" borderId="26" xfId="0" applyNumberFormat="1" applyFont="1" applyFill="1" applyBorder="1" applyAlignment="1">
      <alignment horizontal="right" vertical="center"/>
    </xf>
    <xf numFmtId="1" fontId="26" fillId="0" borderId="8" xfId="0" applyNumberFormat="1" applyFont="1" applyFill="1" applyBorder="1" applyAlignment="1">
      <alignment vertical="center"/>
    </xf>
    <xf numFmtId="1" fontId="27" fillId="0" borderId="8" xfId="0" applyNumberFormat="1" applyFont="1" applyFill="1" applyBorder="1" applyAlignment="1">
      <alignment vertical="center"/>
    </xf>
    <xf numFmtId="1" fontId="26" fillId="0" borderId="8" xfId="0" applyNumberFormat="1" applyFont="1" applyFill="1" applyBorder="1" applyAlignment="1">
      <alignment horizontal="right" vertical="center"/>
    </xf>
    <xf numFmtId="1" fontId="26" fillId="0" borderId="27" xfId="0" applyNumberFormat="1" applyFont="1" applyFill="1" applyBorder="1" applyAlignment="1">
      <alignment horizontal="center" vertical="center"/>
    </xf>
    <xf numFmtId="1" fontId="26" fillId="0" borderId="30" xfId="0" applyNumberFormat="1" applyFont="1" applyFill="1" applyBorder="1" applyAlignment="1">
      <alignment horizontal="right" vertical="center"/>
    </xf>
    <xf numFmtId="1" fontId="26" fillId="0" borderId="14" xfId="0" applyNumberFormat="1" applyFont="1" applyFill="1" applyBorder="1" applyAlignment="1">
      <alignment horizontal="right" vertical="center"/>
    </xf>
    <xf numFmtId="1" fontId="26" fillId="0" borderId="14" xfId="0" applyNumberFormat="1" applyFont="1" applyFill="1" applyBorder="1" applyAlignment="1">
      <alignment vertical="center"/>
    </xf>
    <xf numFmtId="1" fontId="27" fillId="0" borderId="14" xfId="0" applyNumberFormat="1" applyFont="1" applyFill="1" applyBorder="1" applyAlignment="1">
      <alignment vertical="center"/>
    </xf>
    <xf numFmtId="1" fontId="26" fillId="0" borderId="28" xfId="0" applyNumberFormat="1" applyFont="1" applyFill="1" applyBorder="1" applyAlignment="1">
      <alignment horizontal="center" vertical="center"/>
    </xf>
    <xf numFmtId="2" fontId="29" fillId="0" borderId="1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3" fontId="30" fillId="0" borderId="8" xfId="0" applyNumberFormat="1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Fill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31" fillId="0" borderId="8" xfId="0" applyFont="1" applyBorder="1"/>
    <xf numFmtId="0" fontId="23" fillId="0" borderId="8" xfId="0" applyFont="1" applyBorder="1" applyAlignment="1">
      <alignment horizontal="center"/>
    </xf>
    <xf numFmtId="2" fontId="1" fillId="0" borderId="31" xfId="0" applyNumberFormat="1" applyFont="1" applyBorder="1" applyAlignment="1">
      <alignment horizontal="center"/>
    </xf>
    <xf numFmtId="0" fontId="16" fillId="0" borderId="14" xfId="0" applyNumberFormat="1" applyFont="1" applyBorder="1" applyAlignment="1">
      <alignment vertical="center"/>
    </xf>
    <xf numFmtId="164" fontId="16" fillId="0" borderId="28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center" vertical="center"/>
    </xf>
    <xf numFmtId="4" fontId="33" fillId="0" borderId="8" xfId="0" applyNumberFormat="1" applyFont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left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left" vertical="center"/>
    </xf>
    <xf numFmtId="0" fontId="37" fillId="0" borderId="8" xfId="0" applyFont="1" applyFill="1" applyBorder="1" applyAlignment="1">
      <alignment horizontal="center" vertical="center"/>
    </xf>
    <xf numFmtId="4" fontId="33" fillId="0" borderId="8" xfId="0" applyNumberFormat="1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8" xfId="0" applyFont="1" applyBorder="1" applyAlignment="1">
      <alignment horizontal="left"/>
    </xf>
    <xf numFmtId="0" fontId="35" fillId="0" borderId="8" xfId="0" applyFon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4" fontId="33" fillId="4" borderId="8" xfId="0" applyNumberFormat="1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wrapText="1"/>
    </xf>
    <xf numFmtId="0" fontId="35" fillId="0" borderId="8" xfId="0" applyFont="1" applyFill="1" applyBorder="1" applyAlignment="1">
      <alignment horizontal="center"/>
    </xf>
    <xf numFmtId="0" fontId="34" fillId="0" borderId="8" xfId="0" applyFont="1" applyBorder="1" applyAlignment="1">
      <alignment horizontal="center" vertical="distributed"/>
    </xf>
    <xf numFmtId="0" fontId="34" fillId="0" borderId="8" xfId="0" applyFont="1" applyBorder="1" applyAlignment="1">
      <alignment horizontal="center"/>
    </xf>
    <xf numFmtId="0" fontId="33" fillId="0" borderId="12" xfId="0" applyFont="1" applyFill="1" applyBorder="1" applyAlignment="1">
      <alignment horizontal="center" vertical="center"/>
    </xf>
    <xf numFmtId="0" fontId="34" fillId="0" borderId="8" xfId="0" applyFont="1" applyBorder="1" applyAlignment="1">
      <alignment horizontal="center" wrapText="1"/>
    </xf>
    <xf numFmtId="4" fontId="33" fillId="2" borderId="8" xfId="0" applyNumberFormat="1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/>
    </xf>
    <xf numFmtId="4" fontId="41" fillId="0" borderId="8" xfId="0" applyNumberFormat="1" applyFont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center" vertical="center"/>
    </xf>
    <xf numFmtId="0" fontId="44" fillId="0" borderId="8" xfId="0" applyFont="1" applyBorder="1" applyAlignment="1">
      <alignment horizontal="center"/>
    </xf>
    <xf numFmtId="2" fontId="41" fillId="0" borderId="8" xfId="0" applyNumberFormat="1" applyFont="1" applyBorder="1" applyAlignment="1">
      <alignment horizontal="center" vertical="center"/>
    </xf>
    <xf numFmtId="0" fontId="44" fillId="0" borderId="11" xfId="0" applyFont="1" applyBorder="1" applyAlignment="1">
      <alignment horizontal="center" wrapText="1"/>
    </xf>
    <xf numFmtId="2" fontId="41" fillId="0" borderId="8" xfId="0" applyNumberFormat="1" applyFont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/>
    </xf>
    <xf numFmtId="4" fontId="41" fillId="0" borderId="8" xfId="0" applyNumberFormat="1" applyFont="1" applyFill="1" applyBorder="1" applyAlignment="1">
      <alignment horizontal="center" vertical="center"/>
    </xf>
    <xf numFmtId="0" fontId="33" fillId="0" borderId="8" xfId="0" applyFont="1" applyFill="1" applyBorder="1" applyAlignment="1">
      <alignment horizontal="center" vertical="center"/>
    </xf>
    <xf numFmtId="0" fontId="35" fillId="4" borderId="8" xfId="0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/>
    </xf>
    <xf numFmtId="0" fontId="44" fillId="0" borderId="14" xfId="0" applyFont="1" applyBorder="1" applyAlignment="1">
      <alignment horizontal="center" vertical="center" wrapText="1"/>
    </xf>
    <xf numFmtId="2" fontId="41" fillId="0" borderId="14" xfId="0" applyNumberFormat="1" applyFont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5" fillId="0" borderId="8" xfId="0" applyFont="1" applyBorder="1" applyAlignment="1">
      <alignment horizontal="left" vertical="center" wrapText="1"/>
    </xf>
    <xf numFmtId="0" fontId="34" fillId="0" borderId="8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right" vertical="center" wrapText="1"/>
    </xf>
    <xf numFmtId="4" fontId="12" fillId="0" borderId="0" xfId="0" applyNumberFormat="1" applyFont="1" applyAlignment="1">
      <alignment horizontal="center" vertical="center"/>
    </xf>
    <xf numFmtId="0" fontId="41" fillId="0" borderId="1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/>
    </xf>
    <xf numFmtId="164" fontId="48" fillId="0" borderId="8" xfId="0" applyNumberFormat="1" applyFont="1" applyFill="1" applyBorder="1" applyAlignment="1">
      <alignment vertical="center"/>
    </xf>
    <xf numFmtId="0" fontId="8" fillId="0" borderId="16" xfId="0" applyFont="1" applyBorder="1" applyAlignment="1">
      <alignment horizontal="left" vertical="center" wrapText="1"/>
    </xf>
    <xf numFmtId="0" fontId="34" fillId="0" borderId="1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9" xfId="0" applyFont="1" applyBorder="1" applyAlignment="1">
      <alignment horizontal="right" vertical="center" wrapText="1"/>
    </xf>
    <xf numFmtId="0" fontId="35" fillId="0" borderId="16" xfId="0" applyFont="1" applyBorder="1" applyAlignment="1">
      <alignment horizontal="center" vertical="center"/>
    </xf>
    <xf numFmtId="4" fontId="33" fillId="0" borderId="16" xfId="0" applyNumberFormat="1" applyFont="1" applyBorder="1" applyAlignment="1">
      <alignment horizontal="center" vertical="center"/>
    </xf>
    <xf numFmtId="4" fontId="32" fillId="5" borderId="8" xfId="1" applyNumberFormat="1" applyFont="1" applyFill="1" applyBorder="1" applyAlignment="1">
      <alignment horizontal="center" vertical="center"/>
    </xf>
    <xf numFmtId="0" fontId="39" fillId="0" borderId="14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34" fillId="0" borderId="1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left" vertical="center"/>
    </xf>
    <xf numFmtId="0" fontId="35" fillId="0" borderId="8" xfId="0" applyFont="1" applyFill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horizontal="left"/>
    </xf>
    <xf numFmtId="0" fontId="35" fillId="0" borderId="13" xfId="0" applyFont="1" applyBorder="1" applyAlignment="1">
      <alignment horizontal="center" vertical="center"/>
    </xf>
    <xf numFmtId="0" fontId="34" fillId="0" borderId="8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/>
    </xf>
    <xf numFmtId="0" fontId="35" fillId="0" borderId="8" xfId="0" applyFont="1" applyBorder="1" applyAlignment="1">
      <alignment horizontal="left"/>
    </xf>
    <xf numFmtId="0" fontId="34" fillId="0" borderId="14" xfId="0" applyFont="1" applyFill="1" applyBorder="1" applyAlignment="1">
      <alignment horizontal="left" vertical="center" wrapText="1"/>
    </xf>
    <xf numFmtId="0" fontId="35" fillId="0" borderId="15" xfId="0" applyFont="1" applyBorder="1" applyAlignment="1">
      <alignment horizontal="left" wrapText="1"/>
    </xf>
    <xf numFmtId="0" fontId="0" fillId="0" borderId="16" xfId="0" applyFont="1" applyBorder="1" applyAlignment="1">
      <alignment horizontal="left" wrapText="1"/>
    </xf>
    <xf numFmtId="0" fontId="35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35" fillId="0" borderId="15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4" fillId="0" borderId="8" xfId="0" applyFont="1" applyBorder="1" applyAlignment="1">
      <alignment horizontal="left" vertical="center"/>
    </xf>
    <xf numFmtId="0" fontId="35" fillId="0" borderId="15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left" vertical="center"/>
    </xf>
    <xf numFmtId="0" fontId="33" fillId="0" borderId="0" xfId="0" applyFont="1" applyFill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6" fillId="5" borderId="11" xfId="1" applyFont="1" applyFill="1" applyBorder="1" applyAlignment="1">
      <alignment horizontal="center" vertical="center"/>
    </xf>
    <xf numFmtId="0" fontId="6" fillId="5" borderId="43" xfId="1" applyFont="1" applyFill="1" applyBorder="1" applyAlignment="1">
      <alignment horizontal="center" vertical="center"/>
    </xf>
    <xf numFmtId="0" fontId="6" fillId="5" borderId="41" xfId="1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4" fontId="33" fillId="0" borderId="14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41" fillId="0" borderId="14" xfId="0" applyFont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41" fillId="0" borderId="16" xfId="0" applyFont="1" applyBorder="1" applyAlignment="1">
      <alignment horizontal="center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1" fontId="15" fillId="0" borderId="20" xfId="0" applyNumberFormat="1" applyFont="1" applyFill="1" applyBorder="1" applyAlignment="1">
      <alignment horizontal="center" vertical="center"/>
    </xf>
    <xf numFmtId="1" fontId="15" fillId="0" borderId="21" xfId="0" applyNumberFormat="1" applyFont="1" applyFill="1" applyBorder="1" applyAlignment="1">
      <alignment horizontal="center" vertical="center"/>
    </xf>
    <xf numFmtId="1" fontId="15" fillId="0" borderId="7" xfId="0" applyNumberFormat="1" applyFont="1" applyFill="1" applyBorder="1" applyAlignment="1">
      <alignment horizontal="center" vertical="center"/>
    </xf>
    <xf numFmtId="1" fontId="16" fillId="0" borderId="23" xfId="0" applyNumberFormat="1" applyFont="1" applyFill="1" applyBorder="1" applyAlignment="1">
      <alignment horizontal="center" vertical="center"/>
    </xf>
    <xf numFmtId="1" fontId="16" fillId="0" borderId="24" xfId="0" applyNumberFormat="1" applyFont="1" applyFill="1" applyBorder="1" applyAlignment="1">
      <alignment horizontal="center" vertical="center"/>
    </xf>
    <xf numFmtId="1" fontId="16" fillId="0" borderId="14" xfId="0" applyNumberFormat="1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164" fontId="16" fillId="0" borderId="28" xfId="0" applyNumberFormat="1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9" xfId="0" applyBorder="1" applyAlignment="1">
      <alignment vertical="center"/>
    </xf>
    <xf numFmtId="1" fontId="16" fillId="0" borderId="5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19" xfId="0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1" fontId="16" fillId="0" borderId="13" xfId="0" applyNumberFormat="1" applyFont="1" applyFill="1" applyBorder="1" applyAlignment="1">
      <alignment horizontal="center" vertical="center"/>
    </xf>
    <xf numFmtId="1" fontId="16" fillId="0" borderId="32" xfId="0" applyNumberFormat="1" applyFont="1" applyFill="1" applyBorder="1" applyAlignment="1">
      <alignment horizontal="center" vertical="center"/>
    </xf>
    <xf numFmtId="1" fontId="16" fillId="0" borderId="20" xfId="0" applyNumberFormat="1" applyFont="1" applyFill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7" xfId="0" applyBorder="1" applyAlignment="1">
      <alignment vertical="center"/>
    </xf>
    <xf numFmtId="1" fontId="15" fillId="0" borderId="20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" fontId="16" fillId="0" borderId="14" xfId="0" applyNumberFormat="1" applyFont="1" applyBorder="1" applyAlignment="1">
      <alignment vertical="center"/>
    </xf>
    <xf numFmtId="1" fontId="16" fillId="0" borderId="21" xfId="0" applyNumberFormat="1" applyFont="1" applyFill="1" applyBorder="1" applyAlignment="1">
      <alignment horizontal="right" vertical="center"/>
    </xf>
    <xf numFmtId="1" fontId="16" fillId="0" borderId="7" xfId="0" applyNumberFormat="1" applyFont="1" applyFill="1" applyBorder="1" applyAlignment="1">
      <alignment horizontal="right" vertic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1" fontId="16" fillId="0" borderId="38" xfId="0" applyNumberFormat="1" applyFont="1" applyFill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164" fontId="16" fillId="0" borderId="40" xfId="0" applyNumberFormat="1" applyFont="1" applyFill="1" applyBorder="1" applyAlignment="1">
      <alignment vertical="center"/>
    </xf>
    <xf numFmtId="1" fontId="16" fillId="0" borderId="14" xfId="0" applyNumberFormat="1" applyFont="1" applyFill="1" applyBorder="1" applyAlignment="1">
      <alignment horizontal="right" vertical="center"/>
    </xf>
    <xf numFmtId="164" fontId="16" fillId="0" borderId="28" xfId="0" applyNumberFormat="1" applyFont="1" applyFill="1" applyBorder="1" applyAlignment="1">
      <alignment vertical="center"/>
    </xf>
    <xf numFmtId="1" fontId="26" fillId="0" borderId="14" xfId="0" applyNumberFormat="1" applyFont="1" applyFill="1" applyBorder="1" applyAlignment="1">
      <alignment horizontal="right" vertical="center"/>
    </xf>
    <xf numFmtId="0" fontId="28" fillId="0" borderId="16" xfId="0" applyFont="1" applyBorder="1" applyAlignment="1">
      <alignment horizontal="right" vertical="center"/>
    </xf>
    <xf numFmtId="1" fontId="26" fillId="0" borderId="28" xfId="0" applyNumberFormat="1" applyFont="1" applyFill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1" fontId="16" fillId="0" borderId="6" xfId="0" applyNumberFormat="1" applyFont="1" applyFill="1" applyBorder="1" applyAlignment="1">
      <alignment horizontal="right" vertical="center"/>
    </xf>
    <xf numFmtId="1" fontId="16" fillId="0" borderId="19" xfId="0" applyNumberFormat="1" applyFont="1" applyFill="1" applyBorder="1" applyAlignment="1">
      <alignment horizontal="right" vertical="center"/>
    </xf>
    <xf numFmtId="0" fontId="25" fillId="0" borderId="20" xfId="0" applyFont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1" fontId="26" fillId="0" borderId="16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8" fillId="0" borderId="15" xfId="0" applyFont="1" applyBorder="1" applyAlignment="1">
      <alignment horizontal="right" vertical="center"/>
    </xf>
    <xf numFmtId="0" fontId="28" fillId="0" borderId="29" xfId="0" applyFont="1" applyBorder="1" applyAlignment="1">
      <alignment horizontal="center" vertical="center"/>
    </xf>
    <xf numFmtId="1" fontId="26" fillId="0" borderId="20" xfId="0" applyNumberFormat="1" applyFont="1" applyFill="1" applyBorder="1" applyAlignment="1">
      <alignment horizontal="right" vertical="center"/>
    </xf>
    <xf numFmtId="1" fontId="26" fillId="0" borderId="21" xfId="0" applyNumberFormat="1" applyFont="1" applyFill="1" applyBorder="1" applyAlignment="1">
      <alignment horizontal="right" vertical="center"/>
    </xf>
    <xf numFmtId="1" fontId="26" fillId="0" borderId="7" xfId="0" applyNumberFormat="1" applyFont="1" applyFill="1" applyBorder="1" applyAlignment="1">
      <alignment horizontal="right" vertical="center"/>
    </xf>
    <xf numFmtId="1" fontId="16" fillId="0" borderId="16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8" xfId="0" applyBorder="1" applyAlignment="1"/>
    <xf numFmtId="0" fontId="0" fillId="0" borderId="11" xfId="0" applyBorder="1" applyAlignment="1"/>
    <xf numFmtId="0" fontId="0" fillId="0" borderId="41" xfId="0" applyBorder="1" applyAlignment="1"/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0"/>
  <sheetViews>
    <sheetView tabSelected="1" workbookViewId="0">
      <pane ySplit="6" topLeftCell="A130" activePane="bottomLeft" state="frozen"/>
      <selection pane="bottomLeft" activeCell="F148" sqref="F148"/>
    </sheetView>
  </sheetViews>
  <sheetFormatPr defaultRowHeight="15"/>
  <cols>
    <col min="1" max="1" width="3.85546875" style="10" customWidth="1"/>
    <col min="2" max="2" width="68.28515625" customWidth="1"/>
    <col min="3" max="3" width="37.140625" customWidth="1"/>
    <col min="4" max="4" width="55.5703125" customWidth="1"/>
    <col min="5" max="5" width="19.28515625" style="89" bestFit="1" customWidth="1"/>
    <col min="256" max="256" width="3.85546875" customWidth="1"/>
    <col min="257" max="257" width="71.28515625" customWidth="1"/>
    <col min="258" max="258" width="39.42578125" customWidth="1"/>
    <col min="259" max="259" width="51.42578125" customWidth="1"/>
    <col min="260" max="260" width="29.5703125" customWidth="1"/>
    <col min="261" max="261" width="31.85546875" customWidth="1"/>
    <col min="512" max="512" width="3.85546875" customWidth="1"/>
    <col min="513" max="513" width="71.28515625" customWidth="1"/>
    <col min="514" max="514" width="39.42578125" customWidth="1"/>
    <col min="515" max="515" width="51.42578125" customWidth="1"/>
    <col min="516" max="516" width="29.5703125" customWidth="1"/>
    <col min="517" max="517" width="31.85546875" customWidth="1"/>
    <col min="768" max="768" width="3.85546875" customWidth="1"/>
    <col min="769" max="769" width="71.28515625" customWidth="1"/>
    <col min="770" max="770" width="39.42578125" customWidth="1"/>
    <col min="771" max="771" width="51.42578125" customWidth="1"/>
    <col min="772" max="772" width="29.5703125" customWidth="1"/>
    <col min="773" max="773" width="31.85546875" customWidth="1"/>
    <col min="1024" max="1024" width="3.85546875" customWidth="1"/>
    <col min="1025" max="1025" width="71.28515625" customWidth="1"/>
    <col min="1026" max="1026" width="39.42578125" customWidth="1"/>
    <col min="1027" max="1027" width="51.42578125" customWidth="1"/>
    <col min="1028" max="1028" width="29.5703125" customWidth="1"/>
    <col min="1029" max="1029" width="31.85546875" customWidth="1"/>
    <col min="1280" max="1280" width="3.85546875" customWidth="1"/>
    <col min="1281" max="1281" width="71.28515625" customWidth="1"/>
    <col min="1282" max="1282" width="39.42578125" customWidth="1"/>
    <col min="1283" max="1283" width="51.42578125" customWidth="1"/>
    <col min="1284" max="1284" width="29.5703125" customWidth="1"/>
    <col min="1285" max="1285" width="31.85546875" customWidth="1"/>
    <col min="1536" max="1536" width="3.85546875" customWidth="1"/>
    <col min="1537" max="1537" width="71.28515625" customWidth="1"/>
    <col min="1538" max="1538" width="39.42578125" customWidth="1"/>
    <col min="1539" max="1539" width="51.42578125" customWidth="1"/>
    <col min="1540" max="1540" width="29.5703125" customWidth="1"/>
    <col min="1541" max="1541" width="31.85546875" customWidth="1"/>
    <col min="1792" max="1792" width="3.85546875" customWidth="1"/>
    <col min="1793" max="1793" width="71.28515625" customWidth="1"/>
    <col min="1794" max="1794" width="39.42578125" customWidth="1"/>
    <col min="1795" max="1795" width="51.42578125" customWidth="1"/>
    <col min="1796" max="1796" width="29.5703125" customWidth="1"/>
    <col min="1797" max="1797" width="31.85546875" customWidth="1"/>
    <col min="2048" max="2048" width="3.85546875" customWidth="1"/>
    <col min="2049" max="2049" width="71.28515625" customWidth="1"/>
    <col min="2050" max="2050" width="39.42578125" customWidth="1"/>
    <col min="2051" max="2051" width="51.42578125" customWidth="1"/>
    <col min="2052" max="2052" width="29.5703125" customWidth="1"/>
    <col min="2053" max="2053" width="31.85546875" customWidth="1"/>
    <col min="2304" max="2304" width="3.85546875" customWidth="1"/>
    <col min="2305" max="2305" width="71.28515625" customWidth="1"/>
    <col min="2306" max="2306" width="39.42578125" customWidth="1"/>
    <col min="2307" max="2307" width="51.42578125" customWidth="1"/>
    <col min="2308" max="2308" width="29.5703125" customWidth="1"/>
    <col min="2309" max="2309" width="31.85546875" customWidth="1"/>
    <col min="2560" max="2560" width="3.85546875" customWidth="1"/>
    <col min="2561" max="2561" width="71.28515625" customWidth="1"/>
    <col min="2562" max="2562" width="39.42578125" customWidth="1"/>
    <col min="2563" max="2563" width="51.42578125" customWidth="1"/>
    <col min="2564" max="2564" width="29.5703125" customWidth="1"/>
    <col min="2565" max="2565" width="31.85546875" customWidth="1"/>
    <col min="2816" max="2816" width="3.85546875" customWidth="1"/>
    <col min="2817" max="2817" width="71.28515625" customWidth="1"/>
    <col min="2818" max="2818" width="39.42578125" customWidth="1"/>
    <col min="2819" max="2819" width="51.42578125" customWidth="1"/>
    <col min="2820" max="2820" width="29.5703125" customWidth="1"/>
    <col min="2821" max="2821" width="31.85546875" customWidth="1"/>
    <col min="3072" max="3072" width="3.85546875" customWidth="1"/>
    <col min="3073" max="3073" width="71.28515625" customWidth="1"/>
    <col min="3074" max="3074" width="39.42578125" customWidth="1"/>
    <col min="3075" max="3075" width="51.42578125" customWidth="1"/>
    <col min="3076" max="3076" width="29.5703125" customWidth="1"/>
    <col min="3077" max="3077" width="31.85546875" customWidth="1"/>
    <col min="3328" max="3328" width="3.85546875" customWidth="1"/>
    <col min="3329" max="3329" width="71.28515625" customWidth="1"/>
    <col min="3330" max="3330" width="39.42578125" customWidth="1"/>
    <col min="3331" max="3331" width="51.42578125" customWidth="1"/>
    <col min="3332" max="3332" width="29.5703125" customWidth="1"/>
    <col min="3333" max="3333" width="31.85546875" customWidth="1"/>
    <col min="3584" max="3584" width="3.85546875" customWidth="1"/>
    <col min="3585" max="3585" width="71.28515625" customWidth="1"/>
    <col min="3586" max="3586" width="39.42578125" customWidth="1"/>
    <col min="3587" max="3587" width="51.42578125" customWidth="1"/>
    <col min="3588" max="3588" width="29.5703125" customWidth="1"/>
    <col min="3589" max="3589" width="31.85546875" customWidth="1"/>
    <col min="3840" max="3840" width="3.85546875" customWidth="1"/>
    <col min="3841" max="3841" width="71.28515625" customWidth="1"/>
    <col min="3842" max="3842" width="39.42578125" customWidth="1"/>
    <col min="3843" max="3843" width="51.42578125" customWidth="1"/>
    <col min="3844" max="3844" width="29.5703125" customWidth="1"/>
    <col min="3845" max="3845" width="31.85546875" customWidth="1"/>
    <col min="4096" max="4096" width="3.85546875" customWidth="1"/>
    <col min="4097" max="4097" width="71.28515625" customWidth="1"/>
    <col min="4098" max="4098" width="39.42578125" customWidth="1"/>
    <col min="4099" max="4099" width="51.42578125" customWidth="1"/>
    <col min="4100" max="4100" width="29.5703125" customWidth="1"/>
    <col min="4101" max="4101" width="31.85546875" customWidth="1"/>
    <col min="4352" max="4352" width="3.85546875" customWidth="1"/>
    <col min="4353" max="4353" width="71.28515625" customWidth="1"/>
    <col min="4354" max="4354" width="39.42578125" customWidth="1"/>
    <col min="4355" max="4355" width="51.42578125" customWidth="1"/>
    <col min="4356" max="4356" width="29.5703125" customWidth="1"/>
    <col min="4357" max="4357" width="31.85546875" customWidth="1"/>
    <col min="4608" max="4608" width="3.85546875" customWidth="1"/>
    <col min="4609" max="4609" width="71.28515625" customWidth="1"/>
    <col min="4610" max="4610" width="39.42578125" customWidth="1"/>
    <col min="4611" max="4611" width="51.42578125" customWidth="1"/>
    <col min="4612" max="4612" width="29.5703125" customWidth="1"/>
    <col min="4613" max="4613" width="31.85546875" customWidth="1"/>
    <col min="4864" max="4864" width="3.85546875" customWidth="1"/>
    <col min="4865" max="4865" width="71.28515625" customWidth="1"/>
    <col min="4866" max="4866" width="39.42578125" customWidth="1"/>
    <col min="4867" max="4867" width="51.42578125" customWidth="1"/>
    <col min="4868" max="4868" width="29.5703125" customWidth="1"/>
    <col min="4869" max="4869" width="31.85546875" customWidth="1"/>
    <col min="5120" max="5120" width="3.85546875" customWidth="1"/>
    <col min="5121" max="5121" width="71.28515625" customWidth="1"/>
    <col min="5122" max="5122" width="39.42578125" customWidth="1"/>
    <col min="5123" max="5123" width="51.42578125" customWidth="1"/>
    <col min="5124" max="5124" width="29.5703125" customWidth="1"/>
    <col min="5125" max="5125" width="31.85546875" customWidth="1"/>
    <col min="5376" max="5376" width="3.85546875" customWidth="1"/>
    <col min="5377" max="5377" width="71.28515625" customWidth="1"/>
    <col min="5378" max="5378" width="39.42578125" customWidth="1"/>
    <col min="5379" max="5379" width="51.42578125" customWidth="1"/>
    <col min="5380" max="5380" width="29.5703125" customWidth="1"/>
    <col min="5381" max="5381" width="31.85546875" customWidth="1"/>
    <col min="5632" max="5632" width="3.85546875" customWidth="1"/>
    <col min="5633" max="5633" width="71.28515625" customWidth="1"/>
    <col min="5634" max="5634" width="39.42578125" customWidth="1"/>
    <col min="5635" max="5635" width="51.42578125" customWidth="1"/>
    <col min="5636" max="5636" width="29.5703125" customWidth="1"/>
    <col min="5637" max="5637" width="31.85546875" customWidth="1"/>
    <col min="5888" max="5888" width="3.85546875" customWidth="1"/>
    <col min="5889" max="5889" width="71.28515625" customWidth="1"/>
    <col min="5890" max="5890" width="39.42578125" customWidth="1"/>
    <col min="5891" max="5891" width="51.42578125" customWidth="1"/>
    <col min="5892" max="5892" width="29.5703125" customWidth="1"/>
    <col min="5893" max="5893" width="31.85546875" customWidth="1"/>
    <col min="6144" max="6144" width="3.85546875" customWidth="1"/>
    <col min="6145" max="6145" width="71.28515625" customWidth="1"/>
    <col min="6146" max="6146" width="39.42578125" customWidth="1"/>
    <col min="6147" max="6147" width="51.42578125" customWidth="1"/>
    <col min="6148" max="6148" width="29.5703125" customWidth="1"/>
    <col min="6149" max="6149" width="31.85546875" customWidth="1"/>
    <col min="6400" max="6400" width="3.85546875" customWidth="1"/>
    <col min="6401" max="6401" width="71.28515625" customWidth="1"/>
    <col min="6402" max="6402" width="39.42578125" customWidth="1"/>
    <col min="6403" max="6403" width="51.42578125" customWidth="1"/>
    <col min="6404" max="6404" width="29.5703125" customWidth="1"/>
    <col min="6405" max="6405" width="31.85546875" customWidth="1"/>
    <col min="6656" max="6656" width="3.85546875" customWidth="1"/>
    <col min="6657" max="6657" width="71.28515625" customWidth="1"/>
    <col min="6658" max="6658" width="39.42578125" customWidth="1"/>
    <col min="6659" max="6659" width="51.42578125" customWidth="1"/>
    <col min="6660" max="6660" width="29.5703125" customWidth="1"/>
    <col min="6661" max="6661" width="31.85546875" customWidth="1"/>
    <col min="6912" max="6912" width="3.85546875" customWidth="1"/>
    <col min="6913" max="6913" width="71.28515625" customWidth="1"/>
    <col min="6914" max="6914" width="39.42578125" customWidth="1"/>
    <col min="6915" max="6915" width="51.42578125" customWidth="1"/>
    <col min="6916" max="6916" width="29.5703125" customWidth="1"/>
    <col min="6917" max="6917" width="31.85546875" customWidth="1"/>
    <col min="7168" max="7168" width="3.85546875" customWidth="1"/>
    <col min="7169" max="7169" width="71.28515625" customWidth="1"/>
    <col min="7170" max="7170" width="39.42578125" customWidth="1"/>
    <col min="7171" max="7171" width="51.42578125" customWidth="1"/>
    <col min="7172" max="7172" width="29.5703125" customWidth="1"/>
    <col min="7173" max="7173" width="31.85546875" customWidth="1"/>
    <col min="7424" max="7424" width="3.85546875" customWidth="1"/>
    <col min="7425" max="7425" width="71.28515625" customWidth="1"/>
    <col min="7426" max="7426" width="39.42578125" customWidth="1"/>
    <col min="7427" max="7427" width="51.42578125" customWidth="1"/>
    <col min="7428" max="7428" width="29.5703125" customWidth="1"/>
    <col min="7429" max="7429" width="31.85546875" customWidth="1"/>
    <col min="7680" max="7680" width="3.85546875" customWidth="1"/>
    <col min="7681" max="7681" width="71.28515625" customWidth="1"/>
    <col min="7682" max="7682" width="39.42578125" customWidth="1"/>
    <col min="7683" max="7683" width="51.42578125" customWidth="1"/>
    <col min="7684" max="7684" width="29.5703125" customWidth="1"/>
    <col min="7685" max="7685" width="31.85546875" customWidth="1"/>
    <col min="7936" max="7936" width="3.85546875" customWidth="1"/>
    <col min="7937" max="7937" width="71.28515625" customWidth="1"/>
    <col min="7938" max="7938" width="39.42578125" customWidth="1"/>
    <col min="7939" max="7939" width="51.42578125" customWidth="1"/>
    <col min="7940" max="7940" width="29.5703125" customWidth="1"/>
    <col min="7941" max="7941" width="31.85546875" customWidth="1"/>
    <col min="8192" max="8192" width="3.85546875" customWidth="1"/>
    <col min="8193" max="8193" width="71.28515625" customWidth="1"/>
    <col min="8194" max="8194" width="39.42578125" customWidth="1"/>
    <col min="8195" max="8195" width="51.42578125" customWidth="1"/>
    <col min="8196" max="8196" width="29.5703125" customWidth="1"/>
    <col min="8197" max="8197" width="31.85546875" customWidth="1"/>
    <col min="8448" max="8448" width="3.85546875" customWidth="1"/>
    <col min="8449" max="8449" width="71.28515625" customWidth="1"/>
    <col min="8450" max="8450" width="39.42578125" customWidth="1"/>
    <col min="8451" max="8451" width="51.42578125" customWidth="1"/>
    <col min="8452" max="8452" width="29.5703125" customWidth="1"/>
    <col min="8453" max="8453" width="31.85546875" customWidth="1"/>
    <col min="8704" max="8704" width="3.85546875" customWidth="1"/>
    <col min="8705" max="8705" width="71.28515625" customWidth="1"/>
    <col min="8706" max="8706" width="39.42578125" customWidth="1"/>
    <col min="8707" max="8707" width="51.42578125" customWidth="1"/>
    <col min="8708" max="8708" width="29.5703125" customWidth="1"/>
    <col min="8709" max="8709" width="31.85546875" customWidth="1"/>
    <col min="8960" max="8960" width="3.85546875" customWidth="1"/>
    <col min="8961" max="8961" width="71.28515625" customWidth="1"/>
    <col min="8962" max="8962" width="39.42578125" customWidth="1"/>
    <col min="8963" max="8963" width="51.42578125" customWidth="1"/>
    <col min="8964" max="8964" width="29.5703125" customWidth="1"/>
    <col min="8965" max="8965" width="31.85546875" customWidth="1"/>
    <col min="9216" max="9216" width="3.85546875" customWidth="1"/>
    <col min="9217" max="9217" width="71.28515625" customWidth="1"/>
    <col min="9218" max="9218" width="39.42578125" customWidth="1"/>
    <col min="9219" max="9219" width="51.42578125" customWidth="1"/>
    <col min="9220" max="9220" width="29.5703125" customWidth="1"/>
    <col min="9221" max="9221" width="31.85546875" customWidth="1"/>
    <col min="9472" max="9472" width="3.85546875" customWidth="1"/>
    <col min="9473" max="9473" width="71.28515625" customWidth="1"/>
    <col min="9474" max="9474" width="39.42578125" customWidth="1"/>
    <col min="9475" max="9475" width="51.42578125" customWidth="1"/>
    <col min="9476" max="9476" width="29.5703125" customWidth="1"/>
    <col min="9477" max="9477" width="31.85546875" customWidth="1"/>
    <col min="9728" max="9728" width="3.85546875" customWidth="1"/>
    <col min="9729" max="9729" width="71.28515625" customWidth="1"/>
    <col min="9730" max="9730" width="39.42578125" customWidth="1"/>
    <col min="9731" max="9731" width="51.42578125" customWidth="1"/>
    <col min="9732" max="9732" width="29.5703125" customWidth="1"/>
    <col min="9733" max="9733" width="31.85546875" customWidth="1"/>
    <col min="9984" max="9984" width="3.85546875" customWidth="1"/>
    <col min="9985" max="9985" width="71.28515625" customWidth="1"/>
    <col min="9986" max="9986" width="39.42578125" customWidth="1"/>
    <col min="9987" max="9987" width="51.42578125" customWidth="1"/>
    <col min="9988" max="9988" width="29.5703125" customWidth="1"/>
    <col min="9989" max="9989" width="31.85546875" customWidth="1"/>
    <col min="10240" max="10240" width="3.85546875" customWidth="1"/>
    <col min="10241" max="10241" width="71.28515625" customWidth="1"/>
    <col min="10242" max="10242" width="39.42578125" customWidth="1"/>
    <col min="10243" max="10243" width="51.42578125" customWidth="1"/>
    <col min="10244" max="10244" width="29.5703125" customWidth="1"/>
    <col min="10245" max="10245" width="31.85546875" customWidth="1"/>
    <col min="10496" max="10496" width="3.85546875" customWidth="1"/>
    <col min="10497" max="10497" width="71.28515625" customWidth="1"/>
    <col min="10498" max="10498" width="39.42578125" customWidth="1"/>
    <col min="10499" max="10499" width="51.42578125" customWidth="1"/>
    <col min="10500" max="10500" width="29.5703125" customWidth="1"/>
    <col min="10501" max="10501" width="31.85546875" customWidth="1"/>
    <col min="10752" max="10752" width="3.85546875" customWidth="1"/>
    <col min="10753" max="10753" width="71.28515625" customWidth="1"/>
    <col min="10754" max="10754" width="39.42578125" customWidth="1"/>
    <col min="10755" max="10755" width="51.42578125" customWidth="1"/>
    <col min="10756" max="10756" width="29.5703125" customWidth="1"/>
    <col min="10757" max="10757" width="31.85546875" customWidth="1"/>
    <col min="11008" max="11008" width="3.85546875" customWidth="1"/>
    <col min="11009" max="11009" width="71.28515625" customWidth="1"/>
    <col min="11010" max="11010" width="39.42578125" customWidth="1"/>
    <col min="11011" max="11011" width="51.42578125" customWidth="1"/>
    <col min="11012" max="11012" width="29.5703125" customWidth="1"/>
    <col min="11013" max="11013" width="31.85546875" customWidth="1"/>
    <col min="11264" max="11264" width="3.85546875" customWidth="1"/>
    <col min="11265" max="11265" width="71.28515625" customWidth="1"/>
    <col min="11266" max="11266" width="39.42578125" customWidth="1"/>
    <col min="11267" max="11267" width="51.42578125" customWidth="1"/>
    <col min="11268" max="11268" width="29.5703125" customWidth="1"/>
    <col min="11269" max="11269" width="31.85546875" customWidth="1"/>
    <col min="11520" max="11520" width="3.85546875" customWidth="1"/>
    <col min="11521" max="11521" width="71.28515625" customWidth="1"/>
    <col min="11522" max="11522" width="39.42578125" customWidth="1"/>
    <col min="11523" max="11523" width="51.42578125" customWidth="1"/>
    <col min="11524" max="11524" width="29.5703125" customWidth="1"/>
    <col min="11525" max="11525" width="31.85546875" customWidth="1"/>
    <col min="11776" max="11776" width="3.85546875" customWidth="1"/>
    <col min="11777" max="11777" width="71.28515625" customWidth="1"/>
    <col min="11778" max="11778" width="39.42578125" customWidth="1"/>
    <col min="11779" max="11779" width="51.42578125" customWidth="1"/>
    <col min="11780" max="11780" width="29.5703125" customWidth="1"/>
    <col min="11781" max="11781" width="31.85546875" customWidth="1"/>
    <col min="12032" max="12032" width="3.85546875" customWidth="1"/>
    <col min="12033" max="12033" width="71.28515625" customWidth="1"/>
    <col min="12034" max="12034" width="39.42578125" customWidth="1"/>
    <col min="12035" max="12035" width="51.42578125" customWidth="1"/>
    <col min="12036" max="12036" width="29.5703125" customWidth="1"/>
    <col min="12037" max="12037" width="31.85546875" customWidth="1"/>
    <col min="12288" max="12288" width="3.85546875" customWidth="1"/>
    <col min="12289" max="12289" width="71.28515625" customWidth="1"/>
    <col min="12290" max="12290" width="39.42578125" customWidth="1"/>
    <col min="12291" max="12291" width="51.42578125" customWidth="1"/>
    <col min="12292" max="12292" width="29.5703125" customWidth="1"/>
    <col min="12293" max="12293" width="31.85546875" customWidth="1"/>
    <col min="12544" max="12544" width="3.85546875" customWidth="1"/>
    <col min="12545" max="12545" width="71.28515625" customWidth="1"/>
    <col min="12546" max="12546" width="39.42578125" customWidth="1"/>
    <col min="12547" max="12547" width="51.42578125" customWidth="1"/>
    <col min="12548" max="12548" width="29.5703125" customWidth="1"/>
    <col min="12549" max="12549" width="31.85546875" customWidth="1"/>
    <col min="12800" max="12800" width="3.85546875" customWidth="1"/>
    <col min="12801" max="12801" width="71.28515625" customWidth="1"/>
    <col min="12802" max="12802" width="39.42578125" customWidth="1"/>
    <col min="12803" max="12803" width="51.42578125" customWidth="1"/>
    <col min="12804" max="12804" width="29.5703125" customWidth="1"/>
    <col min="12805" max="12805" width="31.85546875" customWidth="1"/>
    <col min="13056" max="13056" width="3.85546875" customWidth="1"/>
    <col min="13057" max="13057" width="71.28515625" customWidth="1"/>
    <col min="13058" max="13058" width="39.42578125" customWidth="1"/>
    <col min="13059" max="13059" width="51.42578125" customWidth="1"/>
    <col min="13060" max="13060" width="29.5703125" customWidth="1"/>
    <col min="13061" max="13061" width="31.85546875" customWidth="1"/>
    <col min="13312" max="13312" width="3.85546875" customWidth="1"/>
    <col min="13313" max="13313" width="71.28515625" customWidth="1"/>
    <col min="13314" max="13314" width="39.42578125" customWidth="1"/>
    <col min="13315" max="13315" width="51.42578125" customWidth="1"/>
    <col min="13316" max="13316" width="29.5703125" customWidth="1"/>
    <col min="13317" max="13317" width="31.85546875" customWidth="1"/>
    <col min="13568" max="13568" width="3.85546875" customWidth="1"/>
    <col min="13569" max="13569" width="71.28515625" customWidth="1"/>
    <col min="13570" max="13570" width="39.42578125" customWidth="1"/>
    <col min="13571" max="13571" width="51.42578125" customWidth="1"/>
    <col min="13572" max="13572" width="29.5703125" customWidth="1"/>
    <col min="13573" max="13573" width="31.85546875" customWidth="1"/>
    <col min="13824" max="13824" width="3.85546875" customWidth="1"/>
    <col min="13825" max="13825" width="71.28515625" customWidth="1"/>
    <col min="13826" max="13826" width="39.42578125" customWidth="1"/>
    <col min="13827" max="13827" width="51.42578125" customWidth="1"/>
    <col min="13828" max="13828" width="29.5703125" customWidth="1"/>
    <col min="13829" max="13829" width="31.85546875" customWidth="1"/>
    <col min="14080" max="14080" width="3.85546875" customWidth="1"/>
    <col min="14081" max="14081" width="71.28515625" customWidth="1"/>
    <col min="14082" max="14082" width="39.42578125" customWidth="1"/>
    <col min="14083" max="14083" width="51.42578125" customWidth="1"/>
    <col min="14084" max="14084" width="29.5703125" customWidth="1"/>
    <col min="14085" max="14085" width="31.85546875" customWidth="1"/>
    <col min="14336" max="14336" width="3.85546875" customWidth="1"/>
    <col min="14337" max="14337" width="71.28515625" customWidth="1"/>
    <col min="14338" max="14338" width="39.42578125" customWidth="1"/>
    <col min="14339" max="14339" width="51.42578125" customWidth="1"/>
    <col min="14340" max="14340" width="29.5703125" customWidth="1"/>
    <col min="14341" max="14341" width="31.85546875" customWidth="1"/>
    <col min="14592" max="14592" width="3.85546875" customWidth="1"/>
    <col min="14593" max="14593" width="71.28515625" customWidth="1"/>
    <col min="14594" max="14594" width="39.42578125" customWidth="1"/>
    <col min="14595" max="14595" width="51.42578125" customWidth="1"/>
    <col min="14596" max="14596" width="29.5703125" customWidth="1"/>
    <col min="14597" max="14597" width="31.85546875" customWidth="1"/>
    <col min="14848" max="14848" width="3.85546875" customWidth="1"/>
    <col min="14849" max="14849" width="71.28515625" customWidth="1"/>
    <col min="14850" max="14850" width="39.42578125" customWidth="1"/>
    <col min="14851" max="14851" width="51.42578125" customWidth="1"/>
    <col min="14852" max="14852" width="29.5703125" customWidth="1"/>
    <col min="14853" max="14853" width="31.85546875" customWidth="1"/>
    <col min="15104" max="15104" width="3.85546875" customWidth="1"/>
    <col min="15105" max="15105" width="71.28515625" customWidth="1"/>
    <col min="15106" max="15106" width="39.42578125" customWidth="1"/>
    <col min="15107" max="15107" width="51.42578125" customWidth="1"/>
    <col min="15108" max="15108" width="29.5703125" customWidth="1"/>
    <col min="15109" max="15109" width="31.85546875" customWidth="1"/>
    <col min="15360" max="15360" width="3.85546875" customWidth="1"/>
    <col min="15361" max="15361" width="71.28515625" customWidth="1"/>
    <col min="15362" max="15362" width="39.42578125" customWidth="1"/>
    <col min="15363" max="15363" width="51.42578125" customWidth="1"/>
    <col min="15364" max="15364" width="29.5703125" customWidth="1"/>
    <col min="15365" max="15365" width="31.85546875" customWidth="1"/>
    <col min="15616" max="15616" width="3.85546875" customWidth="1"/>
    <col min="15617" max="15617" width="71.28515625" customWidth="1"/>
    <col min="15618" max="15618" width="39.42578125" customWidth="1"/>
    <col min="15619" max="15619" width="51.42578125" customWidth="1"/>
    <col min="15620" max="15620" width="29.5703125" customWidth="1"/>
    <col min="15621" max="15621" width="31.85546875" customWidth="1"/>
    <col min="15872" max="15872" width="3.85546875" customWidth="1"/>
    <col min="15873" max="15873" width="71.28515625" customWidth="1"/>
    <col min="15874" max="15874" width="39.42578125" customWidth="1"/>
    <col min="15875" max="15875" width="51.42578125" customWidth="1"/>
    <col min="15876" max="15876" width="29.5703125" customWidth="1"/>
    <col min="15877" max="15877" width="31.85546875" customWidth="1"/>
    <col min="16128" max="16128" width="3.85546875" customWidth="1"/>
    <col min="16129" max="16129" width="71.28515625" customWidth="1"/>
    <col min="16130" max="16130" width="39.42578125" customWidth="1"/>
    <col min="16131" max="16131" width="51.42578125" customWidth="1"/>
    <col min="16132" max="16132" width="29.5703125" customWidth="1"/>
    <col min="16133" max="16133" width="31.85546875" customWidth="1"/>
  </cols>
  <sheetData>
    <row r="1" spans="1:24" ht="25.5" customHeight="1" thickBot="1">
      <c r="A1" s="156" t="s">
        <v>399</v>
      </c>
      <c r="B1" s="157"/>
      <c r="C1" s="157"/>
      <c r="D1" s="157"/>
      <c r="E1" s="15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>
      <c r="A2" s="164" t="s">
        <v>192</v>
      </c>
      <c r="B2" s="165"/>
      <c r="C2" s="165"/>
      <c r="D2" s="165"/>
      <c r="E2" s="16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167"/>
      <c r="B3" s="168"/>
      <c r="C3" s="168"/>
      <c r="D3" s="168"/>
      <c r="E3" s="16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5.75" thickBot="1">
      <c r="A4" s="170"/>
      <c r="B4" s="168"/>
      <c r="C4" s="168"/>
      <c r="D4" s="171"/>
      <c r="E4" s="1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33" customHeight="1">
      <c r="A5" s="152" t="s">
        <v>0</v>
      </c>
      <c r="B5" s="152" t="s">
        <v>1</v>
      </c>
      <c r="C5" s="173"/>
      <c r="D5" s="154" t="s">
        <v>2</v>
      </c>
      <c r="E5" s="154" t="s">
        <v>481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5" customHeight="1" thickBot="1">
      <c r="A6" s="153"/>
      <c r="B6" s="144"/>
      <c r="C6" s="145" t="s">
        <v>480</v>
      </c>
      <c r="D6" s="155"/>
      <c r="E6" s="155"/>
      <c r="F6" s="2"/>
      <c r="G6" s="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1"/>
    </row>
    <row r="7" spans="1:24">
      <c r="A7" s="91">
        <v>1</v>
      </c>
      <c r="B7" s="142" t="s">
        <v>3</v>
      </c>
      <c r="C7" s="143" t="s">
        <v>444</v>
      </c>
      <c r="D7" s="146" t="s">
        <v>152</v>
      </c>
      <c r="E7" s="147">
        <v>206.05</v>
      </c>
      <c r="F7" s="2"/>
      <c r="G7" s="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1"/>
    </row>
    <row r="8" spans="1:24" s="4" customFormat="1">
      <c r="A8" s="96">
        <v>2</v>
      </c>
      <c r="B8" s="97" t="s">
        <v>4</v>
      </c>
      <c r="C8" s="97" t="s">
        <v>414</v>
      </c>
      <c r="D8" s="98" t="s">
        <v>406</v>
      </c>
      <c r="E8" s="95">
        <v>67.42</v>
      </c>
      <c r="F8" s="9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s="4" customFormat="1">
      <c r="A9" s="174">
        <v>3</v>
      </c>
      <c r="B9" s="181" t="s">
        <v>5</v>
      </c>
      <c r="C9" s="183" t="s">
        <v>445</v>
      </c>
      <c r="D9" s="98" t="s">
        <v>6</v>
      </c>
      <c r="E9" s="95">
        <v>20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s="4" customFormat="1">
      <c r="A10" s="180"/>
      <c r="B10" s="182"/>
      <c r="C10" s="184"/>
      <c r="D10" s="98" t="s">
        <v>7</v>
      </c>
      <c r="E10" s="95">
        <v>35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s="4" customFormat="1">
      <c r="A11" s="96">
        <v>4</v>
      </c>
      <c r="B11" s="93" t="s">
        <v>8</v>
      </c>
      <c r="C11" s="93" t="s">
        <v>415</v>
      </c>
      <c r="D11" s="98" t="s">
        <v>172</v>
      </c>
      <c r="E11" s="95">
        <v>46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s="4" customFormat="1">
      <c r="A12" s="96">
        <v>5</v>
      </c>
      <c r="B12" s="99" t="s">
        <v>9</v>
      </c>
      <c r="C12" s="97" t="s">
        <v>416</v>
      </c>
      <c r="D12" s="100" t="s">
        <v>403</v>
      </c>
      <c r="E12" s="101">
        <v>425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s="4" customFormat="1">
      <c r="A13" s="149">
        <v>6</v>
      </c>
      <c r="B13" s="178" t="s">
        <v>10</v>
      </c>
      <c r="C13" s="178" t="s">
        <v>417</v>
      </c>
      <c r="D13" s="102" t="s">
        <v>11</v>
      </c>
      <c r="E13" s="95">
        <v>6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s="4" customFormat="1">
      <c r="A14" s="150"/>
      <c r="B14" s="179"/>
      <c r="C14" s="179"/>
      <c r="D14" s="102" t="s">
        <v>12</v>
      </c>
      <c r="E14" s="95">
        <v>8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s="4" customFormat="1">
      <c r="A15" s="150"/>
      <c r="B15" s="179"/>
      <c r="C15" s="179"/>
      <c r="D15" s="103" t="s">
        <v>13</v>
      </c>
      <c r="E15" s="95">
        <v>50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s="4" customFormat="1">
      <c r="A16" s="150"/>
      <c r="B16" s="179"/>
      <c r="C16" s="179"/>
      <c r="D16" s="103" t="s">
        <v>14</v>
      </c>
      <c r="E16" s="95">
        <f>3+4</f>
        <v>7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s="4" customFormat="1">
      <c r="A17" s="150"/>
      <c r="B17" s="179"/>
      <c r="C17" s="179"/>
      <c r="D17" s="103" t="s">
        <v>15</v>
      </c>
      <c r="E17" s="95">
        <v>6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s="4" customFormat="1">
      <c r="A18" s="150"/>
      <c r="B18" s="179"/>
      <c r="C18" s="179"/>
      <c r="D18" s="102" t="s">
        <v>109</v>
      </c>
      <c r="E18" s="101">
        <v>60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1:24" s="4" customFormat="1">
      <c r="A19" s="150"/>
      <c r="B19" s="179"/>
      <c r="C19" s="179"/>
      <c r="D19" s="102" t="s">
        <v>110</v>
      </c>
      <c r="E19" s="101">
        <v>6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1:24" s="4" customFormat="1">
      <c r="A20" s="150"/>
      <c r="B20" s="179"/>
      <c r="C20" s="179"/>
      <c r="D20" s="102" t="s">
        <v>111</v>
      </c>
      <c r="E20" s="101">
        <v>99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1:24" s="4" customFormat="1">
      <c r="A21" s="151"/>
      <c r="B21" s="179"/>
      <c r="C21" s="179"/>
      <c r="D21" s="102" t="s">
        <v>108</v>
      </c>
      <c r="E21" s="101">
        <v>139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1:24" s="4" customFormat="1">
      <c r="A22" s="96">
        <v>7</v>
      </c>
      <c r="B22" s="93" t="s">
        <v>16</v>
      </c>
      <c r="C22" s="93" t="s">
        <v>446</v>
      </c>
      <c r="D22" s="94" t="s">
        <v>17</v>
      </c>
      <c r="E22" s="101">
        <v>83.27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1:24" s="4" customFormat="1">
      <c r="A23" s="96">
        <v>8</v>
      </c>
      <c r="B23" s="104" t="s">
        <v>18</v>
      </c>
      <c r="C23" s="105" t="s">
        <v>447</v>
      </c>
      <c r="D23" s="94" t="s">
        <v>19</v>
      </c>
      <c r="E23" s="101">
        <v>2.19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1:24" s="4" customFormat="1">
      <c r="A24" s="96">
        <v>9</v>
      </c>
      <c r="B24" s="104" t="s">
        <v>20</v>
      </c>
      <c r="C24" s="105" t="s">
        <v>448</v>
      </c>
      <c r="D24" s="94" t="s">
        <v>21</v>
      </c>
      <c r="E24" s="101">
        <v>47.08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1:24" s="4" customFormat="1" ht="28.5">
      <c r="A25" s="96">
        <v>10</v>
      </c>
      <c r="B25" s="135" t="s">
        <v>22</v>
      </c>
      <c r="C25" s="105" t="s">
        <v>449</v>
      </c>
      <c r="D25" s="94" t="s">
        <v>23</v>
      </c>
      <c r="E25" s="101">
        <v>15.75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1:24" s="4" customFormat="1">
      <c r="A26" s="159">
        <v>11</v>
      </c>
      <c r="B26" s="185" t="s">
        <v>24</v>
      </c>
      <c r="C26" s="185" t="s">
        <v>418</v>
      </c>
      <c r="D26" s="94" t="s">
        <v>25</v>
      </c>
      <c r="E26" s="101">
        <v>13.45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1:24" s="4" customFormat="1">
      <c r="A27" s="190"/>
      <c r="B27" s="186"/>
      <c r="C27" s="188"/>
      <c r="D27" s="102" t="s">
        <v>26</v>
      </c>
      <c r="E27" s="101">
        <v>27.72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1:24" s="4" customFormat="1">
      <c r="A28" s="160"/>
      <c r="B28" s="187"/>
      <c r="C28" s="189"/>
      <c r="D28" s="102" t="s">
        <v>129</v>
      </c>
      <c r="E28" s="101">
        <v>3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1:24" s="4" customFormat="1" ht="15.75" customHeight="1">
      <c r="A29" s="96">
        <v>12</v>
      </c>
      <c r="B29" s="93" t="s">
        <v>27</v>
      </c>
      <c r="C29" s="93" t="s">
        <v>419</v>
      </c>
      <c r="D29" s="100" t="s">
        <v>403</v>
      </c>
      <c r="E29" s="101">
        <v>439.8</v>
      </c>
      <c r="F29" s="7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1:24" s="4" customFormat="1">
      <c r="A30" s="96">
        <v>13</v>
      </c>
      <c r="B30" s="99" t="s">
        <v>28</v>
      </c>
      <c r="C30" s="99" t="s">
        <v>420</v>
      </c>
      <c r="D30" s="100" t="s">
        <v>403</v>
      </c>
      <c r="E30" s="101">
        <v>468.5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s="4" customFormat="1">
      <c r="A31" s="96">
        <v>14</v>
      </c>
      <c r="B31" s="99" t="s">
        <v>29</v>
      </c>
      <c r="C31" s="99" t="s">
        <v>450</v>
      </c>
      <c r="D31" s="100" t="s">
        <v>403</v>
      </c>
      <c r="E31" s="101">
        <v>795.7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s="4" customFormat="1">
      <c r="A32" s="96">
        <v>15</v>
      </c>
      <c r="B32" s="106" t="s">
        <v>30</v>
      </c>
      <c r="C32" s="136" t="s">
        <v>421</v>
      </c>
      <c r="D32" s="100" t="s">
        <v>403</v>
      </c>
      <c r="E32" s="101">
        <v>914.7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1:24" s="4" customFormat="1">
      <c r="A33" s="174">
        <v>16</v>
      </c>
      <c r="B33" s="181" t="s">
        <v>31</v>
      </c>
      <c r="C33" s="181" t="s">
        <v>422</v>
      </c>
      <c r="D33" s="94" t="s">
        <v>32</v>
      </c>
      <c r="E33" s="101">
        <f>6.86+13.64</f>
        <v>20.5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1:24" s="4" customFormat="1">
      <c r="A34" s="180"/>
      <c r="B34" s="178"/>
      <c r="C34" s="178"/>
      <c r="D34" s="102" t="s">
        <v>33</v>
      </c>
      <c r="E34" s="101">
        <v>14.8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1:24" s="4" customFormat="1">
      <c r="A35" s="96">
        <v>17</v>
      </c>
      <c r="B35" s="93" t="s">
        <v>385</v>
      </c>
      <c r="C35" s="93" t="s">
        <v>423</v>
      </c>
      <c r="D35" s="100" t="s">
        <v>403</v>
      </c>
      <c r="E35" s="107">
        <v>228.12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1:24" s="4" customFormat="1">
      <c r="A36" s="174">
        <v>18</v>
      </c>
      <c r="B36" s="176" t="s">
        <v>34</v>
      </c>
      <c r="C36" s="176" t="s">
        <v>424</v>
      </c>
      <c r="D36" s="102" t="s">
        <v>35</v>
      </c>
      <c r="E36" s="101">
        <v>4.5599999999999996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1:24" s="4" customFormat="1">
      <c r="A37" s="175"/>
      <c r="B37" s="177"/>
      <c r="C37" s="177"/>
      <c r="D37" s="102" t="s">
        <v>36</v>
      </c>
      <c r="E37" s="101">
        <v>15.76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1:24" s="4" customFormat="1" ht="29.25">
      <c r="A38" s="96">
        <v>19</v>
      </c>
      <c r="B38" s="93" t="s">
        <v>37</v>
      </c>
      <c r="C38" s="93" t="s">
        <v>425</v>
      </c>
      <c r="D38" s="108" t="s">
        <v>175</v>
      </c>
      <c r="E38" s="95">
        <v>94.03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1:24" s="4" customFormat="1">
      <c r="A39" s="96">
        <v>20</v>
      </c>
      <c r="B39" s="99" t="s">
        <v>39</v>
      </c>
      <c r="C39" s="176" t="s">
        <v>451</v>
      </c>
      <c r="D39" s="102" t="s">
        <v>40</v>
      </c>
      <c r="E39" s="101">
        <v>12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1:24" s="4" customFormat="1">
      <c r="A40" s="96">
        <v>21</v>
      </c>
      <c r="B40" s="99" t="s">
        <v>41</v>
      </c>
      <c r="C40" s="178"/>
      <c r="D40" s="102" t="s">
        <v>42</v>
      </c>
      <c r="E40" s="101">
        <v>38.24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1:24" s="4" customFormat="1">
      <c r="A41" s="96">
        <v>22</v>
      </c>
      <c r="B41" s="99" t="s">
        <v>43</v>
      </c>
      <c r="C41" s="93" t="s">
        <v>452</v>
      </c>
      <c r="D41" s="102" t="s">
        <v>44</v>
      </c>
      <c r="E41" s="101">
        <v>68</v>
      </c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</row>
    <row r="42" spans="1:24" s="4" customFormat="1">
      <c r="A42" s="96">
        <v>23</v>
      </c>
      <c r="B42" s="92" t="s">
        <v>45</v>
      </c>
      <c r="C42" s="93" t="s">
        <v>453</v>
      </c>
      <c r="D42" s="109" t="s">
        <v>142</v>
      </c>
      <c r="E42" s="95">
        <v>190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</row>
    <row r="43" spans="1:24" s="4" customFormat="1">
      <c r="A43" s="174">
        <v>24</v>
      </c>
      <c r="B43" s="181" t="s">
        <v>151</v>
      </c>
      <c r="C43" s="181" t="s">
        <v>426</v>
      </c>
      <c r="D43" s="110" t="s">
        <v>46</v>
      </c>
      <c r="E43" s="101">
        <v>106.99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</row>
    <row r="44" spans="1:24" s="4" customFormat="1">
      <c r="A44" s="192"/>
      <c r="B44" s="181"/>
      <c r="C44" s="181"/>
      <c r="D44" s="110" t="s">
        <v>47</v>
      </c>
      <c r="E44" s="101">
        <v>42.375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</row>
    <row r="45" spans="1:24" s="4" customFormat="1">
      <c r="A45" s="180"/>
      <c r="B45" s="182"/>
      <c r="C45" s="182"/>
      <c r="D45" s="111" t="s">
        <v>48</v>
      </c>
      <c r="E45" s="101">
        <v>25.76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</row>
    <row r="46" spans="1:24" s="4" customFormat="1">
      <c r="A46" s="174">
        <v>25</v>
      </c>
      <c r="B46" s="176" t="s">
        <v>49</v>
      </c>
      <c r="C46" s="181" t="s">
        <v>427</v>
      </c>
      <c r="D46" s="102" t="s">
        <v>50</v>
      </c>
      <c r="E46" s="101">
        <v>33.229999999999997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</row>
    <row r="47" spans="1:24" s="4" customFormat="1">
      <c r="A47" s="191"/>
      <c r="B47" s="176"/>
      <c r="C47" s="178"/>
      <c r="D47" s="103" t="s">
        <v>51</v>
      </c>
      <c r="E47" s="101">
        <v>2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1:24" s="4" customFormat="1">
      <c r="A48" s="191"/>
      <c r="B48" s="176"/>
      <c r="C48" s="178"/>
      <c r="D48" s="102" t="s">
        <v>52</v>
      </c>
      <c r="E48" s="101">
        <v>31.98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1:24" s="4" customFormat="1">
      <c r="A49" s="180"/>
      <c r="B49" s="178"/>
      <c r="C49" s="178"/>
      <c r="D49" s="102" t="s">
        <v>53</v>
      </c>
      <c r="E49" s="101">
        <v>30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1:24" s="4" customFormat="1">
      <c r="A50" s="112">
        <v>26</v>
      </c>
      <c r="B50" s="93" t="s">
        <v>54</v>
      </c>
      <c r="C50" s="181" t="s">
        <v>454</v>
      </c>
      <c r="D50" s="109" t="s">
        <v>38</v>
      </c>
      <c r="E50" s="95">
        <v>32.4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1:24" s="4" customFormat="1">
      <c r="A51" s="174">
        <v>27</v>
      </c>
      <c r="B51" s="181" t="s">
        <v>55</v>
      </c>
      <c r="C51" s="181"/>
      <c r="D51" s="109" t="s">
        <v>56</v>
      </c>
      <c r="E51" s="95">
        <v>90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</row>
    <row r="52" spans="1:24" s="4" customFormat="1">
      <c r="A52" s="191"/>
      <c r="B52" s="181"/>
      <c r="C52" s="181"/>
      <c r="D52" s="109" t="s">
        <v>57</v>
      </c>
      <c r="E52" s="95">
        <v>15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</row>
    <row r="53" spans="1:24" s="4" customFormat="1">
      <c r="A53" s="191"/>
      <c r="B53" s="181"/>
      <c r="C53" s="181"/>
      <c r="D53" s="109" t="s">
        <v>58</v>
      </c>
      <c r="E53" s="95">
        <v>35</v>
      </c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</row>
    <row r="54" spans="1:24" s="4" customFormat="1">
      <c r="A54" s="191"/>
      <c r="B54" s="181"/>
      <c r="C54" s="181"/>
      <c r="D54" s="109" t="s">
        <v>59</v>
      </c>
      <c r="E54" s="95">
        <v>50</v>
      </c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</row>
    <row r="55" spans="1:24" s="4" customFormat="1">
      <c r="A55" s="191"/>
      <c r="B55" s="181"/>
      <c r="C55" s="181"/>
      <c r="D55" s="109" t="s">
        <v>60</v>
      </c>
      <c r="E55" s="95">
        <v>20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</row>
    <row r="56" spans="1:24" s="4" customFormat="1">
      <c r="A56" s="180"/>
      <c r="B56" s="182"/>
      <c r="C56" s="182"/>
      <c r="D56" s="108" t="s">
        <v>61</v>
      </c>
      <c r="E56" s="95">
        <v>20</v>
      </c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s="4" customFormat="1">
      <c r="A57" s="174">
        <v>28</v>
      </c>
      <c r="B57" s="193" t="s">
        <v>62</v>
      </c>
      <c r="C57" s="193" t="s">
        <v>455</v>
      </c>
      <c r="D57" s="108" t="s">
        <v>63</v>
      </c>
      <c r="E57" s="95">
        <f>5+5</f>
        <v>10</v>
      </c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s="4" customFormat="1">
      <c r="A58" s="191"/>
      <c r="B58" s="178"/>
      <c r="C58" s="178"/>
      <c r="D58" s="108" t="s">
        <v>64</v>
      </c>
      <c r="E58" s="95">
        <v>250</v>
      </c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s="4" customFormat="1">
      <c r="A59" s="191"/>
      <c r="B59" s="178"/>
      <c r="C59" s="178"/>
      <c r="D59" s="108" t="s">
        <v>65</v>
      </c>
      <c r="E59" s="95">
        <v>50</v>
      </c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s="4" customFormat="1">
      <c r="A60" s="191"/>
      <c r="B60" s="178"/>
      <c r="C60" s="178"/>
      <c r="D60" s="108" t="s">
        <v>66</v>
      </c>
      <c r="E60" s="95">
        <v>4</v>
      </c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s="4" customFormat="1">
      <c r="A61" s="191"/>
      <c r="B61" s="178"/>
      <c r="C61" s="178"/>
      <c r="D61" s="108" t="s">
        <v>67</v>
      </c>
      <c r="E61" s="95">
        <v>5</v>
      </c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s="4" customFormat="1">
      <c r="A62" s="191"/>
      <c r="B62" s="178"/>
      <c r="C62" s="178"/>
      <c r="D62" s="109" t="s">
        <v>68</v>
      </c>
      <c r="E62" s="95">
        <v>7</v>
      </c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s="4" customFormat="1">
      <c r="A63" s="180"/>
      <c r="B63" s="178"/>
      <c r="C63" s="178"/>
      <c r="D63" s="108" t="s">
        <v>69</v>
      </c>
      <c r="E63" s="95">
        <v>100</v>
      </c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s="4" customFormat="1">
      <c r="A64" s="159">
        <v>29</v>
      </c>
      <c r="B64" s="161" t="s">
        <v>71</v>
      </c>
      <c r="C64" s="161" t="s">
        <v>456</v>
      </c>
      <c r="D64" s="109" t="s">
        <v>72</v>
      </c>
      <c r="E64" s="101">
        <v>50.24</v>
      </c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s="4" customFormat="1" ht="57.75">
      <c r="A65" s="160"/>
      <c r="B65" s="162"/>
      <c r="C65" s="163"/>
      <c r="D65" s="113" t="s">
        <v>407</v>
      </c>
      <c r="E65" s="101">
        <v>273.45</v>
      </c>
      <c r="F65" s="12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s="4" customFormat="1">
      <c r="A66" s="96">
        <v>30</v>
      </c>
      <c r="B66" s="92" t="s">
        <v>74</v>
      </c>
      <c r="C66" s="93" t="s">
        <v>457</v>
      </c>
      <c r="D66" s="109" t="s">
        <v>75</v>
      </c>
      <c r="E66" s="101">
        <v>41.81</v>
      </c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s="4" customFormat="1">
      <c r="A67" s="96">
        <v>31</v>
      </c>
      <c r="B67" s="99" t="s">
        <v>143</v>
      </c>
      <c r="C67" s="93" t="s">
        <v>458</v>
      </c>
      <c r="D67" s="102" t="s">
        <v>144</v>
      </c>
      <c r="E67" s="101">
        <v>72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s="4" customFormat="1">
      <c r="A68" s="159">
        <v>32</v>
      </c>
      <c r="B68" s="185" t="s">
        <v>145</v>
      </c>
      <c r="C68" s="195" t="s">
        <v>459</v>
      </c>
      <c r="D68" s="102" t="s">
        <v>77</v>
      </c>
      <c r="E68" s="114">
        <v>97.07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s="4" customFormat="1">
      <c r="A69" s="190"/>
      <c r="B69" s="194"/>
      <c r="C69" s="188"/>
      <c r="D69" s="102" t="s">
        <v>78</v>
      </c>
      <c r="E69" s="114">
        <v>181.66</v>
      </c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s="4" customFormat="1" ht="28.5">
      <c r="A70" s="160"/>
      <c r="B70" s="163"/>
      <c r="C70" s="189"/>
      <c r="D70" s="98" t="s">
        <v>153</v>
      </c>
      <c r="E70" s="114">
        <v>145.5</v>
      </c>
      <c r="F70" s="11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s="4" customFormat="1">
      <c r="A71" s="174">
        <v>33</v>
      </c>
      <c r="B71" s="181" t="s">
        <v>79</v>
      </c>
      <c r="C71" s="181" t="s">
        <v>429</v>
      </c>
      <c r="D71" s="109" t="s">
        <v>80</v>
      </c>
      <c r="E71" s="95">
        <v>63.65</v>
      </c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s="4" customFormat="1">
      <c r="A72" s="192"/>
      <c r="B72" s="181"/>
      <c r="C72" s="181"/>
      <c r="D72" s="109" t="s">
        <v>81</v>
      </c>
      <c r="E72" s="95">
        <v>58.15</v>
      </c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s="4" customFormat="1">
      <c r="A73" s="192"/>
      <c r="B73" s="181"/>
      <c r="C73" s="181"/>
      <c r="D73" s="109" t="s">
        <v>82</v>
      </c>
      <c r="E73" s="95">
        <v>75</v>
      </c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s="4" customFormat="1">
      <c r="A74" s="192"/>
      <c r="B74" s="181"/>
      <c r="C74" s="181"/>
      <c r="D74" s="109" t="s">
        <v>83</v>
      </c>
      <c r="E74" s="95">
        <v>70</v>
      </c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s="4" customFormat="1">
      <c r="A75" s="192"/>
      <c r="B75" s="181"/>
      <c r="C75" s="181"/>
      <c r="D75" s="109" t="s">
        <v>84</v>
      </c>
      <c r="E75" s="95">
        <v>3</v>
      </c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</row>
    <row r="76" spans="1:24" s="4" customFormat="1">
      <c r="A76" s="192"/>
      <c r="B76" s="181"/>
      <c r="C76" s="181"/>
      <c r="D76" s="109" t="s">
        <v>85</v>
      </c>
      <c r="E76" s="95">
        <v>10</v>
      </c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</row>
    <row r="77" spans="1:24" s="4" customFormat="1">
      <c r="A77" s="192"/>
      <c r="B77" s="181"/>
      <c r="C77" s="181"/>
      <c r="D77" s="109" t="s">
        <v>86</v>
      </c>
      <c r="E77" s="95">
        <v>5</v>
      </c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</row>
    <row r="78" spans="1:24" s="4" customFormat="1">
      <c r="A78" s="192"/>
      <c r="B78" s="181"/>
      <c r="C78" s="181"/>
      <c r="D78" s="109" t="s">
        <v>87</v>
      </c>
      <c r="E78" s="95">
        <v>2</v>
      </c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</row>
    <row r="79" spans="1:24" s="4" customFormat="1">
      <c r="A79" s="192"/>
      <c r="B79" s="181"/>
      <c r="C79" s="181"/>
      <c r="D79" s="109" t="s">
        <v>88</v>
      </c>
      <c r="E79" s="95">
        <v>25</v>
      </c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</row>
    <row r="80" spans="1:24" s="4" customFormat="1">
      <c r="A80" s="115">
        <v>34</v>
      </c>
      <c r="B80" s="104" t="s">
        <v>162</v>
      </c>
      <c r="C80" s="92" t="s">
        <v>460</v>
      </c>
      <c r="D80" s="116" t="s">
        <v>163</v>
      </c>
      <c r="E80" s="117">
        <v>19.87</v>
      </c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</row>
    <row r="81" spans="1:24" s="4" customFormat="1">
      <c r="A81" s="174">
        <v>35</v>
      </c>
      <c r="B81" s="193" t="s">
        <v>89</v>
      </c>
      <c r="C81" s="193" t="s">
        <v>430</v>
      </c>
      <c r="D81" s="111" t="s">
        <v>90</v>
      </c>
      <c r="E81" s="95">
        <v>8</v>
      </c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</row>
    <row r="82" spans="1:24" s="4" customFormat="1">
      <c r="A82" s="191"/>
      <c r="B82" s="178"/>
      <c r="C82" s="178"/>
      <c r="D82" s="111" t="s">
        <v>91</v>
      </c>
      <c r="E82" s="95">
        <v>4</v>
      </c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</row>
    <row r="83" spans="1:24" s="4" customFormat="1">
      <c r="A83" s="191"/>
      <c r="B83" s="178"/>
      <c r="C83" s="178"/>
      <c r="D83" s="111" t="s">
        <v>92</v>
      </c>
      <c r="E83" s="95">
        <v>12</v>
      </c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</row>
    <row r="84" spans="1:24" s="4" customFormat="1">
      <c r="A84" s="191"/>
      <c r="B84" s="178"/>
      <c r="C84" s="178"/>
      <c r="D84" s="111" t="s">
        <v>93</v>
      </c>
      <c r="E84" s="95">
        <v>3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</row>
    <row r="85" spans="1:24" s="4" customFormat="1">
      <c r="A85" s="191"/>
      <c r="B85" s="178"/>
      <c r="C85" s="178"/>
      <c r="D85" s="111" t="s">
        <v>94</v>
      </c>
      <c r="E85" s="95">
        <v>1</v>
      </c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1:24" s="4" customFormat="1">
      <c r="A86" s="191"/>
      <c r="B86" s="178"/>
      <c r="C86" s="178"/>
      <c r="D86" s="111" t="s">
        <v>95</v>
      </c>
      <c r="E86" s="95">
        <v>13.44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1:24" s="4" customFormat="1" ht="29.25">
      <c r="A87" s="191"/>
      <c r="B87" s="178"/>
      <c r="C87" s="178"/>
      <c r="D87" s="113" t="s">
        <v>96</v>
      </c>
      <c r="E87" s="95">
        <v>196</v>
      </c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1:24" s="4" customFormat="1">
      <c r="A88" s="180"/>
      <c r="B88" s="178"/>
      <c r="C88" s="178"/>
      <c r="D88" s="113" t="s">
        <v>97</v>
      </c>
      <c r="E88" s="95">
        <v>40</v>
      </c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1:24" s="4" customFormat="1">
      <c r="A89" s="197">
        <v>36</v>
      </c>
      <c r="B89" s="182" t="s">
        <v>146</v>
      </c>
      <c r="C89" s="182" t="s">
        <v>431</v>
      </c>
      <c r="D89" s="111" t="s">
        <v>98</v>
      </c>
      <c r="E89" s="114">
        <v>10.6</v>
      </c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1:24" s="4" customFormat="1">
      <c r="A90" s="198"/>
      <c r="B90" s="182"/>
      <c r="C90" s="182"/>
      <c r="D90" s="103" t="s">
        <v>408</v>
      </c>
      <c r="E90" s="114">
        <v>10.75</v>
      </c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1:24" s="4" customFormat="1" ht="17.25" customHeight="1">
      <c r="A91" s="198"/>
      <c r="B91" s="182"/>
      <c r="C91" s="182"/>
      <c r="D91" s="98" t="s">
        <v>409</v>
      </c>
      <c r="E91" s="114">
        <v>29</v>
      </c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24" s="4" customFormat="1">
      <c r="A92" s="198"/>
      <c r="B92" s="182"/>
      <c r="C92" s="182"/>
      <c r="D92" s="103" t="s">
        <v>73</v>
      </c>
      <c r="E92" s="114">
        <v>25.32</v>
      </c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</row>
    <row r="93" spans="1:24" s="4" customFormat="1">
      <c r="A93" s="198"/>
      <c r="B93" s="182"/>
      <c r="C93" s="182"/>
      <c r="D93" s="102" t="s">
        <v>410</v>
      </c>
      <c r="E93" s="114">
        <v>88.06</v>
      </c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</row>
    <row r="94" spans="1:24" s="4" customFormat="1" ht="15" customHeight="1">
      <c r="A94" s="198"/>
      <c r="B94" s="178"/>
      <c r="C94" s="182"/>
      <c r="D94" s="118" t="s">
        <v>99</v>
      </c>
      <c r="E94" s="114">
        <v>7.8</v>
      </c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</row>
    <row r="95" spans="1:24" s="4" customFormat="1">
      <c r="A95" s="198"/>
      <c r="B95" s="178"/>
      <c r="C95" s="182"/>
      <c r="D95" s="103" t="s">
        <v>411</v>
      </c>
      <c r="E95" s="114">
        <f>16*0.3</f>
        <v>4.8</v>
      </c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24" s="4" customFormat="1">
      <c r="A96" s="198"/>
      <c r="B96" s="178"/>
      <c r="C96" s="182"/>
      <c r="D96" s="98" t="s">
        <v>412</v>
      </c>
      <c r="E96" s="114">
        <v>11.7</v>
      </c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1:24" s="4" customFormat="1">
      <c r="A97" s="198"/>
      <c r="B97" s="178"/>
      <c r="C97" s="182"/>
      <c r="D97" s="102" t="s">
        <v>100</v>
      </c>
      <c r="E97" s="114">
        <v>21.32</v>
      </c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</row>
    <row r="98" spans="1:24" s="4" customFormat="1">
      <c r="A98" s="198"/>
      <c r="B98" s="178"/>
      <c r="C98" s="182"/>
      <c r="D98" s="102" t="s">
        <v>101</v>
      </c>
      <c r="E98" s="114">
        <v>10.14</v>
      </c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</row>
    <row r="99" spans="1:24" s="4" customFormat="1">
      <c r="A99" s="134">
        <v>37</v>
      </c>
      <c r="B99" s="97" t="s">
        <v>102</v>
      </c>
      <c r="C99" s="97" t="s">
        <v>432</v>
      </c>
      <c r="D99" s="102" t="s">
        <v>103</v>
      </c>
      <c r="E99" s="101">
        <v>320</v>
      </c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</row>
    <row r="100" spans="1:24" s="4" customFormat="1">
      <c r="A100" s="196">
        <v>38</v>
      </c>
      <c r="B100" s="181" t="s">
        <v>107</v>
      </c>
      <c r="C100" s="181" t="s">
        <v>451</v>
      </c>
      <c r="D100" s="102" t="s">
        <v>106</v>
      </c>
      <c r="E100" s="101">
        <v>10.5</v>
      </c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1:24" s="4" customFormat="1">
      <c r="A101" s="196"/>
      <c r="B101" s="181"/>
      <c r="C101" s="181"/>
      <c r="D101" s="202" t="s">
        <v>158</v>
      </c>
      <c r="E101" s="204">
        <v>116.91</v>
      </c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24" s="4" customFormat="1" ht="25.5" customHeight="1">
      <c r="A102" s="196"/>
      <c r="B102" s="181"/>
      <c r="C102" s="181"/>
      <c r="D102" s="203"/>
      <c r="E102" s="160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24" s="4" customFormat="1" ht="15" customHeight="1">
      <c r="A103" s="196"/>
      <c r="B103" s="181"/>
      <c r="C103" s="181"/>
      <c r="D103" s="119" t="s">
        <v>105</v>
      </c>
      <c r="E103" s="120">
        <v>43.05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</row>
    <row r="104" spans="1:24" s="4" customFormat="1">
      <c r="A104" s="196"/>
      <c r="B104" s="181"/>
      <c r="C104" s="181"/>
      <c r="D104" s="102" t="s">
        <v>104</v>
      </c>
      <c r="E104" s="101">
        <v>14.21</v>
      </c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</row>
    <row r="105" spans="1:24" s="4" customFormat="1" ht="15" customHeight="1">
      <c r="A105" s="196"/>
      <c r="B105" s="181"/>
      <c r="C105" s="181"/>
      <c r="D105" s="119" t="s">
        <v>157</v>
      </c>
      <c r="E105" s="120">
        <v>29.87</v>
      </c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</row>
    <row r="106" spans="1:24" s="4" customFormat="1">
      <c r="A106" s="208">
        <v>39</v>
      </c>
      <c r="B106" s="205" t="s">
        <v>113</v>
      </c>
      <c r="C106" s="205" t="s">
        <v>461</v>
      </c>
      <c r="D106" s="121" t="s">
        <v>114</v>
      </c>
      <c r="E106" s="122">
        <v>3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</row>
    <row r="107" spans="1:24" ht="29.25">
      <c r="A107" s="209"/>
      <c r="B107" s="206"/>
      <c r="C107" s="206"/>
      <c r="D107" s="123" t="s">
        <v>115</v>
      </c>
      <c r="E107" s="124">
        <v>20</v>
      </c>
    </row>
    <row r="108" spans="1:24">
      <c r="A108" s="209"/>
      <c r="B108" s="206"/>
      <c r="C108" s="206"/>
      <c r="D108" s="132" t="s">
        <v>116</v>
      </c>
      <c r="E108" s="133">
        <v>1</v>
      </c>
    </row>
    <row r="109" spans="1:24">
      <c r="A109" s="210"/>
      <c r="B109" s="207"/>
      <c r="C109" s="207"/>
      <c r="D109" s="125" t="s">
        <v>117</v>
      </c>
      <c r="E109" s="126">
        <v>5.5</v>
      </c>
    </row>
    <row r="110" spans="1:24" s="4" customFormat="1" ht="28.5">
      <c r="A110" s="127">
        <v>40</v>
      </c>
      <c r="B110" s="93" t="s">
        <v>118</v>
      </c>
      <c r="C110" s="93" t="s">
        <v>462</v>
      </c>
      <c r="D110" s="102" t="s">
        <v>119</v>
      </c>
      <c r="E110" s="126">
        <v>4.5</v>
      </c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1:24" s="4" customFormat="1">
      <c r="A111" s="127">
        <v>41</v>
      </c>
      <c r="B111" s="93" t="s">
        <v>156</v>
      </c>
      <c r="C111" s="93" t="s">
        <v>463</v>
      </c>
      <c r="D111" s="102" t="s">
        <v>178</v>
      </c>
      <c r="E111" s="126">
        <v>250</v>
      </c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1:24" s="4" customFormat="1" ht="42.75">
      <c r="A112" s="127">
        <v>42</v>
      </c>
      <c r="B112" s="93" t="s">
        <v>120</v>
      </c>
      <c r="C112" s="93" t="s">
        <v>464</v>
      </c>
      <c r="D112" s="98" t="s">
        <v>174</v>
      </c>
      <c r="E112" s="126">
        <v>104</v>
      </c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1:24" s="4" customFormat="1">
      <c r="A113" s="127">
        <v>43</v>
      </c>
      <c r="B113" s="93" t="s">
        <v>121</v>
      </c>
      <c r="C113" s="93" t="s">
        <v>465</v>
      </c>
      <c r="D113" s="128" t="s">
        <v>135</v>
      </c>
      <c r="E113" s="126">
        <v>200.44</v>
      </c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1:24" s="4" customFormat="1">
      <c r="A114" s="127">
        <v>44</v>
      </c>
      <c r="B114" s="93" t="s">
        <v>132</v>
      </c>
      <c r="C114" s="93" t="s">
        <v>466</v>
      </c>
      <c r="D114" s="128" t="s">
        <v>136</v>
      </c>
      <c r="E114" s="126">
        <v>173</v>
      </c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</row>
    <row r="115" spans="1:24" s="4" customFormat="1">
      <c r="A115" s="127">
        <v>45</v>
      </c>
      <c r="B115" s="93" t="s">
        <v>122</v>
      </c>
      <c r="C115" s="93" t="s">
        <v>467</v>
      </c>
      <c r="D115" s="128" t="s">
        <v>136</v>
      </c>
      <c r="E115" s="126">
        <v>550.4</v>
      </c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</row>
    <row r="116" spans="1:24" s="4" customFormat="1">
      <c r="A116" s="127">
        <v>46</v>
      </c>
      <c r="B116" s="93" t="s">
        <v>176</v>
      </c>
      <c r="C116" s="93" t="s">
        <v>433</v>
      </c>
      <c r="D116" s="128" t="s">
        <v>177</v>
      </c>
      <c r="E116" s="126">
        <v>63</v>
      </c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</row>
    <row r="117" spans="1:24" s="4" customFormat="1">
      <c r="A117" s="127">
        <v>47</v>
      </c>
      <c r="B117" s="93" t="s">
        <v>123</v>
      </c>
      <c r="C117" s="93" t="s">
        <v>434</v>
      </c>
      <c r="D117" s="128" t="s">
        <v>140</v>
      </c>
      <c r="E117" s="126">
        <v>177</v>
      </c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</row>
    <row r="118" spans="1:24" s="4" customFormat="1">
      <c r="A118" s="127">
        <v>48</v>
      </c>
      <c r="B118" s="93" t="s">
        <v>124</v>
      </c>
      <c r="C118" s="93" t="s">
        <v>435</v>
      </c>
      <c r="D118" s="98" t="s">
        <v>141</v>
      </c>
      <c r="E118" s="126">
        <v>16</v>
      </c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</row>
    <row r="119" spans="1:24" s="4" customFormat="1" ht="30.75">
      <c r="A119" s="127">
        <v>49</v>
      </c>
      <c r="B119" s="93" t="s">
        <v>139</v>
      </c>
      <c r="C119" s="93" t="s">
        <v>436</v>
      </c>
      <c r="D119" s="98" t="s">
        <v>413</v>
      </c>
      <c r="E119" s="126">
        <v>390</v>
      </c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</row>
    <row r="120" spans="1:24" s="4" customFormat="1">
      <c r="A120" s="159">
        <v>50</v>
      </c>
      <c r="B120" s="161" t="s">
        <v>125</v>
      </c>
      <c r="C120" s="161" t="s">
        <v>468</v>
      </c>
      <c r="D120" s="102" t="s">
        <v>400</v>
      </c>
      <c r="E120" s="101">
        <v>80</v>
      </c>
      <c r="F120" s="8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</row>
    <row r="121" spans="1:24" s="4" customFormat="1">
      <c r="A121" s="160"/>
      <c r="B121" s="163"/>
      <c r="C121" s="163"/>
      <c r="D121" s="102" t="s">
        <v>126</v>
      </c>
      <c r="E121" s="101">
        <v>49</v>
      </c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</row>
    <row r="122" spans="1:24" s="4" customFormat="1">
      <c r="A122" s="139">
        <v>51</v>
      </c>
      <c r="B122" s="140" t="s">
        <v>133</v>
      </c>
      <c r="C122" s="140" t="s">
        <v>469</v>
      </c>
      <c r="D122" s="129" t="s">
        <v>134</v>
      </c>
      <c r="E122" s="101">
        <v>14</v>
      </c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</row>
    <row r="123" spans="1:24" s="4" customFormat="1">
      <c r="A123" s="127">
        <v>52</v>
      </c>
      <c r="B123" s="93" t="s">
        <v>128</v>
      </c>
      <c r="C123" s="93" t="s">
        <v>470</v>
      </c>
      <c r="D123" s="102" t="s">
        <v>137</v>
      </c>
      <c r="E123" s="101">
        <v>5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</row>
    <row r="124" spans="1:24" s="4" customFormat="1">
      <c r="A124" s="159">
        <v>53</v>
      </c>
      <c r="B124" s="161" t="s">
        <v>127</v>
      </c>
      <c r="C124" s="161" t="s">
        <v>471</v>
      </c>
      <c r="D124" s="98" t="s">
        <v>138</v>
      </c>
      <c r="E124" s="101">
        <v>8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</row>
    <row r="125" spans="1:24" s="4" customFormat="1">
      <c r="A125" s="160"/>
      <c r="B125" s="163"/>
      <c r="C125" s="163"/>
      <c r="D125" s="129" t="s">
        <v>137</v>
      </c>
      <c r="E125" s="101">
        <v>150.74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</row>
    <row r="126" spans="1:24" s="4" customFormat="1">
      <c r="A126" s="127">
        <v>54</v>
      </c>
      <c r="B126" s="93" t="s">
        <v>131</v>
      </c>
      <c r="C126" s="93" t="s">
        <v>437</v>
      </c>
      <c r="D126" s="102" t="s">
        <v>130</v>
      </c>
      <c r="E126" s="101">
        <v>200</v>
      </c>
      <c r="F126" s="8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</row>
    <row r="127" spans="1:24" s="4" customFormat="1">
      <c r="A127" s="130">
        <v>55</v>
      </c>
      <c r="B127" s="93" t="s">
        <v>147</v>
      </c>
      <c r="C127" s="93" t="s">
        <v>433</v>
      </c>
      <c r="D127" s="102" t="s">
        <v>40</v>
      </c>
      <c r="E127" s="101">
        <v>60</v>
      </c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</row>
    <row r="128" spans="1:24" s="4" customFormat="1" ht="28.5">
      <c r="A128" s="159">
        <v>56</v>
      </c>
      <c r="B128" s="161" t="s">
        <v>148</v>
      </c>
      <c r="C128" s="161" t="s">
        <v>472</v>
      </c>
      <c r="D128" s="98" t="s">
        <v>171</v>
      </c>
      <c r="E128" s="101">
        <v>96</v>
      </c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</row>
    <row r="129" spans="1:24" s="4" customFormat="1" ht="28.5">
      <c r="A129" s="160"/>
      <c r="B129" s="163"/>
      <c r="C129" s="163"/>
      <c r="D129" s="98" t="s">
        <v>170</v>
      </c>
      <c r="E129" s="101">
        <v>24</v>
      </c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</row>
    <row r="130" spans="1:24" s="4" customFormat="1" ht="28.5">
      <c r="A130" s="130">
        <v>57</v>
      </c>
      <c r="B130" s="92" t="s">
        <v>479</v>
      </c>
      <c r="C130" s="131" t="s">
        <v>473</v>
      </c>
      <c r="D130" s="98" t="s">
        <v>150</v>
      </c>
      <c r="E130" s="101">
        <v>18</v>
      </c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</row>
    <row r="131" spans="1:24" s="4" customFormat="1" ht="28.5">
      <c r="A131" s="130">
        <v>58</v>
      </c>
      <c r="B131" s="92" t="s">
        <v>154</v>
      </c>
      <c r="C131" s="131" t="s">
        <v>428</v>
      </c>
      <c r="D131" s="98" t="s">
        <v>155</v>
      </c>
      <c r="E131" s="101">
        <v>357.42</v>
      </c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</row>
    <row r="132" spans="1:24" s="4" customFormat="1" ht="28.5">
      <c r="A132" s="130">
        <v>59</v>
      </c>
      <c r="B132" s="92" t="s">
        <v>401</v>
      </c>
      <c r="C132" s="131" t="s">
        <v>475</v>
      </c>
      <c r="D132" s="98" t="s">
        <v>159</v>
      </c>
      <c r="E132" s="101">
        <v>155</v>
      </c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</row>
    <row r="133" spans="1:24" s="4" customFormat="1">
      <c r="A133" s="130">
        <v>60</v>
      </c>
      <c r="B133" s="92" t="s">
        <v>160</v>
      </c>
      <c r="C133" s="131" t="s">
        <v>474</v>
      </c>
      <c r="D133" s="98" t="s">
        <v>161</v>
      </c>
      <c r="E133" s="101">
        <v>60</v>
      </c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</row>
    <row r="134" spans="1:24" s="4" customFormat="1" ht="28.5">
      <c r="A134" s="130">
        <v>61</v>
      </c>
      <c r="B134" s="92" t="s">
        <v>164</v>
      </c>
      <c r="C134" s="131" t="s">
        <v>476</v>
      </c>
      <c r="D134" s="98" t="s">
        <v>165</v>
      </c>
      <c r="E134" s="101">
        <v>30</v>
      </c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1:24" s="4" customFormat="1" ht="28.5">
      <c r="A135" s="130">
        <v>62</v>
      </c>
      <c r="B135" s="92" t="s">
        <v>166</v>
      </c>
      <c r="C135" s="131" t="s">
        <v>437</v>
      </c>
      <c r="D135" s="98" t="s">
        <v>167</v>
      </c>
      <c r="E135" s="101">
        <v>100</v>
      </c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1:24" s="4" customFormat="1">
      <c r="A136" s="130">
        <v>63</v>
      </c>
      <c r="B136" s="92" t="s">
        <v>168</v>
      </c>
      <c r="C136" s="131" t="s">
        <v>438</v>
      </c>
      <c r="D136" s="98" t="s">
        <v>169</v>
      </c>
      <c r="E136" s="101">
        <v>18</v>
      </c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</row>
    <row r="137" spans="1:24" s="4" customFormat="1">
      <c r="A137" s="130">
        <v>64</v>
      </c>
      <c r="B137" s="92" t="s">
        <v>179</v>
      </c>
      <c r="C137" s="131" t="s">
        <v>439</v>
      </c>
      <c r="D137" s="98" t="s">
        <v>182</v>
      </c>
      <c r="E137" s="101">
        <v>65</v>
      </c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</row>
    <row r="138" spans="1:24" s="4" customFormat="1">
      <c r="A138" s="130">
        <v>65</v>
      </c>
      <c r="B138" s="140" t="s">
        <v>180</v>
      </c>
      <c r="C138" s="106" t="s">
        <v>477</v>
      </c>
      <c r="D138" s="98" t="s">
        <v>169</v>
      </c>
      <c r="E138" s="101">
        <v>206</v>
      </c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</row>
    <row r="139" spans="1:24" s="4" customFormat="1" ht="28.5">
      <c r="A139" s="130">
        <v>66</v>
      </c>
      <c r="B139" s="92" t="s">
        <v>181</v>
      </c>
      <c r="C139" s="131" t="s">
        <v>440</v>
      </c>
      <c r="D139" s="98" t="s">
        <v>183</v>
      </c>
      <c r="E139" s="101">
        <v>2381</v>
      </c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</row>
    <row r="140" spans="1:24" s="4" customFormat="1">
      <c r="A140" s="130">
        <v>67</v>
      </c>
      <c r="B140" s="92" t="s">
        <v>187</v>
      </c>
      <c r="C140" s="131" t="s">
        <v>404</v>
      </c>
      <c r="D140" s="98" t="s">
        <v>188</v>
      </c>
      <c r="E140" s="101">
        <v>16.64</v>
      </c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</row>
    <row r="141" spans="1:24" s="4" customFormat="1">
      <c r="A141" s="130">
        <v>68</v>
      </c>
      <c r="B141" s="92" t="s">
        <v>184</v>
      </c>
      <c r="C141" s="131" t="s">
        <v>441</v>
      </c>
      <c r="D141" s="98" t="s">
        <v>185</v>
      </c>
      <c r="E141" s="101">
        <v>756.5</v>
      </c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</row>
    <row r="142" spans="1:24" s="4" customFormat="1">
      <c r="A142" s="130">
        <v>69</v>
      </c>
      <c r="B142" s="92" t="s">
        <v>190</v>
      </c>
      <c r="C142" s="131" t="s">
        <v>442</v>
      </c>
      <c r="D142" s="98" t="s">
        <v>191</v>
      </c>
      <c r="E142" s="107">
        <v>30</v>
      </c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</row>
    <row r="143" spans="1:24" s="4" customFormat="1">
      <c r="A143" s="130">
        <v>70</v>
      </c>
      <c r="B143" s="92" t="s">
        <v>186</v>
      </c>
      <c r="C143" s="131" t="s">
        <v>405</v>
      </c>
      <c r="D143" s="98" t="s">
        <v>189</v>
      </c>
      <c r="E143" s="101">
        <v>100</v>
      </c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</row>
    <row r="144" spans="1:24" s="4" customFormat="1">
      <c r="A144" s="130">
        <v>71</v>
      </c>
      <c r="B144" s="92" t="s">
        <v>485</v>
      </c>
      <c r="C144" s="131" t="s">
        <v>486</v>
      </c>
      <c r="D144" s="98" t="s">
        <v>487</v>
      </c>
      <c r="E144" s="101">
        <v>45</v>
      </c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</row>
    <row r="145" spans="1:24" s="4" customFormat="1">
      <c r="A145" s="130">
        <v>72</v>
      </c>
      <c r="B145" s="92" t="s">
        <v>482</v>
      </c>
      <c r="C145" s="131" t="s">
        <v>483</v>
      </c>
      <c r="D145" s="98" t="s">
        <v>484</v>
      </c>
      <c r="E145" s="101">
        <v>20</v>
      </c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</row>
    <row r="146" spans="1:24" s="4" customFormat="1">
      <c r="A146" s="130">
        <v>73</v>
      </c>
      <c r="B146" s="92" t="s">
        <v>402</v>
      </c>
      <c r="C146" s="131" t="s">
        <v>443</v>
      </c>
      <c r="D146" s="98" t="s">
        <v>173</v>
      </c>
      <c r="E146" s="101">
        <v>10.92</v>
      </c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</row>
    <row r="147" spans="1:24" s="4" customFormat="1" ht="18">
      <c r="A147" s="199" t="s">
        <v>112</v>
      </c>
      <c r="B147" s="200"/>
      <c r="C147" s="200"/>
      <c r="D147" s="201"/>
      <c r="E147" s="148">
        <f>SUM(E7:E146)</f>
        <v>14877.304999999998</v>
      </c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</row>
    <row r="148" spans="1:24" s="4" customFormat="1">
      <c r="A148" s="9"/>
      <c r="B148"/>
      <c r="C148" s="1"/>
      <c r="D148" s="1"/>
      <c r="E148" s="88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</row>
    <row r="149" spans="1:24">
      <c r="D149" s="137" t="s">
        <v>478</v>
      </c>
      <c r="E149" s="138">
        <f>E147*7</f>
        <v>104141.13499999999</v>
      </c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24" ht="12.75" customHeight="1">
      <c r="B150" s="6"/>
      <c r="C150" s="6"/>
      <c r="D150" s="6"/>
      <c r="E150" s="90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8:24"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8:24"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8:24"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8:24"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8:24"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8:24"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8:24"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8:24"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8:24"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8:24"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8:24"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8:24"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8:24"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8:24"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8:24"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8:24"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8:24"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8:24"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8:24"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8:24"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8:24"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8:24"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8:24"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8:24"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8:24"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8:24"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8:24"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8:24"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8:24"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8:24"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8:24"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8:24"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1:23"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1:23"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1:23"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1:23"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1:23"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1:23"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1:23"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1:23"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</sheetData>
  <mergeCells count="67">
    <mergeCell ref="A147:D147"/>
    <mergeCell ref="D101:D102"/>
    <mergeCell ref="E101:E102"/>
    <mergeCell ref="C128:C129"/>
    <mergeCell ref="B128:B129"/>
    <mergeCell ref="A128:A129"/>
    <mergeCell ref="C106:C109"/>
    <mergeCell ref="C124:C125"/>
    <mergeCell ref="B124:B125"/>
    <mergeCell ref="A124:A125"/>
    <mergeCell ref="B120:B121"/>
    <mergeCell ref="A120:A121"/>
    <mergeCell ref="C120:C121"/>
    <mergeCell ref="B106:B109"/>
    <mergeCell ref="A106:A109"/>
    <mergeCell ref="A81:A88"/>
    <mergeCell ref="B81:B88"/>
    <mergeCell ref="C81:C88"/>
    <mergeCell ref="B100:B105"/>
    <mergeCell ref="A100:A105"/>
    <mergeCell ref="C100:C105"/>
    <mergeCell ref="A89:A98"/>
    <mergeCell ref="B89:B98"/>
    <mergeCell ref="C89:C98"/>
    <mergeCell ref="A71:A79"/>
    <mergeCell ref="B71:B79"/>
    <mergeCell ref="C71:C79"/>
    <mergeCell ref="B68:B70"/>
    <mergeCell ref="A68:A70"/>
    <mergeCell ref="C68:C70"/>
    <mergeCell ref="C50:C56"/>
    <mergeCell ref="A51:A56"/>
    <mergeCell ref="B51:B56"/>
    <mergeCell ref="A57:A63"/>
    <mergeCell ref="B57:B63"/>
    <mergeCell ref="C57:C63"/>
    <mergeCell ref="C26:C28"/>
    <mergeCell ref="A26:A28"/>
    <mergeCell ref="C39:C40"/>
    <mergeCell ref="B33:B34"/>
    <mergeCell ref="A46:A49"/>
    <mergeCell ref="B46:B49"/>
    <mergeCell ref="C46:C49"/>
    <mergeCell ref="A43:A45"/>
    <mergeCell ref="B43:B45"/>
    <mergeCell ref="C43:C45"/>
    <mergeCell ref="A64:A65"/>
    <mergeCell ref="B64:B65"/>
    <mergeCell ref="C64:C65"/>
    <mergeCell ref="A2:E4"/>
    <mergeCell ref="B5:C5"/>
    <mergeCell ref="A36:A37"/>
    <mergeCell ref="B36:B37"/>
    <mergeCell ref="C36:C37"/>
    <mergeCell ref="B13:B21"/>
    <mergeCell ref="C13:C21"/>
    <mergeCell ref="A33:A34"/>
    <mergeCell ref="A9:A10"/>
    <mergeCell ref="B9:B10"/>
    <mergeCell ref="C9:C10"/>
    <mergeCell ref="C33:C34"/>
    <mergeCell ref="B26:B28"/>
    <mergeCell ref="A13:A21"/>
    <mergeCell ref="A5:A6"/>
    <mergeCell ref="D5:D6"/>
    <mergeCell ref="E5:E6"/>
    <mergeCell ref="A1:E1"/>
  </mergeCells>
  <pageMargins left="0.23622047244094491" right="0.23622047244094491" top="0.74803149606299213" bottom="0.74803149606299213" header="0.31496062992125984" footer="0.31496062992125984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4"/>
  <sheetViews>
    <sheetView workbookViewId="0">
      <selection activeCell="H263" sqref="H263"/>
    </sheetView>
  </sheetViews>
  <sheetFormatPr defaultRowHeight="15"/>
  <cols>
    <col min="1" max="1" width="7" customWidth="1"/>
    <col min="3" max="3" width="26.85546875" customWidth="1"/>
    <col min="4" max="4" width="23" customWidth="1"/>
    <col min="5" max="5" width="14.85546875" customWidth="1"/>
    <col min="238" max="238" width="7" customWidth="1"/>
    <col min="240" max="240" width="24" customWidth="1"/>
    <col min="241" max="241" width="26.140625" customWidth="1"/>
    <col min="242" max="242" width="15.28515625" customWidth="1"/>
    <col min="494" max="494" width="7" customWidth="1"/>
    <col min="496" max="496" width="24" customWidth="1"/>
    <col min="497" max="497" width="26.140625" customWidth="1"/>
    <col min="498" max="498" width="15.28515625" customWidth="1"/>
    <col min="750" max="750" width="7" customWidth="1"/>
    <col min="752" max="752" width="24" customWidth="1"/>
    <col min="753" max="753" width="26.140625" customWidth="1"/>
    <col min="754" max="754" width="15.28515625" customWidth="1"/>
    <col min="1006" max="1006" width="7" customWidth="1"/>
    <col min="1008" max="1008" width="24" customWidth="1"/>
    <col min="1009" max="1009" width="26.140625" customWidth="1"/>
    <col min="1010" max="1010" width="15.28515625" customWidth="1"/>
    <col min="1262" max="1262" width="7" customWidth="1"/>
    <col min="1264" max="1264" width="24" customWidth="1"/>
    <col min="1265" max="1265" width="26.140625" customWidth="1"/>
    <col min="1266" max="1266" width="15.28515625" customWidth="1"/>
    <col min="1518" max="1518" width="7" customWidth="1"/>
    <col min="1520" max="1520" width="24" customWidth="1"/>
    <col min="1521" max="1521" width="26.140625" customWidth="1"/>
    <col min="1522" max="1522" width="15.28515625" customWidth="1"/>
    <col min="1774" max="1774" width="7" customWidth="1"/>
    <col min="1776" max="1776" width="24" customWidth="1"/>
    <col min="1777" max="1777" width="26.140625" customWidth="1"/>
    <col min="1778" max="1778" width="15.28515625" customWidth="1"/>
    <col min="2030" max="2030" width="7" customWidth="1"/>
    <col min="2032" max="2032" width="24" customWidth="1"/>
    <col min="2033" max="2033" width="26.140625" customWidth="1"/>
    <col min="2034" max="2034" width="15.28515625" customWidth="1"/>
    <col min="2286" max="2286" width="7" customWidth="1"/>
    <col min="2288" max="2288" width="24" customWidth="1"/>
    <col min="2289" max="2289" width="26.140625" customWidth="1"/>
    <col min="2290" max="2290" width="15.28515625" customWidth="1"/>
    <col min="2542" max="2542" width="7" customWidth="1"/>
    <col min="2544" max="2544" width="24" customWidth="1"/>
    <col min="2545" max="2545" width="26.140625" customWidth="1"/>
    <col min="2546" max="2546" width="15.28515625" customWidth="1"/>
    <col min="2798" max="2798" width="7" customWidth="1"/>
    <col min="2800" max="2800" width="24" customWidth="1"/>
    <col min="2801" max="2801" width="26.140625" customWidth="1"/>
    <col min="2802" max="2802" width="15.28515625" customWidth="1"/>
    <col min="3054" max="3054" width="7" customWidth="1"/>
    <col min="3056" max="3056" width="24" customWidth="1"/>
    <col min="3057" max="3057" width="26.140625" customWidth="1"/>
    <col min="3058" max="3058" width="15.28515625" customWidth="1"/>
    <col min="3310" max="3310" width="7" customWidth="1"/>
    <col min="3312" max="3312" width="24" customWidth="1"/>
    <col min="3313" max="3313" width="26.140625" customWidth="1"/>
    <col min="3314" max="3314" width="15.28515625" customWidth="1"/>
    <col min="3566" max="3566" width="7" customWidth="1"/>
    <col min="3568" max="3568" width="24" customWidth="1"/>
    <col min="3569" max="3569" width="26.140625" customWidth="1"/>
    <col min="3570" max="3570" width="15.28515625" customWidth="1"/>
    <col min="3822" max="3822" width="7" customWidth="1"/>
    <col min="3824" max="3824" width="24" customWidth="1"/>
    <col min="3825" max="3825" width="26.140625" customWidth="1"/>
    <col min="3826" max="3826" width="15.28515625" customWidth="1"/>
    <col min="4078" max="4078" width="7" customWidth="1"/>
    <col min="4080" max="4080" width="24" customWidth="1"/>
    <col min="4081" max="4081" width="26.140625" customWidth="1"/>
    <col min="4082" max="4082" width="15.28515625" customWidth="1"/>
    <col min="4334" max="4334" width="7" customWidth="1"/>
    <col min="4336" max="4336" width="24" customWidth="1"/>
    <col min="4337" max="4337" width="26.140625" customWidth="1"/>
    <col min="4338" max="4338" width="15.28515625" customWidth="1"/>
    <col min="4590" max="4590" width="7" customWidth="1"/>
    <col min="4592" max="4592" width="24" customWidth="1"/>
    <col min="4593" max="4593" width="26.140625" customWidth="1"/>
    <col min="4594" max="4594" width="15.28515625" customWidth="1"/>
    <col min="4846" max="4846" width="7" customWidth="1"/>
    <col min="4848" max="4848" width="24" customWidth="1"/>
    <col min="4849" max="4849" width="26.140625" customWidth="1"/>
    <col min="4850" max="4850" width="15.28515625" customWidth="1"/>
    <col min="5102" max="5102" width="7" customWidth="1"/>
    <col min="5104" max="5104" width="24" customWidth="1"/>
    <col min="5105" max="5105" width="26.140625" customWidth="1"/>
    <col min="5106" max="5106" width="15.28515625" customWidth="1"/>
    <col min="5358" max="5358" width="7" customWidth="1"/>
    <col min="5360" max="5360" width="24" customWidth="1"/>
    <col min="5361" max="5361" width="26.140625" customWidth="1"/>
    <col min="5362" max="5362" width="15.28515625" customWidth="1"/>
    <col min="5614" max="5614" width="7" customWidth="1"/>
    <col min="5616" max="5616" width="24" customWidth="1"/>
    <col min="5617" max="5617" width="26.140625" customWidth="1"/>
    <col min="5618" max="5618" width="15.28515625" customWidth="1"/>
    <col min="5870" max="5870" width="7" customWidth="1"/>
    <col min="5872" max="5872" width="24" customWidth="1"/>
    <col min="5873" max="5873" width="26.140625" customWidth="1"/>
    <col min="5874" max="5874" width="15.28515625" customWidth="1"/>
    <col min="6126" max="6126" width="7" customWidth="1"/>
    <col min="6128" max="6128" width="24" customWidth="1"/>
    <col min="6129" max="6129" width="26.140625" customWidth="1"/>
    <col min="6130" max="6130" width="15.28515625" customWidth="1"/>
    <col min="6382" max="6382" width="7" customWidth="1"/>
    <col min="6384" max="6384" width="24" customWidth="1"/>
    <col min="6385" max="6385" width="26.140625" customWidth="1"/>
    <col min="6386" max="6386" width="15.28515625" customWidth="1"/>
    <col min="6638" max="6638" width="7" customWidth="1"/>
    <col min="6640" max="6640" width="24" customWidth="1"/>
    <col min="6641" max="6641" width="26.140625" customWidth="1"/>
    <col min="6642" max="6642" width="15.28515625" customWidth="1"/>
    <col min="6894" max="6894" width="7" customWidth="1"/>
    <col min="6896" max="6896" width="24" customWidth="1"/>
    <col min="6897" max="6897" width="26.140625" customWidth="1"/>
    <col min="6898" max="6898" width="15.28515625" customWidth="1"/>
    <col min="7150" max="7150" width="7" customWidth="1"/>
    <col min="7152" max="7152" width="24" customWidth="1"/>
    <col min="7153" max="7153" width="26.140625" customWidth="1"/>
    <col min="7154" max="7154" width="15.28515625" customWidth="1"/>
    <col min="7406" max="7406" width="7" customWidth="1"/>
    <col min="7408" max="7408" width="24" customWidth="1"/>
    <col min="7409" max="7409" width="26.140625" customWidth="1"/>
    <col min="7410" max="7410" width="15.28515625" customWidth="1"/>
    <col min="7662" max="7662" width="7" customWidth="1"/>
    <col min="7664" max="7664" width="24" customWidth="1"/>
    <col min="7665" max="7665" width="26.140625" customWidth="1"/>
    <col min="7666" max="7666" width="15.28515625" customWidth="1"/>
    <col min="7918" max="7918" width="7" customWidth="1"/>
    <col min="7920" max="7920" width="24" customWidth="1"/>
    <col min="7921" max="7921" width="26.140625" customWidth="1"/>
    <col min="7922" max="7922" width="15.28515625" customWidth="1"/>
    <col min="8174" max="8174" width="7" customWidth="1"/>
    <col min="8176" max="8176" width="24" customWidth="1"/>
    <col min="8177" max="8177" width="26.140625" customWidth="1"/>
    <col min="8178" max="8178" width="15.28515625" customWidth="1"/>
    <col min="8430" max="8430" width="7" customWidth="1"/>
    <col min="8432" max="8432" width="24" customWidth="1"/>
    <col min="8433" max="8433" width="26.140625" customWidth="1"/>
    <col min="8434" max="8434" width="15.28515625" customWidth="1"/>
    <col min="8686" max="8686" width="7" customWidth="1"/>
    <col min="8688" max="8688" width="24" customWidth="1"/>
    <col min="8689" max="8689" width="26.140625" customWidth="1"/>
    <col min="8690" max="8690" width="15.28515625" customWidth="1"/>
    <col min="8942" max="8942" width="7" customWidth="1"/>
    <col min="8944" max="8944" width="24" customWidth="1"/>
    <col min="8945" max="8945" width="26.140625" customWidth="1"/>
    <col min="8946" max="8946" width="15.28515625" customWidth="1"/>
    <col min="9198" max="9198" width="7" customWidth="1"/>
    <col min="9200" max="9200" width="24" customWidth="1"/>
    <col min="9201" max="9201" width="26.140625" customWidth="1"/>
    <col min="9202" max="9202" width="15.28515625" customWidth="1"/>
    <col min="9454" max="9454" width="7" customWidth="1"/>
    <col min="9456" max="9456" width="24" customWidth="1"/>
    <col min="9457" max="9457" width="26.140625" customWidth="1"/>
    <col min="9458" max="9458" width="15.28515625" customWidth="1"/>
    <col min="9710" max="9710" width="7" customWidth="1"/>
    <col min="9712" max="9712" width="24" customWidth="1"/>
    <col min="9713" max="9713" width="26.140625" customWidth="1"/>
    <col min="9714" max="9714" width="15.28515625" customWidth="1"/>
    <col min="9966" max="9966" width="7" customWidth="1"/>
    <col min="9968" max="9968" width="24" customWidth="1"/>
    <col min="9969" max="9969" width="26.140625" customWidth="1"/>
    <col min="9970" max="9970" width="15.28515625" customWidth="1"/>
    <col min="10222" max="10222" width="7" customWidth="1"/>
    <col min="10224" max="10224" width="24" customWidth="1"/>
    <col min="10225" max="10225" width="26.140625" customWidth="1"/>
    <col min="10226" max="10226" width="15.28515625" customWidth="1"/>
    <col min="10478" max="10478" width="7" customWidth="1"/>
    <col min="10480" max="10480" width="24" customWidth="1"/>
    <col min="10481" max="10481" width="26.140625" customWidth="1"/>
    <col min="10482" max="10482" width="15.28515625" customWidth="1"/>
    <col min="10734" max="10734" width="7" customWidth="1"/>
    <col min="10736" max="10736" width="24" customWidth="1"/>
    <col min="10737" max="10737" width="26.140625" customWidth="1"/>
    <col min="10738" max="10738" width="15.28515625" customWidth="1"/>
    <col min="10990" max="10990" width="7" customWidth="1"/>
    <col min="10992" max="10992" width="24" customWidth="1"/>
    <col min="10993" max="10993" width="26.140625" customWidth="1"/>
    <col min="10994" max="10994" width="15.28515625" customWidth="1"/>
    <col min="11246" max="11246" width="7" customWidth="1"/>
    <col min="11248" max="11248" width="24" customWidth="1"/>
    <col min="11249" max="11249" width="26.140625" customWidth="1"/>
    <col min="11250" max="11250" width="15.28515625" customWidth="1"/>
    <col min="11502" max="11502" width="7" customWidth="1"/>
    <col min="11504" max="11504" width="24" customWidth="1"/>
    <col min="11505" max="11505" width="26.140625" customWidth="1"/>
    <col min="11506" max="11506" width="15.28515625" customWidth="1"/>
    <col min="11758" max="11758" width="7" customWidth="1"/>
    <col min="11760" max="11760" width="24" customWidth="1"/>
    <col min="11761" max="11761" width="26.140625" customWidth="1"/>
    <col min="11762" max="11762" width="15.28515625" customWidth="1"/>
    <col min="12014" max="12014" width="7" customWidth="1"/>
    <col min="12016" max="12016" width="24" customWidth="1"/>
    <col min="12017" max="12017" width="26.140625" customWidth="1"/>
    <col min="12018" max="12018" width="15.28515625" customWidth="1"/>
    <col min="12270" max="12270" width="7" customWidth="1"/>
    <col min="12272" max="12272" width="24" customWidth="1"/>
    <col min="12273" max="12273" width="26.140625" customWidth="1"/>
    <col min="12274" max="12274" width="15.28515625" customWidth="1"/>
    <col min="12526" max="12526" width="7" customWidth="1"/>
    <col min="12528" max="12528" width="24" customWidth="1"/>
    <col min="12529" max="12529" width="26.140625" customWidth="1"/>
    <col min="12530" max="12530" width="15.28515625" customWidth="1"/>
    <col min="12782" max="12782" width="7" customWidth="1"/>
    <col min="12784" max="12784" width="24" customWidth="1"/>
    <col min="12785" max="12785" width="26.140625" customWidth="1"/>
    <col min="12786" max="12786" width="15.28515625" customWidth="1"/>
    <col min="13038" max="13038" width="7" customWidth="1"/>
    <col min="13040" max="13040" width="24" customWidth="1"/>
    <col min="13041" max="13041" width="26.140625" customWidth="1"/>
    <col min="13042" max="13042" width="15.28515625" customWidth="1"/>
    <col min="13294" max="13294" width="7" customWidth="1"/>
    <col min="13296" max="13296" width="24" customWidth="1"/>
    <col min="13297" max="13297" width="26.140625" customWidth="1"/>
    <col min="13298" max="13298" width="15.28515625" customWidth="1"/>
    <col min="13550" max="13550" width="7" customWidth="1"/>
    <col min="13552" max="13552" width="24" customWidth="1"/>
    <col min="13553" max="13553" width="26.140625" customWidth="1"/>
    <col min="13554" max="13554" width="15.28515625" customWidth="1"/>
    <col min="13806" max="13806" width="7" customWidth="1"/>
    <col min="13808" max="13808" width="24" customWidth="1"/>
    <col min="13809" max="13809" width="26.140625" customWidth="1"/>
    <col min="13810" max="13810" width="15.28515625" customWidth="1"/>
    <col min="14062" max="14062" width="7" customWidth="1"/>
    <col min="14064" max="14064" width="24" customWidth="1"/>
    <col min="14065" max="14065" width="26.140625" customWidth="1"/>
    <col min="14066" max="14066" width="15.28515625" customWidth="1"/>
    <col min="14318" max="14318" width="7" customWidth="1"/>
    <col min="14320" max="14320" width="24" customWidth="1"/>
    <col min="14321" max="14321" width="26.140625" customWidth="1"/>
    <col min="14322" max="14322" width="15.28515625" customWidth="1"/>
    <col min="14574" max="14574" width="7" customWidth="1"/>
    <col min="14576" max="14576" width="24" customWidth="1"/>
    <col min="14577" max="14577" width="26.140625" customWidth="1"/>
    <col min="14578" max="14578" width="15.28515625" customWidth="1"/>
    <col min="14830" max="14830" width="7" customWidth="1"/>
    <col min="14832" max="14832" width="24" customWidth="1"/>
    <col min="14833" max="14833" width="26.140625" customWidth="1"/>
    <col min="14834" max="14834" width="15.28515625" customWidth="1"/>
    <col min="15086" max="15086" width="7" customWidth="1"/>
    <col min="15088" max="15088" width="24" customWidth="1"/>
    <col min="15089" max="15089" width="26.140625" customWidth="1"/>
    <col min="15090" max="15090" width="15.28515625" customWidth="1"/>
    <col min="15342" max="15342" width="7" customWidth="1"/>
    <col min="15344" max="15344" width="24" customWidth="1"/>
    <col min="15345" max="15345" width="26.140625" customWidth="1"/>
    <col min="15346" max="15346" width="15.28515625" customWidth="1"/>
    <col min="15598" max="15598" width="7" customWidth="1"/>
    <col min="15600" max="15600" width="24" customWidth="1"/>
    <col min="15601" max="15601" width="26.140625" customWidth="1"/>
    <col min="15602" max="15602" width="15.28515625" customWidth="1"/>
    <col min="15854" max="15854" width="7" customWidth="1"/>
    <col min="15856" max="15856" width="24" customWidth="1"/>
    <col min="15857" max="15857" width="26.140625" customWidth="1"/>
    <col min="15858" max="15858" width="15.28515625" customWidth="1"/>
    <col min="16110" max="16110" width="7" customWidth="1"/>
    <col min="16112" max="16112" width="24" customWidth="1"/>
    <col min="16113" max="16113" width="26.140625" customWidth="1"/>
    <col min="16114" max="16114" width="15.28515625" customWidth="1"/>
  </cols>
  <sheetData>
    <row r="1" spans="1:5" ht="18.75" customHeight="1" thickBot="1">
      <c r="A1" s="211" t="s">
        <v>403</v>
      </c>
      <c r="B1" s="212"/>
      <c r="C1" s="212"/>
      <c r="D1" s="212"/>
      <c r="E1" s="213"/>
    </row>
    <row r="2" spans="1:5" ht="15" customHeight="1">
      <c r="A2" s="214" t="s">
        <v>193</v>
      </c>
      <c r="B2" s="215"/>
      <c r="C2" s="215"/>
      <c r="D2" s="215"/>
      <c r="E2" s="216"/>
    </row>
    <row r="3" spans="1:5" ht="15.75" customHeight="1" thickBot="1">
      <c r="A3" s="217"/>
      <c r="B3" s="218"/>
      <c r="C3" s="218"/>
      <c r="D3" s="218"/>
      <c r="E3" s="219"/>
    </row>
    <row r="4" spans="1:5" ht="33" customHeight="1" thickBot="1">
      <c r="A4" s="220" t="s">
        <v>27</v>
      </c>
      <c r="B4" s="221"/>
      <c r="C4" s="221"/>
      <c r="D4" s="221"/>
      <c r="E4" s="222"/>
    </row>
    <row r="5" spans="1:5" ht="15.75" customHeight="1">
      <c r="A5" s="14" t="s">
        <v>0</v>
      </c>
      <c r="B5" s="15" t="s">
        <v>194</v>
      </c>
      <c r="C5" s="223" t="s">
        <v>195</v>
      </c>
      <c r="D5" s="224"/>
      <c r="E5" s="16" t="s">
        <v>196</v>
      </c>
    </row>
    <row r="6" spans="1:5">
      <c r="A6" s="17">
        <v>1</v>
      </c>
      <c r="B6" s="18">
        <v>3</v>
      </c>
      <c r="C6" s="21" t="s">
        <v>197</v>
      </c>
      <c r="D6" s="21" t="s">
        <v>198</v>
      </c>
      <c r="E6" s="20">
        <v>1.9</v>
      </c>
    </row>
    <row r="7" spans="1:5">
      <c r="A7" s="17">
        <v>2</v>
      </c>
      <c r="B7" s="18">
        <v>4</v>
      </c>
      <c r="C7" s="21" t="s">
        <v>197</v>
      </c>
      <c r="D7" s="21" t="s">
        <v>198</v>
      </c>
      <c r="E7" s="20">
        <v>1.8</v>
      </c>
    </row>
    <row r="8" spans="1:5">
      <c r="A8" s="17">
        <v>3</v>
      </c>
      <c r="B8" s="18">
        <v>5</v>
      </c>
      <c r="C8" s="21" t="s">
        <v>197</v>
      </c>
      <c r="D8" s="21" t="s">
        <v>198</v>
      </c>
      <c r="E8" s="20">
        <v>2</v>
      </c>
    </row>
    <row r="9" spans="1:5">
      <c r="A9" s="17">
        <v>4</v>
      </c>
      <c r="B9" s="18">
        <v>6</v>
      </c>
      <c r="C9" s="21" t="s">
        <v>197</v>
      </c>
      <c r="D9" s="21" t="s">
        <v>198</v>
      </c>
      <c r="E9" s="20">
        <v>1.9</v>
      </c>
    </row>
    <row r="10" spans="1:5">
      <c r="A10" s="17">
        <v>5</v>
      </c>
      <c r="B10" s="18">
        <v>7</v>
      </c>
      <c r="C10" s="21" t="s">
        <v>197</v>
      </c>
      <c r="D10" s="21" t="s">
        <v>198</v>
      </c>
      <c r="E10" s="20">
        <v>1.7</v>
      </c>
    </row>
    <row r="11" spans="1:5">
      <c r="A11" s="17">
        <v>6</v>
      </c>
      <c r="B11" s="18">
        <v>8</v>
      </c>
      <c r="C11" s="19" t="s">
        <v>197</v>
      </c>
      <c r="D11" s="19" t="s">
        <v>198</v>
      </c>
      <c r="E11" s="20">
        <v>2.1</v>
      </c>
    </row>
    <row r="12" spans="1:5">
      <c r="A12" s="17">
        <v>7</v>
      </c>
      <c r="B12" s="86">
        <v>10</v>
      </c>
      <c r="C12" s="19" t="s">
        <v>76</v>
      </c>
      <c r="D12" s="19" t="s">
        <v>201</v>
      </c>
      <c r="E12" s="87">
        <v>11</v>
      </c>
    </row>
    <row r="13" spans="1:5">
      <c r="A13" s="17">
        <v>8</v>
      </c>
      <c r="B13" s="18">
        <v>11</v>
      </c>
      <c r="C13" s="19" t="s">
        <v>202</v>
      </c>
      <c r="D13" s="19" t="s">
        <v>203</v>
      </c>
      <c r="E13" s="20">
        <v>31.2</v>
      </c>
    </row>
    <row r="14" spans="1:5">
      <c r="A14" s="17">
        <v>9</v>
      </c>
      <c r="B14" s="18">
        <v>12</v>
      </c>
      <c r="C14" s="19" t="s">
        <v>202</v>
      </c>
      <c r="D14" s="19" t="s">
        <v>203</v>
      </c>
      <c r="E14" s="20">
        <v>46.5</v>
      </c>
    </row>
    <row r="15" spans="1:5">
      <c r="A15" s="17">
        <v>10</v>
      </c>
      <c r="B15" s="18">
        <v>13</v>
      </c>
      <c r="C15" s="19" t="s">
        <v>204</v>
      </c>
      <c r="D15" s="19" t="s">
        <v>205</v>
      </c>
      <c r="E15" s="20">
        <v>3</v>
      </c>
    </row>
    <row r="16" spans="1:5">
      <c r="A16" s="17">
        <v>11</v>
      </c>
      <c r="B16" s="18">
        <v>16</v>
      </c>
      <c r="C16" s="19" t="s">
        <v>206</v>
      </c>
      <c r="D16" s="19" t="s">
        <v>207</v>
      </c>
      <c r="E16" s="20">
        <v>9.5</v>
      </c>
    </row>
    <row r="17" spans="1:5">
      <c r="A17" s="17">
        <v>12</v>
      </c>
      <c r="B17" s="18">
        <v>17</v>
      </c>
      <c r="C17" s="19" t="s">
        <v>47</v>
      </c>
      <c r="D17" s="19" t="s">
        <v>208</v>
      </c>
      <c r="E17" s="20">
        <v>60</v>
      </c>
    </row>
    <row r="18" spans="1:5">
      <c r="A18" s="17">
        <v>13</v>
      </c>
      <c r="B18" s="18">
        <v>18</v>
      </c>
      <c r="C18" s="19" t="s">
        <v>149</v>
      </c>
      <c r="D18" s="19" t="s">
        <v>209</v>
      </c>
      <c r="E18" s="20">
        <v>24.3</v>
      </c>
    </row>
    <row r="19" spans="1:5">
      <c r="A19" s="17">
        <v>14</v>
      </c>
      <c r="B19" s="18">
        <v>19</v>
      </c>
      <c r="C19" s="19" t="s">
        <v>210</v>
      </c>
      <c r="D19" s="19" t="s">
        <v>211</v>
      </c>
      <c r="E19" s="20">
        <v>14</v>
      </c>
    </row>
    <row r="20" spans="1:5">
      <c r="A20" s="17">
        <v>15</v>
      </c>
      <c r="B20" s="18">
        <v>20</v>
      </c>
      <c r="C20" s="19" t="s">
        <v>210</v>
      </c>
      <c r="D20" s="19" t="s">
        <v>211</v>
      </c>
      <c r="E20" s="20">
        <v>12</v>
      </c>
    </row>
    <row r="21" spans="1:5">
      <c r="A21" s="17">
        <v>16</v>
      </c>
      <c r="B21" s="18">
        <v>21</v>
      </c>
      <c r="C21" s="19" t="s">
        <v>210</v>
      </c>
      <c r="D21" s="19" t="s">
        <v>211</v>
      </c>
      <c r="E21" s="20">
        <v>21</v>
      </c>
    </row>
    <row r="22" spans="1:5">
      <c r="A22" s="17">
        <v>17</v>
      </c>
      <c r="B22" s="18">
        <v>22</v>
      </c>
      <c r="C22" s="19" t="s">
        <v>210</v>
      </c>
      <c r="D22" s="19" t="s">
        <v>211</v>
      </c>
      <c r="E22" s="20">
        <v>8.3000000000000007</v>
      </c>
    </row>
    <row r="23" spans="1:5">
      <c r="A23" s="17">
        <v>18</v>
      </c>
      <c r="B23" s="18">
        <v>24</v>
      </c>
      <c r="C23" s="19" t="s">
        <v>212</v>
      </c>
      <c r="D23" s="19" t="s">
        <v>213</v>
      </c>
      <c r="E23" s="20">
        <v>62.8</v>
      </c>
    </row>
    <row r="24" spans="1:5">
      <c r="A24" s="17">
        <v>19</v>
      </c>
      <c r="B24" s="18">
        <v>28</v>
      </c>
      <c r="C24" s="19" t="s">
        <v>197</v>
      </c>
      <c r="D24" s="19" t="s">
        <v>198</v>
      </c>
      <c r="E24" s="20">
        <v>15.9</v>
      </c>
    </row>
    <row r="25" spans="1:5">
      <c r="A25" s="17">
        <v>20</v>
      </c>
      <c r="B25" s="18">
        <v>29</v>
      </c>
      <c r="C25" s="19" t="s">
        <v>197</v>
      </c>
      <c r="D25" s="19" t="s">
        <v>198</v>
      </c>
      <c r="E25" s="20">
        <v>6.4</v>
      </c>
    </row>
    <row r="26" spans="1:5">
      <c r="A26" s="17">
        <v>21</v>
      </c>
      <c r="B26" s="18">
        <v>30</v>
      </c>
      <c r="C26" s="21" t="s">
        <v>197</v>
      </c>
      <c r="D26" s="21" t="s">
        <v>198</v>
      </c>
      <c r="E26" s="20">
        <v>27.7</v>
      </c>
    </row>
    <row r="27" spans="1:5">
      <c r="A27" s="17">
        <v>22</v>
      </c>
      <c r="B27" s="18">
        <v>31</v>
      </c>
      <c r="C27" s="19" t="s">
        <v>197</v>
      </c>
      <c r="D27" s="19" t="s">
        <v>198</v>
      </c>
      <c r="E27" s="20">
        <v>9</v>
      </c>
    </row>
    <row r="28" spans="1:5">
      <c r="A28" s="17">
        <v>23</v>
      </c>
      <c r="B28" s="22">
        <v>32</v>
      </c>
      <c r="C28" s="23" t="s">
        <v>197</v>
      </c>
      <c r="D28" s="23" t="s">
        <v>198</v>
      </c>
      <c r="E28" s="24">
        <v>15.8</v>
      </c>
    </row>
    <row r="29" spans="1:5">
      <c r="A29" s="17">
        <v>24</v>
      </c>
      <c r="B29" s="22"/>
      <c r="C29" s="23" t="s">
        <v>214</v>
      </c>
      <c r="D29" s="23" t="s">
        <v>215</v>
      </c>
      <c r="E29" s="24">
        <v>50</v>
      </c>
    </row>
    <row r="30" spans="1:5">
      <c r="A30" s="17">
        <v>25</v>
      </c>
      <c r="B30" s="18"/>
      <c r="C30" s="19" t="s">
        <v>216</v>
      </c>
      <c r="D30" s="19" t="s">
        <v>217</v>
      </c>
      <c r="E30" s="25">
        <v>68.5</v>
      </c>
    </row>
    <row r="31" spans="1:5" ht="22.5">
      <c r="A31" s="17">
        <v>26</v>
      </c>
      <c r="B31" s="18"/>
      <c r="C31" s="19" t="s">
        <v>129</v>
      </c>
      <c r="D31" s="26" t="s">
        <v>218</v>
      </c>
      <c r="E31" s="25">
        <v>77.75</v>
      </c>
    </row>
    <row r="32" spans="1:5" ht="15.75" thickBot="1">
      <c r="A32" s="231" t="s">
        <v>219</v>
      </c>
      <c r="B32" s="232"/>
      <c r="C32" s="232"/>
      <c r="D32" s="233"/>
      <c r="E32" s="27">
        <f>SUM(E6:E29)</f>
        <v>439.79999999999995</v>
      </c>
    </row>
    <row r="33" spans="1:5" ht="21" thickBot="1">
      <c r="A33" s="220" t="s">
        <v>220</v>
      </c>
      <c r="B33" s="234"/>
      <c r="C33" s="234"/>
      <c r="D33" s="234"/>
      <c r="E33" s="235"/>
    </row>
    <row r="34" spans="1:5">
      <c r="A34" s="14" t="s">
        <v>0</v>
      </c>
      <c r="B34" s="15" t="s">
        <v>194</v>
      </c>
      <c r="C34" s="236" t="s">
        <v>195</v>
      </c>
      <c r="D34" s="237"/>
      <c r="E34" s="16" t="s">
        <v>196</v>
      </c>
    </row>
    <row r="35" spans="1:5">
      <c r="A35" s="28">
        <v>1</v>
      </c>
      <c r="B35" s="21">
        <v>5</v>
      </c>
      <c r="C35" s="21" t="s">
        <v>221</v>
      </c>
      <c r="D35" s="29" t="s">
        <v>222</v>
      </c>
      <c r="E35" s="20">
        <v>5</v>
      </c>
    </row>
    <row r="36" spans="1:5">
      <c r="A36" s="28">
        <v>2</v>
      </c>
      <c r="B36" s="225">
        <v>6</v>
      </c>
      <c r="C36" s="19" t="s">
        <v>50</v>
      </c>
      <c r="D36" s="30" t="s">
        <v>223</v>
      </c>
      <c r="E36" s="227">
        <v>25.4</v>
      </c>
    </row>
    <row r="37" spans="1:5">
      <c r="A37" s="28">
        <v>3</v>
      </c>
      <c r="B37" s="226"/>
      <c r="C37" s="19" t="s">
        <v>206</v>
      </c>
      <c r="D37" s="30" t="s">
        <v>207</v>
      </c>
      <c r="E37" s="228"/>
    </row>
    <row r="38" spans="1:5">
      <c r="A38" s="28">
        <v>4</v>
      </c>
      <c r="B38" s="225">
        <v>7</v>
      </c>
      <c r="C38" s="19" t="s">
        <v>204</v>
      </c>
      <c r="D38" s="30" t="s">
        <v>205</v>
      </c>
      <c r="E38" s="227">
        <v>80.599999999999994</v>
      </c>
    </row>
    <row r="39" spans="1:5">
      <c r="A39" s="28">
        <v>5</v>
      </c>
      <c r="B39" s="229"/>
      <c r="C39" s="19" t="s">
        <v>206</v>
      </c>
      <c r="D39" s="30" t="s">
        <v>207</v>
      </c>
      <c r="E39" s="230"/>
    </row>
    <row r="40" spans="1:5">
      <c r="A40" s="28">
        <v>6</v>
      </c>
      <c r="B40" s="226"/>
      <c r="C40" s="19" t="s">
        <v>50</v>
      </c>
      <c r="D40" s="30" t="s">
        <v>223</v>
      </c>
      <c r="E40" s="228"/>
    </row>
    <row r="41" spans="1:5">
      <c r="A41" s="28">
        <v>7</v>
      </c>
      <c r="B41" s="225">
        <v>8</v>
      </c>
      <c r="C41" s="19" t="s">
        <v>224</v>
      </c>
      <c r="D41" s="30" t="s">
        <v>225</v>
      </c>
      <c r="E41" s="227">
        <v>22.6</v>
      </c>
    </row>
    <row r="42" spans="1:5">
      <c r="A42" s="28">
        <v>8</v>
      </c>
      <c r="B42" s="229"/>
      <c r="C42" s="19" t="s">
        <v>226</v>
      </c>
      <c r="D42" s="30" t="s">
        <v>227</v>
      </c>
      <c r="E42" s="230"/>
    </row>
    <row r="43" spans="1:5">
      <c r="A43" s="28">
        <v>9</v>
      </c>
      <c r="B43" s="226"/>
      <c r="C43" s="19" t="s">
        <v>228</v>
      </c>
      <c r="D43" s="30" t="s">
        <v>229</v>
      </c>
      <c r="E43" s="228"/>
    </row>
    <row r="44" spans="1:5">
      <c r="A44" s="28">
        <v>10</v>
      </c>
      <c r="B44" s="225">
        <v>9</v>
      </c>
      <c r="C44" s="19" t="s">
        <v>230</v>
      </c>
      <c r="D44" s="30" t="s">
        <v>231</v>
      </c>
      <c r="E44" s="227">
        <v>142.6</v>
      </c>
    </row>
    <row r="45" spans="1:5">
      <c r="A45" s="28">
        <v>11</v>
      </c>
      <c r="B45" s="229"/>
      <c r="C45" s="19" t="s">
        <v>149</v>
      </c>
      <c r="D45" s="30" t="s">
        <v>209</v>
      </c>
      <c r="E45" s="230"/>
    </row>
    <row r="46" spans="1:5">
      <c r="A46" s="28">
        <v>12</v>
      </c>
      <c r="B46" s="229"/>
      <c r="C46" s="19" t="s">
        <v>232</v>
      </c>
      <c r="D46" s="30" t="s">
        <v>233</v>
      </c>
      <c r="E46" s="230"/>
    </row>
    <row r="47" spans="1:5">
      <c r="A47" s="28">
        <v>13</v>
      </c>
      <c r="B47" s="229"/>
      <c r="C47" s="19" t="s">
        <v>234</v>
      </c>
      <c r="D47" s="30" t="s">
        <v>235</v>
      </c>
      <c r="E47" s="230"/>
    </row>
    <row r="48" spans="1:5">
      <c r="A48" s="28">
        <v>14</v>
      </c>
      <c r="B48" s="229"/>
      <c r="C48" s="19" t="s">
        <v>236</v>
      </c>
      <c r="D48" s="30" t="s">
        <v>237</v>
      </c>
      <c r="E48" s="230"/>
    </row>
    <row r="49" spans="1:5">
      <c r="A49" s="28">
        <v>15</v>
      </c>
      <c r="B49" s="229"/>
      <c r="C49" s="19" t="s">
        <v>238</v>
      </c>
      <c r="D49" s="30" t="s">
        <v>239</v>
      </c>
      <c r="E49" s="230"/>
    </row>
    <row r="50" spans="1:5">
      <c r="A50" s="28">
        <v>16</v>
      </c>
      <c r="B50" s="226"/>
      <c r="C50" s="19" t="s">
        <v>240</v>
      </c>
      <c r="D50" s="30" t="s">
        <v>241</v>
      </c>
      <c r="E50" s="228"/>
    </row>
    <row r="51" spans="1:5">
      <c r="A51" s="28">
        <v>17</v>
      </c>
      <c r="B51" s="225">
        <v>10</v>
      </c>
      <c r="C51" s="19" t="s">
        <v>224</v>
      </c>
      <c r="D51" s="30" t="s">
        <v>225</v>
      </c>
      <c r="E51" s="227">
        <v>13</v>
      </c>
    </row>
    <row r="52" spans="1:5">
      <c r="A52" s="28">
        <v>18</v>
      </c>
      <c r="B52" s="226"/>
      <c r="C52" s="19" t="s">
        <v>50</v>
      </c>
      <c r="D52" s="30" t="s">
        <v>223</v>
      </c>
      <c r="E52" s="228"/>
    </row>
    <row r="53" spans="1:5">
      <c r="A53" s="28">
        <v>19</v>
      </c>
      <c r="B53" s="225">
        <v>11</v>
      </c>
      <c r="C53" s="19" t="s">
        <v>226</v>
      </c>
      <c r="D53" s="30" t="s">
        <v>227</v>
      </c>
      <c r="E53" s="227">
        <v>31.6</v>
      </c>
    </row>
    <row r="54" spans="1:5">
      <c r="A54" s="28">
        <v>20</v>
      </c>
      <c r="B54" s="226"/>
      <c r="C54" s="19" t="s">
        <v>50</v>
      </c>
      <c r="D54" s="30" t="s">
        <v>223</v>
      </c>
      <c r="E54" s="228"/>
    </row>
    <row r="55" spans="1:5">
      <c r="A55" s="28">
        <v>21</v>
      </c>
      <c r="B55" s="225">
        <v>12</v>
      </c>
      <c r="C55" s="19" t="s">
        <v>226</v>
      </c>
      <c r="D55" s="30" t="s">
        <v>227</v>
      </c>
      <c r="E55" s="227">
        <v>19.8</v>
      </c>
    </row>
    <row r="56" spans="1:5">
      <c r="A56" s="28">
        <v>22</v>
      </c>
      <c r="B56" s="226"/>
      <c r="C56" s="19" t="s">
        <v>242</v>
      </c>
      <c r="D56" s="30" t="s">
        <v>243</v>
      </c>
      <c r="E56" s="228"/>
    </row>
    <row r="57" spans="1:5">
      <c r="A57" s="28">
        <v>23</v>
      </c>
      <c r="B57" s="21">
        <v>13</v>
      </c>
      <c r="C57" s="19" t="s">
        <v>149</v>
      </c>
      <c r="D57" s="30" t="s">
        <v>209</v>
      </c>
      <c r="E57" s="20">
        <v>5.7</v>
      </c>
    </row>
    <row r="58" spans="1:5">
      <c r="A58" s="28">
        <v>24</v>
      </c>
      <c r="B58" s="21">
        <v>14</v>
      </c>
      <c r="C58" s="19" t="s">
        <v>149</v>
      </c>
      <c r="D58" s="30" t="s">
        <v>209</v>
      </c>
      <c r="E58" s="20">
        <v>8.4</v>
      </c>
    </row>
    <row r="59" spans="1:5">
      <c r="A59" s="28">
        <v>25</v>
      </c>
      <c r="B59" s="21">
        <v>15</v>
      </c>
      <c r="C59" s="19" t="s">
        <v>149</v>
      </c>
      <c r="D59" s="30" t="s">
        <v>209</v>
      </c>
      <c r="E59" s="20">
        <v>8.6</v>
      </c>
    </row>
    <row r="60" spans="1:5">
      <c r="A60" s="28">
        <v>26</v>
      </c>
      <c r="B60" s="21">
        <v>16</v>
      </c>
      <c r="C60" s="19" t="s">
        <v>197</v>
      </c>
      <c r="D60" s="30" t="s">
        <v>198</v>
      </c>
      <c r="E60" s="20">
        <v>22.2</v>
      </c>
    </row>
    <row r="61" spans="1:5">
      <c r="A61" s="28">
        <v>27</v>
      </c>
      <c r="B61" s="21">
        <v>17</v>
      </c>
      <c r="C61" s="19" t="s">
        <v>197</v>
      </c>
      <c r="D61" s="30" t="s">
        <v>198</v>
      </c>
      <c r="E61" s="20">
        <v>6.5</v>
      </c>
    </row>
    <row r="62" spans="1:5">
      <c r="A62" s="28">
        <v>28</v>
      </c>
      <c r="B62" s="21">
        <v>18</v>
      </c>
      <c r="C62" s="19" t="s">
        <v>197</v>
      </c>
      <c r="D62" s="30" t="s">
        <v>198</v>
      </c>
      <c r="E62" s="20">
        <v>14.2</v>
      </c>
    </row>
    <row r="63" spans="1:5">
      <c r="A63" s="28">
        <v>29</v>
      </c>
      <c r="B63" s="21">
        <v>19</v>
      </c>
      <c r="C63" s="19" t="s">
        <v>216</v>
      </c>
      <c r="D63" s="30" t="s">
        <v>244</v>
      </c>
      <c r="E63" s="20">
        <v>32.700000000000003</v>
      </c>
    </row>
    <row r="64" spans="1:5">
      <c r="A64" s="28">
        <v>30</v>
      </c>
      <c r="B64" s="21">
        <v>20</v>
      </c>
      <c r="C64" s="19" t="s">
        <v>221</v>
      </c>
      <c r="D64" s="30" t="s">
        <v>222</v>
      </c>
      <c r="E64" s="20">
        <v>3.9</v>
      </c>
    </row>
    <row r="65" spans="1:5">
      <c r="A65" s="28">
        <v>31</v>
      </c>
      <c r="B65" s="21">
        <v>21</v>
      </c>
      <c r="C65" s="19" t="s">
        <v>221</v>
      </c>
      <c r="D65" s="30" t="s">
        <v>222</v>
      </c>
      <c r="E65" s="20">
        <v>4.5</v>
      </c>
    </row>
    <row r="66" spans="1:5">
      <c r="A66" s="28">
        <v>32</v>
      </c>
      <c r="B66" s="21">
        <v>23</v>
      </c>
      <c r="C66" s="19" t="s">
        <v>221</v>
      </c>
      <c r="D66" s="30" t="s">
        <v>222</v>
      </c>
      <c r="E66" s="20">
        <v>3</v>
      </c>
    </row>
    <row r="67" spans="1:5">
      <c r="A67" s="28">
        <v>33</v>
      </c>
      <c r="B67" s="21">
        <v>24</v>
      </c>
      <c r="C67" s="19" t="s">
        <v>221</v>
      </c>
      <c r="D67" s="30" t="s">
        <v>222</v>
      </c>
      <c r="E67" s="20">
        <v>2.9</v>
      </c>
    </row>
    <row r="68" spans="1:5" ht="15.75" thickBot="1">
      <c r="A68" s="31">
        <v>34</v>
      </c>
      <c r="B68" s="32">
        <v>25</v>
      </c>
      <c r="C68" s="33" t="s">
        <v>221</v>
      </c>
      <c r="D68" s="34" t="s">
        <v>222</v>
      </c>
      <c r="E68" s="35">
        <v>15.3</v>
      </c>
    </row>
    <row r="69" spans="1:5" ht="15.75" thickBot="1">
      <c r="A69" s="238" t="s">
        <v>219</v>
      </c>
      <c r="B69" s="239"/>
      <c r="C69" s="239"/>
      <c r="D69" s="240"/>
      <c r="E69" s="36">
        <f>SUM(E35:E68)</f>
        <v>468.49999999999994</v>
      </c>
    </row>
    <row r="70" spans="1:5" ht="21" thickBot="1">
      <c r="A70" s="241" t="s">
        <v>29</v>
      </c>
      <c r="B70" s="242"/>
      <c r="C70" s="242"/>
      <c r="D70" s="242"/>
      <c r="E70" s="243"/>
    </row>
    <row r="71" spans="1:5">
      <c r="A71" s="14" t="s">
        <v>0</v>
      </c>
      <c r="B71" s="15" t="s">
        <v>194</v>
      </c>
      <c r="C71" s="236" t="s">
        <v>195</v>
      </c>
      <c r="D71" s="237"/>
      <c r="E71" s="16" t="s">
        <v>196</v>
      </c>
    </row>
    <row r="72" spans="1:5">
      <c r="A72" s="37">
        <v>1</v>
      </c>
      <c r="B72" s="244">
        <v>1</v>
      </c>
      <c r="C72" s="19" t="s">
        <v>149</v>
      </c>
      <c r="D72" s="19" t="s">
        <v>209</v>
      </c>
      <c r="E72" s="20">
        <v>26.7</v>
      </c>
    </row>
    <row r="73" spans="1:5">
      <c r="A73" s="37">
        <v>2</v>
      </c>
      <c r="B73" s="226"/>
      <c r="C73" s="19" t="s">
        <v>240</v>
      </c>
      <c r="D73" s="19" t="s">
        <v>241</v>
      </c>
      <c r="E73" s="20"/>
    </row>
    <row r="74" spans="1:5">
      <c r="A74" s="37">
        <v>3</v>
      </c>
      <c r="B74" s="19">
        <v>2</v>
      </c>
      <c r="C74" s="19" t="s">
        <v>245</v>
      </c>
      <c r="D74" s="19" t="s">
        <v>246</v>
      </c>
      <c r="E74" s="20">
        <v>39.4</v>
      </c>
    </row>
    <row r="75" spans="1:5">
      <c r="A75" s="37">
        <v>4</v>
      </c>
      <c r="B75" s="19">
        <v>3</v>
      </c>
      <c r="C75" s="19" t="s">
        <v>204</v>
      </c>
      <c r="D75" s="19" t="s">
        <v>205</v>
      </c>
      <c r="E75" s="20">
        <v>4.4000000000000004</v>
      </c>
    </row>
    <row r="76" spans="1:5">
      <c r="A76" s="37">
        <v>5</v>
      </c>
      <c r="B76" s="19">
        <v>4</v>
      </c>
      <c r="C76" s="19" t="s">
        <v>204</v>
      </c>
      <c r="D76" s="19" t="s">
        <v>205</v>
      </c>
      <c r="E76" s="20">
        <v>2.4</v>
      </c>
    </row>
    <row r="77" spans="1:5">
      <c r="A77" s="37">
        <v>6</v>
      </c>
      <c r="B77" s="19">
        <v>5</v>
      </c>
      <c r="C77" s="19" t="s">
        <v>204</v>
      </c>
      <c r="D77" s="19" t="s">
        <v>205</v>
      </c>
      <c r="E77" s="20">
        <v>2.2000000000000002</v>
      </c>
    </row>
    <row r="78" spans="1:5">
      <c r="A78" s="37">
        <v>7</v>
      </c>
      <c r="B78" s="19">
        <v>6</v>
      </c>
      <c r="C78" s="19" t="s">
        <v>204</v>
      </c>
      <c r="D78" s="19" t="s">
        <v>205</v>
      </c>
      <c r="E78" s="20">
        <v>1.5</v>
      </c>
    </row>
    <row r="79" spans="1:5">
      <c r="A79" s="38">
        <v>9</v>
      </c>
      <c r="B79" s="13">
        <v>7</v>
      </c>
      <c r="C79" s="19" t="s">
        <v>206</v>
      </c>
      <c r="D79" s="19" t="s">
        <v>207</v>
      </c>
      <c r="E79" s="20">
        <v>14.6</v>
      </c>
    </row>
    <row r="80" spans="1:5">
      <c r="A80" s="37">
        <v>10</v>
      </c>
      <c r="B80" s="19">
        <v>8</v>
      </c>
      <c r="C80" s="19" t="s">
        <v>50</v>
      </c>
      <c r="D80" s="19" t="s">
        <v>223</v>
      </c>
      <c r="E80" s="20">
        <v>4</v>
      </c>
    </row>
    <row r="81" spans="1:5">
      <c r="A81" s="37">
        <v>11</v>
      </c>
      <c r="B81" s="19">
        <v>9</v>
      </c>
      <c r="C81" s="19" t="s">
        <v>212</v>
      </c>
      <c r="D81" s="19" t="s">
        <v>213</v>
      </c>
      <c r="E81" s="20">
        <v>35.700000000000003</v>
      </c>
    </row>
    <row r="82" spans="1:5">
      <c r="A82" s="37">
        <v>12</v>
      </c>
      <c r="B82" s="244">
        <v>10</v>
      </c>
      <c r="C82" s="19" t="s">
        <v>228</v>
      </c>
      <c r="D82" s="19" t="s">
        <v>229</v>
      </c>
      <c r="E82" s="20">
        <v>7.4</v>
      </c>
    </row>
    <row r="83" spans="1:5">
      <c r="A83" s="37">
        <v>13</v>
      </c>
      <c r="B83" s="226"/>
      <c r="C83" s="19" t="s">
        <v>47</v>
      </c>
      <c r="D83" s="19" t="s">
        <v>208</v>
      </c>
      <c r="E83" s="20"/>
    </row>
    <row r="84" spans="1:5">
      <c r="A84" s="37">
        <v>14</v>
      </c>
      <c r="B84" s="244">
        <v>11</v>
      </c>
      <c r="C84" s="19" t="s">
        <v>228</v>
      </c>
      <c r="D84" s="19" t="s">
        <v>229</v>
      </c>
      <c r="E84" s="20">
        <v>6.6</v>
      </c>
    </row>
    <row r="85" spans="1:5">
      <c r="A85" s="37">
        <v>15</v>
      </c>
      <c r="B85" s="226"/>
      <c r="C85" s="19" t="s">
        <v>47</v>
      </c>
      <c r="D85" s="19" t="s">
        <v>208</v>
      </c>
      <c r="E85" s="20"/>
    </row>
    <row r="86" spans="1:5">
      <c r="A86" s="37">
        <v>16</v>
      </c>
      <c r="B86" s="244">
        <v>12</v>
      </c>
      <c r="C86" s="19" t="s">
        <v>230</v>
      </c>
      <c r="D86" s="19" t="s">
        <v>231</v>
      </c>
      <c r="E86" s="20">
        <v>16.600000000000001</v>
      </c>
    </row>
    <row r="87" spans="1:5">
      <c r="A87" s="37">
        <v>17</v>
      </c>
      <c r="B87" s="226"/>
      <c r="C87" s="19" t="s">
        <v>247</v>
      </c>
      <c r="D87" s="19" t="s">
        <v>248</v>
      </c>
      <c r="E87" s="20"/>
    </row>
    <row r="88" spans="1:5">
      <c r="A88" s="37">
        <v>18</v>
      </c>
      <c r="B88" s="19">
        <v>13</v>
      </c>
      <c r="C88" s="19" t="s">
        <v>204</v>
      </c>
      <c r="D88" s="19" t="s">
        <v>205</v>
      </c>
      <c r="E88" s="20">
        <v>11.6</v>
      </c>
    </row>
    <row r="89" spans="1:5">
      <c r="A89" s="37">
        <v>19</v>
      </c>
      <c r="B89" s="244">
        <v>14</v>
      </c>
      <c r="C89" s="19" t="s">
        <v>249</v>
      </c>
      <c r="D89" s="19" t="s">
        <v>250</v>
      </c>
      <c r="E89" s="20">
        <v>80.599999999999994</v>
      </c>
    </row>
    <row r="90" spans="1:5">
      <c r="A90" s="37">
        <v>20</v>
      </c>
      <c r="B90" s="226"/>
      <c r="C90" s="19" t="s">
        <v>251</v>
      </c>
      <c r="D90" s="19" t="s">
        <v>252</v>
      </c>
      <c r="E90" s="20"/>
    </row>
    <row r="91" spans="1:5">
      <c r="A91" s="37">
        <v>21</v>
      </c>
      <c r="B91" s="19">
        <v>15</v>
      </c>
      <c r="C91" s="19" t="s">
        <v>253</v>
      </c>
      <c r="D91" s="19" t="s">
        <v>254</v>
      </c>
      <c r="E91" s="20">
        <v>16.899999999999999</v>
      </c>
    </row>
    <row r="92" spans="1:5">
      <c r="A92" s="37">
        <v>22</v>
      </c>
      <c r="B92" s="244">
        <v>16</v>
      </c>
      <c r="C92" s="19" t="s">
        <v>204</v>
      </c>
      <c r="D92" s="19" t="s">
        <v>205</v>
      </c>
      <c r="E92" s="20">
        <v>18.899999999999999</v>
      </c>
    </row>
    <row r="93" spans="1:5">
      <c r="A93" s="37">
        <v>23</v>
      </c>
      <c r="B93" s="226"/>
      <c r="C93" s="19" t="s">
        <v>221</v>
      </c>
      <c r="D93" s="19" t="s">
        <v>222</v>
      </c>
      <c r="E93" s="20"/>
    </row>
    <row r="94" spans="1:5">
      <c r="A94" s="37">
        <v>24</v>
      </c>
      <c r="B94" s="244">
        <v>17</v>
      </c>
      <c r="C94" s="19" t="s">
        <v>50</v>
      </c>
      <c r="D94" s="19" t="s">
        <v>223</v>
      </c>
      <c r="E94" s="20">
        <v>15.6</v>
      </c>
    </row>
    <row r="95" spans="1:5">
      <c r="A95" s="37">
        <v>25</v>
      </c>
      <c r="B95" s="226"/>
      <c r="C95" s="19" t="s">
        <v>242</v>
      </c>
      <c r="D95" s="19" t="s">
        <v>243</v>
      </c>
      <c r="E95" s="20"/>
    </row>
    <row r="96" spans="1:5">
      <c r="A96" s="37">
        <v>26</v>
      </c>
      <c r="B96" s="19">
        <v>18</v>
      </c>
      <c r="C96" s="19" t="s">
        <v>255</v>
      </c>
      <c r="D96" s="19" t="s">
        <v>256</v>
      </c>
      <c r="E96" s="20">
        <v>1.3</v>
      </c>
    </row>
    <row r="97" spans="1:5">
      <c r="A97" s="37">
        <v>28</v>
      </c>
      <c r="B97" s="19">
        <v>20</v>
      </c>
      <c r="C97" s="19" t="s">
        <v>255</v>
      </c>
      <c r="D97" s="19" t="s">
        <v>256</v>
      </c>
      <c r="E97" s="20">
        <v>1.3</v>
      </c>
    </row>
    <row r="98" spans="1:5">
      <c r="A98" s="37">
        <v>29</v>
      </c>
      <c r="B98" s="19">
        <v>21</v>
      </c>
      <c r="C98" s="19" t="s">
        <v>255</v>
      </c>
      <c r="D98" s="19" t="s">
        <v>256</v>
      </c>
      <c r="E98" s="20">
        <v>1.2</v>
      </c>
    </row>
    <row r="99" spans="1:5">
      <c r="A99" s="37">
        <v>30</v>
      </c>
      <c r="B99" s="19">
        <v>22</v>
      </c>
      <c r="C99" s="19" t="s">
        <v>255</v>
      </c>
      <c r="D99" s="19" t="s">
        <v>256</v>
      </c>
      <c r="E99" s="20">
        <v>1.2</v>
      </c>
    </row>
    <row r="100" spans="1:5">
      <c r="A100" s="37">
        <v>31</v>
      </c>
      <c r="B100" s="19">
        <v>23</v>
      </c>
      <c r="C100" s="19" t="s">
        <v>255</v>
      </c>
      <c r="D100" s="19" t="s">
        <v>256</v>
      </c>
      <c r="E100" s="20">
        <v>1.2</v>
      </c>
    </row>
    <row r="101" spans="1:5">
      <c r="A101" s="37">
        <v>32</v>
      </c>
      <c r="B101" s="244">
        <v>24</v>
      </c>
      <c r="C101" s="19" t="s">
        <v>255</v>
      </c>
      <c r="D101" s="19" t="s">
        <v>256</v>
      </c>
      <c r="E101" s="20">
        <v>3</v>
      </c>
    </row>
    <row r="102" spans="1:5">
      <c r="A102" s="37">
        <v>33</v>
      </c>
      <c r="B102" s="226"/>
      <c r="C102" s="19" t="s">
        <v>257</v>
      </c>
      <c r="D102" s="19" t="s">
        <v>258</v>
      </c>
      <c r="E102" s="20"/>
    </row>
    <row r="103" spans="1:5">
      <c r="A103" s="37">
        <v>34</v>
      </c>
      <c r="B103" s="19">
        <v>25</v>
      </c>
      <c r="C103" s="19" t="s">
        <v>259</v>
      </c>
      <c r="D103" s="19" t="s">
        <v>260</v>
      </c>
      <c r="E103" s="20">
        <v>6.9</v>
      </c>
    </row>
    <row r="104" spans="1:5">
      <c r="A104" s="37">
        <v>35</v>
      </c>
      <c r="B104" s="244">
        <v>26</v>
      </c>
      <c r="C104" s="19" t="s">
        <v>261</v>
      </c>
      <c r="D104" s="19" t="s">
        <v>262</v>
      </c>
      <c r="E104" s="20">
        <v>5.9</v>
      </c>
    </row>
    <row r="105" spans="1:5">
      <c r="A105" s="37">
        <v>36</v>
      </c>
      <c r="B105" s="226"/>
      <c r="C105" s="19" t="s">
        <v>255</v>
      </c>
      <c r="D105" s="19" t="s">
        <v>256</v>
      </c>
      <c r="E105" s="20"/>
    </row>
    <row r="106" spans="1:5">
      <c r="A106" s="37">
        <v>37</v>
      </c>
      <c r="B106" s="19">
        <v>27</v>
      </c>
      <c r="C106" s="19" t="s">
        <v>263</v>
      </c>
      <c r="D106" s="19" t="s">
        <v>264</v>
      </c>
      <c r="E106" s="20">
        <v>17.7</v>
      </c>
    </row>
    <row r="107" spans="1:5">
      <c r="A107" s="37">
        <v>38</v>
      </c>
      <c r="B107" s="19">
        <v>28</v>
      </c>
      <c r="C107" s="19" t="s">
        <v>263</v>
      </c>
      <c r="D107" s="19" t="s">
        <v>264</v>
      </c>
      <c r="E107" s="20">
        <v>15.2</v>
      </c>
    </row>
    <row r="108" spans="1:5">
      <c r="A108" s="37">
        <v>39</v>
      </c>
      <c r="B108" s="19">
        <v>29</v>
      </c>
      <c r="C108" s="19" t="s">
        <v>265</v>
      </c>
      <c r="D108" s="19" t="s">
        <v>266</v>
      </c>
      <c r="E108" s="20">
        <v>2.4</v>
      </c>
    </row>
    <row r="109" spans="1:5">
      <c r="A109" s="37">
        <v>40</v>
      </c>
      <c r="B109" s="19">
        <v>30</v>
      </c>
      <c r="C109" s="19" t="s">
        <v>265</v>
      </c>
      <c r="D109" s="19" t="s">
        <v>266</v>
      </c>
      <c r="E109" s="20">
        <v>2.2000000000000002</v>
      </c>
    </row>
    <row r="110" spans="1:5">
      <c r="A110" s="37">
        <v>41</v>
      </c>
      <c r="B110" s="244">
        <v>31</v>
      </c>
      <c r="C110" s="19" t="s">
        <v>267</v>
      </c>
      <c r="D110" s="19" t="s">
        <v>268</v>
      </c>
      <c r="E110" s="20">
        <v>147.19999999999999</v>
      </c>
    </row>
    <row r="111" spans="1:5">
      <c r="A111" s="37">
        <v>42</v>
      </c>
      <c r="B111" s="229"/>
      <c r="C111" s="19" t="s">
        <v>202</v>
      </c>
      <c r="D111" s="19" t="s">
        <v>203</v>
      </c>
      <c r="E111" s="20"/>
    </row>
    <row r="112" spans="1:5">
      <c r="A112" s="37"/>
      <c r="B112" s="229"/>
      <c r="C112" s="19" t="s">
        <v>269</v>
      </c>
      <c r="D112" s="19" t="s">
        <v>229</v>
      </c>
      <c r="E112" s="20"/>
    </row>
    <row r="113" spans="1:5">
      <c r="A113" s="37"/>
      <c r="B113" s="229"/>
      <c r="C113" s="19" t="s">
        <v>270</v>
      </c>
      <c r="D113" s="19" t="s">
        <v>271</v>
      </c>
      <c r="E113" s="20"/>
    </row>
    <row r="114" spans="1:5">
      <c r="A114" s="37">
        <v>43</v>
      </c>
      <c r="B114" s="229"/>
      <c r="C114" s="19" t="s">
        <v>149</v>
      </c>
      <c r="D114" s="19" t="s">
        <v>209</v>
      </c>
      <c r="E114" s="20"/>
    </row>
    <row r="115" spans="1:5">
      <c r="A115" s="37">
        <v>44</v>
      </c>
      <c r="B115" s="226"/>
      <c r="C115" s="19" t="s">
        <v>204</v>
      </c>
      <c r="D115" s="19" t="s">
        <v>205</v>
      </c>
      <c r="E115" s="20"/>
    </row>
    <row r="116" spans="1:5">
      <c r="A116" s="37">
        <v>45</v>
      </c>
      <c r="B116" s="23">
        <v>32</v>
      </c>
      <c r="C116" s="19" t="s">
        <v>259</v>
      </c>
      <c r="D116" s="19" t="s">
        <v>260</v>
      </c>
      <c r="E116" s="20">
        <v>14.5</v>
      </c>
    </row>
    <row r="117" spans="1:5">
      <c r="A117" s="37">
        <v>47</v>
      </c>
      <c r="B117" s="19">
        <v>33</v>
      </c>
      <c r="C117" s="19" t="s">
        <v>202</v>
      </c>
      <c r="D117" s="19" t="s">
        <v>203</v>
      </c>
      <c r="E117" s="20">
        <v>6</v>
      </c>
    </row>
    <row r="118" spans="1:5">
      <c r="A118" s="37">
        <v>48</v>
      </c>
      <c r="B118" s="19">
        <v>34</v>
      </c>
      <c r="C118" s="19" t="s">
        <v>197</v>
      </c>
      <c r="D118" s="19" t="s">
        <v>198</v>
      </c>
      <c r="E118" s="20">
        <v>5.0999999999999996</v>
      </c>
    </row>
    <row r="119" spans="1:5">
      <c r="A119" s="37">
        <v>49</v>
      </c>
      <c r="B119" s="19">
        <v>35</v>
      </c>
      <c r="C119" s="19" t="s">
        <v>197</v>
      </c>
      <c r="D119" s="19" t="s">
        <v>198</v>
      </c>
      <c r="E119" s="20">
        <v>2.1</v>
      </c>
    </row>
    <row r="120" spans="1:5">
      <c r="A120" s="37">
        <v>50</v>
      </c>
      <c r="B120" s="19">
        <v>36</v>
      </c>
      <c r="C120" s="19" t="s">
        <v>202</v>
      </c>
      <c r="D120" s="19" t="s">
        <v>203</v>
      </c>
      <c r="E120" s="20">
        <v>46.7</v>
      </c>
    </row>
    <row r="121" spans="1:5">
      <c r="A121" s="37">
        <v>51</v>
      </c>
      <c r="B121" s="19">
        <v>37</v>
      </c>
      <c r="C121" s="19" t="s">
        <v>272</v>
      </c>
      <c r="D121" s="19" t="s">
        <v>273</v>
      </c>
      <c r="E121" s="20">
        <v>59.3</v>
      </c>
    </row>
    <row r="122" spans="1:5">
      <c r="A122" s="37">
        <v>52</v>
      </c>
      <c r="B122" s="19">
        <v>38</v>
      </c>
      <c r="C122" s="19" t="s">
        <v>253</v>
      </c>
      <c r="D122" s="19" t="s">
        <v>254</v>
      </c>
      <c r="E122" s="20">
        <v>10.1</v>
      </c>
    </row>
    <row r="123" spans="1:5">
      <c r="A123" s="37">
        <v>53</v>
      </c>
      <c r="B123" s="19">
        <v>39</v>
      </c>
      <c r="C123" s="19" t="s">
        <v>253</v>
      </c>
      <c r="D123" s="19" t="s">
        <v>254</v>
      </c>
      <c r="E123" s="20">
        <v>61</v>
      </c>
    </row>
    <row r="124" spans="1:5">
      <c r="A124" s="37">
        <v>54</v>
      </c>
      <c r="B124" s="19">
        <v>39</v>
      </c>
      <c r="C124" s="19" t="s">
        <v>50</v>
      </c>
      <c r="D124" s="19" t="s">
        <v>223</v>
      </c>
      <c r="E124" s="20"/>
    </row>
    <row r="125" spans="1:5">
      <c r="A125" s="37">
        <v>55</v>
      </c>
      <c r="B125" s="19">
        <v>40</v>
      </c>
      <c r="C125" s="19" t="s">
        <v>261</v>
      </c>
      <c r="D125" s="19" t="s">
        <v>262</v>
      </c>
      <c r="E125" s="20">
        <v>14.6</v>
      </c>
    </row>
    <row r="126" spans="1:5">
      <c r="A126" s="37">
        <v>57</v>
      </c>
      <c r="B126" s="13">
        <v>41</v>
      </c>
      <c r="C126" s="19" t="s">
        <v>206</v>
      </c>
      <c r="D126" s="19" t="s">
        <v>207</v>
      </c>
      <c r="E126" s="20">
        <v>3</v>
      </c>
    </row>
    <row r="127" spans="1:5">
      <c r="A127" s="37">
        <v>59</v>
      </c>
      <c r="B127" s="13">
        <v>42</v>
      </c>
      <c r="C127" s="19" t="s">
        <v>257</v>
      </c>
      <c r="D127" s="19" t="s">
        <v>258</v>
      </c>
      <c r="E127" s="20">
        <v>8.3000000000000007</v>
      </c>
    </row>
    <row r="128" spans="1:5">
      <c r="A128" s="37">
        <v>60</v>
      </c>
      <c r="B128" s="244">
        <v>43</v>
      </c>
      <c r="C128" s="19" t="s">
        <v>50</v>
      </c>
      <c r="D128" s="19" t="s">
        <v>223</v>
      </c>
      <c r="E128" s="20">
        <v>12.7</v>
      </c>
    </row>
    <row r="129" spans="1:5">
      <c r="A129" s="37">
        <v>61</v>
      </c>
      <c r="B129" s="226"/>
      <c r="C129" s="19" t="s">
        <v>274</v>
      </c>
      <c r="D129" s="19" t="s">
        <v>275</v>
      </c>
      <c r="E129" s="20"/>
    </row>
    <row r="130" spans="1:5">
      <c r="A130" s="37">
        <v>62</v>
      </c>
      <c r="B130" s="244">
        <v>44</v>
      </c>
      <c r="C130" s="19" t="s">
        <v>276</v>
      </c>
      <c r="D130" s="19" t="s">
        <v>277</v>
      </c>
      <c r="E130" s="20">
        <v>6</v>
      </c>
    </row>
    <row r="131" spans="1:5">
      <c r="A131" s="37">
        <v>63</v>
      </c>
      <c r="B131" s="226"/>
      <c r="C131" s="19" t="s">
        <v>278</v>
      </c>
      <c r="D131" s="19" t="s">
        <v>279</v>
      </c>
      <c r="E131" s="20"/>
    </row>
    <row r="132" spans="1:5" ht="15.75" thickBot="1">
      <c r="A132" s="37">
        <v>64</v>
      </c>
      <c r="B132" s="23">
        <v>45</v>
      </c>
      <c r="C132" s="19" t="s">
        <v>206</v>
      </c>
      <c r="D132" s="19" t="s">
        <v>207</v>
      </c>
      <c r="E132" s="20">
        <v>34.5</v>
      </c>
    </row>
    <row r="133" spans="1:5" ht="15.75" thickBot="1">
      <c r="A133" s="238" t="s">
        <v>219</v>
      </c>
      <c r="B133" s="245"/>
      <c r="C133" s="245"/>
      <c r="D133" s="246"/>
      <c r="E133" s="39">
        <f>SUM(E72:E132)</f>
        <v>795.69999999999993</v>
      </c>
    </row>
    <row r="134" spans="1:5" ht="21" thickBot="1">
      <c r="A134" s="247" t="s">
        <v>280</v>
      </c>
      <c r="B134" s="248"/>
      <c r="C134" s="248"/>
      <c r="D134" s="248"/>
      <c r="E134" s="249"/>
    </row>
    <row r="135" spans="1:5" ht="15.75" thickBot="1">
      <c r="A135" s="14" t="s">
        <v>0</v>
      </c>
      <c r="B135" s="15" t="s">
        <v>194</v>
      </c>
      <c r="C135" s="236" t="s">
        <v>195</v>
      </c>
      <c r="D135" s="237"/>
      <c r="E135" s="16" t="s">
        <v>196</v>
      </c>
    </row>
    <row r="136" spans="1:5">
      <c r="A136" s="40">
        <v>1</v>
      </c>
      <c r="B136" s="250">
        <v>1</v>
      </c>
      <c r="C136" s="41" t="s">
        <v>202</v>
      </c>
      <c r="D136" s="42" t="s">
        <v>203</v>
      </c>
      <c r="E136" s="253">
        <v>7.5</v>
      </c>
    </row>
    <row r="137" spans="1:5">
      <c r="A137" s="43">
        <v>2</v>
      </c>
      <c r="B137" s="251"/>
      <c r="C137" s="21" t="s">
        <v>281</v>
      </c>
      <c r="D137" s="29" t="s">
        <v>282</v>
      </c>
      <c r="E137" s="230"/>
    </row>
    <row r="138" spans="1:5">
      <c r="A138" s="43">
        <v>3</v>
      </c>
      <c r="B138" s="252"/>
      <c r="C138" s="21" t="s">
        <v>283</v>
      </c>
      <c r="D138" s="29" t="s">
        <v>284</v>
      </c>
      <c r="E138" s="228"/>
    </row>
    <row r="139" spans="1:5">
      <c r="A139" s="43">
        <v>4</v>
      </c>
      <c r="B139" s="44">
        <v>2</v>
      </c>
      <c r="C139" s="21" t="s">
        <v>226</v>
      </c>
      <c r="D139" s="29" t="s">
        <v>227</v>
      </c>
      <c r="E139" s="45">
        <v>1.2</v>
      </c>
    </row>
    <row r="140" spans="1:5">
      <c r="A140" s="46">
        <v>5</v>
      </c>
      <c r="B140" s="44">
        <v>3</v>
      </c>
      <c r="C140" s="21" t="s">
        <v>242</v>
      </c>
      <c r="D140" s="29" t="s">
        <v>243</v>
      </c>
      <c r="E140" s="45">
        <v>1.2</v>
      </c>
    </row>
    <row r="141" spans="1:5">
      <c r="A141" s="43">
        <v>6</v>
      </c>
      <c r="B141" s="44">
        <v>4</v>
      </c>
      <c r="C141" s="21" t="s">
        <v>230</v>
      </c>
      <c r="D141" s="29" t="s">
        <v>231</v>
      </c>
      <c r="E141" s="47">
        <v>139.4</v>
      </c>
    </row>
    <row r="142" spans="1:5">
      <c r="A142" s="43">
        <v>7</v>
      </c>
      <c r="B142" s="44">
        <v>5</v>
      </c>
      <c r="C142" s="21" t="s">
        <v>149</v>
      </c>
      <c r="D142" s="29" t="s">
        <v>209</v>
      </c>
      <c r="E142" s="45">
        <v>13.1</v>
      </c>
    </row>
    <row r="143" spans="1:5">
      <c r="A143" s="43">
        <v>8</v>
      </c>
      <c r="B143" s="44">
        <v>6</v>
      </c>
      <c r="C143" s="21" t="s">
        <v>204</v>
      </c>
      <c r="D143" s="29" t="s">
        <v>205</v>
      </c>
      <c r="E143" s="45">
        <v>2</v>
      </c>
    </row>
    <row r="144" spans="1:5">
      <c r="A144" s="46">
        <v>9</v>
      </c>
      <c r="B144" s="44">
        <v>7</v>
      </c>
      <c r="C144" s="21" t="s">
        <v>206</v>
      </c>
      <c r="D144" s="29" t="s">
        <v>207</v>
      </c>
      <c r="E144" s="45">
        <v>3</v>
      </c>
    </row>
    <row r="145" spans="1:5" ht="14.25" customHeight="1">
      <c r="A145" s="43">
        <v>10</v>
      </c>
      <c r="B145" s="44">
        <v>8</v>
      </c>
      <c r="C145" s="21" t="s">
        <v>204</v>
      </c>
      <c r="D145" s="29" t="s">
        <v>205</v>
      </c>
      <c r="E145" s="45">
        <v>2</v>
      </c>
    </row>
    <row r="146" spans="1:5">
      <c r="A146" s="43">
        <v>11</v>
      </c>
      <c r="B146" s="254">
        <v>9</v>
      </c>
      <c r="C146" s="21" t="s">
        <v>50</v>
      </c>
      <c r="D146" s="29" t="s">
        <v>223</v>
      </c>
      <c r="E146" s="255">
        <v>4</v>
      </c>
    </row>
    <row r="147" spans="1:5">
      <c r="A147" s="43">
        <v>12</v>
      </c>
      <c r="B147" s="252"/>
      <c r="C147" s="21" t="s">
        <v>206</v>
      </c>
      <c r="D147" s="29" t="s">
        <v>207</v>
      </c>
      <c r="E147" s="228"/>
    </row>
    <row r="148" spans="1:5">
      <c r="A148" s="46">
        <v>13</v>
      </c>
      <c r="B148" s="44">
        <v>10</v>
      </c>
      <c r="C148" s="21" t="s">
        <v>221</v>
      </c>
      <c r="D148" s="29" t="s">
        <v>222</v>
      </c>
      <c r="E148" s="45">
        <v>2.4</v>
      </c>
    </row>
    <row r="149" spans="1:5">
      <c r="A149" s="43">
        <v>14</v>
      </c>
      <c r="B149" s="44">
        <v>11</v>
      </c>
      <c r="C149" s="21" t="s">
        <v>221</v>
      </c>
      <c r="D149" s="29" t="s">
        <v>222</v>
      </c>
      <c r="E149" s="45">
        <v>1.8</v>
      </c>
    </row>
    <row r="150" spans="1:5">
      <c r="A150" s="43">
        <v>15</v>
      </c>
      <c r="B150" s="44">
        <v>12</v>
      </c>
      <c r="C150" s="21" t="s">
        <v>221</v>
      </c>
      <c r="D150" s="29" t="s">
        <v>222</v>
      </c>
      <c r="E150" s="45">
        <v>1.8</v>
      </c>
    </row>
    <row r="151" spans="1:5">
      <c r="A151" s="43">
        <v>16</v>
      </c>
      <c r="B151" s="44">
        <v>13</v>
      </c>
      <c r="C151" s="21" t="s">
        <v>221</v>
      </c>
      <c r="D151" s="29" t="s">
        <v>222</v>
      </c>
      <c r="E151" s="45">
        <v>2</v>
      </c>
    </row>
    <row r="152" spans="1:5">
      <c r="A152" s="46">
        <v>17</v>
      </c>
      <c r="B152" s="44">
        <v>14</v>
      </c>
      <c r="C152" s="21" t="s">
        <v>285</v>
      </c>
      <c r="D152" s="29" t="s">
        <v>286</v>
      </c>
      <c r="E152" s="45">
        <v>1.5</v>
      </c>
    </row>
    <row r="153" spans="1:5">
      <c r="A153" s="43">
        <v>18</v>
      </c>
      <c r="B153" s="44">
        <v>15</v>
      </c>
      <c r="C153" s="21" t="s">
        <v>285</v>
      </c>
      <c r="D153" s="29" t="s">
        <v>286</v>
      </c>
      <c r="E153" s="45">
        <v>1.5</v>
      </c>
    </row>
    <row r="154" spans="1:5">
      <c r="A154" s="43">
        <v>19</v>
      </c>
      <c r="B154" s="44">
        <v>16</v>
      </c>
      <c r="C154" s="21" t="s">
        <v>149</v>
      </c>
      <c r="D154" s="29" t="s">
        <v>209</v>
      </c>
      <c r="E154" s="45">
        <v>15</v>
      </c>
    </row>
    <row r="155" spans="1:5">
      <c r="A155" s="43">
        <v>20</v>
      </c>
      <c r="B155" s="44">
        <v>17</v>
      </c>
      <c r="C155" s="21" t="s">
        <v>149</v>
      </c>
      <c r="D155" s="29" t="s">
        <v>209</v>
      </c>
      <c r="E155" s="45">
        <v>2.5</v>
      </c>
    </row>
    <row r="156" spans="1:5">
      <c r="A156" s="46">
        <v>21</v>
      </c>
      <c r="B156" s="254">
        <v>18</v>
      </c>
      <c r="C156" s="21" t="s">
        <v>230</v>
      </c>
      <c r="D156" s="29" t="s">
        <v>231</v>
      </c>
      <c r="E156" s="255">
        <v>31</v>
      </c>
    </row>
    <row r="157" spans="1:5">
      <c r="A157" s="43">
        <v>22</v>
      </c>
      <c r="B157" s="252"/>
      <c r="C157" s="21" t="s">
        <v>287</v>
      </c>
      <c r="D157" s="29" t="s">
        <v>288</v>
      </c>
      <c r="E157" s="228"/>
    </row>
    <row r="158" spans="1:5">
      <c r="A158" s="43">
        <v>23</v>
      </c>
      <c r="B158" s="44">
        <v>19</v>
      </c>
      <c r="C158" s="21" t="s">
        <v>289</v>
      </c>
      <c r="D158" s="29" t="s">
        <v>290</v>
      </c>
      <c r="E158" s="45">
        <v>2.6</v>
      </c>
    </row>
    <row r="159" spans="1:5">
      <c r="A159" s="48">
        <v>25</v>
      </c>
      <c r="B159" s="49">
        <v>21</v>
      </c>
      <c r="C159" s="21" t="s">
        <v>270</v>
      </c>
      <c r="D159" s="29" t="s">
        <v>271</v>
      </c>
      <c r="E159" s="45">
        <v>1.5</v>
      </c>
    </row>
    <row r="160" spans="1:5">
      <c r="A160" s="46">
        <v>29</v>
      </c>
      <c r="B160" s="44">
        <v>23</v>
      </c>
      <c r="C160" s="21" t="s">
        <v>221</v>
      </c>
      <c r="D160" s="29" t="s">
        <v>222</v>
      </c>
      <c r="E160" s="45">
        <v>2</v>
      </c>
    </row>
    <row r="161" spans="1:5">
      <c r="A161" s="43">
        <v>30</v>
      </c>
      <c r="B161" s="49">
        <v>24</v>
      </c>
      <c r="C161" s="21" t="s">
        <v>230</v>
      </c>
      <c r="D161" s="29" t="s">
        <v>231</v>
      </c>
      <c r="E161" s="255">
        <v>70</v>
      </c>
    </row>
    <row r="162" spans="1:5">
      <c r="A162" s="43">
        <v>32</v>
      </c>
      <c r="B162" s="50"/>
      <c r="C162" s="21" t="s">
        <v>149</v>
      </c>
      <c r="D162" s="29" t="s">
        <v>209</v>
      </c>
      <c r="E162" s="228"/>
    </row>
    <row r="163" spans="1:5">
      <c r="A163" s="43">
        <v>42</v>
      </c>
      <c r="B163" s="44">
        <v>32</v>
      </c>
      <c r="C163" s="21" t="s">
        <v>281</v>
      </c>
      <c r="D163" s="29" t="s">
        <v>282</v>
      </c>
      <c r="E163" s="45">
        <v>12.9</v>
      </c>
    </row>
    <row r="164" spans="1:5" ht="15.75" customHeight="1">
      <c r="A164" s="43">
        <v>43</v>
      </c>
      <c r="B164" s="254">
        <v>33</v>
      </c>
      <c r="C164" s="21" t="s">
        <v>285</v>
      </c>
      <c r="D164" s="29" t="s">
        <v>291</v>
      </c>
      <c r="E164" s="255">
        <v>138.80000000000001</v>
      </c>
    </row>
    <row r="165" spans="1:5">
      <c r="A165" s="43">
        <v>44</v>
      </c>
      <c r="B165" s="251"/>
      <c r="C165" s="21" t="s">
        <v>292</v>
      </c>
      <c r="D165" s="29" t="s">
        <v>293</v>
      </c>
      <c r="E165" s="230"/>
    </row>
    <row r="166" spans="1:5">
      <c r="A166" s="46">
        <v>45</v>
      </c>
      <c r="B166" s="251"/>
      <c r="C166" s="21" t="s">
        <v>50</v>
      </c>
      <c r="D166" s="29" t="s">
        <v>223</v>
      </c>
      <c r="E166" s="230"/>
    </row>
    <row r="167" spans="1:5">
      <c r="A167" s="43">
        <v>46</v>
      </c>
      <c r="B167" s="251"/>
      <c r="C167" s="21" t="s">
        <v>281</v>
      </c>
      <c r="D167" s="29" t="s">
        <v>282</v>
      </c>
      <c r="E167" s="230"/>
    </row>
    <row r="168" spans="1:5">
      <c r="A168" s="43">
        <v>47</v>
      </c>
      <c r="B168" s="251"/>
      <c r="C168" s="21" t="s">
        <v>242</v>
      </c>
      <c r="D168" s="29" t="s">
        <v>243</v>
      </c>
      <c r="E168" s="230"/>
    </row>
    <row r="169" spans="1:5">
      <c r="A169" s="43">
        <v>48</v>
      </c>
      <c r="B169" s="251"/>
      <c r="C169" s="21" t="s">
        <v>202</v>
      </c>
      <c r="D169" s="29" t="s">
        <v>203</v>
      </c>
      <c r="E169" s="230"/>
    </row>
    <row r="170" spans="1:5">
      <c r="A170" s="46">
        <v>49</v>
      </c>
      <c r="B170" s="252"/>
      <c r="C170" s="21" t="s">
        <v>206</v>
      </c>
      <c r="D170" s="29" t="s">
        <v>207</v>
      </c>
      <c r="E170" s="228"/>
    </row>
    <row r="171" spans="1:5">
      <c r="A171" s="43">
        <v>50</v>
      </c>
      <c r="B171" s="44">
        <v>34</v>
      </c>
      <c r="C171" s="21" t="s">
        <v>149</v>
      </c>
      <c r="D171" s="29" t="s">
        <v>209</v>
      </c>
      <c r="E171" s="45">
        <v>20</v>
      </c>
    </row>
    <row r="172" spans="1:5">
      <c r="A172" s="43">
        <v>51</v>
      </c>
      <c r="B172" s="44">
        <v>35</v>
      </c>
      <c r="C172" s="21" t="s">
        <v>149</v>
      </c>
      <c r="D172" s="29" t="s">
        <v>209</v>
      </c>
      <c r="E172" s="47">
        <v>30</v>
      </c>
    </row>
    <row r="173" spans="1:5">
      <c r="A173" s="43">
        <v>52</v>
      </c>
      <c r="B173" s="254">
        <v>36</v>
      </c>
      <c r="C173" s="21" t="s">
        <v>294</v>
      </c>
      <c r="D173" s="29" t="s">
        <v>295</v>
      </c>
      <c r="E173" s="255">
        <v>4</v>
      </c>
    </row>
    <row r="174" spans="1:5">
      <c r="A174" s="46">
        <v>53</v>
      </c>
      <c r="B174" s="251"/>
      <c r="C174" s="21" t="s">
        <v>285</v>
      </c>
      <c r="D174" s="29" t="s">
        <v>291</v>
      </c>
      <c r="E174" s="230"/>
    </row>
    <row r="175" spans="1:5">
      <c r="A175" s="43">
        <v>54</v>
      </c>
      <c r="B175" s="252"/>
      <c r="C175" s="21" t="s">
        <v>281</v>
      </c>
      <c r="D175" s="29" t="s">
        <v>282</v>
      </c>
      <c r="E175" s="228"/>
    </row>
    <row r="176" spans="1:5">
      <c r="A176" s="46">
        <v>57</v>
      </c>
      <c r="B176" s="44">
        <v>39</v>
      </c>
      <c r="C176" s="21" t="s">
        <v>281</v>
      </c>
      <c r="D176" s="29" t="s">
        <v>282</v>
      </c>
      <c r="E176" s="45">
        <v>0.7</v>
      </c>
    </row>
    <row r="177" spans="1:5">
      <c r="A177" s="43">
        <v>59</v>
      </c>
      <c r="B177" s="44">
        <v>41</v>
      </c>
      <c r="C177" s="21" t="s">
        <v>281</v>
      </c>
      <c r="D177" s="29" t="s">
        <v>282</v>
      </c>
      <c r="E177" s="45">
        <v>0.8</v>
      </c>
    </row>
    <row r="178" spans="1:5">
      <c r="A178" s="43">
        <v>60</v>
      </c>
      <c r="B178" s="44">
        <v>42</v>
      </c>
      <c r="C178" s="21" t="s">
        <v>50</v>
      </c>
      <c r="D178" s="29" t="s">
        <v>223</v>
      </c>
      <c r="E178" s="45">
        <v>1</v>
      </c>
    </row>
    <row r="179" spans="1:5">
      <c r="A179" s="46">
        <v>61</v>
      </c>
      <c r="B179" s="44">
        <v>43</v>
      </c>
      <c r="C179" s="21" t="s">
        <v>50</v>
      </c>
      <c r="D179" s="29" t="s">
        <v>223</v>
      </c>
      <c r="E179" s="45">
        <v>1.5</v>
      </c>
    </row>
    <row r="180" spans="1:5">
      <c r="A180" s="43">
        <v>62</v>
      </c>
      <c r="B180" s="44">
        <v>44</v>
      </c>
      <c r="C180" s="21" t="s">
        <v>50</v>
      </c>
      <c r="D180" s="29" t="s">
        <v>223</v>
      </c>
      <c r="E180" s="45">
        <v>2</v>
      </c>
    </row>
    <row r="181" spans="1:5">
      <c r="A181" s="43">
        <v>63</v>
      </c>
      <c r="B181" s="44">
        <v>45</v>
      </c>
      <c r="C181" s="21" t="s">
        <v>50</v>
      </c>
      <c r="D181" s="29" t="s">
        <v>223</v>
      </c>
      <c r="E181" s="45">
        <v>1</v>
      </c>
    </row>
    <row r="182" spans="1:5">
      <c r="A182" s="43">
        <v>64</v>
      </c>
      <c r="B182" s="44">
        <v>46</v>
      </c>
      <c r="C182" s="21" t="s">
        <v>296</v>
      </c>
      <c r="D182" s="29" t="s">
        <v>297</v>
      </c>
      <c r="E182" s="45">
        <v>3</v>
      </c>
    </row>
    <row r="183" spans="1:5">
      <c r="A183" s="46">
        <v>65</v>
      </c>
      <c r="B183" s="44">
        <v>47</v>
      </c>
      <c r="C183" s="21" t="s">
        <v>296</v>
      </c>
      <c r="D183" s="29" t="s">
        <v>297</v>
      </c>
      <c r="E183" s="45">
        <v>2</v>
      </c>
    </row>
    <row r="184" spans="1:5">
      <c r="A184" s="43">
        <v>66</v>
      </c>
      <c r="B184" s="44">
        <v>49</v>
      </c>
      <c r="C184" s="21" t="s">
        <v>230</v>
      </c>
      <c r="D184" s="29" t="s">
        <v>231</v>
      </c>
      <c r="E184" s="47">
        <v>175</v>
      </c>
    </row>
    <row r="185" spans="1:5">
      <c r="A185" s="43">
        <v>67</v>
      </c>
      <c r="B185" s="44">
        <v>50</v>
      </c>
      <c r="C185" s="21" t="s">
        <v>221</v>
      </c>
      <c r="D185" s="29" t="s">
        <v>222</v>
      </c>
      <c r="E185" s="45">
        <v>1.5</v>
      </c>
    </row>
    <row r="186" spans="1:5">
      <c r="A186" s="43">
        <v>68</v>
      </c>
      <c r="B186" s="44">
        <v>51</v>
      </c>
      <c r="C186" s="21" t="s">
        <v>221</v>
      </c>
      <c r="D186" s="29" t="s">
        <v>222</v>
      </c>
      <c r="E186" s="45">
        <v>0.5</v>
      </c>
    </row>
    <row r="187" spans="1:5">
      <c r="A187" s="46">
        <v>69</v>
      </c>
      <c r="B187" s="44">
        <v>52</v>
      </c>
      <c r="C187" s="21" t="s">
        <v>230</v>
      </c>
      <c r="D187" s="29" t="s">
        <v>231</v>
      </c>
      <c r="E187" s="47">
        <v>82</v>
      </c>
    </row>
    <row r="188" spans="1:5">
      <c r="A188" s="43">
        <v>70</v>
      </c>
      <c r="B188" s="44">
        <v>53</v>
      </c>
      <c r="C188" s="21" t="s">
        <v>253</v>
      </c>
      <c r="D188" s="29" t="s">
        <v>254</v>
      </c>
      <c r="E188" s="45">
        <v>17.7</v>
      </c>
    </row>
    <row r="189" spans="1:5">
      <c r="A189" s="43">
        <v>71</v>
      </c>
      <c r="B189" s="44">
        <v>54</v>
      </c>
      <c r="C189" s="21" t="s">
        <v>298</v>
      </c>
      <c r="D189" s="29" t="s">
        <v>299</v>
      </c>
      <c r="E189" s="45">
        <v>5.8</v>
      </c>
    </row>
    <row r="190" spans="1:5">
      <c r="A190" s="43">
        <v>72</v>
      </c>
      <c r="B190" s="44">
        <v>55</v>
      </c>
      <c r="C190" s="21" t="s">
        <v>221</v>
      </c>
      <c r="D190" s="29" t="s">
        <v>222</v>
      </c>
      <c r="E190" s="45">
        <v>2</v>
      </c>
    </row>
    <row r="191" spans="1:5">
      <c r="A191" s="46">
        <v>73</v>
      </c>
      <c r="B191" s="44">
        <v>56</v>
      </c>
      <c r="C191" s="21" t="s">
        <v>300</v>
      </c>
      <c r="D191" s="29" t="s">
        <v>301</v>
      </c>
      <c r="E191" s="45">
        <v>2</v>
      </c>
    </row>
    <row r="192" spans="1:5">
      <c r="A192" s="43">
        <v>74</v>
      </c>
      <c r="B192" s="44">
        <v>57</v>
      </c>
      <c r="C192" s="21" t="s">
        <v>221</v>
      </c>
      <c r="D192" s="29" t="s">
        <v>222</v>
      </c>
      <c r="E192" s="45">
        <v>2.5</v>
      </c>
    </row>
    <row r="193" spans="1:5">
      <c r="A193" s="43">
        <v>75</v>
      </c>
      <c r="B193" s="44">
        <v>58</v>
      </c>
      <c r="C193" s="21" t="s">
        <v>221</v>
      </c>
      <c r="D193" s="29" t="s">
        <v>222</v>
      </c>
      <c r="E193" s="45">
        <v>2</v>
      </c>
    </row>
    <row r="194" spans="1:5">
      <c r="A194" s="43">
        <v>76</v>
      </c>
      <c r="B194" s="254">
        <v>59</v>
      </c>
      <c r="C194" s="21" t="s">
        <v>242</v>
      </c>
      <c r="D194" s="29" t="s">
        <v>243</v>
      </c>
      <c r="E194" s="255">
        <v>15</v>
      </c>
    </row>
    <row r="195" spans="1:5" ht="18" customHeight="1">
      <c r="A195" s="46">
        <v>77</v>
      </c>
      <c r="B195" s="252"/>
      <c r="C195" s="21" t="s">
        <v>221</v>
      </c>
      <c r="D195" s="29" t="s">
        <v>222</v>
      </c>
      <c r="E195" s="228"/>
    </row>
    <row r="196" spans="1:5">
      <c r="A196" s="43">
        <v>78</v>
      </c>
      <c r="B196" s="254">
        <v>60</v>
      </c>
      <c r="C196" s="21" t="s">
        <v>242</v>
      </c>
      <c r="D196" s="29" t="s">
        <v>243</v>
      </c>
      <c r="E196" s="255">
        <v>59.9</v>
      </c>
    </row>
    <row r="197" spans="1:5">
      <c r="A197" s="43">
        <v>79</v>
      </c>
      <c r="B197" s="252"/>
      <c r="C197" s="21" t="s">
        <v>149</v>
      </c>
      <c r="D197" s="29" t="s">
        <v>209</v>
      </c>
      <c r="E197" s="228"/>
    </row>
    <row r="198" spans="1:5">
      <c r="A198" s="43">
        <v>80</v>
      </c>
      <c r="B198" s="44">
        <v>61</v>
      </c>
      <c r="C198" s="21" t="s">
        <v>199</v>
      </c>
      <c r="D198" s="29" t="s">
        <v>200</v>
      </c>
      <c r="E198" s="45">
        <v>60</v>
      </c>
    </row>
    <row r="199" spans="1:5">
      <c r="A199" s="46">
        <v>81</v>
      </c>
      <c r="B199" s="44">
        <v>62</v>
      </c>
      <c r="C199" s="21" t="s">
        <v>199</v>
      </c>
      <c r="D199" s="29" t="s">
        <v>200</v>
      </c>
      <c r="E199" s="45">
        <v>70</v>
      </c>
    </row>
    <row r="200" spans="1:5">
      <c r="A200" s="43">
        <v>82</v>
      </c>
      <c r="B200" s="44">
        <v>63</v>
      </c>
      <c r="C200" s="21" t="s">
        <v>270</v>
      </c>
      <c r="D200" s="29" t="s">
        <v>271</v>
      </c>
      <c r="E200" s="45">
        <v>1.7</v>
      </c>
    </row>
    <row r="201" spans="1:5">
      <c r="A201" s="43">
        <v>84</v>
      </c>
      <c r="B201" s="44">
        <v>65</v>
      </c>
      <c r="C201" s="21" t="s">
        <v>285</v>
      </c>
      <c r="D201" s="29" t="s">
        <v>291</v>
      </c>
      <c r="E201" s="45">
        <v>10</v>
      </c>
    </row>
    <row r="202" spans="1:5">
      <c r="A202" s="46">
        <v>85</v>
      </c>
      <c r="B202" s="254">
        <v>66</v>
      </c>
      <c r="C202" s="21" t="s">
        <v>296</v>
      </c>
      <c r="D202" s="29" t="s">
        <v>297</v>
      </c>
      <c r="E202" s="255">
        <v>60</v>
      </c>
    </row>
    <row r="203" spans="1:5">
      <c r="A203" s="43">
        <v>86</v>
      </c>
      <c r="B203" s="251"/>
      <c r="C203" s="21" t="s">
        <v>216</v>
      </c>
      <c r="D203" s="29" t="s">
        <v>302</v>
      </c>
      <c r="E203" s="230"/>
    </row>
    <row r="204" spans="1:5">
      <c r="A204" s="43">
        <v>87</v>
      </c>
      <c r="B204" s="251"/>
      <c r="C204" s="21" t="s">
        <v>303</v>
      </c>
      <c r="D204" s="29" t="s">
        <v>304</v>
      </c>
      <c r="E204" s="230"/>
    </row>
    <row r="205" spans="1:5">
      <c r="A205" s="43"/>
      <c r="B205" s="252"/>
      <c r="C205" s="21" t="s">
        <v>230</v>
      </c>
      <c r="D205" s="29" t="s">
        <v>231</v>
      </c>
      <c r="E205" s="228"/>
    </row>
    <row r="206" spans="1:5">
      <c r="A206" s="43">
        <v>88</v>
      </c>
      <c r="B206" s="44">
        <v>67</v>
      </c>
      <c r="C206" s="21" t="s">
        <v>230</v>
      </c>
      <c r="D206" s="29" t="s">
        <v>231</v>
      </c>
      <c r="E206" s="45">
        <v>36</v>
      </c>
    </row>
    <row r="207" spans="1:5">
      <c r="A207" s="46">
        <v>89</v>
      </c>
      <c r="B207" s="44">
        <v>68</v>
      </c>
      <c r="C207" s="21" t="s">
        <v>149</v>
      </c>
      <c r="D207" s="29" t="s">
        <v>209</v>
      </c>
      <c r="E207" s="45">
        <v>16.899999999999999</v>
      </c>
    </row>
    <row r="208" spans="1:5">
      <c r="A208" s="43">
        <v>90</v>
      </c>
      <c r="B208" s="44">
        <v>69</v>
      </c>
      <c r="C208" s="21" t="s">
        <v>199</v>
      </c>
      <c r="D208" s="29" t="s">
        <v>200</v>
      </c>
      <c r="E208" s="45">
        <v>20</v>
      </c>
    </row>
    <row r="209" spans="1:5">
      <c r="A209" s="43">
        <v>91</v>
      </c>
      <c r="B209" s="254">
        <v>70</v>
      </c>
      <c r="C209" s="21" t="s">
        <v>253</v>
      </c>
      <c r="D209" s="29" t="s">
        <v>254</v>
      </c>
      <c r="E209" s="255">
        <v>88.9</v>
      </c>
    </row>
    <row r="210" spans="1:5">
      <c r="A210" s="43">
        <v>92</v>
      </c>
      <c r="B210" s="251"/>
      <c r="C210" s="21" t="s">
        <v>242</v>
      </c>
      <c r="D210" s="29" t="s">
        <v>243</v>
      </c>
      <c r="E210" s="230"/>
    </row>
    <row r="211" spans="1:5">
      <c r="A211" s="46">
        <v>93</v>
      </c>
      <c r="B211" s="251"/>
      <c r="C211" s="21" t="s">
        <v>305</v>
      </c>
      <c r="D211" s="29" t="s">
        <v>306</v>
      </c>
      <c r="E211" s="230"/>
    </row>
    <row r="212" spans="1:5">
      <c r="A212" s="43">
        <v>94</v>
      </c>
      <c r="B212" s="251"/>
      <c r="C212" s="21" t="s">
        <v>221</v>
      </c>
      <c r="D212" s="29" t="s">
        <v>222</v>
      </c>
      <c r="E212" s="230"/>
    </row>
    <row r="213" spans="1:5">
      <c r="A213" s="43">
        <v>95</v>
      </c>
      <c r="B213" s="251"/>
      <c r="C213" s="21" t="s">
        <v>206</v>
      </c>
      <c r="D213" s="29" t="s">
        <v>207</v>
      </c>
      <c r="E213" s="230"/>
    </row>
    <row r="214" spans="1:5">
      <c r="A214" s="43"/>
      <c r="B214" s="252"/>
      <c r="C214" s="21" t="s">
        <v>230</v>
      </c>
      <c r="D214" s="29" t="s">
        <v>231</v>
      </c>
      <c r="E214" s="228"/>
    </row>
    <row r="215" spans="1:5">
      <c r="A215" s="43">
        <v>96</v>
      </c>
      <c r="B215" s="44">
        <v>71</v>
      </c>
      <c r="C215" s="21" t="s">
        <v>221</v>
      </c>
      <c r="D215" s="29" t="s">
        <v>222</v>
      </c>
      <c r="E215" s="45">
        <v>2</v>
      </c>
    </row>
    <row r="216" spans="1:5">
      <c r="A216" s="46">
        <v>97</v>
      </c>
      <c r="B216" s="44">
        <v>72</v>
      </c>
      <c r="C216" s="21" t="s">
        <v>221</v>
      </c>
      <c r="D216" s="29" t="s">
        <v>222</v>
      </c>
      <c r="E216" s="45">
        <v>2.9</v>
      </c>
    </row>
    <row r="217" spans="1:5">
      <c r="A217" s="43">
        <v>98</v>
      </c>
      <c r="B217" s="254">
        <v>73</v>
      </c>
      <c r="C217" s="21" t="s">
        <v>149</v>
      </c>
      <c r="D217" s="29" t="s">
        <v>209</v>
      </c>
      <c r="E217" s="255">
        <v>38</v>
      </c>
    </row>
    <row r="218" spans="1:5">
      <c r="A218" s="43">
        <v>99</v>
      </c>
      <c r="B218" s="252"/>
      <c r="C218" s="21" t="s">
        <v>253</v>
      </c>
      <c r="D218" s="29" t="s">
        <v>254</v>
      </c>
      <c r="E218" s="228"/>
    </row>
    <row r="219" spans="1:5">
      <c r="A219" s="43">
        <v>100</v>
      </c>
      <c r="B219" s="44">
        <v>74</v>
      </c>
      <c r="C219" s="21" t="s">
        <v>289</v>
      </c>
      <c r="D219" s="29" t="s">
        <v>290</v>
      </c>
      <c r="E219" s="45">
        <v>1.5</v>
      </c>
    </row>
    <row r="220" spans="1:5">
      <c r="A220" s="46">
        <v>101</v>
      </c>
      <c r="B220" s="44">
        <v>75</v>
      </c>
      <c r="C220" s="21" t="s">
        <v>230</v>
      </c>
      <c r="D220" s="29" t="s">
        <v>231</v>
      </c>
      <c r="E220" s="47">
        <v>174.3</v>
      </c>
    </row>
    <row r="221" spans="1:5" ht="14.25" customHeight="1">
      <c r="A221" s="43">
        <v>102</v>
      </c>
      <c r="B221" s="44">
        <v>76</v>
      </c>
      <c r="C221" s="21" t="s">
        <v>230</v>
      </c>
      <c r="D221" s="29" t="s">
        <v>231</v>
      </c>
      <c r="E221" s="47">
        <v>110</v>
      </c>
    </row>
    <row r="222" spans="1:5">
      <c r="A222" s="43">
        <v>103</v>
      </c>
      <c r="B222" s="44">
        <v>77</v>
      </c>
      <c r="C222" s="21" t="s">
        <v>307</v>
      </c>
      <c r="D222" s="29" t="s">
        <v>308</v>
      </c>
      <c r="E222" s="45">
        <v>3</v>
      </c>
    </row>
    <row r="223" spans="1:5">
      <c r="A223" s="43">
        <v>104</v>
      </c>
      <c r="B223" s="44">
        <v>78</v>
      </c>
      <c r="C223" s="21" t="s">
        <v>309</v>
      </c>
      <c r="D223" s="29" t="s">
        <v>310</v>
      </c>
      <c r="E223" s="45">
        <v>1</v>
      </c>
    </row>
    <row r="224" spans="1:5">
      <c r="A224" s="46">
        <v>105</v>
      </c>
      <c r="B224" s="44">
        <v>79</v>
      </c>
      <c r="C224" s="21" t="s">
        <v>311</v>
      </c>
      <c r="D224" s="29" t="s">
        <v>312</v>
      </c>
      <c r="E224" s="45">
        <v>0.5</v>
      </c>
    </row>
    <row r="225" spans="1:5">
      <c r="A225" s="43">
        <v>106</v>
      </c>
      <c r="B225" s="44">
        <v>80</v>
      </c>
      <c r="C225" s="21" t="s">
        <v>311</v>
      </c>
      <c r="D225" s="29" t="s">
        <v>312</v>
      </c>
      <c r="E225" s="45">
        <v>0.5</v>
      </c>
    </row>
    <row r="226" spans="1:5">
      <c r="A226" s="43">
        <v>107</v>
      </c>
      <c r="B226" s="44">
        <v>81</v>
      </c>
      <c r="C226" s="21" t="s">
        <v>311</v>
      </c>
      <c r="D226" s="29" t="s">
        <v>312</v>
      </c>
      <c r="E226" s="45">
        <v>0.2</v>
      </c>
    </row>
    <row r="227" spans="1:5">
      <c r="A227" s="43">
        <v>108</v>
      </c>
      <c r="B227" s="44">
        <v>82</v>
      </c>
      <c r="C227" s="21" t="s">
        <v>311</v>
      </c>
      <c r="D227" s="29" t="s">
        <v>312</v>
      </c>
      <c r="E227" s="45">
        <v>0.5</v>
      </c>
    </row>
    <row r="228" spans="1:5">
      <c r="A228" s="46">
        <v>109</v>
      </c>
      <c r="B228" s="44">
        <v>83</v>
      </c>
      <c r="C228" s="21" t="s">
        <v>311</v>
      </c>
      <c r="D228" s="29" t="s">
        <v>312</v>
      </c>
      <c r="E228" s="45">
        <v>0.5</v>
      </c>
    </row>
    <row r="229" spans="1:5">
      <c r="A229" s="43">
        <v>110</v>
      </c>
      <c r="B229" s="44">
        <v>84</v>
      </c>
      <c r="C229" s="21" t="s">
        <v>311</v>
      </c>
      <c r="D229" s="29" t="s">
        <v>312</v>
      </c>
      <c r="E229" s="45">
        <v>0.2</v>
      </c>
    </row>
    <row r="230" spans="1:5">
      <c r="A230" s="43">
        <v>111</v>
      </c>
      <c r="B230" s="44">
        <v>85</v>
      </c>
      <c r="C230" s="21" t="s">
        <v>311</v>
      </c>
      <c r="D230" s="29" t="s">
        <v>312</v>
      </c>
      <c r="E230" s="45">
        <v>0.2</v>
      </c>
    </row>
    <row r="231" spans="1:5">
      <c r="A231" s="43">
        <v>112</v>
      </c>
      <c r="B231" s="44">
        <v>86</v>
      </c>
      <c r="C231" s="21" t="s">
        <v>311</v>
      </c>
      <c r="D231" s="29" t="s">
        <v>312</v>
      </c>
      <c r="E231" s="45">
        <v>0.2</v>
      </c>
    </row>
    <row r="232" spans="1:5">
      <c r="A232" s="46">
        <v>113</v>
      </c>
      <c r="B232" s="44">
        <v>87</v>
      </c>
      <c r="C232" s="21" t="s">
        <v>311</v>
      </c>
      <c r="D232" s="29" t="s">
        <v>312</v>
      </c>
      <c r="E232" s="45">
        <v>0.2</v>
      </c>
    </row>
    <row r="233" spans="1:5">
      <c r="A233" s="43">
        <v>114</v>
      </c>
      <c r="B233" s="44">
        <v>88</v>
      </c>
      <c r="C233" s="21" t="s">
        <v>311</v>
      </c>
      <c r="D233" s="29" t="s">
        <v>312</v>
      </c>
      <c r="E233" s="45">
        <v>0.5</v>
      </c>
    </row>
    <row r="234" spans="1:5">
      <c r="A234" s="43">
        <v>115</v>
      </c>
      <c r="B234" s="44">
        <v>89</v>
      </c>
      <c r="C234" s="21" t="s">
        <v>311</v>
      </c>
      <c r="D234" s="29" t="s">
        <v>312</v>
      </c>
      <c r="E234" s="45">
        <v>0.5</v>
      </c>
    </row>
    <row r="235" spans="1:5">
      <c r="A235" s="43">
        <v>116</v>
      </c>
      <c r="B235" s="44">
        <v>90</v>
      </c>
      <c r="C235" s="21" t="s">
        <v>311</v>
      </c>
      <c r="D235" s="29" t="s">
        <v>312</v>
      </c>
      <c r="E235" s="45">
        <v>0.5</v>
      </c>
    </row>
    <row r="236" spans="1:5">
      <c r="A236" s="46">
        <v>117</v>
      </c>
      <c r="B236" s="44">
        <v>91</v>
      </c>
      <c r="C236" s="21" t="s">
        <v>311</v>
      </c>
      <c r="D236" s="29" t="s">
        <v>312</v>
      </c>
      <c r="E236" s="45">
        <v>0.5</v>
      </c>
    </row>
    <row r="237" spans="1:5">
      <c r="A237" s="43">
        <v>118</v>
      </c>
      <c r="B237" s="44">
        <v>92</v>
      </c>
      <c r="C237" s="21" t="s">
        <v>311</v>
      </c>
      <c r="D237" s="29" t="s">
        <v>312</v>
      </c>
      <c r="E237" s="45">
        <v>0.2</v>
      </c>
    </row>
    <row r="238" spans="1:5">
      <c r="A238" s="43">
        <v>119</v>
      </c>
      <c r="B238" s="44">
        <v>93</v>
      </c>
      <c r="C238" s="21" t="s">
        <v>311</v>
      </c>
      <c r="D238" s="29" t="s">
        <v>312</v>
      </c>
      <c r="E238" s="45">
        <v>0.2</v>
      </c>
    </row>
    <row r="239" spans="1:5">
      <c r="A239" s="43">
        <v>120</v>
      </c>
      <c r="B239" s="44">
        <v>94</v>
      </c>
      <c r="C239" s="21" t="s">
        <v>311</v>
      </c>
      <c r="D239" s="29" t="s">
        <v>312</v>
      </c>
      <c r="E239" s="45">
        <v>0.2</v>
      </c>
    </row>
    <row r="240" spans="1:5">
      <c r="A240" s="46">
        <v>121</v>
      </c>
      <c r="B240" s="44">
        <v>95</v>
      </c>
      <c r="C240" s="21" t="s">
        <v>311</v>
      </c>
      <c r="D240" s="29" t="s">
        <v>312</v>
      </c>
      <c r="E240" s="45">
        <v>0.5</v>
      </c>
    </row>
    <row r="241" spans="1:5">
      <c r="A241" s="43">
        <v>122</v>
      </c>
      <c r="B241" s="44">
        <v>96</v>
      </c>
      <c r="C241" s="21" t="s">
        <v>311</v>
      </c>
      <c r="D241" s="29" t="s">
        <v>312</v>
      </c>
      <c r="E241" s="45">
        <v>0.5</v>
      </c>
    </row>
    <row r="242" spans="1:5">
      <c r="A242" s="43">
        <v>123</v>
      </c>
      <c r="B242" s="44">
        <v>97</v>
      </c>
      <c r="C242" s="21" t="s">
        <v>311</v>
      </c>
      <c r="D242" s="29" t="s">
        <v>312</v>
      </c>
      <c r="E242" s="45">
        <v>0.2</v>
      </c>
    </row>
    <row r="243" spans="1:5">
      <c r="A243" s="43">
        <v>124</v>
      </c>
      <c r="B243" s="44">
        <v>98</v>
      </c>
      <c r="C243" s="21" t="s">
        <v>311</v>
      </c>
      <c r="D243" s="29" t="s">
        <v>312</v>
      </c>
      <c r="E243" s="45">
        <v>0.5</v>
      </c>
    </row>
    <row r="244" spans="1:5">
      <c r="A244" s="46">
        <v>125</v>
      </c>
      <c r="B244" s="44">
        <v>99</v>
      </c>
      <c r="C244" s="21" t="s">
        <v>311</v>
      </c>
      <c r="D244" s="29" t="s">
        <v>312</v>
      </c>
      <c r="E244" s="45">
        <v>0.2</v>
      </c>
    </row>
    <row r="245" spans="1:5">
      <c r="A245" s="43">
        <v>126</v>
      </c>
      <c r="B245" s="44">
        <v>100</v>
      </c>
      <c r="C245" s="21" t="s">
        <v>311</v>
      </c>
      <c r="D245" s="29" t="s">
        <v>312</v>
      </c>
      <c r="E245" s="45">
        <v>0.5</v>
      </c>
    </row>
    <row r="246" spans="1:5">
      <c r="A246" s="43">
        <v>127</v>
      </c>
      <c r="B246" s="44">
        <v>101</v>
      </c>
      <c r="C246" s="21" t="s">
        <v>311</v>
      </c>
      <c r="D246" s="29" t="s">
        <v>312</v>
      </c>
      <c r="E246" s="45">
        <v>0.2</v>
      </c>
    </row>
    <row r="247" spans="1:5">
      <c r="A247" s="43">
        <v>128</v>
      </c>
      <c r="B247" s="44">
        <v>102</v>
      </c>
      <c r="C247" s="21" t="s">
        <v>311</v>
      </c>
      <c r="D247" s="29" t="s">
        <v>312</v>
      </c>
      <c r="E247" s="45">
        <v>0.2</v>
      </c>
    </row>
    <row r="248" spans="1:5">
      <c r="A248" s="46">
        <v>129</v>
      </c>
      <c r="B248" s="44">
        <v>103</v>
      </c>
      <c r="C248" s="21" t="s">
        <v>311</v>
      </c>
      <c r="D248" s="29" t="s">
        <v>312</v>
      </c>
      <c r="E248" s="45">
        <v>0.2</v>
      </c>
    </row>
    <row r="249" spans="1:5">
      <c r="A249" s="43">
        <v>130</v>
      </c>
      <c r="B249" s="44">
        <v>104</v>
      </c>
      <c r="C249" s="21" t="s">
        <v>311</v>
      </c>
      <c r="D249" s="29" t="s">
        <v>312</v>
      </c>
      <c r="E249" s="45">
        <v>0.5</v>
      </c>
    </row>
    <row r="250" spans="1:5">
      <c r="A250" s="43">
        <v>131</v>
      </c>
      <c r="B250" s="44">
        <v>105</v>
      </c>
      <c r="C250" s="21" t="s">
        <v>311</v>
      </c>
      <c r="D250" s="29" t="s">
        <v>312</v>
      </c>
      <c r="E250" s="45">
        <v>0.5</v>
      </c>
    </row>
    <row r="251" spans="1:5">
      <c r="A251" s="43">
        <v>132</v>
      </c>
      <c r="B251" s="44">
        <v>106</v>
      </c>
      <c r="C251" s="21" t="s">
        <v>311</v>
      </c>
      <c r="D251" s="29" t="s">
        <v>312</v>
      </c>
      <c r="E251" s="45">
        <v>0.2</v>
      </c>
    </row>
    <row r="252" spans="1:5">
      <c r="A252" s="46">
        <v>133</v>
      </c>
      <c r="B252" s="44">
        <v>107</v>
      </c>
      <c r="C252" s="21" t="s">
        <v>311</v>
      </c>
      <c r="D252" s="29" t="s">
        <v>312</v>
      </c>
      <c r="E252" s="45">
        <v>0.2</v>
      </c>
    </row>
    <row r="253" spans="1:5">
      <c r="A253" s="43">
        <v>134</v>
      </c>
      <c r="B253" s="44">
        <v>108</v>
      </c>
      <c r="C253" s="21" t="s">
        <v>311</v>
      </c>
      <c r="D253" s="29" t="s">
        <v>312</v>
      </c>
      <c r="E253" s="45">
        <v>0.2</v>
      </c>
    </row>
    <row r="254" spans="1:5">
      <c r="A254" s="43">
        <v>135</v>
      </c>
      <c r="B254" s="44">
        <v>109</v>
      </c>
      <c r="C254" s="21" t="s">
        <v>311</v>
      </c>
      <c r="D254" s="29" t="s">
        <v>312</v>
      </c>
      <c r="E254" s="45">
        <v>0.5</v>
      </c>
    </row>
    <row r="255" spans="1:5">
      <c r="A255" s="43">
        <v>136</v>
      </c>
      <c r="B255" s="44">
        <v>110</v>
      </c>
      <c r="C255" s="21" t="s">
        <v>311</v>
      </c>
      <c r="D255" s="29" t="s">
        <v>312</v>
      </c>
      <c r="E255" s="45">
        <v>0.5</v>
      </c>
    </row>
    <row r="256" spans="1:5">
      <c r="A256" s="46">
        <v>137</v>
      </c>
      <c r="B256" s="44">
        <v>111</v>
      </c>
      <c r="C256" s="21" t="s">
        <v>311</v>
      </c>
      <c r="D256" s="29" t="s">
        <v>312</v>
      </c>
      <c r="E256" s="45">
        <v>0.2</v>
      </c>
    </row>
    <row r="257" spans="1:5">
      <c r="A257" s="43">
        <v>138</v>
      </c>
      <c r="B257" s="44">
        <v>112</v>
      </c>
      <c r="C257" s="21" t="s">
        <v>311</v>
      </c>
      <c r="D257" s="29" t="s">
        <v>312</v>
      </c>
      <c r="E257" s="45">
        <v>0.5</v>
      </c>
    </row>
    <row r="258" spans="1:5">
      <c r="A258" s="43">
        <v>139</v>
      </c>
      <c r="B258" s="44">
        <v>113</v>
      </c>
      <c r="C258" s="21" t="s">
        <v>311</v>
      </c>
      <c r="D258" s="29" t="s">
        <v>312</v>
      </c>
      <c r="E258" s="45">
        <v>0.5</v>
      </c>
    </row>
    <row r="259" spans="1:5">
      <c r="A259" s="51">
        <v>140</v>
      </c>
      <c r="B259" s="49">
        <v>114</v>
      </c>
      <c r="C259" s="52" t="s">
        <v>311</v>
      </c>
      <c r="D259" s="53" t="s">
        <v>312</v>
      </c>
      <c r="E259" s="54">
        <v>0.2</v>
      </c>
    </row>
    <row r="260" spans="1:5" ht="22.5">
      <c r="A260" s="44">
        <v>141</v>
      </c>
      <c r="B260" s="44"/>
      <c r="C260" s="21" t="s">
        <v>129</v>
      </c>
      <c r="D260" s="55" t="s">
        <v>313</v>
      </c>
      <c r="E260" s="56">
        <v>24</v>
      </c>
    </row>
    <row r="261" spans="1:5" ht="22.5">
      <c r="A261" s="44"/>
      <c r="B261" s="44"/>
      <c r="C261" s="57" t="s">
        <v>314</v>
      </c>
      <c r="D261" s="55" t="s">
        <v>315</v>
      </c>
      <c r="E261" s="141">
        <v>5</v>
      </c>
    </row>
    <row r="262" spans="1:5" ht="15.75" thickBot="1">
      <c r="A262" s="231" t="s">
        <v>219</v>
      </c>
      <c r="B262" s="260"/>
      <c r="C262" s="260"/>
      <c r="D262" s="261"/>
      <c r="E262" s="58">
        <f>SUM(E136:E140,E142:E171,E173:E183,E185:E186,E188:E219,E222:E260)</f>
        <v>914.70000000000084</v>
      </c>
    </row>
    <row r="263" spans="1:5" ht="21" thickBot="1">
      <c r="A263" s="262" t="s">
        <v>70</v>
      </c>
      <c r="B263" s="263"/>
      <c r="C263" s="263"/>
      <c r="D263" s="263"/>
      <c r="E263" s="264"/>
    </row>
    <row r="264" spans="1:5">
      <c r="A264" s="59" t="s">
        <v>0</v>
      </c>
      <c r="B264" s="60" t="s">
        <v>194</v>
      </c>
      <c r="C264" s="265" t="s">
        <v>195</v>
      </c>
      <c r="D264" s="265"/>
      <c r="E264" s="61" t="s">
        <v>196</v>
      </c>
    </row>
    <row r="265" spans="1:5">
      <c r="A265" s="62">
        <v>1</v>
      </c>
      <c r="B265" s="256" t="s">
        <v>316</v>
      </c>
      <c r="C265" s="63" t="s">
        <v>76</v>
      </c>
      <c r="D265" s="64" t="s">
        <v>201</v>
      </c>
      <c r="E265" s="258">
        <v>24.2</v>
      </c>
    </row>
    <row r="266" spans="1:5">
      <c r="A266" s="62">
        <v>2</v>
      </c>
      <c r="B266" s="257"/>
      <c r="C266" s="63" t="s">
        <v>206</v>
      </c>
      <c r="D266" s="64" t="s">
        <v>207</v>
      </c>
      <c r="E266" s="259"/>
    </row>
    <row r="267" spans="1:5">
      <c r="A267" s="62">
        <v>3</v>
      </c>
      <c r="B267" s="256" t="s">
        <v>317</v>
      </c>
      <c r="C267" s="63" t="s">
        <v>76</v>
      </c>
      <c r="D267" s="64" t="s">
        <v>201</v>
      </c>
      <c r="E267" s="258">
        <v>2.6</v>
      </c>
    </row>
    <row r="268" spans="1:5">
      <c r="A268" s="62">
        <v>4</v>
      </c>
      <c r="B268" s="257"/>
      <c r="C268" s="63" t="s">
        <v>318</v>
      </c>
      <c r="D268" s="64" t="s">
        <v>319</v>
      </c>
      <c r="E268" s="259"/>
    </row>
    <row r="269" spans="1:5">
      <c r="A269" s="62">
        <v>5</v>
      </c>
      <c r="B269" s="256" t="s">
        <v>320</v>
      </c>
      <c r="C269" s="63" t="s">
        <v>76</v>
      </c>
      <c r="D269" s="64" t="s">
        <v>201</v>
      </c>
      <c r="E269" s="258">
        <v>16.5</v>
      </c>
    </row>
    <row r="270" spans="1:5">
      <c r="A270" s="62">
        <v>6</v>
      </c>
      <c r="B270" s="257"/>
      <c r="C270" s="63" t="s">
        <v>321</v>
      </c>
      <c r="D270" s="64" t="s">
        <v>322</v>
      </c>
      <c r="E270" s="259"/>
    </row>
    <row r="271" spans="1:5">
      <c r="A271" s="62">
        <v>7</v>
      </c>
      <c r="B271" s="65" t="s">
        <v>323</v>
      </c>
      <c r="C271" s="63" t="s">
        <v>324</v>
      </c>
      <c r="D271" s="64" t="s">
        <v>325</v>
      </c>
      <c r="E271" s="66">
        <v>1.2</v>
      </c>
    </row>
    <row r="272" spans="1:5">
      <c r="A272" s="62">
        <v>8</v>
      </c>
      <c r="B272" s="65" t="s">
        <v>326</v>
      </c>
      <c r="C272" s="63" t="s">
        <v>76</v>
      </c>
      <c r="D272" s="64" t="s">
        <v>201</v>
      </c>
      <c r="E272" s="66">
        <v>4</v>
      </c>
    </row>
    <row r="273" spans="1:5">
      <c r="A273" s="62">
        <v>9</v>
      </c>
      <c r="B273" s="65" t="s">
        <v>327</v>
      </c>
      <c r="C273" s="63" t="s">
        <v>76</v>
      </c>
      <c r="D273" s="64" t="s">
        <v>201</v>
      </c>
      <c r="E273" s="66">
        <v>14.3</v>
      </c>
    </row>
    <row r="274" spans="1:5">
      <c r="A274" s="62">
        <v>12</v>
      </c>
      <c r="B274" s="65" t="s">
        <v>328</v>
      </c>
      <c r="C274" s="63" t="s">
        <v>324</v>
      </c>
      <c r="D274" s="64" t="s">
        <v>325</v>
      </c>
      <c r="E274" s="66">
        <v>0.9</v>
      </c>
    </row>
    <row r="275" spans="1:5">
      <c r="A275" s="62">
        <v>13</v>
      </c>
      <c r="B275" s="65" t="s">
        <v>329</v>
      </c>
      <c r="C275" s="63" t="s">
        <v>330</v>
      </c>
      <c r="D275" s="64" t="s">
        <v>331</v>
      </c>
      <c r="E275" s="66">
        <v>5.5</v>
      </c>
    </row>
    <row r="276" spans="1:5">
      <c r="A276" s="62">
        <v>14</v>
      </c>
      <c r="B276" s="65" t="s">
        <v>332</v>
      </c>
      <c r="C276" s="63" t="s">
        <v>324</v>
      </c>
      <c r="D276" s="64" t="s">
        <v>325</v>
      </c>
      <c r="E276" s="66">
        <v>0.6</v>
      </c>
    </row>
    <row r="277" spans="1:5">
      <c r="A277" s="62">
        <v>15</v>
      </c>
      <c r="B277" s="256" t="s">
        <v>333</v>
      </c>
      <c r="C277" s="63" t="s">
        <v>334</v>
      </c>
      <c r="D277" s="64" t="s">
        <v>335</v>
      </c>
      <c r="E277" s="258">
        <v>21.8</v>
      </c>
    </row>
    <row r="278" spans="1:5">
      <c r="A278" s="62">
        <v>16</v>
      </c>
      <c r="B278" s="257"/>
      <c r="C278" s="63" t="s">
        <v>76</v>
      </c>
      <c r="D278" s="64" t="s">
        <v>201</v>
      </c>
      <c r="E278" s="259"/>
    </row>
    <row r="279" spans="1:5">
      <c r="A279" s="62">
        <v>21</v>
      </c>
      <c r="B279" s="65" t="s">
        <v>336</v>
      </c>
      <c r="C279" s="63" t="s">
        <v>324</v>
      </c>
      <c r="D279" s="64" t="s">
        <v>325</v>
      </c>
      <c r="E279" s="66">
        <v>1.5</v>
      </c>
    </row>
    <row r="280" spans="1:5">
      <c r="A280" s="62">
        <v>22</v>
      </c>
      <c r="B280" s="65" t="s">
        <v>337</v>
      </c>
      <c r="C280" s="63" t="s">
        <v>338</v>
      </c>
      <c r="D280" s="64" t="s">
        <v>339</v>
      </c>
      <c r="E280" s="66">
        <v>49</v>
      </c>
    </row>
    <row r="281" spans="1:5">
      <c r="A281" s="62">
        <v>23</v>
      </c>
      <c r="B281" s="65" t="s">
        <v>340</v>
      </c>
      <c r="C281" s="63" t="s">
        <v>261</v>
      </c>
      <c r="D281" s="64" t="s">
        <v>262</v>
      </c>
      <c r="E281" s="66">
        <v>2.1</v>
      </c>
    </row>
    <row r="282" spans="1:5">
      <c r="A282" s="62">
        <v>24</v>
      </c>
      <c r="B282" s="256" t="s">
        <v>341</v>
      </c>
      <c r="C282" s="63" t="s">
        <v>206</v>
      </c>
      <c r="D282" s="64" t="s">
        <v>207</v>
      </c>
      <c r="E282" s="258">
        <v>2.7</v>
      </c>
    </row>
    <row r="283" spans="1:5">
      <c r="A283" s="62">
        <v>25</v>
      </c>
      <c r="B283" s="257"/>
      <c r="C283" s="63" t="s">
        <v>261</v>
      </c>
      <c r="D283" s="64" t="s">
        <v>262</v>
      </c>
      <c r="E283" s="259"/>
    </row>
    <row r="284" spans="1:5">
      <c r="A284" s="62">
        <v>27</v>
      </c>
      <c r="B284" s="256" t="s">
        <v>342</v>
      </c>
      <c r="C284" s="63" t="s">
        <v>343</v>
      </c>
      <c r="D284" s="64" t="s">
        <v>344</v>
      </c>
      <c r="E284" s="258">
        <v>2.8</v>
      </c>
    </row>
    <row r="285" spans="1:5">
      <c r="A285" s="62">
        <v>28</v>
      </c>
      <c r="B285" s="257"/>
      <c r="C285" s="63" t="s">
        <v>345</v>
      </c>
      <c r="D285" s="64" t="s">
        <v>346</v>
      </c>
      <c r="E285" s="259"/>
    </row>
    <row r="286" spans="1:5">
      <c r="A286" s="62">
        <v>29</v>
      </c>
      <c r="B286" s="65" t="s">
        <v>347</v>
      </c>
      <c r="C286" s="63" t="s">
        <v>324</v>
      </c>
      <c r="D286" s="64" t="s">
        <v>325</v>
      </c>
      <c r="E286" s="66">
        <v>1.1000000000000001</v>
      </c>
    </row>
    <row r="287" spans="1:5">
      <c r="A287" s="62">
        <v>30</v>
      </c>
      <c r="B287" s="65" t="s">
        <v>348</v>
      </c>
      <c r="C287" s="63" t="s">
        <v>343</v>
      </c>
      <c r="D287" s="64" t="s">
        <v>344</v>
      </c>
      <c r="E287" s="66">
        <v>1.1000000000000001</v>
      </c>
    </row>
    <row r="288" spans="1:5">
      <c r="A288" s="62">
        <v>31</v>
      </c>
      <c r="B288" s="65" t="s">
        <v>349</v>
      </c>
      <c r="C288" s="63" t="s">
        <v>345</v>
      </c>
      <c r="D288" s="64" t="s">
        <v>346</v>
      </c>
      <c r="E288" s="66">
        <v>2.1</v>
      </c>
    </row>
    <row r="289" spans="1:5">
      <c r="A289" s="62">
        <v>32</v>
      </c>
      <c r="B289" s="65" t="s">
        <v>350</v>
      </c>
      <c r="C289" s="63" t="s">
        <v>261</v>
      </c>
      <c r="D289" s="64" t="s">
        <v>262</v>
      </c>
      <c r="E289" s="66">
        <v>1.9</v>
      </c>
    </row>
    <row r="290" spans="1:5">
      <c r="A290" s="62">
        <v>36</v>
      </c>
      <c r="B290" s="65" t="s">
        <v>351</v>
      </c>
      <c r="C290" s="63" t="s">
        <v>76</v>
      </c>
      <c r="D290" s="64" t="s">
        <v>201</v>
      </c>
      <c r="E290" s="66">
        <v>17.600000000000001</v>
      </c>
    </row>
    <row r="291" spans="1:5">
      <c r="A291" s="62">
        <v>43</v>
      </c>
      <c r="B291" s="256" t="s">
        <v>352</v>
      </c>
      <c r="C291" s="63" t="s">
        <v>76</v>
      </c>
      <c r="D291" s="64" t="s">
        <v>201</v>
      </c>
      <c r="E291" s="258">
        <v>14.8</v>
      </c>
    </row>
    <row r="292" spans="1:5">
      <c r="A292" s="62">
        <v>44</v>
      </c>
      <c r="B292" s="269"/>
      <c r="C292" s="63" t="s">
        <v>353</v>
      </c>
      <c r="D292" s="64" t="s">
        <v>354</v>
      </c>
      <c r="E292" s="270"/>
    </row>
    <row r="293" spans="1:5">
      <c r="A293" s="62">
        <v>45</v>
      </c>
      <c r="B293" s="257"/>
      <c r="C293" s="63" t="s">
        <v>355</v>
      </c>
      <c r="D293" s="64" t="s">
        <v>356</v>
      </c>
      <c r="E293" s="259"/>
    </row>
    <row r="294" spans="1:5">
      <c r="A294" s="62">
        <v>46</v>
      </c>
      <c r="B294" s="256" t="s">
        <v>357</v>
      </c>
      <c r="C294" s="63" t="s">
        <v>76</v>
      </c>
      <c r="D294" s="64" t="s">
        <v>201</v>
      </c>
      <c r="E294" s="258">
        <v>3.4</v>
      </c>
    </row>
    <row r="295" spans="1:5">
      <c r="A295" s="62">
        <v>47</v>
      </c>
      <c r="B295" s="257"/>
      <c r="C295" s="63" t="s">
        <v>47</v>
      </c>
      <c r="D295" s="64" t="s">
        <v>208</v>
      </c>
      <c r="E295" s="259"/>
    </row>
    <row r="296" spans="1:5">
      <c r="A296" s="62">
        <v>48</v>
      </c>
      <c r="B296" s="256" t="s">
        <v>358</v>
      </c>
      <c r="C296" s="63" t="s">
        <v>76</v>
      </c>
      <c r="D296" s="64" t="s">
        <v>201</v>
      </c>
      <c r="E296" s="258">
        <v>5.5</v>
      </c>
    </row>
    <row r="297" spans="1:5">
      <c r="A297" s="62">
        <v>49</v>
      </c>
      <c r="B297" s="257"/>
      <c r="C297" s="63" t="s">
        <v>47</v>
      </c>
      <c r="D297" s="64" t="s">
        <v>208</v>
      </c>
      <c r="E297" s="259"/>
    </row>
    <row r="298" spans="1:5">
      <c r="A298" s="62">
        <v>50</v>
      </c>
      <c r="B298" s="65" t="s">
        <v>359</v>
      </c>
      <c r="C298" s="63" t="s">
        <v>76</v>
      </c>
      <c r="D298" s="64" t="s">
        <v>201</v>
      </c>
      <c r="E298" s="66">
        <v>9.8000000000000007</v>
      </c>
    </row>
    <row r="299" spans="1:5">
      <c r="A299" s="62">
        <v>53</v>
      </c>
      <c r="B299" s="65" t="s">
        <v>360</v>
      </c>
      <c r="C299" s="63" t="s">
        <v>76</v>
      </c>
      <c r="D299" s="64" t="s">
        <v>201</v>
      </c>
      <c r="E299" s="66">
        <v>6.7</v>
      </c>
    </row>
    <row r="300" spans="1:5">
      <c r="A300" s="62">
        <v>55</v>
      </c>
      <c r="B300" s="65" t="s">
        <v>361</v>
      </c>
      <c r="C300" s="63" t="s">
        <v>76</v>
      </c>
      <c r="D300" s="64" t="s">
        <v>201</v>
      </c>
      <c r="E300" s="66">
        <v>0.8</v>
      </c>
    </row>
    <row r="301" spans="1:5">
      <c r="A301" s="62">
        <v>56</v>
      </c>
      <c r="B301" s="256" t="s">
        <v>362</v>
      </c>
      <c r="C301" s="63" t="s">
        <v>76</v>
      </c>
      <c r="D301" s="64" t="s">
        <v>201</v>
      </c>
      <c r="E301" s="258">
        <v>4.8</v>
      </c>
    </row>
    <row r="302" spans="1:5">
      <c r="A302" s="62">
        <v>57</v>
      </c>
      <c r="B302" s="269"/>
      <c r="C302" s="63" t="s">
        <v>206</v>
      </c>
      <c r="D302" s="64" t="s">
        <v>207</v>
      </c>
      <c r="E302" s="270"/>
    </row>
    <row r="303" spans="1:5">
      <c r="A303" s="62">
        <v>58</v>
      </c>
      <c r="B303" s="257"/>
      <c r="C303" s="63" t="s">
        <v>363</v>
      </c>
      <c r="D303" s="64" t="s">
        <v>364</v>
      </c>
      <c r="E303" s="259"/>
    </row>
    <row r="304" spans="1:5">
      <c r="A304" s="62">
        <v>59</v>
      </c>
      <c r="B304" s="65" t="s">
        <v>365</v>
      </c>
      <c r="C304" s="63" t="s">
        <v>76</v>
      </c>
      <c r="D304" s="64" t="s">
        <v>201</v>
      </c>
      <c r="E304" s="66">
        <v>1.2</v>
      </c>
    </row>
    <row r="305" spans="1:5">
      <c r="A305" s="62">
        <v>60</v>
      </c>
      <c r="B305" s="65" t="s">
        <v>366</v>
      </c>
      <c r="C305" s="63" t="s">
        <v>76</v>
      </c>
      <c r="D305" s="64" t="s">
        <v>201</v>
      </c>
      <c r="E305" s="66">
        <v>12.3</v>
      </c>
    </row>
    <row r="306" spans="1:5">
      <c r="A306" s="62">
        <v>62</v>
      </c>
      <c r="B306" s="65" t="s">
        <v>367</v>
      </c>
      <c r="C306" s="63" t="s">
        <v>76</v>
      </c>
      <c r="D306" s="64" t="s">
        <v>201</v>
      </c>
      <c r="E306" s="66">
        <v>4.0999999999999996</v>
      </c>
    </row>
    <row r="307" spans="1:5">
      <c r="A307" s="62">
        <v>63</v>
      </c>
      <c r="B307" s="256" t="s">
        <v>368</v>
      </c>
      <c r="C307" s="63" t="s">
        <v>76</v>
      </c>
      <c r="D307" s="64" t="s">
        <v>201</v>
      </c>
      <c r="E307" s="258">
        <v>27.8</v>
      </c>
    </row>
    <row r="308" spans="1:5">
      <c r="A308" s="62">
        <v>64</v>
      </c>
      <c r="B308" s="257"/>
      <c r="C308" s="63" t="s">
        <v>206</v>
      </c>
      <c r="D308" s="64" t="s">
        <v>207</v>
      </c>
      <c r="E308" s="259"/>
    </row>
    <row r="309" spans="1:5">
      <c r="A309" s="62">
        <v>65</v>
      </c>
      <c r="B309" s="65" t="s">
        <v>369</v>
      </c>
      <c r="C309" s="63" t="s">
        <v>199</v>
      </c>
      <c r="D309" s="64" t="s">
        <v>200</v>
      </c>
      <c r="E309" s="66">
        <v>22.2</v>
      </c>
    </row>
    <row r="310" spans="1:5">
      <c r="A310" s="62">
        <v>66</v>
      </c>
      <c r="B310" s="65" t="s">
        <v>370</v>
      </c>
      <c r="C310" s="63" t="s">
        <v>199</v>
      </c>
      <c r="D310" s="64" t="s">
        <v>200</v>
      </c>
      <c r="E310" s="66">
        <v>2.6</v>
      </c>
    </row>
    <row r="311" spans="1:5">
      <c r="A311" s="62">
        <v>69</v>
      </c>
      <c r="B311" s="65" t="s">
        <v>371</v>
      </c>
      <c r="C311" s="63" t="s">
        <v>202</v>
      </c>
      <c r="D311" s="64" t="s">
        <v>203</v>
      </c>
      <c r="E311" s="66">
        <v>14.8</v>
      </c>
    </row>
    <row r="312" spans="1:5">
      <c r="A312" s="62">
        <v>70</v>
      </c>
      <c r="B312" s="65" t="s">
        <v>372</v>
      </c>
      <c r="C312" s="63" t="s">
        <v>202</v>
      </c>
      <c r="D312" s="64" t="s">
        <v>203</v>
      </c>
      <c r="E312" s="66">
        <v>11.8</v>
      </c>
    </row>
    <row r="313" spans="1:5">
      <c r="A313" s="62">
        <v>71</v>
      </c>
      <c r="B313" s="65" t="s">
        <v>373</v>
      </c>
      <c r="C313" s="63" t="s">
        <v>270</v>
      </c>
      <c r="D313" s="64" t="s">
        <v>271</v>
      </c>
      <c r="E313" s="66">
        <v>1.2</v>
      </c>
    </row>
    <row r="314" spans="1:5" ht="15.75" thickBot="1">
      <c r="A314" s="67">
        <v>72</v>
      </c>
      <c r="B314" s="68" t="s">
        <v>374</v>
      </c>
      <c r="C314" s="69" t="s">
        <v>270</v>
      </c>
      <c r="D314" s="70" t="s">
        <v>271</v>
      </c>
      <c r="E314" s="71">
        <v>1</v>
      </c>
    </row>
    <row r="315" spans="1:5" ht="15.75" thickBot="1">
      <c r="A315" s="271" t="s">
        <v>219</v>
      </c>
      <c r="B315" s="272"/>
      <c r="C315" s="272"/>
      <c r="D315" s="273"/>
      <c r="E315" s="72">
        <f>SUM(E265:E314)</f>
        <v>318.3</v>
      </c>
    </row>
    <row r="316" spans="1:5" ht="21" thickBot="1">
      <c r="A316" s="266" t="s">
        <v>375</v>
      </c>
      <c r="B316" s="267"/>
      <c r="C316" s="267"/>
      <c r="D316" s="267"/>
      <c r="E316" s="268"/>
    </row>
    <row r="317" spans="1:5">
      <c r="A317" s="14" t="s">
        <v>0</v>
      </c>
      <c r="B317" s="15" t="s">
        <v>194</v>
      </c>
      <c r="C317" s="274" t="s">
        <v>195</v>
      </c>
      <c r="D317" s="274"/>
      <c r="E317" s="16" t="s">
        <v>196</v>
      </c>
    </row>
    <row r="318" spans="1:5">
      <c r="A318" s="73">
        <v>1</v>
      </c>
      <c r="B318" s="73" t="s">
        <v>376</v>
      </c>
      <c r="C318" s="74" t="s">
        <v>377</v>
      </c>
      <c r="D318" s="74"/>
      <c r="E318" s="75">
        <v>32</v>
      </c>
    </row>
    <row r="319" spans="1:5">
      <c r="A319" s="73">
        <v>2</v>
      </c>
      <c r="B319" s="73">
        <v>540</v>
      </c>
      <c r="C319" s="277" t="s">
        <v>378</v>
      </c>
      <c r="D319" s="278"/>
      <c r="E319" s="76">
        <v>193.5</v>
      </c>
    </row>
    <row r="320" spans="1:5">
      <c r="A320" s="73">
        <v>3</v>
      </c>
      <c r="B320" s="73" t="s">
        <v>379</v>
      </c>
      <c r="C320" s="278" t="s">
        <v>380</v>
      </c>
      <c r="D320" s="278"/>
      <c r="E320" s="73">
        <v>3</v>
      </c>
    </row>
    <row r="321" spans="1:5">
      <c r="A321" s="73">
        <v>4</v>
      </c>
      <c r="B321" s="77" t="s">
        <v>381</v>
      </c>
      <c r="C321" s="279" t="s">
        <v>382</v>
      </c>
      <c r="D321" s="280"/>
      <c r="E321" s="73">
        <v>1.5</v>
      </c>
    </row>
    <row r="322" spans="1:5">
      <c r="A322" s="73">
        <v>5</v>
      </c>
      <c r="B322" s="73">
        <v>551</v>
      </c>
      <c r="C322" s="279" t="s">
        <v>242</v>
      </c>
      <c r="D322" s="280"/>
      <c r="E322" s="73">
        <v>4</v>
      </c>
    </row>
    <row r="323" spans="1:5" ht="27" customHeight="1" thickBot="1">
      <c r="A323" s="78">
        <v>6</v>
      </c>
      <c r="B323" s="79" t="s">
        <v>383</v>
      </c>
      <c r="C323" s="276" t="s">
        <v>384</v>
      </c>
      <c r="D323" s="276"/>
      <c r="E323" s="80">
        <v>191.24</v>
      </c>
    </row>
    <row r="324" spans="1:5" ht="15.75" thickBot="1">
      <c r="A324" s="238" t="s">
        <v>219</v>
      </c>
      <c r="B324" s="245"/>
      <c r="C324" s="245"/>
      <c r="D324" s="246"/>
      <c r="E324" s="81">
        <f>SUM(E318:E323)</f>
        <v>425.24</v>
      </c>
    </row>
    <row r="325" spans="1:5" ht="21" thickBot="1">
      <c r="A325" s="266" t="s">
        <v>385</v>
      </c>
      <c r="B325" s="267"/>
      <c r="C325" s="267"/>
      <c r="D325" s="267"/>
      <c r="E325" s="268"/>
    </row>
    <row r="326" spans="1:5">
      <c r="A326" s="14" t="s">
        <v>0</v>
      </c>
      <c r="B326" s="15" t="s">
        <v>194</v>
      </c>
      <c r="C326" s="274" t="s">
        <v>195</v>
      </c>
      <c r="D326" s="274"/>
      <c r="E326" s="16" t="s">
        <v>196</v>
      </c>
    </row>
    <row r="327" spans="1:5">
      <c r="A327" s="73">
        <v>1</v>
      </c>
      <c r="B327" s="77">
        <v>8</v>
      </c>
      <c r="C327" s="21" t="s">
        <v>202</v>
      </c>
      <c r="D327" s="29" t="s">
        <v>203</v>
      </c>
      <c r="E327" s="73">
        <v>5</v>
      </c>
    </row>
    <row r="328" spans="1:5">
      <c r="A328" s="73">
        <v>2</v>
      </c>
      <c r="B328" s="73">
        <v>22</v>
      </c>
      <c r="C328" s="21" t="s">
        <v>202</v>
      </c>
      <c r="D328" s="29" t="s">
        <v>203</v>
      </c>
      <c r="E328" s="73">
        <v>6</v>
      </c>
    </row>
    <row r="329" spans="1:5">
      <c r="A329" s="73">
        <v>3</v>
      </c>
      <c r="B329" s="73">
        <v>41</v>
      </c>
      <c r="C329" s="21" t="s">
        <v>202</v>
      </c>
      <c r="D329" s="29" t="s">
        <v>203</v>
      </c>
      <c r="E329" s="73">
        <v>5</v>
      </c>
    </row>
    <row r="330" spans="1:5">
      <c r="A330" s="73">
        <v>4</v>
      </c>
      <c r="B330" s="73">
        <v>57</v>
      </c>
      <c r="C330" s="19" t="s">
        <v>263</v>
      </c>
      <c r="D330" s="19" t="s">
        <v>264</v>
      </c>
      <c r="E330" s="73">
        <v>18</v>
      </c>
    </row>
    <row r="331" spans="1:5">
      <c r="A331" s="73">
        <v>5</v>
      </c>
      <c r="B331" s="73">
        <v>64</v>
      </c>
      <c r="C331" s="21" t="s">
        <v>206</v>
      </c>
      <c r="D331" s="29" t="s">
        <v>207</v>
      </c>
      <c r="E331" s="82">
        <v>7</v>
      </c>
    </row>
    <row r="332" spans="1:5">
      <c r="A332" s="73">
        <v>6</v>
      </c>
      <c r="B332" s="73">
        <v>67</v>
      </c>
      <c r="C332" s="19" t="s">
        <v>228</v>
      </c>
      <c r="D332" s="19" t="s">
        <v>229</v>
      </c>
      <c r="E332" s="73">
        <v>2.5</v>
      </c>
    </row>
    <row r="333" spans="1:5">
      <c r="A333" s="73">
        <v>7</v>
      </c>
      <c r="B333" s="73">
        <v>93</v>
      </c>
      <c r="C333" s="74" t="s">
        <v>386</v>
      </c>
      <c r="D333" s="83" t="s">
        <v>387</v>
      </c>
      <c r="E333" s="73">
        <v>10</v>
      </c>
    </row>
    <row r="334" spans="1:5">
      <c r="A334" s="73">
        <v>8</v>
      </c>
      <c r="B334" s="73">
        <v>94</v>
      </c>
      <c r="C334" s="74" t="s">
        <v>388</v>
      </c>
      <c r="D334" s="83" t="s">
        <v>209</v>
      </c>
      <c r="E334" s="73">
        <v>10</v>
      </c>
    </row>
    <row r="335" spans="1:5">
      <c r="A335" s="73">
        <v>9</v>
      </c>
      <c r="B335" s="73">
        <v>95</v>
      </c>
      <c r="C335" s="74" t="s">
        <v>386</v>
      </c>
      <c r="D335" s="83" t="s">
        <v>387</v>
      </c>
      <c r="E335" s="73">
        <v>16</v>
      </c>
    </row>
    <row r="336" spans="1:5">
      <c r="A336" s="73">
        <v>10</v>
      </c>
      <c r="B336" s="73">
        <v>98</v>
      </c>
      <c r="C336" s="74" t="s">
        <v>386</v>
      </c>
      <c r="D336" s="83" t="s">
        <v>387</v>
      </c>
      <c r="E336" s="73">
        <v>6</v>
      </c>
    </row>
    <row r="337" spans="1:5">
      <c r="A337" s="73">
        <v>11</v>
      </c>
      <c r="B337" s="73">
        <v>99</v>
      </c>
      <c r="C337" s="74" t="s">
        <v>389</v>
      </c>
      <c r="D337" s="83" t="s">
        <v>390</v>
      </c>
      <c r="E337" s="73">
        <v>6</v>
      </c>
    </row>
    <row r="338" spans="1:5">
      <c r="A338" s="73">
        <v>12</v>
      </c>
      <c r="B338" s="73">
        <v>102</v>
      </c>
      <c r="C338" s="74" t="s">
        <v>386</v>
      </c>
      <c r="D338" s="83" t="s">
        <v>387</v>
      </c>
      <c r="E338" s="73">
        <v>8</v>
      </c>
    </row>
    <row r="339" spans="1:5">
      <c r="A339" s="73">
        <v>13</v>
      </c>
      <c r="B339" s="73">
        <v>110</v>
      </c>
      <c r="C339" s="21" t="s">
        <v>202</v>
      </c>
      <c r="D339" s="29" t="s">
        <v>203</v>
      </c>
      <c r="E339" s="73">
        <v>5</v>
      </c>
    </row>
    <row r="340" spans="1:5" ht="22.5">
      <c r="A340" s="73">
        <v>14</v>
      </c>
      <c r="B340" s="84" t="s">
        <v>391</v>
      </c>
      <c r="C340" s="57" t="s">
        <v>392</v>
      </c>
      <c r="D340" s="29" t="s">
        <v>203</v>
      </c>
      <c r="E340" s="275">
        <v>35.64</v>
      </c>
    </row>
    <row r="341" spans="1:5">
      <c r="A341" s="73">
        <v>15</v>
      </c>
      <c r="B341" s="84">
        <v>5</v>
      </c>
      <c r="C341" s="57" t="s">
        <v>393</v>
      </c>
      <c r="D341" s="29" t="s">
        <v>394</v>
      </c>
      <c r="E341" s="275"/>
    </row>
    <row r="342" spans="1:5" ht="22.5">
      <c r="A342" s="73">
        <v>16</v>
      </c>
      <c r="B342" s="84">
        <v>7</v>
      </c>
      <c r="C342" s="57" t="s">
        <v>395</v>
      </c>
      <c r="D342" s="55" t="s">
        <v>396</v>
      </c>
      <c r="E342" s="73">
        <v>40.659999999999997</v>
      </c>
    </row>
    <row r="343" spans="1:5">
      <c r="A343" s="73">
        <v>17</v>
      </c>
      <c r="B343" s="84">
        <v>10</v>
      </c>
      <c r="C343" s="57" t="s">
        <v>397</v>
      </c>
      <c r="D343" s="55" t="s">
        <v>398</v>
      </c>
      <c r="E343" s="73">
        <v>47.32</v>
      </c>
    </row>
    <row r="344" spans="1:5" ht="15.75" thickBot="1">
      <c r="A344" s="231" t="s">
        <v>219</v>
      </c>
      <c r="B344" s="260"/>
      <c r="C344" s="260"/>
      <c r="D344" s="261"/>
      <c r="E344" s="85">
        <f>SUM(E327:E343)</f>
        <v>228.11999999999998</v>
      </c>
    </row>
  </sheetData>
  <mergeCells count="98">
    <mergeCell ref="C323:D323"/>
    <mergeCell ref="C317:D317"/>
    <mergeCell ref="C319:D319"/>
    <mergeCell ref="C320:D320"/>
    <mergeCell ref="C321:D321"/>
    <mergeCell ref="C322:D322"/>
    <mergeCell ref="A324:D324"/>
    <mergeCell ref="A325:E325"/>
    <mergeCell ref="C326:D326"/>
    <mergeCell ref="E340:E341"/>
    <mergeCell ref="A344:D344"/>
    <mergeCell ref="A316:E316"/>
    <mergeCell ref="B291:B293"/>
    <mergeCell ref="E291:E293"/>
    <mergeCell ref="B294:B295"/>
    <mergeCell ref="E294:E295"/>
    <mergeCell ref="B296:B297"/>
    <mergeCell ref="E296:E297"/>
    <mergeCell ref="B301:B303"/>
    <mergeCell ref="E301:E303"/>
    <mergeCell ref="B307:B308"/>
    <mergeCell ref="E307:E308"/>
    <mergeCell ref="A315:D315"/>
    <mergeCell ref="B282:B283"/>
    <mergeCell ref="E282:E283"/>
    <mergeCell ref="B284:B285"/>
    <mergeCell ref="E284:E285"/>
    <mergeCell ref="B265:B266"/>
    <mergeCell ref="E265:E266"/>
    <mergeCell ref="B267:B268"/>
    <mergeCell ref="E267:E268"/>
    <mergeCell ref="B269:B270"/>
    <mergeCell ref="E269:E270"/>
    <mergeCell ref="B202:B205"/>
    <mergeCell ref="E202:E205"/>
    <mergeCell ref="B209:B214"/>
    <mergeCell ref="E209:E214"/>
    <mergeCell ref="B277:B278"/>
    <mergeCell ref="E277:E278"/>
    <mergeCell ref="B217:B218"/>
    <mergeCell ref="E217:E218"/>
    <mergeCell ref="A262:D262"/>
    <mergeCell ref="A263:E263"/>
    <mergeCell ref="C264:D264"/>
    <mergeCell ref="B146:B147"/>
    <mergeCell ref="E146:E147"/>
    <mergeCell ref="B156:B157"/>
    <mergeCell ref="E156:E157"/>
    <mergeCell ref="E161:E162"/>
    <mergeCell ref="B194:B195"/>
    <mergeCell ref="E194:E195"/>
    <mergeCell ref="B196:B197"/>
    <mergeCell ref="E196:E197"/>
    <mergeCell ref="B164:B170"/>
    <mergeCell ref="E164:E170"/>
    <mergeCell ref="B173:B175"/>
    <mergeCell ref="E173:E175"/>
    <mergeCell ref="A133:D133"/>
    <mergeCell ref="A134:E134"/>
    <mergeCell ref="C135:D135"/>
    <mergeCell ref="B136:B138"/>
    <mergeCell ref="E136:E138"/>
    <mergeCell ref="A70:E70"/>
    <mergeCell ref="C71:D71"/>
    <mergeCell ref="B72:B73"/>
    <mergeCell ref="B82:B83"/>
    <mergeCell ref="B130:B131"/>
    <mergeCell ref="B104:B105"/>
    <mergeCell ref="B110:B115"/>
    <mergeCell ref="B128:B129"/>
    <mergeCell ref="B92:B93"/>
    <mergeCell ref="B94:B95"/>
    <mergeCell ref="B101:B102"/>
    <mergeCell ref="B84:B85"/>
    <mergeCell ref="B86:B87"/>
    <mergeCell ref="B89:B90"/>
    <mergeCell ref="B55:B56"/>
    <mergeCell ref="E55:E56"/>
    <mergeCell ref="A69:D69"/>
    <mergeCell ref="B44:B50"/>
    <mergeCell ref="E44:E50"/>
    <mergeCell ref="B51:B52"/>
    <mergeCell ref="E51:E52"/>
    <mergeCell ref="B53:B54"/>
    <mergeCell ref="E53:E54"/>
    <mergeCell ref="B38:B40"/>
    <mergeCell ref="E38:E40"/>
    <mergeCell ref="B41:B43"/>
    <mergeCell ref="E41:E43"/>
    <mergeCell ref="A32:D32"/>
    <mergeCell ref="A33:E33"/>
    <mergeCell ref="C34:D34"/>
    <mergeCell ref="A1:E1"/>
    <mergeCell ref="A2:E3"/>
    <mergeCell ref="A4:E4"/>
    <mergeCell ref="C5:D5"/>
    <mergeCell ref="B36:B37"/>
    <mergeCell ref="E36:E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Zał.5 Krzewy_bieżące utrzymanie</vt:lpstr>
      <vt:lpstr>Zał.5A Krzewy_bieżące utrzymani</vt:lpstr>
      <vt:lpstr>'Zał.5 Krzewy_bieżące utrzymanie'!Obszar_wydruku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kbarwinek</dc:creator>
  <cp:lastModifiedBy>ezasada</cp:lastModifiedBy>
  <cp:lastPrinted>2024-10-21T08:30:36Z</cp:lastPrinted>
  <dcterms:created xsi:type="dcterms:W3CDTF">2020-02-14T08:45:05Z</dcterms:created>
  <dcterms:modified xsi:type="dcterms:W3CDTF">2024-11-15T11:53:12Z</dcterms:modified>
</cp:coreProperties>
</file>