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wiatkowska\Desktop\ŻYWNOŚĆ 2023\"/>
    </mc:Choice>
  </mc:AlternateContent>
  <xr:revisionPtr revIDLastSave="0" documentId="13_ncr:1_{2748205D-07CB-4952-B4C5-F488D1B6ACBD}" xr6:coauthVersionLast="47" xr6:coauthVersionMax="47" xr10:uidLastSave="{00000000-0000-0000-0000-000000000000}"/>
  <bookViews>
    <workbookView xWindow="-120" yWindow="-120" windowWidth="29040" windowHeight="15840" tabRatio="500" firstSheet="10" activeTab="10" xr2:uid="{00000000-000D-0000-FFFF-FFFF00000000}"/>
  </bookViews>
  <sheets>
    <sheet name="przedszkole" sheetId="1" state="hidden" r:id="rId1"/>
    <sheet name="SP1" sheetId="7" state="hidden" r:id="rId2"/>
    <sheet name="SSP2" sheetId="8" state="hidden" r:id="rId3"/>
    <sheet name="SP4" sheetId="9" state="hidden" r:id="rId4"/>
    <sheet name="SP5" sheetId="10" state="hidden" r:id="rId5"/>
    <sheet name="SP7" sheetId="11" state="hidden" r:id="rId6"/>
    <sheet name="SP8" sheetId="2" state="hidden" r:id="rId7"/>
    <sheet name="SP10" sheetId="3" state="hidden" r:id="rId8"/>
    <sheet name="SP11" sheetId="4" state="hidden" r:id="rId9"/>
    <sheet name="SP12" sheetId="5" state="hidden" r:id="rId10"/>
    <sheet name="Zapotrzebowanie ze szkół" sheetId="6" r:id="rId11"/>
    <sheet name="Arkusz1" sheetId="12" state="hidden" r:id="rId12"/>
  </sheets>
  <definedNames>
    <definedName name="_xlnm.Print_Area" localSheetId="10">'Zapotrzebowanie ze szkół'!$A$1:$F$555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0" i="5" l="1"/>
  <c r="C552" i="6" l="1"/>
  <c r="C551" i="6"/>
  <c r="C550" i="6"/>
  <c r="C549" i="6"/>
  <c r="C548" i="6"/>
  <c r="C547" i="6"/>
  <c r="C546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89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78" i="6"/>
  <c r="C377" i="6"/>
  <c r="C372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19" i="6"/>
  <c r="H319" i="6" s="1"/>
  <c r="K319" i="6" s="1"/>
  <c r="C318" i="6"/>
  <c r="H318" i="6" s="1"/>
  <c r="K318" i="6" s="1"/>
  <c r="C317" i="6"/>
  <c r="H317" i="6" s="1"/>
  <c r="K317" i="6" s="1"/>
  <c r="C316" i="6"/>
  <c r="H316" i="6" s="1"/>
  <c r="K316" i="6" s="1"/>
  <c r="C315" i="6"/>
  <c r="H315" i="6" s="1"/>
  <c r="K315" i="6" s="1"/>
  <c r="C314" i="6"/>
  <c r="H314" i="6" s="1"/>
  <c r="K314" i="6" s="1"/>
  <c r="C313" i="6"/>
  <c r="H313" i="6" s="1"/>
  <c r="K313" i="6" s="1"/>
  <c r="C312" i="6"/>
  <c r="H312" i="6" s="1"/>
  <c r="K312" i="6" s="1"/>
  <c r="C311" i="6"/>
  <c r="H311" i="6" s="1"/>
  <c r="K311" i="6" s="1"/>
  <c r="C310" i="6"/>
  <c r="H310" i="6" s="1"/>
  <c r="K310" i="6" s="1"/>
  <c r="C309" i="6"/>
  <c r="H309" i="6" s="1"/>
  <c r="K309" i="6" s="1"/>
  <c r="C308" i="6"/>
  <c r="H308" i="6" s="1"/>
  <c r="K308" i="6" s="1"/>
  <c r="C307" i="6"/>
  <c r="H307" i="6" s="1"/>
  <c r="K307" i="6" s="1"/>
  <c r="C306" i="6"/>
  <c r="H306" i="6" s="1"/>
  <c r="K306" i="6" s="1"/>
  <c r="C305" i="6"/>
  <c r="H305" i="6" s="1"/>
  <c r="K305" i="6" s="1"/>
  <c r="C304" i="6"/>
  <c r="H304" i="6" s="1"/>
  <c r="K304" i="6" s="1"/>
  <c r="C303" i="6"/>
  <c r="H303" i="6" s="1"/>
  <c r="K303" i="6" s="1"/>
  <c r="C302" i="6"/>
  <c r="H302" i="6" s="1"/>
  <c r="K302" i="6" s="1"/>
  <c r="C301" i="6"/>
  <c r="H301" i="6" s="1"/>
  <c r="K301" i="6" s="1"/>
  <c r="C300" i="6"/>
  <c r="H300" i="6" s="1"/>
  <c r="K300" i="6" s="1"/>
  <c r="C299" i="6"/>
  <c r="H299" i="6" s="1"/>
  <c r="K299" i="6" s="1"/>
  <c r="C298" i="6"/>
  <c r="H298" i="6" s="1"/>
  <c r="K298" i="6" s="1"/>
  <c r="C297" i="6"/>
  <c r="H297" i="6" s="1"/>
  <c r="K297" i="6" s="1"/>
  <c r="C296" i="6"/>
  <c r="H296" i="6" s="1"/>
  <c r="K296" i="6" s="1"/>
  <c r="C295" i="6"/>
  <c r="H295" i="6" s="1"/>
  <c r="K295" i="6" s="1"/>
  <c r="C294" i="6"/>
  <c r="H294" i="6" s="1"/>
  <c r="K294" i="6" s="1"/>
  <c r="C293" i="6"/>
  <c r="H293" i="6" s="1"/>
  <c r="K293" i="6" s="1"/>
  <c r="C292" i="6"/>
  <c r="H292" i="6" s="1"/>
  <c r="K292" i="6" s="1"/>
  <c r="C291" i="6"/>
  <c r="H291" i="6" s="1"/>
  <c r="K291" i="6" s="1"/>
  <c r="C290" i="6"/>
  <c r="H290" i="6" s="1"/>
  <c r="K290" i="6" s="1"/>
  <c r="C289" i="6"/>
  <c r="H289" i="6" s="1"/>
  <c r="K289" i="6" s="1"/>
  <c r="C288" i="6"/>
  <c r="H288" i="6" s="1"/>
  <c r="K288" i="6" s="1"/>
  <c r="C287" i="6"/>
  <c r="H287" i="6" s="1"/>
  <c r="K287" i="6" s="1"/>
  <c r="C286" i="6"/>
  <c r="H286" i="6" s="1"/>
  <c r="K286" i="6" s="1"/>
  <c r="C285" i="6"/>
  <c r="H285" i="6" s="1"/>
  <c r="K285" i="6" s="1"/>
  <c r="C284" i="6"/>
  <c r="H284" i="6" s="1"/>
  <c r="K284" i="6" s="1"/>
  <c r="C283" i="6"/>
  <c r="H283" i="6" s="1"/>
  <c r="K283" i="6" s="1"/>
  <c r="C282" i="6"/>
  <c r="H282" i="6" s="1"/>
  <c r="K282" i="6" s="1"/>
  <c r="C281" i="6"/>
  <c r="H281" i="6" s="1"/>
  <c r="K281" i="6" s="1"/>
  <c r="C280" i="6"/>
  <c r="H280" i="6" s="1"/>
  <c r="K280" i="6" s="1"/>
  <c r="C279" i="6"/>
  <c r="H279" i="6" s="1"/>
  <c r="K279" i="6" s="1"/>
  <c r="C278" i="6"/>
  <c r="H278" i="6" s="1"/>
  <c r="K278" i="6" s="1"/>
  <c r="C277" i="6"/>
  <c r="H277" i="6" s="1"/>
  <c r="K277" i="6" s="1"/>
  <c r="C276" i="6"/>
  <c r="H276" i="6" s="1"/>
  <c r="K276" i="6" s="1"/>
  <c r="C275" i="6"/>
  <c r="H275" i="6" s="1"/>
  <c r="K275" i="6" s="1"/>
  <c r="C274" i="6"/>
  <c r="H274" i="6" s="1"/>
  <c r="K274" i="6" s="1"/>
  <c r="C273" i="6"/>
  <c r="H273" i="6" s="1"/>
  <c r="K273" i="6" s="1"/>
  <c r="C272" i="6"/>
  <c r="H272" i="6" s="1"/>
  <c r="K272" i="6" s="1"/>
  <c r="C271" i="6"/>
  <c r="H271" i="6" s="1"/>
  <c r="K271" i="6" s="1"/>
  <c r="C270" i="6"/>
  <c r="H270" i="6" s="1"/>
  <c r="K270" i="6" s="1"/>
  <c r="C269" i="6"/>
  <c r="H269" i="6" s="1"/>
  <c r="K269" i="6" s="1"/>
  <c r="C268" i="6"/>
  <c r="H268" i="6" s="1"/>
  <c r="K268" i="6" s="1"/>
  <c r="C267" i="6"/>
  <c r="H267" i="6" s="1"/>
  <c r="K267" i="6" s="1"/>
  <c r="C266" i="6"/>
  <c r="H266" i="6" s="1"/>
  <c r="K266" i="6" s="1"/>
  <c r="C265" i="6"/>
  <c r="H265" i="6" s="1"/>
  <c r="K265" i="6" s="1"/>
  <c r="C264" i="6"/>
  <c r="H264" i="6" s="1"/>
  <c r="K264" i="6" s="1"/>
  <c r="C263" i="6"/>
  <c r="H263" i="6" s="1"/>
  <c r="K263" i="6" s="1"/>
  <c r="C262" i="6"/>
  <c r="H262" i="6" s="1"/>
  <c r="K262" i="6" s="1"/>
  <c r="C261" i="6"/>
  <c r="H261" i="6" s="1"/>
  <c r="K261" i="6" s="1"/>
  <c r="C260" i="6"/>
  <c r="H260" i="6" s="1"/>
  <c r="K260" i="6" s="1"/>
  <c r="C259" i="6"/>
  <c r="H259" i="6" s="1"/>
  <c r="K259" i="6" s="1"/>
  <c r="C258" i="6"/>
  <c r="H258" i="6" s="1"/>
  <c r="K258" i="6" s="1"/>
  <c r="C257" i="6"/>
  <c r="H257" i="6" s="1"/>
  <c r="K257" i="6" s="1"/>
  <c r="C256" i="6"/>
  <c r="H256" i="6" s="1"/>
  <c r="K256" i="6" s="1"/>
  <c r="C255" i="6"/>
  <c r="H255" i="6" s="1"/>
  <c r="K255" i="6" s="1"/>
  <c r="C254" i="6"/>
  <c r="H254" i="6" s="1"/>
  <c r="K254" i="6" s="1"/>
  <c r="C253" i="6"/>
  <c r="H253" i="6" s="1"/>
  <c r="K253" i="6" s="1"/>
  <c r="C252" i="6"/>
  <c r="H252" i="6" s="1"/>
  <c r="K252" i="6" s="1"/>
  <c r="C251" i="6"/>
  <c r="H251" i="6" s="1"/>
  <c r="K251" i="6" s="1"/>
  <c r="C250" i="6"/>
  <c r="H250" i="6" s="1"/>
  <c r="K250" i="6" s="1"/>
  <c r="C249" i="6"/>
  <c r="H249" i="6" s="1"/>
  <c r="K249" i="6" s="1"/>
  <c r="C248" i="6"/>
  <c r="H248" i="6" s="1"/>
  <c r="K248" i="6" s="1"/>
  <c r="C247" i="6"/>
  <c r="H247" i="6" s="1"/>
  <c r="K247" i="6" s="1"/>
  <c r="C246" i="6"/>
  <c r="H246" i="6" s="1"/>
  <c r="K246" i="6" s="1"/>
  <c r="C245" i="6"/>
  <c r="H245" i="6" s="1"/>
  <c r="K245" i="6" s="1"/>
  <c r="C244" i="6"/>
  <c r="H244" i="6" s="1"/>
  <c r="K244" i="6" s="1"/>
  <c r="C243" i="6"/>
  <c r="H243" i="6" s="1"/>
  <c r="K243" i="6" s="1"/>
  <c r="C242" i="6"/>
  <c r="H242" i="6" s="1"/>
  <c r="K242" i="6" s="1"/>
  <c r="C241" i="6"/>
  <c r="H241" i="6" s="1"/>
  <c r="K241" i="6" s="1"/>
  <c r="C240" i="6"/>
  <c r="H240" i="6" s="1"/>
  <c r="K240" i="6" s="1"/>
  <c r="C239" i="6"/>
  <c r="H239" i="6" s="1"/>
  <c r="K239" i="6" s="1"/>
  <c r="C238" i="6"/>
  <c r="H238" i="6" s="1"/>
  <c r="K238" i="6" s="1"/>
  <c r="C237" i="6"/>
  <c r="H237" i="6" s="1"/>
  <c r="K237" i="6" s="1"/>
  <c r="C236" i="6"/>
  <c r="H236" i="6" s="1"/>
  <c r="K236" i="6" s="1"/>
  <c r="C235" i="6"/>
  <c r="H235" i="6" s="1"/>
  <c r="K235" i="6" s="1"/>
  <c r="C234" i="6"/>
  <c r="H234" i="6" s="1"/>
  <c r="K234" i="6" s="1"/>
  <c r="C233" i="6"/>
  <c r="H233" i="6" s="1"/>
  <c r="K233" i="6" s="1"/>
  <c r="C232" i="6"/>
  <c r="H232" i="6" s="1"/>
  <c r="K232" i="6" s="1"/>
  <c r="C231" i="6"/>
  <c r="H231" i="6" s="1"/>
  <c r="K231" i="6" s="1"/>
  <c r="C230" i="6"/>
  <c r="H230" i="6" s="1"/>
  <c r="K230" i="6" s="1"/>
  <c r="C229" i="6"/>
  <c r="H229" i="6" s="1"/>
  <c r="K229" i="6" s="1"/>
  <c r="C228" i="6"/>
  <c r="H228" i="6" s="1"/>
  <c r="K228" i="6" s="1"/>
  <c r="C227" i="6"/>
  <c r="H227" i="6" s="1"/>
  <c r="K227" i="6" s="1"/>
  <c r="C226" i="6"/>
  <c r="H226" i="6" s="1"/>
  <c r="K226" i="6" s="1"/>
  <c r="C225" i="6"/>
  <c r="H225" i="6" s="1"/>
  <c r="K225" i="6" s="1"/>
  <c r="C224" i="6"/>
  <c r="H224" i="6" s="1"/>
  <c r="K224" i="6" s="1"/>
  <c r="C223" i="6"/>
  <c r="H223" i="6" s="1"/>
  <c r="K223" i="6" s="1"/>
  <c r="C222" i="6"/>
  <c r="H222" i="6" s="1"/>
  <c r="K222" i="6" s="1"/>
  <c r="C221" i="6"/>
  <c r="H221" i="6" s="1"/>
  <c r="K221" i="6" s="1"/>
  <c r="C220" i="6"/>
  <c r="H220" i="6" s="1"/>
  <c r="K220" i="6" s="1"/>
  <c r="C219" i="6"/>
  <c r="H219" i="6" s="1"/>
  <c r="K219" i="6" s="1"/>
  <c r="C218" i="6"/>
  <c r="H218" i="6" s="1"/>
  <c r="K218" i="6" s="1"/>
  <c r="C217" i="6"/>
  <c r="H217" i="6" s="1"/>
  <c r="K217" i="6" s="1"/>
  <c r="C216" i="6"/>
  <c r="H216" i="6" s="1"/>
  <c r="K216" i="6" s="1"/>
  <c r="C215" i="6"/>
  <c r="H215" i="6" s="1"/>
  <c r="K215" i="6" s="1"/>
  <c r="C214" i="6"/>
  <c r="H214" i="6" s="1"/>
  <c r="K214" i="6" s="1"/>
  <c r="C213" i="6"/>
  <c r="H213" i="6" s="1"/>
  <c r="K213" i="6" s="1"/>
  <c r="C212" i="6"/>
  <c r="H212" i="6" s="1"/>
  <c r="K212" i="6" s="1"/>
  <c r="C211" i="6"/>
  <c r="H211" i="6" s="1"/>
  <c r="K211" i="6" s="1"/>
  <c r="C210" i="6"/>
  <c r="H210" i="6" s="1"/>
  <c r="K210" i="6" s="1"/>
  <c r="C209" i="6"/>
  <c r="H209" i="6" s="1"/>
  <c r="K209" i="6" s="1"/>
  <c r="C208" i="6"/>
  <c r="H208" i="6" s="1"/>
  <c r="K208" i="6" s="1"/>
  <c r="C207" i="6"/>
  <c r="H207" i="6" s="1"/>
  <c r="K207" i="6" s="1"/>
  <c r="C206" i="6"/>
  <c r="H206" i="6" s="1"/>
  <c r="K206" i="6" s="1"/>
  <c r="C205" i="6"/>
  <c r="H205" i="6" s="1"/>
  <c r="K205" i="6" s="1"/>
  <c r="C204" i="6"/>
  <c r="H204" i="6" s="1"/>
  <c r="K204" i="6" s="1"/>
  <c r="C203" i="6"/>
  <c r="H203" i="6" s="1"/>
  <c r="K203" i="6" s="1"/>
  <c r="C202" i="6"/>
  <c r="H202" i="6" s="1"/>
  <c r="K202" i="6" s="1"/>
  <c r="C201" i="6"/>
  <c r="H201" i="6" s="1"/>
  <c r="K201" i="6" s="1"/>
  <c r="C200" i="6"/>
  <c r="H200" i="6" s="1"/>
  <c r="K200" i="6" s="1"/>
  <c r="C199" i="6"/>
  <c r="H199" i="6" s="1"/>
  <c r="K199" i="6" s="1"/>
  <c r="C198" i="6"/>
  <c r="H198" i="6" s="1"/>
  <c r="K198" i="6" s="1"/>
  <c r="C197" i="6"/>
  <c r="H197" i="6" s="1"/>
  <c r="K197" i="6" s="1"/>
  <c r="C196" i="6"/>
  <c r="H196" i="6" s="1"/>
  <c r="K196" i="6" s="1"/>
  <c r="C195" i="6"/>
  <c r="H195" i="6" s="1"/>
  <c r="K195" i="6" s="1"/>
  <c r="C194" i="6"/>
  <c r="H194" i="6" s="1"/>
  <c r="K194" i="6" s="1"/>
  <c r="C193" i="6"/>
  <c r="H193" i="6" s="1"/>
  <c r="K193" i="6" s="1"/>
  <c r="C192" i="6"/>
  <c r="H192" i="6" s="1"/>
  <c r="K192" i="6" s="1"/>
  <c r="C191" i="6"/>
  <c r="H191" i="6" s="1"/>
  <c r="K191" i="6" s="1"/>
  <c r="C190" i="6"/>
  <c r="H190" i="6" s="1"/>
  <c r="K190" i="6" s="1"/>
  <c r="C189" i="6"/>
  <c r="H189" i="6" s="1"/>
  <c r="K189" i="6" s="1"/>
  <c r="C188" i="6"/>
  <c r="H188" i="6" s="1"/>
  <c r="K188" i="6" s="1"/>
  <c r="C187" i="6"/>
  <c r="H187" i="6" s="1"/>
  <c r="K187" i="6" s="1"/>
  <c r="C186" i="6"/>
  <c r="H186" i="6" s="1"/>
  <c r="K186" i="6" s="1"/>
  <c r="C185" i="6"/>
  <c r="H185" i="6" s="1"/>
  <c r="K185" i="6" s="1"/>
  <c r="C184" i="6"/>
  <c r="H184" i="6" s="1"/>
  <c r="K184" i="6" s="1"/>
  <c r="C183" i="6"/>
  <c r="H183" i="6" s="1"/>
  <c r="K183" i="6" s="1"/>
  <c r="C182" i="6"/>
  <c r="H182" i="6" s="1"/>
  <c r="K182" i="6" s="1"/>
  <c r="C181" i="6"/>
  <c r="H181" i="6" s="1"/>
  <c r="K181" i="6" s="1"/>
  <c r="C180" i="6"/>
  <c r="H180" i="6" s="1"/>
  <c r="K180" i="6" s="1"/>
  <c r="C179" i="6"/>
  <c r="H179" i="6" s="1"/>
  <c r="K179" i="6" s="1"/>
  <c r="C178" i="6"/>
  <c r="H178" i="6" s="1"/>
  <c r="K178" i="6" s="1"/>
  <c r="C177" i="6"/>
  <c r="H177" i="6" s="1"/>
  <c r="K177" i="6" s="1"/>
  <c r="C176" i="6"/>
  <c r="H176" i="6" s="1"/>
  <c r="K176" i="6" s="1"/>
  <c r="C175" i="6"/>
  <c r="H175" i="6" s="1"/>
  <c r="K175" i="6" s="1"/>
  <c r="C174" i="6"/>
  <c r="H174" i="6" s="1"/>
  <c r="K174" i="6" s="1"/>
  <c r="C173" i="6"/>
  <c r="H173" i="6" s="1"/>
  <c r="K173" i="6" s="1"/>
  <c r="C172" i="6"/>
  <c r="H172" i="6" s="1"/>
  <c r="K172" i="6" s="1"/>
  <c r="C171" i="6"/>
  <c r="H171" i="6" s="1"/>
  <c r="K171" i="6" s="1"/>
  <c r="C170" i="6"/>
  <c r="H170" i="6" s="1"/>
  <c r="K170" i="6" s="1"/>
  <c r="C169" i="6"/>
  <c r="H169" i="6" s="1"/>
  <c r="K169" i="6" s="1"/>
  <c r="C168" i="6"/>
  <c r="H168" i="6" s="1"/>
  <c r="K168" i="6" s="1"/>
  <c r="C167" i="6"/>
  <c r="H167" i="6" s="1"/>
  <c r="K167" i="6" s="1"/>
  <c r="C166" i="6"/>
  <c r="H166" i="6" s="1"/>
  <c r="K166" i="6" s="1"/>
  <c r="C165" i="6"/>
  <c r="H165" i="6" s="1"/>
  <c r="K165" i="6" s="1"/>
  <c r="C164" i="6"/>
  <c r="H164" i="6" s="1"/>
  <c r="K164" i="6" s="1"/>
  <c r="C163" i="6"/>
  <c r="H163" i="6" s="1"/>
  <c r="K163" i="6" s="1"/>
  <c r="C162" i="6"/>
  <c r="H162" i="6" s="1"/>
  <c r="K162" i="6" s="1"/>
  <c r="C161" i="6"/>
  <c r="H161" i="6" s="1"/>
  <c r="K161" i="6" s="1"/>
  <c r="C160" i="6"/>
  <c r="H160" i="6" s="1"/>
  <c r="K160" i="6" s="1"/>
  <c r="C159" i="6"/>
  <c r="H159" i="6" s="1"/>
  <c r="K159" i="6" s="1"/>
  <c r="C158" i="6"/>
  <c r="H158" i="6" s="1"/>
  <c r="K158" i="6" s="1"/>
  <c r="C157" i="6"/>
  <c r="H157" i="6" s="1"/>
  <c r="K157" i="6" s="1"/>
  <c r="C156" i="6"/>
  <c r="H156" i="6" s="1"/>
  <c r="K156" i="6" s="1"/>
  <c r="C155" i="6"/>
  <c r="H155" i="6" s="1"/>
  <c r="K155" i="6" s="1"/>
  <c r="C154" i="6"/>
  <c r="H154" i="6" s="1"/>
  <c r="K154" i="6" s="1"/>
  <c r="C153" i="6"/>
  <c r="H153" i="6" s="1"/>
  <c r="K153" i="6" s="1"/>
  <c r="C152" i="6"/>
  <c r="H152" i="6" s="1"/>
  <c r="K152" i="6" s="1"/>
  <c r="C151" i="6"/>
  <c r="H151" i="6" s="1"/>
  <c r="K151" i="6" s="1"/>
  <c r="C150" i="6"/>
  <c r="H150" i="6" s="1"/>
  <c r="K150" i="6" s="1"/>
  <c r="C149" i="6"/>
  <c r="H149" i="6" s="1"/>
  <c r="K149" i="6" s="1"/>
  <c r="C148" i="6"/>
  <c r="H148" i="6" s="1"/>
  <c r="K148" i="6" s="1"/>
  <c r="C147" i="6"/>
  <c r="H147" i="6" s="1"/>
  <c r="K147" i="6" s="1"/>
  <c r="C146" i="6"/>
  <c r="H146" i="6" s="1"/>
  <c r="K146" i="6" s="1"/>
  <c r="C145" i="6"/>
  <c r="H145" i="6" s="1"/>
  <c r="K145" i="6" s="1"/>
  <c r="C144" i="6"/>
  <c r="H144" i="6" s="1"/>
  <c r="K144" i="6" s="1"/>
  <c r="C143" i="6"/>
  <c r="K143" i="6" s="1"/>
  <c r="C142" i="6"/>
  <c r="K142" i="6" s="1"/>
  <c r="C141" i="6"/>
  <c r="K141" i="6" s="1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44" i="6"/>
  <c r="C28" i="6"/>
  <c r="J555" i="5"/>
  <c r="F552" i="5"/>
  <c r="F551" i="5"/>
  <c r="F550" i="5"/>
  <c r="F549" i="5"/>
  <c r="A549" i="5"/>
  <c r="F548" i="5"/>
  <c r="A548" i="5"/>
  <c r="F547" i="5"/>
  <c r="F546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A528" i="5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F527" i="5"/>
  <c r="F526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A495" i="5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F494" i="5"/>
  <c r="F489" i="5"/>
  <c r="F490" i="5" s="1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A457" i="5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A437" i="5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F436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A384" i="5"/>
  <c r="A385" i="5" s="1"/>
  <c r="F383" i="5"/>
  <c r="F378" i="5"/>
  <c r="F377" i="5"/>
  <c r="F372" i="5"/>
  <c r="F373" i="5" s="1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A326" i="5"/>
  <c r="F325" i="5"/>
  <c r="F324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320" i="5" s="1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A57" i="5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F56" i="5"/>
  <c r="F44" i="5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36" i="5"/>
  <c r="A37" i="5" s="1"/>
  <c r="A38" i="5" s="1"/>
  <c r="A39" i="5" s="1"/>
  <c r="A34" i="5"/>
  <c r="A35" i="5" s="1"/>
  <c r="F28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11" i="5"/>
  <c r="J555" i="2"/>
  <c r="F552" i="2"/>
  <c r="F551" i="2"/>
  <c r="F550" i="2"/>
  <c r="F549" i="2"/>
  <c r="A549" i="2"/>
  <c r="F548" i="2"/>
  <c r="A548" i="2"/>
  <c r="F547" i="2"/>
  <c r="F546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A528" i="2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F527" i="2"/>
  <c r="F526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A495" i="2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F494" i="2"/>
  <c r="F489" i="2"/>
  <c r="F490" i="2" s="1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A457" i="2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A437" i="2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F436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A384" i="2"/>
  <c r="A385" i="2" s="1"/>
  <c r="F383" i="2"/>
  <c r="F378" i="2"/>
  <c r="F377" i="2"/>
  <c r="F372" i="2"/>
  <c r="F373" i="2" s="1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A326" i="2"/>
  <c r="F325" i="2"/>
  <c r="F324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A57" i="2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F56" i="2"/>
  <c r="F78" i="2" s="1"/>
  <c r="F44" i="2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F28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11" i="2"/>
  <c r="J555" i="11"/>
  <c r="F552" i="11"/>
  <c r="F551" i="11"/>
  <c r="F550" i="11"/>
  <c r="F549" i="11"/>
  <c r="A549" i="11"/>
  <c r="F548" i="11"/>
  <c r="A548" i="11"/>
  <c r="F547" i="11"/>
  <c r="F546" i="11"/>
  <c r="F541" i="11"/>
  <c r="F540" i="11"/>
  <c r="F539" i="11"/>
  <c r="F538" i="11"/>
  <c r="F537" i="11"/>
  <c r="F536" i="11"/>
  <c r="F535" i="11"/>
  <c r="F534" i="11"/>
  <c r="F533" i="11"/>
  <c r="F532" i="11"/>
  <c r="F531" i="11"/>
  <c r="F530" i="11"/>
  <c r="F529" i="11"/>
  <c r="A529" i="1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F528" i="11"/>
  <c r="A528" i="11"/>
  <c r="F527" i="11"/>
  <c r="F526" i="11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500" i="11"/>
  <c r="F499" i="11"/>
  <c r="F498" i="11"/>
  <c r="F497" i="11"/>
  <c r="F496" i="11"/>
  <c r="A496" i="1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F495" i="11"/>
  <c r="A495" i="11"/>
  <c r="F494" i="11"/>
  <c r="F489" i="11"/>
  <c r="F490" i="11" s="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A458" i="1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F457" i="11"/>
  <c r="A457" i="11"/>
  <c r="F456" i="11"/>
  <c r="F455" i="1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A437" i="1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F436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A384" i="11"/>
  <c r="A385" i="11" s="1"/>
  <c r="F383" i="11"/>
  <c r="F378" i="11"/>
  <c r="F377" i="11"/>
  <c r="F379" i="11" s="1"/>
  <c r="F372" i="11"/>
  <c r="F373" i="11" s="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A326" i="11"/>
  <c r="F325" i="11"/>
  <c r="F324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A57" i="1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F56" i="11"/>
  <c r="F44" i="11"/>
  <c r="A36" i="1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35" i="11"/>
  <c r="A34" i="11"/>
  <c r="F28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11" i="11"/>
  <c r="A12" i="11" s="1"/>
  <c r="A13" i="11" s="1"/>
  <c r="J555" i="10"/>
  <c r="F552" i="10"/>
  <c r="F551" i="10"/>
  <c r="F550" i="10"/>
  <c r="F549" i="10"/>
  <c r="F548" i="10"/>
  <c r="A548" i="10"/>
  <c r="A549" i="10" s="1"/>
  <c r="F547" i="10"/>
  <c r="F546" i="10"/>
  <c r="F553" i="10" s="1"/>
  <c r="F541" i="10"/>
  <c r="F540" i="10"/>
  <c r="F539" i="10"/>
  <c r="F538" i="10"/>
  <c r="F537" i="10"/>
  <c r="F536" i="10"/>
  <c r="F535" i="10"/>
  <c r="F534" i="10"/>
  <c r="F533" i="10"/>
  <c r="F532" i="10"/>
  <c r="F531" i="10"/>
  <c r="F530" i="10"/>
  <c r="F529" i="10"/>
  <c r="F528" i="10"/>
  <c r="A528" i="10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F527" i="10"/>
  <c r="F526" i="10"/>
  <c r="F521" i="10"/>
  <c r="F520" i="10"/>
  <c r="F519" i="10"/>
  <c r="F518" i="10"/>
  <c r="F517" i="10"/>
  <c r="F516" i="10"/>
  <c r="F515" i="10"/>
  <c r="F514" i="10"/>
  <c r="F513" i="10"/>
  <c r="F512" i="10"/>
  <c r="F511" i="10"/>
  <c r="F510" i="10"/>
  <c r="F509" i="10"/>
  <c r="F508" i="10"/>
  <c r="F507" i="10"/>
  <c r="F506" i="10"/>
  <c r="F505" i="10"/>
  <c r="F504" i="10"/>
  <c r="F503" i="10"/>
  <c r="F502" i="10"/>
  <c r="F501" i="10"/>
  <c r="F500" i="10"/>
  <c r="F499" i="10"/>
  <c r="F498" i="10"/>
  <c r="F497" i="10"/>
  <c r="F496" i="10"/>
  <c r="F495" i="10"/>
  <c r="A495" i="10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F494" i="10"/>
  <c r="F489" i="10"/>
  <c r="F490" i="10" s="1"/>
  <c r="F484" i="10"/>
  <c r="F483" i="10"/>
  <c r="F482" i="10"/>
  <c r="F481" i="10"/>
  <c r="F480" i="10"/>
  <c r="F479" i="10"/>
  <c r="F478" i="10"/>
  <c r="F477" i="10"/>
  <c r="F476" i="10"/>
  <c r="F475" i="10"/>
  <c r="F474" i="10"/>
  <c r="F473" i="10"/>
  <c r="F472" i="10"/>
  <c r="F471" i="10"/>
  <c r="F470" i="10"/>
  <c r="F469" i="10"/>
  <c r="F468" i="10"/>
  <c r="F467" i="10"/>
  <c r="F466" i="10"/>
  <c r="F465" i="10"/>
  <c r="F464" i="10"/>
  <c r="F463" i="10"/>
  <c r="F462" i="10"/>
  <c r="F461" i="10"/>
  <c r="F460" i="10"/>
  <c r="F459" i="10"/>
  <c r="F458" i="10"/>
  <c r="F457" i="10"/>
  <c r="A457" i="10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438" i="10"/>
  <c r="F437" i="10"/>
  <c r="A437" i="10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F436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A384" i="10"/>
  <c r="A385" i="10" s="1"/>
  <c r="F383" i="10"/>
  <c r="F378" i="10"/>
  <c r="F377" i="10"/>
  <c r="F379" i="10" s="1"/>
  <c r="F372" i="10"/>
  <c r="F373" i="10" s="1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A326" i="10"/>
  <c r="F325" i="10"/>
  <c r="F324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A57" i="10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F56" i="10"/>
  <c r="F44" i="10"/>
  <c r="A36" i="10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34" i="10"/>
  <c r="A35" i="10" s="1"/>
  <c r="F28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11" i="10"/>
  <c r="J555" i="8"/>
  <c r="F552" i="8"/>
  <c r="F551" i="8"/>
  <c r="F550" i="8"/>
  <c r="F549" i="8"/>
  <c r="A549" i="8"/>
  <c r="F548" i="8"/>
  <c r="A548" i="8"/>
  <c r="F547" i="8"/>
  <c r="F546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A528" i="8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F527" i="8"/>
  <c r="F526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A495" i="8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F494" i="8"/>
  <c r="F489" i="8"/>
  <c r="F490" i="8" s="1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A457" i="8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A437" i="8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F436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A384" i="8"/>
  <c r="A385" i="8" s="1"/>
  <c r="F383" i="8"/>
  <c r="F378" i="8"/>
  <c r="F377" i="8"/>
  <c r="F372" i="8"/>
  <c r="F373" i="8" s="1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A326" i="8"/>
  <c r="F325" i="8"/>
  <c r="F324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320" i="8" s="1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A57" i="8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F56" i="8"/>
  <c r="F44" i="8"/>
  <c r="A34" i="8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F28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12" i="8"/>
  <c r="A13" i="8" s="1"/>
  <c r="A11" i="8"/>
  <c r="J555" i="4"/>
  <c r="F552" i="4"/>
  <c r="F551" i="4"/>
  <c r="F550" i="4"/>
  <c r="F549" i="4"/>
  <c r="A549" i="4"/>
  <c r="F548" i="4"/>
  <c r="A548" i="4"/>
  <c r="F547" i="4"/>
  <c r="F546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A528" i="4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F527" i="4"/>
  <c r="F526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A495" i="4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F494" i="4"/>
  <c r="F489" i="4"/>
  <c r="F490" i="4" s="1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A457" i="4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A437" i="4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F436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A384" i="4"/>
  <c r="A385" i="4" s="1"/>
  <c r="F383" i="4"/>
  <c r="F378" i="4"/>
  <c r="F377" i="4"/>
  <c r="F379" i="4" s="1"/>
  <c r="F372" i="4"/>
  <c r="F373" i="4" s="1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A326" i="4"/>
  <c r="F325" i="4"/>
  <c r="F324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F56" i="4"/>
  <c r="F44" i="4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F28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11" i="4"/>
  <c r="J555" i="3"/>
  <c r="F552" i="3"/>
  <c r="F551" i="3"/>
  <c r="F550" i="3"/>
  <c r="F549" i="3"/>
  <c r="A549" i="3"/>
  <c r="F548" i="3"/>
  <c r="A548" i="3"/>
  <c r="F547" i="3"/>
  <c r="F546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A528" i="3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F527" i="3"/>
  <c r="F526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A495" i="3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F494" i="3"/>
  <c r="F489" i="3"/>
  <c r="F490" i="3" s="1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A457" i="3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A437" i="3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F436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A384" i="3"/>
  <c r="A385" i="3" s="1"/>
  <c r="F383" i="3"/>
  <c r="F378" i="3"/>
  <c r="F377" i="3"/>
  <c r="F372" i="3"/>
  <c r="F373" i="3" s="1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A326" i="3"/>
  <c r="F325" i="3"/>
  <c r="F324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F56" i="3"/>
  <c r="F44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F28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2" i="3"/>
  <c r="A13" i="3" s="1"/>
  <c r="A11" i="3"/>
  <c r="J555" i="9"/>
  <c r="F552" i="9"/>
  <c r="F551" i="9"/>
  <c r="F550" i="9"/>
  <c r="F549" i="9"/>
  <c r="A549" i="9"/>
  <c r="F548" i="9"/>
  <c r="A548" i="9"/>
  <c r="F547" i="9"/>
  <c r="F546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A528" i="9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F527" i="9"/>
  <c r="F526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A495" i="9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F494" i="9"/>
  <c r="F489" i="9"/>
  <c r="F490" i="9" s="1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A457" i="9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A437" i="9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F436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A384" i="9"/>
  <c r="A385" i="9" s="1"/>
  <c r="F383" i="9"/>
  <c r="F378" i="9"/>
  <c r="F377" i="9"/>
  <c r="F372" i="9"/>
  <c r="F373" i="9" s="1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A326" i="9"/>
  <c r="F325" i="9"/>
  <c r="F324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A58" i="9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F57" i="9"/>
  <c r="A57" i="9"/>
  <c r="F56" i="9"/>
  <c r="F44" i="9"/>
  <c r="A34" i="9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F28" i="9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11" i="9"/>
  <c r="A12" i="9" s="1"/>
  <c r="A13" i="9" s="1"/>
  <c r="J555" i="7"/>
  <c r="F552" i="7"/>
  <c r="F551" i="7"/>
  <c r="F550" i="7"/>
  <c r="F549" i="7"/>
  <c r="A549" i="7"/>
  <c r="F548" i="7"/>
  <c r="A548" i="7"/>
  <c r="F547" i="7"/>
  <c r="F546" i="7"/>
  <c r="F553" i="7" s="1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A528" i="7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F527" i="7"/>
  <c r="F526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A495" i="7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F494" i="7"/>
  <c r="F489" i="7"/>
  <c r="F490" i="7" s="1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A457" i="7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A437" i="7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F436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A384" i="7"/>
  <c r="A385" i="7" s="1"/>
  <c r="F383" i="7"/>
  <c r="F378" i="7"/>
  <c r="F377" i="7"/>
  <c r="F372" i="7"/>
  <c r="F373" i="7" s="1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A326" i="7"/>
  <c r="F325" i="7"/>
  <c r="F324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A58" i="7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F57" i="7"/>
  <c r="A57" i="7"/>
  <c r="F56" i="7"/>
  <c r="F44" i="7"/>
  <c r="A36" i="7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34" i="7"/>
  <c r="A35" i="7" s="1"/>
  <c r="F28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11" i="7"/>
  <c r="A12" i="7" s="1"/>
  <c r="A13" i="7" s="1"/>
  <c r="J555" i="1"/>
  <c r="F552" i="1"/>
  <c r="F551" i="1"/>
  <c r="F550" i="1"/>
  <c r="F549" i="1"/>
  <c r="A549" i="1"/>
  <c r="F548" i="1"/>
  <c r="A548" i="1"/>
  <c r="F547" i="1"/>
  <c r="F546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F527" i="1"/>
  <c r="F526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F494" i="1"/>
  <c r="F489" i="1"/>
  <c r="F490" i="1" s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A439" i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F438" i="1"/>
  <c r="F437" i="1"/>
  <c r="A437" i="1"/>
  <c r="A438" i="1" s="1"/>
  <c r="F436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A384" i="1"/>
  <c r="A385" i="1" s="1"/>
  <c r="F383" i="1"/>
  <c r="F378" i="1"/>
  <c r="F377" i="1"/>
  <c r="F372" i="1"/>
  <c r="F373" i="1" s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A326" i="1"/>
  <c r="F325" i="1"/>
  <c r="F324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F56" i="1"/>
  <c r="F44" i="1"/>
  <c r="A44" i="1"/>
  <c r="A45" i="1" s="1"/>
  <c r="A46" i="1" s="1"/>
  <c r="A47" i="1" s="1"/>
  <c r="A48" i="1" s="1"/>
  <c r="A49" i="1" s="1"/>
  <c r="A50" i="1" s="1"/>
  <c r="A51" i="1" s="1"/>
  <c r="A40" i="1"/>
  <c r="A41" i="1" s="1"/>
  <c r="A42" i="1" s="1"/>
  <c r="A43" i="1" s="1"/>
  <c r="A36" i="1"/>
  <c r="A37" i="1" s="1"/>
  <c r="A38" i="1" s="1"/>
  <c r="A39" i="1" s="1"/>
  <c r="A35" i="1"/>
  <c r="A34" i="1"/>
  <c r="F28" i="1"/>
  <c r="A22" i="1"/>
  <c r="A23" i="1" s="1"/>
  <c r="A24" i="1" s="1"/>
  <c r="A25" i="1" s="1"/>
  <c r="A26" i="1" s="1"/>
  <c r="A27" i="1" s="1"/>
  <c r="A18" i="1"/>
  <c r="A19" i="1" s="1"/>
  <c r="A20" i="1" s="1"/>
  <c r="A21" i="1" s="1"/>
  <c r="A14" i="1"/>
  <c r="A15" i="1" s="1"/>
  <c r="A16" i="1" s="1"/>
  <c r="A17" i="1" s="1"/>
  <c r="A11" i="1"/>
  <c r="A12" i="1" s="1"/>
  <c r="A13" i="1" s="1"/>
  <c r="F379" i="5" l="1"/>
  <c r="F485" i="4"/>
  <c r="F485" i="3"/>
  <c r="F542" i="2"/>
  <c r="F379" i="2"/>
  <c r="F485" i="11"/>
  <c r="F320" i="11"/>
  <c r="F485" i="9"/>
  <c r="F368" i="9"/>
  <c r="F553" i="8"/>
  <c r="F379" i="8"/>
  <c r="F485" i="7"/>
  <c r="F78" i="7"/>
  <c r="F542" i="1"/>
  <c r="F485" i="1"/>
  <c r="F379" i="1"/>
  <c r="K320" i="6"/>
  <c r="F432" i="10"/>
  <c r="F553" i="5"/>
  <c r="F542" i="5"/>
  <c r="F522" i="5"/>
  <c r="F485" i="5"/>
  <c r="F432" i="5"/>
  <c r="F368" i="5"/>
  <c r="F137" i="5"/>
  <c r="F78" i="5"/>
  <c r="F553" i="4"/>
  <c r="F542" i="4"/>
  <c r="F522" i="4"/>
  <c r="F432" i="4"/>
  <c r="F368" i="4"/>
  <c r="F78" i="4"/>
  <c r="F553" i="3"/>
  <c r="F542" i="3"/>
  <c r="F522" i="3"/>
  <c r="F432" i="3"/>
  <c r="F368" i="3"/>
  <c r="F78" i="3"/>
  <c r="F553" i="2"/>
  <c r="F522" i="2"/>
  <c r="F485" i="2"/>
  <c r="F432" i="2"/>
  <c r="F368" i="2"/>
  <c r="F320" i="2"/>
  <c r="F137" i="2"/>
  <c r="F553" i="11"/>
  <c r="F542" i="11"/>
  <c r="F522" i="11"/>
  <c r="F432" i="11"/>
  <c r="F368" i="11"/>
  <c r="F137" i="11"/>
  <c r="F78" i="11"/>
  <c r="F522" i="10"/>
  <c r="F320" i="10"/>
  <c r="F137" i="10"/>
  <c r="F553" i="9"/>
  <c r="F542" i="9"/>
  <c r="F522" i="9"/>
  <c r="F320" i="9"/>
  <c r="F137" i="9"/>
  <c r="F78" i="9"/>
  <c r="F542" i="8"/>
  <c r="F522" i="8"/>
  <c r="F432" i="8"/>
  <c r="F368" i="8"/>
  <c r="F137" i="8"/>
  <c r="F78" i="8"/>
  <c r="F542" i="7"/>
  <c r="F522" i="7"/>
  <c r="F432" i="7"/>
  <c r="F368" i="7"/>
  <c r="F553" i="1"/>
  <c r="F522" i="1"/>
  <c r="F432" i="1"/>
  <c r="F368" i="1"/>
  <c r="F137" i="1"/>
  <c r="F379" i="9"/>
  <c r="F320" i="4"/>
  <c r="F137" i="4"/>
  <c r="F379" i="3"/>
  <c r="F320" i="3"/>
  <c r="F137" i="3"/>
  <c r="F432" i="9"/>
  <c r="F78" i="10"/>
  <c r="F542" i="10"/>
  <c r="F368" i="10"/>
  <c r="F485" i="10"/>
  <c r="F485" i="8"/>
  <c r="F379" i="7"/>
  <c r="F320" i="7"/>
  <c r="F137" i="7"/>
  <c r="F320" i="1"/>
  <c r="F78" i="1"/>
  <c r="F470" i="6"/>
  <c r="H320" i="6" l="1"/>
  <c r="F44" i="6"/>
  <c r="F414" i="6" l="1"/>
  <c r="F274" i="6"/>
  <c r="F219" i="6" l="1"/>
  <c r="F292" i="6"/>
  <c r="F283" i="6"/>
  <c r="F310" i="6"/>
  <c r="F251" i="6"/>
  <c r="F250" i="6"/>
  <c r="F129" i="6"/>
  <c r="F108" i="6"/>
  <c r="F88" i="6"/>
  <c r="F114" i="6"/>
  <c r="F85" i="6"/>
  <c r="F107" i="6"/>
  <c r="F378" i="6" l="1"/>
  <c r="F377" i="6"/>
  <c r="F379" i="6" l="1"/>
  <c r="F410" i="6"/>
  <c r="F28" i="6"/>
  <c r="F547" i="6"/>
  <c r="F548" i="6"/>
  <c r="F549" i="6"/>
  <c r="F550" i="6"/>
  <c r="F551" i="6"/>
  <c r="F552" i="6"/>
  <c r="F400" i="6"/>
  <c r="F401" i="6"/>
  <c r="F517" i="6" l="1"/>
  <c r="F521" i="6"/>
  <c r="F191" i="6"/>
  <c r="F190" i="6"/>
  <c r="F189" i="6"/>
  <c r="F497" i="6"/>
  <c r="F314" i="6"/>
  <c r="F263" i="6"/>
  <c r="F297" i="6"/>
  <c r="F282" i="6"/>
  <c r="F249" i="6"/>
  <c r="F130" i="6"/>
  <c r="F105" i="6"/>
  <c r="F248" i="6" l="1"/>
  <c r="A548" i="6" l="1"/>
  <c r="A549" i="6" s="1"/>
  <c r="F546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A528" i="6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F527" i="6"/>
  <c r="F526" i="6"/>
  <c r="F520" i="6"/>
  <c r="F519" i="6"/>
  <c r="F518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6" i="6"/>
  <c r="F495" i="6"/>
  <c r="A495" i="6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F494" i="6"/>
  <c r="F489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A457" i="6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F447" i="6"/>
  <c r="F446" i="6"/>
  <c r="F445" i="6"/>
  <c r="F444" i="6"/>
  <c r="F443" i="6"/>
  <c r="F442" i="6"/>
  <c r="F441" i="6"/>
  <c r="F440" i="6"/>
  <c r="F439" i="6"/>
  <c r="F438" i="6"/>
  <c r="F437" i="6"/>
  <c r="A437" i="6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F436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3" i="6"/>
  <c r="F412" i="6"/>
  <c r="F411" i="6"/>
  <c r="F409" i="6"/>
  <c r="F408" i="6"/>
  <c r="F407" i="6"/>
  <c r="F406" i="6"/>
  <c r="F405" i="6"/>
  <c r="F404" i="6"/>
  <c r="F403" i="6"/>
  <c r="F402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A384" i="6"/>
  <c r="A385" i="6" s="1"/>
  <c r="F383" i="6"/>
  <c r="F372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A326" i="6"/>
  <c r="F325" i="6"/>
  <c r="F324" i="6"/>
  <c r="F319" i="6"/>
  <c r="F318" i="6"/>
  <c r="F317" i="6"/>
  <c r="F316" i="6"/>
  <c r="F315" i="6"/>
  <c r="F313" i="6"/>
  <c r="F312" i="6"/>
  <c r="F311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6" i="6"/>
  <c r="F295" i="6"/>
  <c r="F294" i="6"/>
  <c r="F293" i="6"/>
  <c r="F291" i="6"/>
  <c r="F290" i="6"/>
  <c r="F289" i="6"/>
  <c r="F288" i="6"/>
  <c r="F287" i="6"/>
  <c r="F286" i="6"/>
  <c r="F285" i="6"/>
  <c r="F284" i="6"/>
  <c r="F281" i="6"/>
  <c r="F280" i="6"/>
  <c r="F279" i="6"/>
  <c r="F278" i="6"/>
  <c r="F277" i="6"/>
  <c r="F276" i="6"/>
  <c r="F275" i="6"/>
  <c r="F273" i="6"/>
  <c r="F272" i="6"/>
  <c r="F271" i="6"/>
  <c r="F270" i="6"/>
  <c r="F269" i="6"/>
  <c r="F268" i="6"/>
  <c r="F267" i="6"/>
  <c r="F266" i="6"/>
  <c r="F265" i="6"/>
  <c r="F264" i="6"/>
  <c r="F262" i="6"/>
  <c r="F261" i="6"/>
  <c r="F260" i="6"/>
  <c r="F259" i="6"/>
  <c r="F258" i="6"/>
  <c r="F257" i="6"/>
  <c r="F256" i="6"/>
  <c r="F255" i="6"/>
  <c r="F254" i="6"/>
  <c r="F253" i="6"/>
  <c r="F252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36" i="6"/>
  <c r="F135" i="6"/>
  <c r="F134" i="6"/>
  <c r="F133" i="6"/>
  <c r="F132" i="6"/>
  <c r="F131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3" i="6"/>
  <c r="F112" i="6"/>
  <c r="F111" i="6"/>
  <c r="F110" i="6"/>
  <c r="F109" i="6"/>
  <c r="F106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7" i="6"/>
  <c r="F86" i="6"/>
  <c r="F84" i="6"/>
  <c r="F83" i="6"/>
  <c r="F82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A57" i="6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F56" i="6"/>
  <c r="A34" i="6"/>
  <c r="A35" i="6" s="1"/>
  <c r="A36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F522" i="6" l="1"/>
  <c r="F490" i="6"/>
  <c r="F373" i="6"/>
  <c r="F553" i="6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F78" i="6"/>
  <c r="F368" i="6"/>
  <c r="F485" i="6"/>
  <c r="F137" i="6"/>
  <c r="F432" i="6"/>
  <c r="F542" i="6"/>
  <c r="F320" i="6"/>
  <c r="J555" i="6" l="1"/>
  <c r="F10" i="1"/>
  <c r="F15" i="1"/>
  <c r="F25" i="1"/>
  <c r="F13" i="1"/>
  <c r="F17" i="1"/>
  <c r="F23" i="1"/>
  <c r="F26" i="1"/>
  <c r="F19" i="1"/>
  <c r="F21" i="1"/>
  <c r="F14" i="1"/>
  <c r="F11" i="1"/>
  <c r="F12" i="1"/>
  <c r="F24" i="1"/>
  <c r="F16" i="1"/>
  <c r="F27" i="1"/>
  <c r="F18" i="1"/>
  <c r="F22" i="1"/>
  <c r="F20" i="1"/>
  <c r="F29" i="1" l="1"/>
  <c r="F33" i="1"/>
  <c r="F35" i="1"/>
  <c r="F38" i="1"/>
  <c r="F37" i="1"/>
  <c r="F40" i="1"/>
  <c r="F36" i="1"/>
  <c r="F39" i="1"/>
  <c r="F43" i="1"/>
  <c r="F42" i="1"/>
  <c r="F34" i="1"/>
  <c r="F41" i="1"/>
  <c r="F51" i="1"/>
  <c r="F48" i="1"/>
  <c r="F45" i="1"/>
  <c r="F46" i="1"/>
  <c r="F52" i="1" s="1"/>
  <c r="F47" i="1"/>
  <c r="F50" i="1"/>
  <c r="F49" i="1"/>
  <c r="F10" i="7"/>
  <c r="F25" i="7"/>
  <c r="F17" i="7"/>
  <c r="F19" i="7"/>
  <c r="F26" i="7"/>
  <c r="F27" i="7"/>
  <c r="F13" i="7"/>
  <c r="F18" i="7"/>
  <c r="F21" i="7"/>
  <c r="F20" i="7"/>
  <c r="F24" i="7"/>
  <c r="F16" i="7"/>
  <c r="F15" i="7"/>
  <c r="F22" i="7"/>
  <c r="F23" i="7"/>
  <c r="F12" i="7"/>
  <c r="F14" i="7"/>
  <c r="F11" i="7"/>
  <c r="F555" i="1" l="1"/>
  <c r="F29" i="7"/>
  <c r="F33" i="7"/>
  <c r="F36" i="7"/>
  <c r="F49" i="7"/>
  <c r="F51" i="7"/>
  <c r="F46" i="7"/>
  <c r="F45" i="7"/>
  <c r="F47" i="7"/>
  <c r="F40" i="7"/>
  <c r="F42" i="7"/>
  <c r="F35" i="7"/>
  <c r="F41" i="7"/>
  <c r="F38" i="7"/>
  <c r="F50" i="7"/>
  <c r="F43" i="7"/>
  <c r="F48" i="7"/>
  <c r="F37" i="7"/>
  <c r="F39" i="7"/>
  <c r="F34" i="7"/>
  <c r="F52" i="7" l="1"/>
  <c r="F555" i="7" s="1"/>
  <c r="F10" i="8"/>
  <c r="F21" i="8"/>
  <c r="F18" i="8"/>
  <c r="F12" i="8"/>
  <c r="F26" i="8"/>
  <c r="F22" i="8"/>
  <c r="F15" i="8"/>
  <c r="F17" i="8"/>
  <c r="F14" i="8"/>
  <c r="F13" i="8"/>
  <c r="F20" i="8"/>
  <c r="F24" i="8"/>
  <c r="F11" i="8"/>
  <c r="F19" i="8"/>
  <c r="F25" i="8"/>
  <c r="F16" i="8"/>
  <c r="F23" i="8"/>
  <c r="F27" i="8"/>
  <c r="F29" i="8" l="1"/>
  <c r="F33" i="8"/>
  <c r="F45" i="8"/>
  <c r="F34" i="8"/>
  <c r="F41" i="8"/>
  <c r="F48" i="8"/>
  <c r="F49" i="8"/>
  <c r="F43" i="8"/>
  <c r="F36" i="8"/>
  <c r="F46" i="8"/>
  <c r="F42" i="8"/>
  <c r="F37" i="8"/>
  <c r="F47" i="8"/>
  <c r="F35" i="8"/>
  <c r="F38" i="8"/>
  <c r="F40" i="8"/>
  <c r="F51" i="8"/>
  <c r="F50" i="8"/>
  <c r="F39" i="8"/>
  <c r="F52" i="8" l="1"/>
  <c r="F555" i="8" s="1"/>
  <c r="F10" i="9"/>
  <c r="F14" i="9"/>
  <c r="F23" i="9"/>
  <c r="F20" i="9"/>
  <c r="F25" i="9"/>
  <c r="F12" i="9"/>
  <c r="F13" i="9"/>
  <c r="F24" i="9"/>
  <c r="F26" i="9"/>
  <c r="F17" i="9"/>
  <c r="F18" i="9"/>
  <c r="F15" i="9"/>
  <c r="F16" i="9"/>
  <c r="F27" i="9"/>
  <c r="F11" i="9"/>
  <c r="F21" i="9"/>
  <c r="F22" i="9"/>
  <c r="F19" i="9"/>
  <c r="F33" i="9"/>
  <c r="F47" i="9"/>
  <c r="F40" i="9"/>
  <c r="F48" i="9"/>
  <c r="F39" i="9"/>
  <c r="F42" i="9"/>
  <c r="F51" i="9"/>
  <c r="F37" i="9"/>
  <c r="F45" i="9"/>
  <c r="F38" i="9"/>
  <c r="F41" i="9"/>
  <c r="F36" i="9"/>
  <c r="F43" i="9"/>
  <c r="F35" i="9"/>
  <c r="F50" i="9"/>
  <c r="F34" i="9"/>
  <c r="F49" i="9"/>
  <c r="F46" i="9"/>
  <c r="F29" i="9" l="1"/>
  <c r="F52" i="9"/>
  <c r="F555" i="9" s="1"/>
  <c r="F10" i="10"/>
  <c r="F18" i="10"/>
  <c r="F27" i="10"/>
  <c r="F20" i="10"/>
  <c r="F19" i="10"/>
  <c r="F24" i="10"/>
  <c r="F14" i="10"/>
  <c r="F23" i="10"/>
  <c r="F26" i="10"/>
  <c r="F25" i="10"/>
  <c r="F15" i="10"/>
  <c r="F21" i="10"/>
  <c r="F11" i="10"/>
  <c r="F13" i="10"/>
  <c r="F16" i="10"/>
  <c r="F22" i="10"/>
  <c r="F17" i="10"/>
  <c r="F12" i="10"/>
  <c r="F29" i="10" l="1"/>
  <c r="F35" i="10"/>
  <c r="F48" i="10"/>
  <c r="F38" i="10"/>
  <c r="F43" i="10"/>
  <c r="F45" i="10"/>
  <c r="F33" i="10"/>
  <c r="F39" i="10"/>
  <c r="F49" i="10"/>
  <c r="F42" i="10"/>
  <c r="F46" i="10"/>
  <c r="F47" i="10"/>
  <c r="F51" i="10"/>
  <c r="F34" i="10"/>
  <c r="F41" i="10"/>
  <c r="F37" i="10"/>
  <c r="F50" i="10"/>
  <c r="F36" i="10"/>
  <c r="F40" i="10"/>
  <c r="F52" i="10" l="1"/>
  <c r="F555" i="10" s="1"/>
  <c r="F20" i="11"/>
  <c r="F11" i="11"/>
  <c r="F19" i="11"/>
  <c r="F25" i="11"/>
  <c r="F13" i="11"/>
  <c r="F18" i="11"/>
  <c r="F27" i="11"/>
  <c r="F23" i="11"/>
  <c r="F15" i="11"/>
  <c r="F14" i="11"/>
  <c r="F22" i="11"/>
  <c r="F16" i="11"/>
  <c r="F12" i="11"/>
  <c r="F24" i="11"/>
  <c r="F26" i="11"/>
  <c r="F21" i="11"/>
  <c r="F17" i="11"/>
  <c r="F10" i="11"/>
  <c r="F33" i="11"/>
  <c r="F37" i="11"/>
  <c r="F35" i="11"/>
  <c r="F49" i="11"/>
  <c r="F42" i="11"/>
  <c r="F45" i="11"/>
  <c r="F39" i="11"/>
  <c r="F51" i="11"/>
  <c r="F41" i="11"/>
  <c r="F43" i="11"/>
  <c r="F50" i="11"/>
  <c r="F40" i="11"/>
  <c r="F48" i="11"/>
  <c r="F46" i="11"/>
  <c r="F36" i="11"/>
  <c r="F47" i="11"/>
  <c r="F38" i="11"/>
  <c r="F34" i="11"/>
  <c r="F29" i="11" l="1"/>
  <c r="F52" i="11"/>
  <c r="F555" i="11" s="1"/>
  <c r="F10" i="2"/>
  <c r="F20" i="2"/>
  <c r="F27" i="2"/>
  <c r="F11" i="2"/>
  <c r="F16" i="2"/>
  <c r="F19" i="2"/>
  <c r="F23" i="2"/>
  <c r="F24" i="2"/>
  <c r="F13" i="2"/>
  <c r="F25" i="2"/>
  <c r="F15" i="2"/>
  <c r="F22" i="2"/>
  <c r="F21" i="2"/>
  <c r="F18" i="2"/>
  <c r="F17" i="2"/>
  <c r="F26" i="2"/>
  <c r="F14" i="2"/>
  <c r="F12" i="2"/>
  <c r="F29" i="2" l="1"/>
  <c r="F33" i="2"/>
  <c r="F37" i="2"/>
  <c r="F48" i="2"/>
  <c r="F42" i="2"/>
  <c r="F45" i="2"/>
  <c r="F43" i="2"/>
  <c r="F39" i="2"/>
  <c r="F41" i="2"/>
  <c r="F34" i="2"/>
  <c r="F38" i="2"/>
  <c r="F36" i="2"/>
  <c r="F47" i="2"/>
  <c r="F49" i="2"/>
  <c r="F50" i="2"/>
  <c r="F40" i="2"/>
  <c r="F35" i="2"/>
  <c r="F51" i="2"/>
  <c r="F46" i="2"/>
  <c r="F52" i="2" l="1"/>
  <c r="F555" i="2" s="1"/>
  <c r="F21" i="3"/>
  <c r="F17" i="3"/>
  <c r="F19" i="3"/>
  <c r="F23" i="3"/>
  <c r="F15" i="3"/>
  <c r="F24" i="3"/>
  <c r="F11" i="3"/>
  <c r="F14" i="3"/>
  <c r="F16" i="3"/>
  <c r="F10" i="3"/>
  <c r="F18" i="3"/>
  <c r="F22" i="3"/>
  <c r="F25" i="3"/>
  <c r="F27" i="3"/>
  <c r="F26" i="3"/>
  <c r="F13" i="3"/>
  <c r="F12" i="3"/>
  <c r="F29" i="3" s="1"/>
  <c r="F20" i="3"/>
  <c r="F33" i="3"/>
  <c r="F52" i="3" s="1"/>
  <c r="F38" i="3"/>
  <c r="F35" i="3"/>
  <c r="F49" i="3"/>
  <c r="F45" i="3"/>
  <c r="F40" i="3"/>
  <c r="F43" i="3"/>
  <c r="F39" i="3"/>
  <c r="F48" i="3"/>
  <c r="F34" i="3"/>
  <c r="F36" i="3"/>
  <c r="F51" i="3"/>
  <c r="F46" i="3"/>
  <c r="F47" i="3"/>
  <c r="F50" i="3"/>
  <c r="F42" i="3"/>
  <c r="F41" i="3"/>
  <c r="F37" i="3"/>
  <c r="F25" i="4"/>
  <c r="F27" i="4"/>
  <c r="F17" i="4"/>
  <c r="F24" i="4"/>
  <c r="F26" i="4"/>
  <c r="F16" i="4"/>
  <c r="F22" i="4"/>
  <c r="F10" i="4"/>
  <c r="F20" i="4"/>
  <c r="F23" i="4"/>
  <c r="F21" i="4"/>
  <c r="F13" i="4"/>
  <c r="F11" i="4"/>
  <c r="F14" i="4"/>
  <c r="F19" i="4"/>
  <c r="F15" i="4"/>
  <c r="F12" i="4"/>
  <c r="F18" i="4"/>
  <c r="F33" i="4"/>
  <c r="F36" i="4"/>
  <c r="F34" i="4"/>
  <c r="F48" i="4"/>
  <c r="F46" i="4"/>
  <c r="F35" i="4"/>
  <c r="F40" i="4"/>
  <c r="F43" i="4"/>
  <c r="F37" i="4"/>
  <c r="F47" i="4"/>
  <c r="F42" i="4"/>
  <c r="F51" i="4"/>
  <c r="F41" i="4"/>
  <c r="F39" i="4"/>
  <c r="F38" i="4"/>
  <c r="F50" i="4"/>
  <c r="F49" i="4"/>
  <c r="F45" i="4"/>
  <c r="C12" i="6"/>
  <c r="F12" i="6" s="1"/>
  <c r="C26" i="6"/>
  <c r="F26" i="6" s="1"/>
  <c r="C19" i="6"/>
  <c r="F19" i="6" s="1"/>
  <c r="C24" i="6"/>
  <c r="F24" i="6" s="1"/>
  <c r="C13" i="6"/>
  <c r="F13" i="6" s="1"/>
  <c r="C27" i="6"/>
  <c r="F27" i="6" s="1"/>
  <c r="C17" i="6"/>
  <c r="F17" i="6" s="1"/>
  <c r="C15" i="6"/>
  <c r="F15" i="6" s="1"/>
  <c r="F10" i="5"/>
  <c r="F23" i="5"/>
  <c r="C22" i="6"/>
  <c r="F22" i="6" s="1"/>
  <c r="F21" i="5"/>
  <c r="F14" i="5"/>
  <c r="C14" i="6"/>
  <c r="F14" i="6" s="1"/>
  <c r="F20" i="5"/>
  <c r="C16" i="6"/>
  <c r="F16" i="6" s="1"/>
  <c r="C10" i="6"/>
  <c r="F10" i="6" s="1"/>
  <c r="C11" i="6"/>
  <c r="F11" i="6" s="1"/>
  <c r="C23" i="6"/>
  <c r="F23" i="6" s="1"/>
  <c r="C20" i="6"/>
  <c r="F20" i="6"/>
  <c r="C21" i="6"/>
  <c r="F21" i="6" s="1"/>
  <c r="C18" i="6"/>
  <c r="F18" i="6" s="1"/>
  <c r="F25" i="5"/>
  <c r="F22" i="5"/>
  <c r="F16" i="5"/>
  <c r="F17" i="5"/>
  <c r="F12" i="5"/>
  <c r="F18" i="5"/>
  <c r="F15" i="5"/>
  <c r="F11" i="5"/>
  <c r="C25" i="6"/>
  <c r="F25" i="6"/>
  <c r="F26" i="5"/>
  <c r="F19" i="5"/>
  <c r="F24" i="5"/>
  <c r="F13" i="5"/>
  <c r="F27" i="5"/>
  <c r="F29" i="5" l="1"/>
  <c r="F52" i="4"/>
  <c r="F555" i="4" s="1"/>
  <c r="F29" i="4"/>
  <c r="F555" i="3"/>
  <c r="F29" i="6"/>
  <c r="C41" i="6"/>
  <c r="F41" i="6" s="1"/>
  <c r="C35" i="6"/>
  <c r="F35" i="6" s="1"/>
  <c r="C46" i="6"/>
  <c r="F46" i="6" s="1"/>
  <c r="C42" i="6"/>
  <c r="F42" i="6" s="1"/>
  <c r="C47" i="6"/>
  <c r="F47" i="6" s="1"/>
  <c r="C49" i="6"/>
  <c r="F49" i="6" s="1"/>
  <c r="C37" i="6"/>
  <c r="F37" i="6" s="1"/>
  <c r="C38" i="6"/>
  <c r="F38" i="6" s="1"/>
  <c r="C50" i="6"/>
  <c r="F50" i="6" s="1"/>
  <c r="F41" i="5"/>
  <c r="F48" i="5"/>
  <c r="F49" i="5"/>
  <c r="C33" i="6"/>
  <c r="F33" i="6" s="1"/>
  <c r="F43" i="5"/>
  <c r="C48" i="6"/>
  <c r="F48" i="6" s="1"/>
  <c r="F51" i="6"/>
  <c r="C51" i="6"/>
  <c r="F45" i="5"/>
  <c r="F36" i="5"/>
  <c r="F39" i="5"/>
  <c r="F46" i="5"/>
  <c r="C40" i="6"/>
  <c r="F40" i="6" s="1"/>
  <c r="F37" i="5"/>
  <c r="F51" i="5"/>
  <c r="F34" i="5"/>
  <c r="F38" i="5"/>
  <c r="C36" i="6"/>
  <c r="F36" i="6" s="1"/>
  <c r="C43" i="6"/>
  <c r="F43" i="6" s="1"/>
  <c r="C45" i="6"/>
  <c r="F45" i="6" s="1"/>
  <c r="F40" i="5"/>
  <c r="F35" i="5"/>
  <c r="C34" i="6"/>
  <c r="F34" i="6" s="1"/>
  <c r="C39" i="6"/>
  <c r="F39" i="6" s="1"/>
  <c r="F33" i="5"/>
  <c r="F42" i="5"/>
  <c r="F50" i="5"/>
  <c r="F47" i="5"/>
  <c r="F52" i="5" l="1"/>
  <c r="F555" i="5" s="1"/>
  <c r="F52" i="6"/>
  <c r="F555" i="6" s="1"/>
</calcChain>
</file>

<file path=xl/sharedStrings.xml><?xml version="1.0" encoding="utf-8"?>
<sst xmlns="http://schemas.openxmlformats.org/spreadsheetml/2006/main" count="12958" uniqueCount="539">
  <si>
    <t>Zadanie  nr 1 : Produkty zwierzęce, mięso i produkty mięsne</t>
  </si>
  <si>
    <t>Lp.</t>
  </si>
  <si>
    <t>Nazwa przedmiotu zamówienia</t>
  </si>
  <si>
    <t>Ilość zamawiana</t>
  </si>
  <si>
    <t>jednostka miary</t>
  </si>
  <si>
    <t>cena jedn. brutto w zł</t>
  </si>
  <si>
    <t>wartość zamówienia brutto w zł</t>
  </si>
  <si>
    <t>A</t>
  </si>
  <si>
    <t xml:space="preserve">B </t>
  </si>
  <si>
    <t>C</t>
  </si>
  <si>
    <t>D</t>
  </si>
  <si>
    <t>E</t>
  </si>
  <si>
    <t>F</t>
  </si>
  <si>
    <t>Wołowina gulaszowa-klasa I, – chude mięso bez ścięgien łoju i skóry grubo rozdrobniony.PN-A-82011</t>
  </si>
  <si>
    <t>kg.</t>
  </si>
  <si>
    <t>Szynka b/k- bez tłuszczu , różowa, jednolita barwa kl. I PN-86-A-82002</t>
  </si>
  <si>
    <t>Szynka  kulka  - bez tłuszczu kl. I.  -różowa, jednolita barwa kl. I PN-86-A-82002</t>
  </si>
  <si>
    <t>kg</t>
  </si>
  <si>
    <t>Wołowina b/k extra- płaty mięsa bez ścięgien, bez okrywy tłuszczu-gatunek klasa I,PN-86-A-82002</t>
  </si>
  <si>
    <t>Gicz wołowa - gatunek klasa I,PN-86-A-82002</t>
  </si>
  <si>
    <t>Łopatka b/k- bez skóry, bez tłuszczu gatunek klasa I, PN-86-A-82002</t>
  </si>
  <si>
    <t>Schab b/k - bez tłuszczu ,różowa, jednolita barwa kl. I, PN-86-A-82002</t>
  </si>
  <si>
    <t>Boczek świeży bez żeberek-klasa I,  surowy łuskany b/skóry i b/kości PN-A-82007;1996 nie mrożony spełniający wymagania normy</t>
  </si>
  <si>
    <t>polędwica wieprzowa - mięso o jednolitej barwie bez przerostów i bez tłuszczu gatunek klasa I</t>
  </si>
  <si>
    <t>Boczek wędzony – wędzonka z boczku wieprzowego ze skórą bez żeberek. Wyrób peklowany, wędzony, chłodzony powietrzem. Tłuszcz przerośnięty warstwami mięsa, produkt dość soczysty. Niedopuszczalne szarozielone plamy świadczące o nie dopeklowaniu i żółta barwa tłuszczu. Nie przesolony. Wędzenie wyczuwalne. Charakterystyczny dla asortymentu, wyczuwalny smak i zapach użytych przypraw klasa I –tzw. Łuskany. PN-A82007</t>
  </si>
  <si>
    <t>Żeberka w paskach-równomiernie cięte, z przewagą mięsa, gatunek klasa I, bez mostków.</t>
  </si>
  <si>
    <t>biodrówka b/k- bez skóry, bez tłuszczu gatunek klasa I, PN-A-82002</t>
  </si>
  <si>
    <t xml:space="preserve">Kości świeże - klasa I,  grube </t>
  </si>
  <si>
    <t xml:space="preserve">Kości wędzone - klasa I,  grube </t>
  </si>
  <si>
    <t>Mielone z łopatki - różowa, jednolita barwa klasa I, co najmniej 70/30 - 70% mięsa, 30% tłuszczu,
rozdrobnione w wilku przez siatkę o średnicy od 2 mm do 5 mm, równomiernie wymieszane, porcjowane,
paczkowane przeznaczone do spożycia po obróbce termicznej.</t>
  </si>
  <si>
    <t>Porcje rosołowe wołowe</t>
  </si>
  <si>
    <t>razem</t>
  </si>
  <si>
    <t>Zadanie  nr 2 : Drób i podroby</t>
  </si>
  <si>
    <t>Skrzydła z kurcząt- świeże</t>
  </si>
  <si>
    <t>Udka z kurcząt- świeże</t>
  </si>
  <si>
    <t>ćwiartka z kurczaka - tylna bez kości miednicy, świeże</t>
  </si>
  <si>
    <t>pałki z kurczaka- element tuszki z kurczaka
obejmujący kość piszczelową wraz
z otaczającymi mięśniami, świeże</t>
  </si>
  <si>
    <t>Filet z kurczaka- bez skóry, bez kości świeży</t>
  </si>
  <si>
    <t>Korpus z kurczaka świeży</t>
  </si>
  <si>
    <t>kurczak -  tuszka kurczaka wypatroszona, bez podrobów, bez lodu, waga
jednostkowa 1,5kg – 2,5kg, świeży</t>
  </si>
  <si>
    <t>filet z indyka- bez skóry, bez kości świeży</t>
  </si>
  <si>
    <t>szyje z indyka, świeże</t>
  </si>
  <si>
    <t>piersi z kaczki - świeże</t>
  </si>
  <si>
    <t>wątróbki drobiowe z indyka -świeże</t>
  </si>
  <si>
    <t>mielone z indyka - różowa, jednolita barwa, świeże</t>
  </si>
  <si>
    <t>Porcja rosołowa z kaczki, świeże</t>
  </si>
  <si>
    <t>Udziec z indyka -  bez skóry i kości, świeży</t>
  </si>
  <si>
    <t>skrzydła z indyka , świeże</t>
  </si>
  <si>
    <t>żoładki z kurczaka</t>
  </si>
  <si>
    <t>żołądki z indyka , świeże</t>
  </si>
  <si>
    <t>Zadanie nr 3 : Pozostałe produkty mięsne</t>
  </si>
  <si>
    <t>Kiełbasa drobiowa pakowana hermetycznie pakowane  150 g</t>
  </si>
  <si>
    <t>szt</t>
  </si>
  <si>
    <t>Kiełbasa krakowska parzona w op.150 g</t>
  </si>
  <si>
    <t>Wędzonka wieprzowa – wędzonka o zachowanej strukturze tkankowej, wyprodukowana z jednej części anatomicznej tuszy – szynka bez kości, peklowana, wędzona, parzona. Powierzchnia sucha, czysta, widoczne lekkie pofałdowanie powierzchni. Struktura odpowiadająca układowi anatomicznemu szynki. Plasterki o grubości 3 mm nie powinny się rozpadać. Charakterystyczny dla asortymentu, wyczuwalny smak i zapach użytych przypraw.</t>
  </si>
  <si>
    <t>Kiełbasa śląska – wyprodukowana z peklowanego mięsa wieprzowego średnio rozdrobnionego, nadziewana w jelita wieprzowe naturalne o średnicy 2,8 do 3 cm, długości batonu od 10 do 14 cm. Kiełbasa wędzona, parzona a następnie studzona wodą i dochładzana powietrzem.  Osłonka ściśle przylegająca do farszu surowce mięsne rozdrobnione, równomiernie rozmieszczone na przekroju, niedopuszczalne skupiska jednego ze składników Charakterystyczny dla asortymentu, wyczuwalny smak i zapach użytych przypraw.min 70% mięsa</t>
  </si>
  <si>
    <t>Parówka gruba – wyprodukowane z mięsa wieprzowego, peklowanego. Farsz nadziewany w osłonkę naturalna o średnicy 2,8 do 3 cm i długości batonu 10 cm. Produkt wędzony a następnie parzony. Konsystencja dość ścisła, elastyczna, niedopuszczalne skupiska jednego ze składników, zaciek tłuszczu i galarety. Na przekroju różowa na zewnątrz złota, niedopuszczalne plamy wynikające z niedowędzenia.  Charakterystyczny dla asortymentu, wyczuwalny smak i zapach użytych przypraw. PN-A-82007;1996, drobno rozdrobniona, zawartość białka nie mniej niż 10% tłuszczu nie więcej niż 35%.</t>
  </si>
  <si>
    <t>Parówki cienkie wieprzowe –  PN-A-82007;1996, Drobno rozdrobnione homogenizowane- kiełbaski wieprzowo -wołowe z mięsa peklowanego, wędzone parzone w osłonce wiskozowej o długości 1,8-2,2cm długości 10-12 cm</t>
  </si>
  <si>
    <t>Szynka  gotowana – wędzonka  o częściowo zachowanej strukturze tkankowej, wyprodukowana z mięsa wieprzowego, peklowana, wędzona parzona. Wyrób w siatce wędzarniczej. Charakterystyczny dla asortymentu, wyczuwalny smak i zapach użytych przypraw.</t>
  </si>
  <si>
    <t>Kiełbasa-wyprodukowana z co najmniej 90% mięsa</t>
  </si>
  <si>
    <t>kiełbasa francuska- min 80% mięsa, kiełbasa średnio rozdrobniona, wyprodukowana z peklowanego mięsa wieprzowego, nadziewana w jelita wieprzowe naturalne o średnicy od 2,8 do 3 cm, odkręcana w odcinkach prostych długości od 20 do 25 cm. Kiełbasa wędzona, parzona. Charakterystyczny dla asortymentu, wyczuwalny smak i zapach użytych przypraw.</t>
  </si>
  <si>
    <t>Kiełbasa krakowska parzona – kiełbasa średnio rozdrobniona, wyprodukowana z peklowanego mięsa wieprzowego nadziewana w osłonki sztuczne, białkowe o średnicy 8 cm, długości batonu od 25 do 35 cm. Kiełbasa wędzona, parzona, chłodzona. Surowce mięsne rozdrobnione, równomiernie rozmieszczone na przekroju. Plasterki o grubości 2 mm nie powinny się rozpadać. Barwa na przekroju różowa, tłuszczu biała. Charakterystyczny dla asortymentu, wyczuwalny smak i zapach użytych przypraw.</t>
  </si>
  <si>
    <t>Kiełbasa mortadela ( produkt bardzo wysokiej jakości) – wyprodukowane z mięsa wieprzowego, peklowanego. Konsystencja dość ścisła, elastyczna, niedopuszczalne skupiska jednego ze składników, zaciek tłuszczu i galarety. Na przekroju różowa na zewnątrz złota, niedopuszczalne plamy wynikające z niedowędzenia.  Charakterystyczny dla asortymentu, wyczuwalny smak i zapach użytych przypraw.</t>
  </si>
  <si>
    <t>kiełbasa toruńska ( produkt bardzo wysokiej jakości)- kiełbasa średnio rozdrobniona, wyprodukowana z peklowanego mięsa wieprzowego oraz wołowego, nadziewana w jelita wieprzowe naturalne o średnicy od 2,8 do 3 cm, odkręcana w odcinkach prostych o długości od 20 do 25 cm.  Charakterystyczny smak i zapach użytych przypraw.</t>
  </si>
  <si>
    <t>polędwica  z kurcząt- wyprodukowana z co najmniej 70% mięsa</t>
  </si>
  <si>
    <t>blok drobiowy szynkowy - wyrób wyprodukowany z grubo rozdrobnionych mięśni piersiowych drobiu w kształcie bloku, peklowany, parzony. Na przekroju wuidoczne duże kawałki mięsa, Plasterki o grubości 2 mm nie powinny się rozpadać.</t>
  </si>
  <si>
    <t>wędlina z indyka - wyprodukowana z co najmniej 70% mięsa</t>
  </si>
  <si>
    <t>krakowska sucha wyprodukowana z mięsa wieprzowego 91% z pzyprawami  naturalnymi</t>
  </si>
  <si>
    <t>parówki cienkie wieprzowe dla dzieci wyprodukowane z szynki, min 91% mięsa</t>
  </si>
  <si>
    <t>razem:</t>
  </si>
  <si>
    <t>Zadanie nr 4 : Artykuły mleczarskie</t>
  </si>
  <si>
    <t>mleko karton 2% tłuszczu 1l</t>
  </si>
  <si>
    <t>szt.</t>
  </si>
  <si>
    <t>mleko 3,2 % tłuszczu - karton 1,0 litr</t>
  </si>
  <si>
    <t xml:space="preserve">mleko bez laktozy karton 2% </t>
  </si>
  <si>
    <t>smietana 18 %- 0,5 litr.</t>
  </si>
  <si>
    <t>śmietana ukwaszona 18% w kubku 400g-produkt
 naturalny - nie konserwowany chemicznie.</t>
  </si>
  <si>
    <t>smietana 12 %- 0,5 litr.</t>
  </si>
  <si>
    <t>śmietana 30%karton 1l</t>
  </si>
  <si>
    <t>Śmietana 36% karton 500ml do ubijania</t>
  </si>
  <si>
    <t>twaróg półtłusty 200g.</t>
  </si>
  <si>
    <t>twaróg półtłusty trzykrotnie mielony opakowanie nie więcej niż 1 kg</t>
  </si>
  <si>
    <t>jogurt z owocami 180g zawierający żywe bakterie jogurtowe oraz zawierający nie więcej jak 13,5g cukru,10g tłuszczu na 100g gotowego produktu</t>
  </si>
  <si>
    <t>jogurt z owocami 150g zawierający żywe bakterie jogurtowe oraz zawierający nie więcej jak 13,5g cukru,10g tłuszczu na 100g gotowego produktu</t>
  </si>
  <si>
    <t>jogurt z owocami 150g zawierający  truskawki – 9%, lub owoce leśne - 9% lub brzoskwinie - 8,1% i marakuja - sok 0,9%, zawierający żywe kultury bakterii nie więcej niż 14 g cukru w 100g</t>
  </si>
  <si>
    <t>Jogurt naturalny 150 g -bez aromatów i barwników bez syropu glukozowo-fruktozowego zawierający nie więcej niż 13,5g cukru i 10g tłuszczu na 100g gotowego produktu, z żywymi kulturami bakterii</t>
  </si>
  <si>
    <t>jogurt naturalny 400g łagodny smak bez dodatku cukrów wyprodukowany z mleka z dodatkiem czystych kultur bakterii jogurtowych</t>
  </si>
  <si>
    <t>jogurt naturalny 370g</t>
  </si>
  <si>
    <t>jogurt z owocami 120g zawierający żywe bakterie jogurtowe oraz zawierający nie więcej jak 13,5g cukru,10g tłuszczu na 100g gotowego produktu</t>
  </si>
  <si>
    <t>jogurt typu greckiego  125g bez aromatów i barwników bez syropu glukozowo-fruktozowego zawierający nie więcej niż 13,5g cukru i 10g tłuszczu na 100g gotowego produktu, banan, truskwka ,wanilia</t>
  </si>
  <si>
    <t>jogurt grecki 5l</t>
  </si>
  <si>
    <t>jogurt bałkański 340g</t>
  </si>
  <si>
    <t>jogurt wielozbożowy 150g</t>
  </si>
  <si>
    <t xml:space="preserve">jogurt owocowy bez laktozy 125g </t>
  </si>
  <si>
    <t>jogurt pitny owocowy 250 g, zawierający nie więcej jak 13,5g cukru,10g tłuszczu na 100g gotowego produktu</t>
  </si>
  <si>
    <t>Jogurty do picia owocowe butelka  170 gr</t>
  </si>
  <si>
    <t>twarożek homogenizowany nie mniej niż 140 g</t>
  </si>
  <si>
    <t>ser żółty typu gouda w bloku</t>
  </si>
  <si>
    <t>masło 82% tłuszczu 200g.</t>
  </si>
  <si>
    <t>Masło extra osełka ( pergamin) 82% tłuszczu 300g</t>
  </si>
  <si>
    <t>margaryna z masłem 500g</t>
  </si>
  <si>
    <t>masło klarowane 500g do pieczenia smażenia ,do zup i sosów z zawartością tłuszczu mlecznego 99,8%</t>
  </si>
  <si>
    <t>maślanka naturalna 1l, wyprodukowana z polskiego mleka od krów karmionych paszami wolnymi od GMO, zawira żywe kultury bakterii mlekowych</t>
  </si>
  <si>
    <t>twarożek owocowy 90g wzbogaconyw wapń i witaminę D bez syropu glukozowo-fruktozowego ,bez barwników ,bez sztucznych aromatów ,bez konserwantów zawierający nie więcej niż 13,5g cukru i 10g tłuszczu w 100g gotowego produktu</t>
  </si>
  <si>
    <t>twarożek kanapkowy czysty lub z dodatkami 130g z naturalnych składników i bez konserwantów</t>
  </si>
  <si>
    <t>serek wiejski 200gram</t>
  </si>
  <si>
    <t>serek topiony śmietankowy 100g</t>
  </si>
  <si>
    <t>serek homogenizowany waniliowy 150g o obniżonej zawartości cukru</t>
  </si>
  <si>
    <t>Feta półtłusta op 270g</t>
  </si>
  <si>
    <t>serek twarogowy różno smakowy op. Od 120 do 160g</t>
  </si>
  <si>
    <t>Ser mozzarella 250 g</t>
  </si>
  <si>
    <t>ser mozzarella w bloku</t>
  </si>
  <si>
    <t>ser żółty w plastarch 150 g- Klasyczny, twardy ser podpuszczkowy</t>
  </si>
  <si>
    <t>kaszka manna na mleku różne smaki 150g o obniżonej zawartości cukru</t>
  </si>
  <si>
    <t>ryż na mleku różne smaki 150g o obniżonej zawartości cukru</t>
  </si>
  <si>
    <t>deser mleczno-czekoladowy 130g o obniżonej zawartości cukru</t>
  </si>
  <si>
    <t>mleczko smakowe różne smaki 200ml</t>
  </si>
  <si>
    <t>deser mleczny 55g - mleko (49%), śmietanka, cukier, skrobia modyfikowan, kakao w proszku o obniżonej zawartości tłuszczu (0,8%), zmielone orzechy laskowe (0,5%), czekolada w proszku (0,5%), substancje zagęszczające: karagen, mączka chleba świętojańskiego, wapń, aromat, nie zawiera glutenu</t>
  </si>
  <si>
    <t xml:space="preserve">Zadanie nr 5 : Artykuły spożywcze </t>
  </si>
  <si>
    <t>cukier kryształ - op 1 kg</t>
  </si>
  <si>
    <t>cukier puder- op. 500g lub 1 kg</t>
  </si>
  <si>
    <t>cukier trzcinowy 1kg</t>
  </si>
  <si>
    <t>bazylia 20g</t>
  </si>
  <si>
    <t xml:space="preserve">ocet spirytusowy 10% </t>
  </si>
  <si>
    <t xml:space="preserve">ocet jabłkowy- 0,5l., </t>
  </si>
  <si>
    <t>tymianek-20 g</t>
  </si>
  <si>
    <t>pieprz ziołowy mielony -15 g</t>
  </si>
  <si>
    <t>pieprz ziołowy mielony -1 kg</t>
  </si>
  <si>
    <t>pieprz cytrynowy 20g</t>
  </si>
  <si>
    <t>majeranek -15 g</t>
  </si>
  <si>
    <t>majeranek -40g</t>
  </si>
  <si>
    <t>majeranek -1 kg</t>
  </si>
  <si>
    <t xml:space="preserve">papryka słodka - 20g, </t>
  </si>
  <si>
    <t>papryka słodka -  1kg.</t>
  </si>
  <si>
    <t>cynamon - 20g,</t>
  </si>
  <si>
    <t>cynamon - 250g,</t>
  </si>
  <si>
    <t>liść laurowy pakowane po 10g,</t>
  </si>
  <si>
    <t>liść laurowy pakowane po 0,5 kg</t>
  </si>
  <si>
    <t xml:space="preserve">ziele angielskie- 15 g </t>
  </si>
  <si>
    <t xml:space="preserve">ziele angielskie- 1 kg </t>
  </si>
  <si>
    <t>czosnek granulowany -50g,</t>
  </si>
  <si>
    <t>czosnek granulowany -250g</t>
  </si>
  <si>
    <t>gałka muszkatałowa mielona 15g</t>
  </si>
  <si>
    <t>imbir 20g.</t>
  </si>
  <si>
    <t>kolendra 50g</t>
  </si>
  <si>
    <t>majeranek 20g</t>
  </si>
  <si>
    <t>kminek mielony - 50g.</t>
  </si>
  <si>
    <t>papryka ostra 20g</t>
  </si>
  <si>
    <t>pieprz czarny mielony - 50g,</t>
  </si>
  <si>
    <t>pieprz czarny mielony - 100g,</t>
  </si>
  <si>
    <t xml:space="preserve">pieprz czarny mielony - 500g </t>
  </si>
  <si>
    <t>pieprz czarny młotkowany -20 g</t>
  </si>
  <si>
    <t>pieprz czarny ziarnisty - 15 g</t>
  </si>
  <si>
    <t>zioła prowansalskie 20g/op</t>
  </si>
  <si>
    <t>curry - 20 g</t>
  </si>
  <si>
    <t>kurkuma -20 g</t>
  </si>
  <si>
    <t>cząber 20g</t>
  </si>
  <si>
    <t>czarnuszka  - 100 g</t>
  </si>
  <si>
    <t xml:space="preserve">goździki 10g </t>
  </si>
  <si>
    <t>lubczyk 20g</t>
  </si>
  <si>
    <t>estragon w torebce 10g</t>
  </si>
  <si>
    <t>przyprawa do gyrosa 20g</t>
  </si>
  <si>
    <t>drożdże 100g.</t>
  </si>
  <si>
    <t>proszek do pieczenia 36g.</t>
  </si>
  <si>
    <t>aromaty do ciast 9 g</t>
  </si>
  <si>
    <t>budyń 40g</t>
  </si>
  <si>
    <t>kisiel 40g.</t>
  </si>
  <si>
    <t>cukier wanilinowy 32g.</t>
  </si>
  <si>
    <t>soda 60 g/op</t>
  </si>
  <si>
    <t>kakao ciemne 150g</t>
  </si>
  <si>
    <t>kakao rozpuszczalne 500g</t>
  </si>
  <si>
    <t>kwasek cytrynowy 50 g</t>
  </si>
  <si>
    <t>wiórka kokosowe 100g.</t>
  </si>
  <si>
    <t xml:space="preserve">mąka wrocławska, tortowa op  1 kg. </t>
  </si>
  <si>
    <t>mąka ziemniaczana op. 1 kg</t>
  </si>
  <si>
    <t>mąka puszysta pszenna typ450 tortowa 1kg</t>
  </si>
  <si>
    <t>margaryna 250g. do pieczenia ciast</t>
  </si>
  <si>
    <t>smalec 200g.</t>
  </si>
  <si>
    <t>koncentrat barszczu  czerwonego- zagęszczony sok z buraków ćwikłowych 0,3 litra</t>
  </si>
  <si>
    <t>Barszcz z buraków 1 l w kartonie, sok z buraków ćwikłowych z zagęszczonego soku (58%), woda, sok jabłkowy z zagęszczonego soku, cukier, sól, regulator kwasowości – kwas cytrynowy,warzywa i ekstrakty warzywne (zawierają seler)</t>
  </si>
  <si>
    <t>chipsy z suszonych jabłek 18 g paczka</t>
  </si>
  <si>
    <t>płatki kukurydziane klasyczne bez sztucznych barwników i obniżonej zawartości soli i cukru 250g</t>
  </si>
  <si>
    <t>makaron 2 jajecznyz zawartością pszenicy durum podczas gotowania nie skleja się i zachowuje naturalny zapach i złocisty kolor wstążki cięte,świdry, kolanka, muszelki, spagheti lub inne grube formy, opakowanie  500g</t>
  </si>
  <si>
    <t>makaron 2 jajeczny z zawartością pszenicy durum, podczas gotowania nie skleja się i zachowuje naturalny zapach, w kształcie ryżu, opakowanie  250g'</t>
  </si>
  <si>
    <t>makaron 2 jajeczny z zawartością pszenicy durum podczas gotowania nie skleja się i zachowuje naturalny zapach i złocisty kolor, gniazda, nitka, wstążka,  opakowania 400 g.</t>
  </si>
  <si>
    <t>makaron pełne ziarno z żytem  500g</t>
  </si>
  <si>
    <t xml:space="preserve">Makaron 2 jajeczny zawartością pszenicy Durum podczas gotowania nie skleja się i zachowuje
naturalny zapach, ŚWIDRY, KOLANKO OZDOBNE, KOKARDY opakowanie 2kg
</t>
  </si>
  <si>
    <t xml:space="preserve">Makaron 2 jajeczny zawartością pszenicy Durum podczas gotowania nie skleja się i zachowuje naturalny zapach, NITKA, WSTĄŻKA opakowanie 2 kg </t>
  </si>
  <si>
    <t>makaron ryżowy 200g</t>
  </si>
  <si>
    <t>koncentrat pomidorowy 30% opakowanie nie więcej niż 1l</t>
  </si>
  <si>
    <t>l</t>
  </si>
  <si>
    <t>sól morska jodowana o obniżonej zawartości sodu z potasem i magnezem 350g</t>
  </si>
  <si>
    <t xml:space="preserve">Sól spożywcza jodowana, wolna  od wszelkich środków chemicznych, które mogłyby negatywnie wpływać na zdrowie dzieci. </t>
  </si>
  <si>
    <t>płatki ryżowe 200g</t>
  </si>
  <si>
    <t>płatki ryżowe 250g</t>
  </si>
  <si>
    <t>płatki orkiszowe 200g</t>
  </si>
  <si>
    <t>płatki owsiane 1 kg</t>
  </si>
  <si>
    <t>ryż brązowy 1kg</t>
  </si>
  <si>
    <t>kasza manna op. 1 kg</t>
  </si>
  <si>
    <t>Kasza kuskus 0.5 kg</t>
  </si>
  <si>
    <t>kasza kuskus woreczki 2x125g w kartoniku</t>
  </si>
  <si>
    <t>op</t>
  </si>
  <si>
    <t>kasza wiejska op. 500g gruboziarnista</t>
  </si>
  <si>
    <t>kasza jaglana -   1kg</t>
  </si>
  <si>
    <t xml:space="preserve">kasza gryczana - op. 250g, </t>
  </si>
  <si>
    <t>kasza gryczana - op. 500g</t>
  </si>
  <si>
    <t>kasza gryczana - op. 1 kg</t>
  </si>
  <si>
    <t xml:space="preserve">kasza pęczak  op. 500g </t>
  </si>
  <si>
    <t>kasza pęczak  1kg</t>
  </si>
  <si>
    <t xml:space="preserve">kasza jęczmienna- op. 500g, </t>
  </si>
  <si>
    <t>kasza jęczmienna-  1kg</t>
  </si>
  <si>
    <t>kasza bulgur 5 kg</t>
  </si>
  <si>
    <t>krążki kukurydziane i ryżowe produkowane metodą prażenia surowca gorącym powietrzem bez dodatku tłuszczu ,niepieczone i niesmażone nie zawierają glutenu 60g</t>
  </si>
  <si>
    <t>chrupki kukurydziane 200g bez barwników i konserwantów</t>
  </si>
  <si>
    <t>herbata czarna 100szt/ op ekspres</t>
  </si>
  <si>
    <t>herbata ziołowa -mięta,rumianek 20 szt/ op</t>
  </si>
  <si>
    <t>herbata roibos smakowa 20szt/ op</t>
  </si>
  <si>
    <t>herbata koper włoski 20szt/ op</t>
  </si>
  <si>
    <t>herbata owocowa bez dodatku czarnej herbaty bez dodatku sztucznych aromatów różne smaki 20 szt /op</t>
  </si>
  <si>
    <t>herbata żurawinowa 40g</t>
  </si>
  <si>
    <t>herbata melisa z pomarańczą 20 szt/ op</t>
  </si>
  <si>
    <t>kawa zbożowa z orkiszem 20 torebek 90 g</t>
  </si>
  <si>
    <t>kawa zbożowa klasyczna 20 torebek 90g</t>
  </si>
  <si>
    <t>żurek w butelkach szklanych 500ml/op</t>
  </si>
  <si>
    <t>miód pszczeli wielokwiatowy,lipowy, nektarowy z pasiek polskich - produkt polski, 1100 g</t>
  </si>
  <si>
    <t>musztarda sarepska</t>
  </si>
  <si>
    <t>chrzan tarty skład: (chrzan, kwasek cytrynowy) 200g.</t>
  </si>
  <si>
    <t>makrela wędzona</t>
  </si>
  <si>
    <t>tuńczyk  w sosie własnym, puszka 185g. ,skład -ryba - tuńczyk, woda, sól</t>
  </si>
  <si>
    <t>sos sojowy,ciemny 150 ml - skład:nasiona soi (34%), woda, mąka pszenna, sól</t>
  </si>
  <si>
    <t>groszek ptysiowy 125 g</t>
  </si>
  <si>
    <t>woda niegazowana 5l</t>
  </si>
  <si>
    <t>woda smakowa 500ml</t>
  </si>
  <si>
    <t>woda mineralna, niegazowana 0.5l</t>
  </si>
  <si>
    <t>woda żródlana 1,5 l z polskich źródeł</t>
  </si>
  <si>
    <t>soczek 100% kartonik 200 ml</t>
  </si>
  <si>
    <t>sok marchwiowo-owocowy 300 ml</t>
  </si>
  <si>
    <t>syrop owocowy zagęszczony -bez środków konserwujących, smak porzeczka, wiśnia, truskawka, śliwka - 0,5 litr.</t>
  </si>
  <si>
    <t>syrop owocowy zagęszczony - smak porzeczka, wiśnia, truskawka, śliwka - 5 litr</t>
  </si>
  <si>
    <t>olej rzepakowy 1l z pierwszego tłoczenia,filtrowany na zimno , omega 3 i wit. E i K, bez GMO, znak jakościQ(najwyzsza jakość)</t>
  </si>
  <si>
    <t>oliwa z oliwek 500ml z piewszego tłoczenia</t>
  </si>
  <si>
    <t>kethup łagodny o obniżonej zawartości soli odpowiedni dla dzieci</t>
  </si>
  <si>
    <t>koncentrat pomidorowy 30%,  opakowanie szklane 190 g .Produkt pasteryzowany. Zawartość ekstraktu 30+.2% , Zawartość soli wynika wyłącznie z obecności naturalnie występującego sodu., wyłącznie z naturalnych substancji.</t>
  </si>
  <si>
    <t>ketchup łagodny dla dzieci o obniżonej zawartości soli , opakowanie szklane 200g, bez konserwantów,bez syropu gluk.-fruktozowanego, mała zawartość cukru</t>
  </si>
  <si>
    <t>ketchup łagodny 450 g, skład:pomidory (174 g pomidorów zużyto na 100 g produktu),wyłącznie z naturalnych składników , opakowanie plastikowe.</t>
  </si>
  <si>
    <t>ketchup pikantny 450 g, skład: Pomidory (174 g pomidorów zużyto na 100 g produktu), wyłącznie z naturalnych składników ,opakowanie plastikowe</t>
  </si>
  <si>
    <t>cukierki owocowo jogurtowe nadziewane o smaku cytrynowym poziomkowym truskawkowym i brzoskwiniowym</t>
  </si>
  <si>
    <t>wafle przekładane op.36szt.50g</t>
  </si>
  <si>
    <t>ciastka markiza przekładane czekoladą  180g</t>
  </si>
  <si>
    <t>czekolada pełnomleczna 100g.</t>
  </si>
  <si>
    <t>czekolada gorzka z orzechami 100g</t>
  </si>
  <si>
    <t>baton zbożowy bananowy podlany czekoladą 40 g</t>
  </si>
  <si>
    <t>baton czekoladowy 45g.</t>
  </si>
  <si>
    <t>biszkopty 125g</t>
  </si>
  <si>
    <t>galaretki owocowe 40g.</t>
  </si>
  <si>
    <t>jajko z niespodzianką skład: czekolada mleczna 47%,składniki mleka:32%,składniki kakao 15%</t>
  </si>
  <si>
    <t>lizak o różnych smakach owocowych z witaminami 10g</t>
  </si>
  <si>
    <t>guma rozpuszczalna 4szt w opakowaniu</t>
  </si>
  <si>
    <t>Zadanie nr 6 : art.. Mrożone</t>
  </si>
  <si>
    <t>ryby - filet z dorsza w kostce kl.I do 10%  glazury</t>
  </si>
  <si>
    <t>filet z dorsza bez skóry, płaty, kl.I o%</t>
  </si>
  <si>
    <t>ryby - filet z mintaja płaty, kl. I , do 10 %</t>
  </si>
  <si>
    <t xml:space="preserve">ryby - filet z mintaja w kostce kl. I do 8% </t>
  </si>
  <si>
    <t>filet z miruny kl. I do 10 %</t>
  </si>
  <si>
    <t>ryba tilapia kl. I do 30%</t>
  </si>
  <si>
    <t xml:space="preserve">filet rybny zapiekany z serem, zawartość fileta nie mniej niż 44%, opakowania 5 kg, </t>
  </si>
  <si>
    <t xml:space="preserve">medaliony z morszczuka, kl. I do 12 % </t>
  </si>
  <si>
    <t>paluszki rybne z fileta , nie mielone</t>
  </si>
  <si>
    <t xml:space="preserve">pierogi z mięsem </t>
  </si>
  <si>
    <t>filet mrożony sola kl I do 30 %</t>
  </si>
  <si>
    <t>polędwiczka z dorsza bez ości kg kl. I do 5%</t>
  </si>
  <si>
    <t>polęwiczka z mintaja bez ości kg kl. I do 20 %</t>
  </si>
  <si>
    <t>warzywa na patenię kg</t>
  </si>
  <si>
    <t xml:space="preserve">mieszanka 7składnikowa warzyw bez ziemniaka </t>
  </si>
  <si>
    <t>groszek z marchewką 1 kg</t>
  </si>
  <si>
    <t xml:space="preserve">czarna porzeczka </t>
  </si>
  <si>
    <t>śliwka</t>
  </si>
  <si>
    <t>jagoda,  owoce leśne</t>
  </si>
  <si>
    <t>truskawki</t>
  </si>
  <si>
    <t>malina</t>
  </si>
  <si>
    <t>jeżyna</t>
  </si>
  <si>
    <t>mieszanka wielowowocowa kompotowa</t>
  </si>
  <si>
    <t>brukselka mrożona</t>
  </si>
  <si>
    <t xml:space="preserve">dynia mrożona </t>
  </si>
  <si>
    <t>włoszczyzna cięta w paski 4 składnikowa /marchew,seler,pietruszka,por</t>
  </si>
  <si>
    <t>bukiet warzyw  3 składnikowy /marchew ,brokuł,kalafior/</t>
  </si>
  <si>
    <t>barszcz ukraiński mrożony</t>
  </si>
  <si>
    <t>kalafior</t>
  </si>
  <si>
    <t>brokuł</t>
  </si>
  <si>
    <t xml:space="preserve">fasolka szparagowa </t>
  </si>
  <si>
    <t>mieszanka kompotowa wieloskładnikowa</t>
  </si>
  <si>
    <t>wiśnia b/p</t>
  </si>
  <si>
    <t>szpinak</t>
  </si>
  <si>
    <t>szpinak 2,5 kg opakowanie</t>
  </si>
  <si>
    <t xml:space="preserve">groszek zielony </t>
  </si>
  <si>
    <t>marchew junior mini</t>
  </si>
  <si>
    <t>marchew kostka</t>
  </si>
  <si>
    <t>lody rożki owocowe</t>
  </si>
  <si>
    <t>mieszanka wielowarzywna</t>
  </si>
  <si>
    <t>papryka mrożona</t>
  </si>
  <si>
    <t>koper mrożony 250g</t>
  </si>
  <si>
    <t>Zadanie Nr 7 : Jabłka</t>
  </si>
  <si>
    <t>jabłka krajowe</t>
  </si>
  <si>
    <t>Zadanie Nr 8 : Ziemniaki</t>
  </si>
  <si>
    <t xml:space="preserve">ziemniaki </t>
  </si>
  <si>
    <t>Zadanie Nr 9 : Warzywa i owoce</t>
  </si>
  <si>
    <t>cebula</t>
  </si>
  <si>
    <t>cebula czerwona</t>
  </si>
  <si>
    <t>buraki ćwikłowe</t>
  </si>
  <si>
    <t>por</t>
  </si>
  <si>
    <t>marchew</t>
  </si>
  <si>
    <t>pietruszka korzeń</t>
  </si>
  <si>
    <t>ogórek świeży</t>
  </si>
  <si>
    <t>pomidor</t>
  </si>
  <si>
    <t>kapusta głowiasta biała</t>
  </si>
  <si>
    <t>sałata w pęczkach</t>
  </si>
  <si>
    <t>papryka świeża</t>
  </si>
  <si>
    <t xml:space="preserve">pieczarki  </t>
  </si>
  <si>
    <t>seler korzeń</t>
  </si>
  <si>
    <t>pietruszka natka w pęczkach</t>
  </si>
  <si>
    <t>szczypiorek w pęczkach</t>
  </si>
  <si>
    <t>gruszki</t>
  </si>
  <si>
    <t>groch łuskany</t>
  </si>
  <si>
    <t>koper w pęczkach</t>
  </si>
  <si>
    <t>brokuł świeży</t>
  </si>
  <si>
    <t>czosnek polski główki</t>
  </si>
  <si>
    <t>kapusta głowiasta czerwona</t>
  </si>
  <si>
    <t>kapusta pekińska</t>
  </si>
  <si>
    <t>kapusta włoska młoda</t>
  </si>
  <si>
    <t>koper susz 20g</t>
  </si>
  <si>
    <t>morele susz 200g</t>
  </si>
  <si>
    <t>sałata lodowa</t>
  </si>
  <si>
    <t>rzodkiewka pęczki</t>
  </si>
  <si>
    <t>soczewica czerwona</t>
  </si>
  <si>
    <t>śliwka susz. kalifornijska 200g</t>
  </si>
  <si>
    <t>żurawina susz 200g</t>
  </si>
  <si>
    <t>żurawina susz 100g</t>
  </si>
  <si>
    <t>śliwka susz 100g</t>
  </si>
  <si>
    <t>morele susz 100g</t>
  </si>
  <si>
    <t>fasola drobna, biała</t>
  </si>
  <si>
    <t>fasola gruba Jaś</t>
  </si>
  <si>
    <t>fasolka szparagowa</t>
  </si>
  <si>
    <t>włoszczyzna  pęczek</t>
  </si>
  <si>
    <t>cukinia</t>
  </si>
  <si>
    <t>bazylia świeża w doniczce</t>
  </si>
  <si>
    <t>brukiew</t>
  </si>
  <si>
    <t>rzepa biała</t>
  </si>
  <si>
    <t>brukselka</t>
  </si>
  <si>
    <t xml:space="preserve">borówka amerykańska </t>
  </si>
  <si>
    <t xml:space="preserve">Zadanie Nr 10 : Owoce tropikalne, warzywa i owoce przetworzone i zakonserwowane </t>
  </si>
  <si>
    <t>papryka konserwowa 450 gram</t>
  </si>
  <si>
    <t>buraczki tarte w słoikach 500 ml</t>
  </si>
  <si>
    <t>buraczki wiórki w słoikach 500 ml</t>
  </si>
  <si>
    <t>ogórki kiszone 5kg w wiaderku</t>
  </si>
  <si>
    <t>kukurydza konserwowa 150g.</t>
  </si>
  <si>
    <t>ogórki konserwowe 900 ml</t>
  </si>
  <si>
    <t>fasola szparagowa 0,9l</t>
  </si>
  <si>
    <t>arbuz</t>
  </si>
  <si>
    <t>groszek konserwowy 390g.</t>
  </si>
  <si>
    <t xml:space="preserve">kapusta kiszona-produkt otrzymany z poszatkowanej białej kapusty, poddanej kiszeniu poprzez zasolenie i fermentację, o barwie białej do lekko kremowej. Konsystencja chrupiąca, twarda, bez sztucznych barwników i konserwantów </t>
  </si>
  <si>
    <t>grapefruit kg</t>
  </si>
  <si>
    <t>fasola czerwona puszka 400g</t>
  </si>
  <si>
    <t>Fasola w puszce biała 400 g</t>
  </si>
  <si>
    <t>groszek z marchewką 0,9l</t>
  </si>
  <si>
    <t>rodzynki 150 gram</t>
  </si>
  <si>
    <t>ananasy konserwowe 450 gram</t>
  </si>
  <si>
    <t>brzoskwinie zakonserwowane 850 gram</t>
  </si>
  <si>
    <t>Soki 100% owocowe i warzywne ,bez dodatku cukru i substancji słodzących i soli 1l</t>
  </si>
  <si>
    <t>sok  jabłkowy 100% tłoczony 200 ml kubek</t>
  </si>
  <si>
    <t>brzoskwinie,nektarynki</t>
  </si>
  <si>
    <t>winogrona</t>
  </si>
  <si>
    <t>banany</t>
  </si>
  <si>
    <t>pomarańcze</t>
  </si>
  <si>
    <t>mandarynki</t>
  </si>
  <si>
    <t>cytryny</t>
  </si>
  <si>
    <t>orzechy włoskie łuskane pakowane po 100g</t>
  </si>
  <si>
    <t>orzechy laskowe łuskane 100g</t>
  </si>
  <si>
    <t>migdały płatki 100g/op</t>
  </si>
  <si>
    <t>słonecznik łuskany 100g</t>
  </si>
  <si>
    <t>pestki dyni łuskane 100g/op</t>
  </si>
  <si>
    <t>ananas świeży</t>
  </si>
  <si>
    <t>kiwi</t>
  </si>
  <si>
    <t>dżem 100% z owoców 100g owocu na 100g produktu słodzony sokiem jabłkowym  220g</t>
  </si>
  <si>
    <t>konfitura powidła wisniowe 100% z owoców 100g owocu na 100 g produktu słodzone slokiem 240g słoik</t>
  </si>
  <si>
    <t>grzyby suszone, podgrzybki 100g</t>
  </si>
  <si>
    <t>mięta doniczka</t>
  </si>
  <si>
    <t>mieszanka studencka 100g</t>
  </si>
  <si>
    <t>cieciorka konserwowa 250 g</t>
  </si>
  <si>
    <t>sezam- 250g</t>
  </si>
  <si>
    <t>ogórki małosolne</t>
  </si>
  <si>
    <t>kompot truskawkowy 900 ml</t>
  </si>
  <si>
    <t>kompot cz. Porzeczka 900 ml</t>
  </si>
  <si>
    <t>kompot wisniowy 900 ml</t>
  </si>
  <si>
    <t>pieczarki konserwowe 0,9 l</t>
  </si>
  <si>
    <t>cebula smażona susz 0,5 kg op</t>
  </si>
  <si>
    <t>pędy bambusa w zalewie w puszce 225g</t>
  </si>
  <si>
    <t>pomidory w puszce - 3 kg</t>
  </si>
  <si>
    <t>Zadanie Nr 11 : Jaja</t>
  </si>
  <si>
    <t xml:space="preserve">Jaja duże (L) , ściółkowe
</t>
  </si>
  <si>
    <t>Zadanie Nr 12 : Art. piekarnicze</t>
  </si>
  <si>
    <t>chleb żytni 500g krojony</t>
  </si>
  <si>
    <t>chleb zwykły 500g krojony</t>
  </si>
  <si>
    <t>chleb foremkowy 900g krojony jasny</t>
  </si>
  <si>
    <t>drożdżówka  - różne smaki   100g</t>
  </si>
  <si>
    <t>pączki  100g</t>
  </si>
  <si>
    <t>rogalik maślany 72g</t>
  </si>
  <si>
    <t>mini chałka 70g</t>
  </si>
  <si>
    <t>amerykanka 150g</t>
  </si>
  <si>
    <t>chleb wieloziarnisty kroj 500 g</t>
  </si>
  <si>
    <t>bułki maślana 65 g</t>
  </si>
  <si>
    <t>bułka poznańska, zwykła 50 g</t>
  </si>
  <si>
    <t>Chleb graham ze słonecznikiem krojony 0,5 kg</t>
  </si>
  <si>
    <t>Chleb razowy ze słonecznikiem 0,5 kg krojony</t>
  </si>
  <si>
    <t>bułka paryska krojona</t>
  </si>
  <si>
    <t>chleb z dynią krojony 350g</t>
  </si>
  <si>
    <t>chleb razowy 500g krojony</t>
  </si>
  <si>
    <t>chleb wieloziarnisty krojony 400g</t>
  </si>
  <si>
    <t>bułka wieloziarnista 95 g</t>
  </si>
  <si>
    <t>bułka kajzerka 50 g</t>
  </si>
  <si>
    <t xml:space="preserve">bułka graham 70g </t>
  </si>
  <si>
    <t>bułka kukurydziana z dynią ok. 65g</t>
  </si>
  <si>
    <t>bułka owsiana 60g</t>
  </si>
  <si>
    <t>bułka tarta</t>
  </si>
  <si>
    <t>ciasto jogurtowe</t>
  </si>
  <si>
    <t>Ciasto drożdżowe na wagę</t>
  </si>
  <si>
    <t>Zadanie Nr 13 : Wyroby gotowe, chłodzone</t>
  </si>
  <si>
    <t>naleśniki z twarogiem opakowanie do 1 kg wyrób got.</t>
  </si>
  <si>
    <t>krokiety z kapustą i grzybami opakowanie do 1 kg wyr.got</t>
  </si>
  <si>
    <t xml:space="preserve">Pierogi z truskawkami wyr. Gotowy, opakowaniedo 1kg  </t>
  </si>
  <si>
    <t>pierogi z kapustą i grzybami opakowanie do 1 kg wyr.got</t>
  </si>
  <si>
    <t>Pierogi z mięsem wyr. gotowy opajowanie do 1 kg</t>
  </si>
  <si>
    <t>pierogi z twarogiem  wyr.got. opakowanie do 1 kg</t>
  </si>
  <si>
    <t>Pierogi leniwe wyrób gotowy opakowanie do 1 kg</t>
  </si>
  <si>
    <t>pierogi serowo owocowe opakowanie do 1 kg</t>
  </si>
  <si>
    <t>pierogi ruskie, opakowanie do 1 kg</t>
  </si>
  <si>
    <t>naleśniki z jabłkiem opakowanie do 1 kg</t>
  </si>
  <si>
    <t>krokiety z pieczarkami opakowanie do 1 kg</t>
  </si>
  <si>
    <t>krokiety z mięsem opakowanie do 1 kg</t>
  </si>
  <si>
    <t>kopytka opakowanie do 1 kg</t>
  </si>
  <si>
    <t>kluski śląskie wyrób gotowy opakowanie do 1 kg</t>
  </si>
  <si>
    <t>pierogi z jagodami  wyr. Gotowy, opakowanie do 1 kg</t>
  </si>
  <si>
    <t>gołąbki wyr. Gotowy, opakowanie do 1 kg</t>
  </si>
  <si>
    <t>Zadanie Nr 14: ryby świeże</t>
  </si>
  <si>
    <t xml:space="preserve">Filet z pstrąga  ze skórą </t>
  </si>
  <si>
    <t>Filet z dorsza św. ze skórą</t>
  </si>
  <si>
    <t xml:space="preserve">filet z dorsza atlantyckiego gadus bez skóry </t>
  </si>
  <si>
    <t>filet z sandacza ze skórą</t>
  </si>
  <si>
    <t>filet z łososia świeży</t>
  </si>
  <si>
    <t>filet z flądry</t>
  </si>
  <si>
    <t>łącznie:</t>
  </si>
  <si>
    <t>ser salami</t>
  </si>
  <si>
    <t>podudzia z kurczaka</t>
  </si>
  <si>
    <t xml:space="preserve">chrupki kukurydziane 100g </t>
  </si>
  <si>
    <t>baton zbożowy różne smaki polany czekoladą 40 g</t>
  </si>
  <si>
    <t>chleb foremkowy 600g krojony jasny</t>
  </si>
  <si>
    <t>marmolada różne smaki w wiaderku 1kg</t>
  </si>
  <si>
    <t>Filet z halibuta</t>
  </si>
  <si>
    <t>Pizzerka</t>
  </si>
  <si>
    <t>bułka czosnkowa</t>
  </si>
  <si>
    <r>
      <t>Cielęcina extra -</t>
    </r>
    <r>
      <rPr>
        <b/>
        <sz val="10"/>
        <color rgb="FF000000"/>
        <rFont val="Arial"/>
        <family val="2"/>
        <charset val="238"/>
      </rPr>
      <t xml:space="preserve">  </t>
    </r>
    <r>
      <rPr>
        <sz val="10"/>
        <color rgb="FF000000"/>
        <rFont val="Arial"/>
        <family val="2"/>
        <charset val="238"/>
      </rPr>
      <t>płaty mięsa bez ścięgien, bez okrywy tłuszczu,- gatunek 1,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PN -86-A-82002</t>
    </r>
  </si>
  <si>
    <r>
      <t>Karkówka b/k- klasa I ,całkowicie odkostniona, słonina całkowicie zdjęta, PN-86-A-82002,</t>
    </r>
    <r>
      <rPr>
        <b/>
        <sz val="10"/>
        <color rgb="FF000000"/>
        <rFont val="Arial"/>
        <family val="2"/>
        <charset val="238"/>
      </rPr>
      <t xml:space="preserve"> </t>
    </r>
  </si>
  <si>
    <r>
      <t>Kiełbaski białe cienkie</t>
    </r>
    <r>
      <rPr>
        <sz val="10"/>
        <color rgb="FF000000"/>
        <rFont val="Arial"/>
        <family val="2"/>
        <charset val="238"/>
      </rPr>
      <t xml:space="preserve"> – PN-A-82007;1996z średnio rozdrobnionego mięsa wieprzowego (90%)-wołowa(10%), niewędzona, parzona w naturalnych osłonkach wieprzowychw osłonce naturalnej</t>
    </r>
  </si>
  <si>
    <r>
      <t>kiełbasa czosnkowa</t>
    </r>
    <r>
      <rPr>
        <sz val="10"/>
        <color rgb="FF000000"/>
        <rFont val="Arial"/>
        <family val="2"/>
        <charset val="238"/>
      </rPr>
      <t xml:space="preserve"> -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czosnku</t>
    </r>
  </si>
  <si>
    <r>
      <t>kiełbasa chłopska -</t>
    </r>
    <r>
      <rPr>
        <sz val="10"/>
        <color rgb="FF000000"/>
        <rFont val="Arial"/>
        <family val="2"/>
        <charset val="238"/>
      </rPr>
      <t xml:space="preserve">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wędzenia</t>
    </r>
  </si>
  <si>
    <r>
      <t>szynka z piersi indyka</t>
    </r>
    <r>
      <rPr>
        <sz val="10"/>
        <color rgb="FF000000"/>
        <rFont val="Arial"/>
        <family val="2"/>
        <charset val="238"/>
      </rPr>
      <t xml:space="preserve"> -  PN-A/82062 skład: pierś indycza kl I 85-87% a mięso z indyka</t>
    </r>
  </si>
  <si>
    <r>
      <t>Kiełbasa biała surowa</t>
    </r>
    <r>
      <rPr>
        <sz val="10"/>
        <color rgb="FF000000"/>
        <rFont val="Arial"/>
        <family val="2"/>
        <charset val="238"/>
      </rPr>
      <t xml:space="preserve"> -, gruba,  PN-A-82007;199,6z średnio rozdrobnionego mięsa wieprzowego (90%)-
wołowa(10%), niewędzona, parzona w naturalnych osłonkach wieprzowych,</t>
    </r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</si>
  <si>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color rgb="FF000000"/>
        <rFont val="Arial"/>
        <family val="2"/>
        <charset val="238"/>
      </rPr>
      <t xml:space="preserve">Opakowanie
4x100g
</t>
    </r>
  </si>
  <si>
    <t xml:space="preserve">pomidorki koktajkowe </t>
  </si>
  <si>
    <t>pomiodry suszone w oleju 270 g</t>
  </si>
  <si>
    <t xml:space="preserve">jogurt wielozbożowy do 200g </t>
  </si>
  <si>
    <t xml:space="preserve">soki owocowe 300ml </t>
  </si>
  <si>
    <t xml:space="preserve">przyprawa do kurczaka 30g </t>
  </si>
  <si>
    <t xml:space="preserve">przyprawa do ziemniaków 20g </t>
  </si>
  <si>
    <t xml:space="preserve">przyprawa do ryb 20g </t>
  </si>
  <si>
    <t>w okresie od 02.01.2023 r.- 30.06.2023 r.</t>
  </si>
  <si>
    <t>truskawki świeże od końca kwietnia do końca czerwca</t>
  </si>
  <si>
    <t xml:space="preserve">śliwka </t>
  </si>
  <si>
    <t>Golonka wieprzowa tylnia mała klasa I</t>
  </si>
  <si>
    <t>kapusta biała młoda</t>
  </si>
  <si>
    <t>ziemniaki młode</t>
  </si>
  <si>
    <t>Zapotrzebowania  na artykuły spożywcze dla  Szkół Podstawowych i Przedszkola nr 8 Gminy Miejskiej Tczew</t>
  </si>
  <si>
    <t>jogurt owocowy 150g bez laktozy</t>
  </si>
  <si>
    <t>mleko 3,2% 1l bez laktozy</t>
  </si>
  <si>
    <t>masło bez laktozy</t>
  </si>
  <si>
    <t>Śmietana 18% 200g bez laktozy</t>
  </si>
  <si>
    <t>jogurt owocowy 150g bez cukru</t>
  </si>
  <si>
    <t>wafle ryżowe w polewie 65g</t>
  </si>
  <si>
    <t>wafle ryżowe popcornowe 60g</t>
  </si>
  <si>
    <t>batony zbożowe, musli 30-50g</t>
  </si>
  <si>
    <t>sok immuno, odporność 200ml</t>
  </si>
  <si>
    <t>passata pomidorowa mix 680g</t>
  </si>
  <si>
    <t>makaron kolorowy 400g</t>
  </si>
  <si>
    <t>mix sałat</t>
  </si>
  <si>
    <t>gorczyca biała 100g</t>
  </si>
  <si>
    <t>oregano 20g</t>
  </si>
  <si>
    <t>rozmaryn 10g</t>
  </si>
  <si>
    <t>jałowiec 15g</t>
  </si>
  <si>
    <t>cukierki: galaretka w czekoladzie, opakowanie  2,8kg.   Galaretka agarowa bez substancji konserwujących , barwników i sztucznych aromatów.</t>
  </si>
  <si>
    <t>cukierki: mieszanka czekoladowa, opakowanie- 3kg  cukierki oblane ciemną czekoladą Czekolada deserowa: masa kakaowa minimum 47%. Różne smaki miazgi.</t>
  </si>
  <si>
    <t>mękkie ciastka zbożowe z żurawiną i rodzynkami wzbogacone w żelazo,magnez,witaminę B6 I kwas foliowy - 50g</t>
  </si>
  <si>
    <t>wafelek nadziewany - chrupiący, mleczno-orzechowy,  waga 25 g, nadzienie mleczne 30,4%, nadzienie orzechowe 29,4 %</t>
  </si>
  <si>
    <t xml:space="preserve">czekolada złożona z batoników czekoladowych  13g,   opak. 100g. Skład - czekolada mleczna 40%.  </t>
  </si>
  <si>
    <t xml:space="preserve">batonik z  orzechowym nadzieniem w kruchym wafelku, oblany  mleczną czekoladą. Nie może być wyrób czekoladopodobny. Waga 43 g. . </t>
  </si>
  <si>
    <t>baton z mlecznej czekolady wypełniony mlecznym nadzieniem z dodatkiem ziaren 5 zbóż. Waga 23,5g, Składniki: Czekolada mleczna  , cukier, mleko odtłuszczone w proszku , ekspandowane ziarna zbóż.</t>
  </si>
  <si>
    <t>olej rzepakowy op.  3l z pierwszego tłoczenia - najwyższej jakości.</t>
  </si>
  <si>
    <t>mus owocowy wyciskany- 100g, różne smaki. Wyprodukowany z owoców i soku zagęszczonego, bez dodatku cukru i bez konserwantów (do kieszonki)</t>
  </si>
  <si>
    <t>ketchup łagodny 970 g.- skład pomidorów 174g na100g produktu, odpowiedni dla dzieci, opakowanie szklane</t>
  </si>
  <si>
    <t>ketchup pikantny 970 g.- skład pomidorów 174g na100g produktu, odpowiedni dla dzieci, opakowanie szklane</t>
  </si>
  <si>
    <t xml:space="preserve">mąka tortowa extra typ 405- 1 kg, produkt  doskonale oczyszczony, jasny, o  idealnej konsystencji, doskonały do wypieków. Wartości odżywcze w 100g produktu: tłuszcz 1,0g;w tym kwasy tłuszczowe, 0,3g;węglowodany71,7g;w tym cukry2,4g;białko10,0g;sól; </t>
  </si>
  <si>
    <t xml:space="preserve">kolendra mielona 20 g </t>
  </si>
  <si>
    <t>sos sałatkowy 8g</t>
  </si>
  <si>
    <t xml:space="preserve">filet śledziowy solony </t>
  </si>
  <si>
    <t>zaprawa cytrynowa - cytrynka w płynie 1 litr</t>
  </si>
  <si>
    <t>filet sledziowy marynowany</t>
  </si>
  <si>
    <t>ryż parboiled długoziarnisty opakowanie 1kg</t>
  </si>
  <si>
    <t xml:space="preserve">ryż długoziarnisty parboiled- opakowanie  5 kg  </t>
  </si>
  <si>
    <t>ryż basmati op 4x100 g</t>
  </si>
  <si>
    <t>ryż basmati</t>
  </si>
  <si>
    <t>ryż jaśminowy</t>
  </si>
  <si>
    <t>ryby - filet z łososia w kostce kl. I do 10 % glazury</t>
  </si>
  <si>
    <t>ryby - filet z łososia płaty kl. I , do 0% glazury</t>
  </si>
  <si>
    <t>ser typu włoskiego, twardy w kategorii premium 200g</t>
  </si>
  <si>
    <t>udko z kaczki</t>
  </si>
  <si>
    <t>jabłka prażone 800g</t>
  </si>
  <si>
    <t>majonez dekoracyjny 700ml gęsty, kremowy</t>
  </si>
  <si>
    <t>majonez 310 ml bez konserwantów</t>
  </si>
  <si>
    <t>figurka zająca w czekoladzie pełnomlecznej, wysokość nie mniej niż 15 cm/ nie może być wyrób czekoladopodobny/</t>
  </si>
  <si>
    <t>Zapotrzebowania  na artykuły spożywcze dla  SP1</t>
  </si>
  <si>
    <t>Zapotrzebowania  na artykuły spożywcze dla  SSP2</t>
  </si>
  <si>
    <t>Zapotrzebowania  na artykuły spożywcze dla  SP4</t>
  </si>
  <si>
    <t>Zapotrzebowania  na artykuły spożywcze dla SP5</t>
  </si>
  <si>
    <t>Zapotrzebowania  na artykuły spożywcze dla  SP7</t>
  </si>
  <si>
    <t>Zapotrzebowania  na artykuły spożywcze dla  SP8</t>
  </si>
  <si>
    <t>Zapotrzebowania  na artykuły spożywcze dla SP10</t>
  </si>
  <si>
    <t>Zapotrzebowania  na artykuły spożywcze dla  SP11</t>
  </si>
  <si>
    <t>Zapotrzebowania  na artykuły spożywcze dla  SP12</t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</si>
  <si>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rFont val="Arial"/>
        <family val="2"/>
      </rPr>
      <t xml:space="preserve">Opakowanie
4x100g
</t>
    </r>
  </si>
  <si>
    <t>Formularz asortymentowo - cenowy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</si>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</sst>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164" formatCode="[$-415]General"/>
    <numFmt numFmtId="165" formatCode="#,##0.00\ [$€-407];[Red]\-#,##0.00\ [$€-407]"/>
    <numFmt numFmtId="166" formatCode="#,##0.00\ [$zł-415];[Red]\-#,##0.00\ [$zł-415]"/>
    <numFmt numFmtId="167" formatCode="#,##0.00&quot; zł&quot;"/>
    <numFmt numFmtId="168" formatCode="#,##0.00\ [$zł-415]"/>
    <numFmt numFmtId="169" formatCode="#,##0.00\ &quot;zł&quot;"/>
    <numFmt numFmtId="170" formatCode="#,##0.00\ _z_ł"/>
  </numFmts>
  <fonts count="24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  <font>
      <sz val="10"/>
      <color rgb="FF333333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  <charset val="238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164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 applyBorder="0" applyProtection="0"/>
    <xf numFmtId="164" fontId="2" fillId="0" borderId="0"/>
    <xf numFmtId="0" fontId="15" fillId="0" borderId="0"/>
    <xf numFmtId="0" fontId="15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9" fontId="3" fillId="0" borderId="0" applyBorder="0" applyProtection="0"/>
    <xf numFmtId="164" fontId="4" fillId="0" borderId="0"/>
    <xf numFmtId="0" fontId="4" fillId="0" borderId="0"/>
    <xf numFmtId="0" fontId="4" fillId="0" borderId="0" applyBorder="0" applyProtection="0"/>
    <xf numFmtId="165" fontId="4" fillId="0" borderId="0" applyBorder="0" applyProtection="0"/>
    <xf numFmtId="165" fontId="4" fillId="0" borderId="0"/>
    <xf numFmtId="166" fontId="4" fillId="0" borderId="0"/>
    <xf numFmtId="164" fontId="15" fillId="0" borderId="0"/>
    <xf numFmtId="164" fontId="15" fillId="0" borderId="0"/>
  </cellStyleXfs>
  <cellXfs count="254">
    <xf numFmtId="0" fontId="0" fillId="0" borderId="0" xfId="0"/>
    <xf numFmtId="0" fontId="0" fillId="0" borderId="6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/>
    <xf numFmtId="0" fontId="2" fillId="0" borderId="4" xfId="16" applyBorder="1" applyAlignment="1" applyProtection="1">
      <alignment horizontal="center" vertical="center" wrapText="1"/>
    </xf>
    <xf numFmtId="0" fontId="2" fillId="0" borderId="4" xfId="22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right" vertical="center" wrapText="1"/>
    </xf>
    <xf numFmtId="0" fontId="2" fillId="0" borderId="0" xfId="20" applyBorder="1" applyAlignment="1" applyProtection="1">
      <alignment horizontal="center" vertical="center" wrapText="1"/>
    </xf>
    <xf numFmtId="167" fontId="2" fillId="0" borderId="0" xfId="21" applyNumberForma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7" fontId="2" fillId="0" borderId="4" xfId="0" applyNumberFormat="1" applyFont="1" applyBorder="1" applyAlignment="1">
      <alignment vertical="center"/>
    </xf>
    <xf numFmtId="168" fontId="2" fillId="0" borderId="4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168" fontId="8" fillId="2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64" fontId="3" fillId="0" borderId="4" xfId="33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7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8" fillId="3" borderId="12" xfId="0" applyFont="1" applyFill="1" applyBorder="1" applyAlignment="1">
      <alignment horizontal="right" vertical="center" wrapText="1"/>
    </xf>
    <xf numFmtId="168" fontId="8" fillId="4" borderId="4" xfId="0" applyNumberFormat="1" applyFont="1" applyFill="1" applyBorder="1" applyAlignment="1">
      <alignment horizontal="right" vertical="center" wrapText="1"/>
    </xf>
    <xf numFmtId="168" fontId="9" fillId="0" borderId="1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right" vertical="center" wrapText="1"/>
    </xf>
    <xf numFmtId="0" fontId="3" fillId="0" borderId="0" xfId="0" applyFont="1"/>
    <xf numFmtId="1" fontId="3" fillId="0" borderId="4" xfId="0" applyNumberFormat="1" applyFont="1" applyBorder="1" applyAlignment="1">
      <alignment horizontal="center" vertical="center" wrapText="1"/>
    </xf>
    <xf numFmtId="168" fontId="9" fillId="0" borderId="8" xfId="0" applyNumberFormat="1" applyFont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8" fontId="2" fillId="0" borderId="8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16" fillId="0" borderId="15" xfId="0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4" fontId="2" fillId="0" borderId="19" xfId="33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wrapText="1"/>
    </xf>
    <xf numFmtId="164" fontId="17" fillId="0" borderId="0" xfId="33" applyFont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right" vertical="center"/>
    </xf>
    <xf numFmtId="168" fontId="2" fillId="0" borderId="24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18" applyBorder="1" applyAlignment="1">
      <alignment horizontal="center" vertical="center" wrapText="1"/>
    </xf>
    <xf numFmtId="0" fontId="2" fillId="0" borderId="19" xfId="20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8" fontId="17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32" xfId="0" applyFont="1" applyBorder="1"/>
    <xf numFmtId="169" fontId="2" fillId="0" borderId="0" xfId="0" applyNumberFormat="1" applyFont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168" fontId="2" fillId="0" borderId="33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/>
    <xf numFmtId="168" fontId="3" fillId="0" borderId="8" xfId="0" applyNumberFormat="1" applyFont="1" applyBorder="1" applyAlignment="1">
      <alignment horizontal="right" vertical="center" wrapText="1"/>
    </xf>
    <xf numFmtId="0" fontId="16" fillId="0" borderId="34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16" fillId="0" borderId="35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horizontal="center" vertical="center"/>
    </xf>
    <xf numFmtId="164" fontId="3" fillId="0" borderId="4" xfId="33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8" fillId="0" borderId="0" xfId="0" applyFont="1"/>
    <xf numFmtId="0" fontId="2" fillId="0" borderId="20" xfId="20" applyBorder="1" applyAlignment="1">
      <alignment horizontal="center" vertical="center" wrapText="1"/>
    </xf>
    <xf numFmtId="2" fontId="2" fillId="0" borderId="0" xfId="0" applyNumberFormat="1" applyFont="1"/>
    <xf numFmtId="168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8" fontId="8" fillId="6" borderId="28" xfId="0" applyNumberFormat="1" applyFont="1" applyFill="1" applyBorder="1" applyAlignment="1">
      <alignment horizontal="right" vertical="center" wrapText="1"/>
    </xf>
    <xf numFmtId="168" fontId="8" fillId="7" borderId="28" xfId="0" applyNumberFormat="1" applyFont="1" applyFill="1" applyBorder="1" applyAlignment="1">
      <alignment horizontal="right" vertical="center" wrapText="1"/>
    </xf>
    <xf numFmtId="169" fontId="2" fillId="0" borderId="0" xfId="0" applyNumberFormat="1" applyFont="1"/>
    <xf numFmtId="169" fontId="2" fillId="0" borderId="0" xfId="0" quotePrefix="1" applyNumberFormat="1" applyFont="1" applyAlignment="1">
      <alignment horizontal="right" vertical="center" wrapText="1"/>
    </xf>
    <xf numFmtId="168" fontId="8" fillId="4" borderId="35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168" fontId="2" fillId="0" borderId="3" xfId="0" applyNumberFormat="1" applyFont="1" applyBorder="1" applyAlignment="1">
      <alignment horizontal="right" vertical="center" wrapText="1"/>
    </xf>
    <xf numFmtId="2" fontId="3" fillId="0" borderId="0" xfId="0" applyNumberFormat="1" applyFont="1"/>
    <xf numFmtId="0" fontId="3" fillId="0" borderId="35" xfId="0" applyFont="1" applyBorder="1" applyAlignment="1">
      <alignment horizontal="center" vertical="center" wrapText="1"/>
    </xf>
    <xf numFmtId="168" fontId="3" fillId="0" borderId="0" xfId="0" applyNumberFormat="1" applyFont="1"/>
    <xf numFmtId="0" fontId="19" fillId="0" borderId="35" xfId="0" applyFont="1" applyBorder="1" applyAlignment="1">
      <alignment horizontal="center" vertical="center" wrapText="1"/>
    </xf>
    <xf numFmtId="0" fontId="20" fillId="0" borderId="0" xfId="0" applyFont="1"/>
    <xf numFmtId="2" fontId="19" fillId="0" borderId="0" xfId="0" applyNumberFormat="1" applyFont="1"/>
    <xf numFmtId="0" fontId="19" fillId="0" borderId="0" xfId="0" applyFont="1"/>
    <xf numFmtId="168" fontId="19" fillId="0" borderId="0" xfId="0" applyNumberFormat="1" applyFont="1"/>
    <xf numFmtId="0" fontId="19" fillId="0" borderId="4" xfId="0" applyFont="1" applyBorder="1" applyAlignment="1">
      <alignment horizontal="center" vertical="center" wrapText="1"/>
    </xf>
    <xf numFmtId="169" fontId="19" fillId="0" borderId="0" xfId="0" applyNumberFormat="1" applyFont="1"/>
    <xf numFmtId="169" fontId="3" fillId="0" borderId="0" xfId="0" applyNumberFormat="1" applyFont="1"/>
    <xf numFmtId="0" fontId="19" fillId="0" borderId="4" xfId="0" applyFont="1" applyBorder="1" applyAlignment="1">
      <alignment wrapText="1"/>
    </xf>
    <xf numFmtId="167" fontId="19" fillId="0" borderId="4" xfId="0" applyNumberFormat="1" applyFont="1" applyBorder="1" applyAlignment="1">
      <alignment vertical="center"/>
    </xf>
    <xf numFmtId="168" fontId="19" fillId="0" borderId="4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0" xfId="0" applyFont="1" applyAlignment="1">
      <alignment horizontal="center" vertical="center" wrapText="1"/>
    </xf>
    <xf numFmtId="0" fontId="19" fillId="0" borderId="33" xfId="0" applyFont="1" applyBorder="1"/>
    <xf numFmtId="0" fontId="19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9" fillId="0" borderId="4" xfId="16" applyFont="1" applyBorder="1" applyAlignment="1" applyProtection="1">
      <alignment horizontal="center" vertical="center" wrapText="1"/>
    </xf>
    <xf numFmtId="0" fontId="19" fillId="0" borderId="4" xfId="0" applyFont="1" applyBorder="1" applyAlignment="1">
      <alignment vertical="top" wrapText="1"/>
    </xf>
    <xf numFmtId="0" fontId="19" fillId="0" borderId="33" xfId="0" applyFont="1" applyBorder="1" applyAlignment="1">
      <alignment wrapText="1"/>
    </xf>
    <xf numFmtId="0" fontId="19" fillId="0" borderId="3" xfId="0" applyFont="1" applyBorder="1" applyAlignment="1">
      <alignment wrapText="1"/>
    </xf>
    <xf numFmtId="168" fontId="19" fillId="0" borderId="3" xfId="0" applyNumberFormat="1" applyFont="1" applyBorder="1" applyAlignment="1">
      <alignment horizontal="right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9" fillId="8" borderId="4" xfId="0" applyFont="1" applyFill="1" applyBorder="1" applyAlignment="1">
      <alignment horizontal="center" vertical="center" wrapText="1"/>
    </xf>
    <xf numFmtId="0" fontId="19" fillId="8" borderId="35" xfId="0" applyFont="1" applyFill="1" applyBorder="1"/>
    <xf numFmtId="0" fontId="19" fillId="8" borderId="35" xfId="0" applyFont="1" applyFill="1" applyBorder="1" applyAlignment="1">
      <alignment horizontal="center" vertical="center" wrapText="1"/>
    </xf>
    <xf numFmtId="167" fontId="19" fillId="8" borderId="35" xfId="0" applyNumberFormat="1" applyFont="1" applyFill="1" applyBorder="1" applyAlignment="1">
      <alignment horizontal="right" vertical="center" wrapText="1"/>
    </xf>
    <xf numFmtId="0" fontId="20" fillId="8" borderId="0" xfId="0" applyFont="1" applyFill="1"/>
    <xf numFmtId="170" fontId="19" fillId="8" borderId="0" xfId="0" applyNumberFormat="1" applyFont="1" applyFill="1" applyAlignment="1">
      <alignment horizontal="right"/>
    </xf>
    <xf numFmtId="0" fontId="19" fillId="8" borderId="0" xfId="0" applyFont="1" applyFill="1"/>
    <xf numFmtId="168" fontId="19" fillId="8" borderId="0" xfId="0" applyNumberFormat="1" applyFont="1" applyFill="1"/>
    <xf numFmtId="169" fontId="19" fillId="8" borderId="0" xfId="0" applyNumberFormat="1" applyFont="1" applyFill="1"/>
    <xf numFmtId="0" fontId="19" fillId="8" borderId="13" xfId="0" applyFont="1" applyFill="1" applyBorder="1"/>
    <xf numFmtId="0" fontId="19" fillId="8" borderId="13" xfId="0" applyFont="1" applyFill="1" applyBorder="1" applyAlignment="1">
      <alignment horizontal="center" vertical="center" wrapText="1"/>
    </xf>
    <xf numFmtId="167" fontId="19" fillId="8" borderId="13" xfId="0" applyNumberFormat="1" applyFont="1" applyFill="1" applyBorder="1" applyAlignment="1">
      <alignment horizontal="right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168" fontId="3" fillId="8" borderId="35" xfId="0" applyNumberFormat="1" applyFont="1" applyFill="1" applyBorder="1" applyAlignment="1">
      <alignment horizontal="right" vertical="center" wrapText="1"/>
    </xf>
    <xf numFmtId="0" fontId="18" fillId="8" borderId="0" xfId="0" applyFont="1" applyFill="1"/>
    <xf numFmtId="170" fontId="3" fillId="8" borderId="0" xfId="0" applyNumberFormat="1" applyFont="1" applyFill="1" applyAlignment="1">
      <alignment horizontal="right"/>
    </xf>
    <xf numFmtId="0" fontId="3" fillId="8" borderId="0" xfId="0" applyFont="1" applyFill="1"/>
    <xf numFmtId="168" fontId="3" fillId="8" borderId="0" xfId="0" applyNumberFormat="1" applyFont="1" applyFill="1"/>
    <xf numFmtId="169" fontId="3" fillId="8" borderId="0" xfId="0" applyNumberFormat="1" applyFont="1" applyFill="1"/>
    <xf numFmtId="0" fontId="3" fillId="8" borderId="35" xfId="0" applyFont="1" applyFill="1" applyBorder="1"/>
    <xf numFmtId="168" fontId="2" fillId="8" borderId="4" xfId="0" applyNumberFormat="1" applyFont="1" applyFill="1" applyBorder="1" applyAlignment="1">
      <alignment horizontal="right" vertical="center" wrapText="1"/>
    </xf>
    <xf numFmtId="169" fontId="2" fillId="8" borderId="0" xfId="0" applyNumberFormat="1" applyFont="1" applyFill="1"/>
    <xf numFmtId="0" fontId="19" fillId="8" borderId="35" xfId="20" applyFont="1" applyFill="1" applyBorder="1" applyAlignment="1" applyProtection="1">
      <alignment horizontal="center" vertical="center" wrapText="1"/>
    </xf>
    <xf numFmtId="49" fontId="19" fillId="8" borderId="4" xfId="0" applyNumberFormat="1" applyFont="1" applyFill="1" applyBorder="1" applyAlignment="1">
      <alignment vertical="center" wrapText="1"/>
    </xf>
    <xf numFmtId="168" fontId="19" fillId="8" borderId="8" xfId="0" applyNumberFormat="1" applyFont="1" applyFill="1" applyBorder="1" applyAlignment="1">
      <alignment horizontal="right" vertical="center" wrapText="1"/>
    </xf>
    <xf numFmtId="0" fontId="3" fillId="8" borderId="35" xfId="0" applyFont="1" applyFill="1" applyBorder="1" applyAlignment="1">
      <alignment horizontal="center" vertical="center"/>
    </xf>
    <xf numFmtId="168" fontId="3" fillId="8" borderId="4" xfId="0" applyNumberFormat="1" applyFont="1" applyFill="1" applyBorder="1" applyAlignment="1">
      <alignment horizontal="right" vertical="center" wrapText="1"/>
    </xf>
    <xf numFmtId="0" fontId="3" fillId="8" borderId="8" xfId="0" applyFont="1" applyFill="1" applyBorder="1" applyAlignment="1">
      <alignment horizontal="center" vertical="center" wrapText="1"/>
    </xf>
    <xf numFmtId="168" fontId="3" fillId="8" borderId="33" xfId="0" applyNumberFormat="1" applyFont="1" applyFill="1" applyBorder="1" applyAlignment="1">
      <alignment horizontal="right" vertical="center" wrapText="1"/>
    </xf>
    <xf numFmtId="0" fontId="3" fillId="8" borderId="33" xfId="0" applyFont="1" applyFill="1" applyBorder="1"/>
    <xf numFmtId="0" fontId="3" fillId="8" borderId="33" xfId="0" applyFont="1" applyFill="1" applyBorder="1" applyAlignment="1">
      <alignment horizontal="center" vertical="center" wrapText="1"/>
    </xf>
    <xf numFmtId="167" fontId="3" fillId="8" borderId="33" xfId="0" applyNumberFormat="1" applyFont="1" applyFill="1" applyBorder="1" applyAlignment="1">
      <alignment horizontal="right" vertical="center" wrapText="1"/>
    </xf>
    <xf numFmtId="8" fontId="2" fillId="0" borderId="0" xfId="0" applyNumberFormat="1" applyFont="1"/>
    <xf numFmtId="0" fontId="2" fillId="8" borderId="35" xfId="0" applyFont="1" applyFill="1" applyBorder="1" applyAlignment="1">
      <alignment horizontal="center" vertical="center" wrapText="1"/>
    </xf>
    <xf numFmtId="167" fontId="2" fillId="8" borderId="4" xfId="0" applyNumberFormat="1" applyFont="1" applyFill="1" applyBorder="1" applyAlignment="1">
      <alignment vertical="center"/>
    </xf>
    <xf numFmtId="2" fontId="3" fillId="8" borderId="0" xfId="0" applyNumberFormat="1" applyFont="1" applyFill="1"/>
    <xf numFmtId="2" fontId="19" fillId="8" borderId="0" xfId="0" applyNumberFormat="1" applyFont="1" applyFill="1"/>
    <xf numFmtId="49" fontId="3" fillId="8" borderId="4" xfId="0" applyNumberFormat="1" applyFont="1" applyFill="1" applyBorder="1" applyAlignment="1">
      <alignment vertical="center" wrapText="1"/>
    </xf>
    <xf numFmtId="168" fontId="3" fillId="8" borderId="8" xfId="0" applyNumberFormat="1" applyFont="1" applyFill="1" applyBorder="1" applyAlignment="1">
      <alignment horizontal="right" vertical="center" wrapText="1"/>
    </xf>
    <xf numFmtId="168" fontId="10" fillId="8" borderId="12" xfId="0" applyNumberFormat="1" applyFont="1" applyFill="1" applyBorder="1" applyAlignment="1">
      <alignment horizontal="right" vertical="center" wrapText="1"/>
    </xf>
    <xf numFmtId="168" fontId="9" fillId="8" borderId="12" xfId="0" applyNumberFormat="1" applyFont="1" applyFill="1" applyBorder="1" applyAlignment="1">
      <alignment horizontal="right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19" fillId="8" borderId="33" xfId="0" applyFont="1" applyFill="1" applyBorder="1"/>
    <xf numFmtId="0" fontId="19" fillId="8" borderId="33" xfId="0" applyFont="1" applyFill="1" applyBorder="1" applyAlignment="1">
      <alignment horizontal="center" vertical="center" wrapText="1"/>
    </xf>
    <xf numFmtId="167" fontId="19" fillId="8" borderId="33" xfId="0" applyNumberFormat="1" applyFont="1" applyFill="1" applyBorder="1" applyAlignment="1">
      <alignment horizontal="right" vertical="center" wrapText="1"/>
    </xf>
    <xf numFmtId="0" fontId="16" fillId="8" borderId="34" xfId="0" applyFont="1" applyFill="1" applyBorder="1" applyAlignment="1">
      <alignment horizontal="center" vertical="center" wrapText="1"/>
    </xf>
    <xf numFmtId="164" fontId="2" fillId="8" borderId="19" xfId="33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5">
    <cellStyle name="Excel Built-in Normal" xfId="33" xr:uid="{00000000-0005-0000-0000-000026000000}"/>
    <cellStyle name="Excel Built-in Normal 2" xfId="34" xr:uid="{12ED4270-B611-4F6D-8733-CE953514FE8F}"/>
    <cellStyle name="Heading 1 1" xfId="1" xr:uid="{00000000-0005-0000-0000-000006000000}"/>
    <cellStyle name="Heading 2 2" xfId="2" xr:uid="{00000000-0005-0000-0000-000007000000}"/>
    <cellStyle name="Heading1 1" xfId="4" xr:uid="{00000000-0005-0000-0000-000009000000}"/>
    <cellStyle name="Heading1 2" xfId="5" xr:uid="{00000000-0005-0000-0000-00000A000000}"/>
    <cellStyle name="Nagłówek 1" xfId="3" xr:uid="{00000000-0005-0000-0000-000008000000}"/>
    <cellStyle name="Normalny" xfId="0" builtinId="0"/>
    <cellStyle name="Normalny 10" xfId="6" xr:uid="{00000000-0005-0000-0000-00000B000000}"/>
    <cellStyle name="Normalny 10 2" xfId="7" xr:uid="{00000000-0005-0000-0000-00000C000000}"/>
    <cellStyle name="Normalny 11" xfId="8" xr:uid="{00000000-0005-0000-0000-00000D000000}"/>
    <cellStyle name="Normalny 12" xfId="9" xr:uid="{00000000-0005-0000-0000-00000E000000}"/>
    <cellStyle name="Normalny 2" xfId="10" xr:uid="{00000000-0005-0000-0000-00000F000000}"/>
    <cellStyle name="Normalny 2 2" xfId="11" xr:uid="{00000000-0005-0000-0000-000010000000}"/>
    <cellStyle name="Normalny 3" xfId="12" xr:uid="{00000000-0005-0000-0000-000011000000}"/>
    <cellStyle name="Normalny 3 2" xfId="13" xr:uid="{00000000-0005-0000-0000-000012000000}"/>
    <cellStyle name="Normalny 4" xfId="14" xr:uid="{00000000-0005-0000-0000-000013000000}"/>
    <cellStyle name="Normalny 4 2" xfId="15" xr:uid="{00000000-0005-0000-0000-000014000000}"/>
    <cellStyle name="Normalny 5" xfId="16" xr:uid="{00000000-0005-0000-0000-000015000000}"/>
    <cellStyle name="Normalny 5 2" xfId="17" xr:uid="{00000000-0005-0000-0000-000016000000}"/>
    <cellStyle name="Normalny 6" xfId="18" xr:uid="{00000000-0005-0000-0000-000017000000}"/>
    <cellStyle name="Normalny 6 2" xfId="19" xr:uid="{00000000-0005-0000-0000-000018000000}"/>
    <cellStyle name="Normalny 7" xfId="20" xr:uid="{00000000-0005-0000-0000-000019000000}"/>
    <cellStyle name="Normalny 7 2" xfId="21" xr:uid="{00000000-0005-0000-0000-00001A000000}"/>
    <cellStyle name="Normalny 8" xfId="22" xr:uid="{00000000-0005-0000-0000-00001B000000}"/>
    <cellStyle name="Normalny 8 2" xfId="23" xr:uid="{00000000-0005-0000-0000-00001C000000}"/>
    <cellStyle name="Normalny 9" xfId="24" xr:uid="{00000000-0005-0000-0000-00001D000000}"/>
    <cellStyle name="Normalny 9 2" xfId="25" xr:uid="{00000000-0005-0000-0000-00001E000000}"/>
    <cellStyle name="Procentowy 2" xfId="26" xr:uid="{00000000-0005-0000-0000-00001F000000}"/>
    <cellStyle name="Result 1" xfId="27" xr:uid="{00000000-0005-0000-0000-000020000000}"/>
    <cellStyle name="Result 2" xfId="28" xr:uid="{00000000-0005-0000-0000-000021000000}"/>
    <cellStyle name="Result 3" xfId="29" xr:uid="{00000000-0005-0000-0000-000022000000}"/>
    <cellStyle name="Result2 1" xfId="31" xr:uid="{00000000-0005-0000-0000-000024000000}"/>
    <cellStyle name="Result2 2" xfId="32" xr:uid="{00000000-0005-0000-0000-000025000000}"/>
    <cellStyle name="Wynik2" xfId="30" xr:uid="{00000000-0005-0000-0000-00002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564"/>
  <sheetViews>
    <sheetView zoomScaleNormal="100" workbookViewId="0">
      <selection activeCell="K94" sqref="K94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480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45">
        <v>15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45">
        <v>100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45">
        <v>100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45">
        <v>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45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45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45">
        <v>180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45">
        <v>140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45">
        <v>10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45">
        <v>120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45">
        <v>80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45">
        <v>20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45">
        <v>25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45">
        <v>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45">
        <v>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45">
        <v>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45">
        <v>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45">
        <v>10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34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45">
        <v>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45">
        <v>45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45">
        <v>30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45">
        <v>30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45">
        <v>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45">
        <v>120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45">
        <v>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45">
        <v>100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45">
        <v>80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45">
        <v>20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45">
        <v>15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34">
        <v>15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45">
        <v>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45">
        <v>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45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45">
        <v>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45">
        <v>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45">
        <v>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45">
        <v>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45">
        <v>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45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45">
        <v>10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45">
        <v>10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45">
        <v>25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45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45">
        <v>0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45">
        <v>20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45">
        <v>10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45">
        <v>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45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45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45">
        <v>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45">
        <v>10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45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45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45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45">
        <v>6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45">
        <v>6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45">
        <v>10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45">
        <v>90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45">
        <v>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45">
        <v>2200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45">
        <v>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45">
        <v>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34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ht="14.25" x14ac:dyDescent="0.2">
      <c r="A86" s="24">
        <v>5</v>
      </c>
      <c r="B86" s="25" t="s">
        <v>75</v>
      </c>
      <c r="C86" s="145">
        <v>0</v>
      </c>
      <c r="D86" s="24" t="s">
        <v>72</v>
      </c>
      <c r="E86" s="26">
        <v>0</v>
      </c>
      <c r="F86" s="27">
        <f t="shared" si="6"/>
        <v>0</v>
      </c>
      <c r="G86"/>
      <c r="H86" s="153"/>
      <c r="J86" s="154"/>
    </row>
    <row r="87" spans="1:10" ht="25.5" x14ac:dyDescent="0.2">
      <c r="A87" s="24">
        <v>6</v>
      </c>
      <c r="B87" s="25" t="s">
        <v>76</v>
      </c>
      <c r="C87" s="145">
        <v>35</v>
      </c>
      <c r="D87" s="24" t="s">
        <v>72</v>
      </c>
      <c r="E87" s="26">
        <v>0</v>
      </c>
      <c r="F87" s="27">
        <f t="shared" si="6"/>
        <v>0</v>
      </c>
      <c r="G87"/>
      <c r="H87" s="153"/>
      <c r="J87" s="154"/>
    </row>
    <row r="88" spans="1:10" s="205" customFormat="1" ht="14.25" x14ac:dyDescent="0.2">
      <c r="A88" s="201">
        <v>7</v>
      </c>
      <c r="B88" s="208" t="s">
        <v>484</v>
      </c>
      <c r="C88" s="234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ht="14.25" x14ac:dyDescent="0.2">
      <c r="A89" s="24">
        <v>8</v>
      </c>
      <c r="B89" s="25" t="s">
        <v>77</v>
      </c>
      <c r="C89" s="145">
        <v>0</v>
      </c>
      <c r="D89" s="24" t="s">
        <v>72</v>
      </c>
      <c r="E89" s="26">
        <v>0</v>
      </c>
      <c r="F89" s="27">
        <f t="shared" si="6"/>
        <v>0</v>
      </c>
      <c r="G89"/>
      <c r="H89" s="153"/>
      <c r="J89" s="154"/>
    </row>
    <row r="90" spans="1:10" ht="14.25" x14ac:dyDescent="0.2">
      <c r="A90" s="24">
        <v>9</v>
      </c>
      <c r="B90" s="25" t="s">
        <v>78</v>
      </c>
      <c r="C90" s="145">
        <v>60</v>
      </c>
      <c r="D90" s="24" t="s">
        <v>72</v>
      </c>
      <c r="E90" s="26">
        <v>0</v>
      </c>
      <c r="F90" s="27">
        <f t="shared" si="6"/>
        <v>0</v>
      </c>
      <c r="G90"/>
      <c r="H90" s="153"/>
      <c r="J90" s="154"/>
    </row>
    <row r="91" spans="1:10" ht="14.25" x14ac:dyDescent="0.2">
      <c r="A91" s="24">
        <v>10</v>
      </c>
      <c r="B91" s="25" t="s">
        <v>79</v>
      </c>
      <c r="C91" s="145">
        <v>60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45">
        <v>650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45">
        <v>0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45">
        <v>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45">
        <v>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45">
        <v>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45">
        <v>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45">
        <v>800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45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45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45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45">
        <v>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45">
        <v>20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45">
        <v>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45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45">
        <v>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34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34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145">
        <v>0</v>
      </c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145">
        <v>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145">
        <v>380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145">
        <v>0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145">
        <v>50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34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45">
        <v>600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45">
        <v>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45">
        <v>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45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45">
        <v>1100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45">
        <v>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45">
        <v>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45">
        <v>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45">
        <v>760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45">
        <v>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45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45">
        <v>20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45">
        <v>0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45">
        <v>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34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45">
        <v>40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45">
        <v>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45">
        <v>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45">
        <v>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45">
        <v>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45">
        <v>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45">
        <v>1100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45">
        <v>100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45">
        <v>5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45">
        <v>10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45">
        <v>10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45">
        <v>30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45">
        <v>0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45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45">
        <v>0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45">
        <v>10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45">
        <v>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45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45">
        <v>0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45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45">
        <v>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45">
        <v>10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45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45">
        <v>0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45">
        <v>10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45">
        <v>0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45">
        <v>10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45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45">
        <v>10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45">
        <v>0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45">
        <v>10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45">
        <v>0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45">
        <v>0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45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45">
        <v>0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45">
        <v>10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45">
        <v>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45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45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45">
        <v>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45">
        <v>10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45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45">
        <v>0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45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45">
        <v>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45">
        <v>10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45">
        <v>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45">
        <v>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45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45">
        <v>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45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45">
        <v>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45">
        <v>10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45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45">
        <v>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45">
        <v>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45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45">
        <v>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45">
        <v>60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45">
        <v>100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45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45">
        <v>250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45">
        <v>300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45">
        <v>100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45">
        <v>20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45">
        <v>60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45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45">
        <v>30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45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45">
        <v>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45">
        <v>160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45">
        <v>30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45">
        <v>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45">
        <v>10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45">
        <v>10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45">
        <v>0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45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45">
        <v>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45">
        <v>120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45">
        <v>240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45">
        <v>60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45">
        <v>240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45">
        <v>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45">
        <v>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45">
        <v>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34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45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45">
        <v>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45">
        <v>20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45">
        <v>20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45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45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45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45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45">
        <v>80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45">
        <v>0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45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45">
        <v>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45">
        <v>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45">
        <v>0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45">
        <v>40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45">
        <v>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45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45">
        <v>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45">
        <v>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45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45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45">
        <v>15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45">
        <v>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45">
        <v>80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45">
        <v>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45">
        <v>100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45">
        <v>0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45">
        <v>200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45">
        <v>200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45">
        <v>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34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34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45">
        <v>0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45">
        <v>30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45">
        <v>30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45">
        <v>30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45">
        <v>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45">
        <v>30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45">
        <v>30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45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45">
        <v>100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45">
        <v>50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45">
        <v>80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45">
        <v>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45">
        <v>30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45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45">
        <v>0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45">
        <v>20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45">
        <v>0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45">
        <v>0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45">
        <v>20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45">
        <v>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45">
        <v>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45">
        <v>0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34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ht="14.25" x14ac:dyDescent="0.2">
      <c r="A275" s="24">
        <v>135</v>
      </c>
      <c r="B275" s="58" t="s">
        <v>230</v>
      </c>
      <c r="C275" s="145">
        <v>0</v>
      </c>
      <c r="D275" s="24" t="s">
        <v>52</v>
      </c>
      <c r="E275" s="26">
        <v>0</v>
      </c>
      <c r="F275" s="27">
        <f t="shared" si="8"/>
        <v>0</v>
      </c>
      <c r="G275"/>
      <c r="H275" s="153"/>
      <c r="J275" s="159"/>
    </row>
    <row r="276" spans="1:10" ht="13.5" customHeight="1" x14ac:dyDescent="0.2">
      <c r="A276" s="145">
        <v>136</v>
      </c>
      <c r="B276" s="25" t="s">
        <v>231</v>
      </c>
      <c r="C276" s="145">
        <v>20</v>
      </c>
      <c r="D276" s="24" t="s">
        <v>52</v>
      </c>
      <c r="E276" s="26">
        <v>0</v>
      </c>
      <c r="F276" s="27">
        <f t="shared" si="8"/>
        <v>0</v>
      </c>
      <c r="G276"/>
      <c r="J276" s="159"/>
    </row>
    <row r="277" spans="1:10" ht="14.25" x14ac:dyDescent="0.2">
      <c r="A277" s="24">
        <v>137</v>
      </c>
      <c r="B277" s="11" t="s">
        <v>232</v>
      </c>
      <c r="C277" s="145">
        <v>0</v>
      </c>
      <c r="D277" s="12" t="s">
        <v>52</v>
      </c>
      <c r="E277" s="26">
        <v>0</v>
      </c>
      <c r="F277" s="27">
        <f t="shared" si="8"/>
        <v>0</v>
      </c>
      <c r="G277"/>
      <c r="J277" s="159"/>
    </row>
    <row r="278" spans="1:10" ht="14.25" x14ac:dyDescent="0.2">
      <c r="A278" s="24">
        <v>138</v>
      </c>
      <c r="B278" s="25" t="s">
        <v>233</v>
      </c>
      <c r="C278" s="145">
        <v>200</v>
      </c>
      <c r="D278" s="24" t="s">
        <v>72</v>
      </c>
      <c r="E278" s="26">
        <v>0</v>
      </c>
      <c r="F278" s="27">
        <f t="shared" si="8"/>
        <v>0</v>
      </c>
      <c r="G278"/>
      <c r="J278" s="159"/>
    </row>
    <row r="279" spans="1:10" ht="14.25" x14ac:dyDescent="0.2">
      <c r="A279" s="145">
        <v>139</v>
      </c>
      <c r="B279" s="25" t="s">
        <v>234</v>
      </c>
      <c r="C279" s="145">
        <v>0</v>
      </c>
      <c r="D279" s="24" t="s">
        <v>52</v>
      </c>
      <c r="E279" s="26">
        <v>0</v>
      </c>
      <c r="F279" s="27">
        <f t="shared" si="8"/>
        <v>0</v>
      </c>
      <c r="G279"/>
      <c r="J279" s="159"/>
    </row>
    <row r="280" spans="1:10" ht="14.25" x14ac:dyDescent="0.2">
      <c r="A280" s="24">
        <v>140</v>
      </c>
      <c r="B280" s="25" t="s">
        <v>235</v>
      </c>
      <c r="C280" s="145">
        <v>0</v>
      </c>
      <c r="D280" s="24" t="s">
        <v>72</v>
      </c>
      <c r="E280" s="26">
        <v>0</v>
      </c>
      <c r="F280" s="27">
        <f t="shared" si="8"/>
        <v>0</v>
      </c>
      <c r="G280"/>
      <c r="H280" s="153"/>
      <c r="J280" s="159"/>
    </row>
    <row r="281" spans="1:10" ht="14.25" x14ac:dyDescent="0.2">
      <c r="A281" s="24">
        <v>141</v>
      </c>
      <c r="B281" s="58" t="s">
        <v>236</v>
      </c>
      <c r="C281" s="145">
        <v>0</v>
      </c>
      <c r="D281" s="24" t="s">
        <v>72</v>
      </c>
      <c r="E281" s="26">
        <v>0</v>
      </c>
      <c r="F281" s="27">
        <f t="shared" si="8"/>
        <v>0</v>
      </c>
      <c r="G281"/>
      <c r="H281" s="153"/>
      <c r="J281" s="159"/>
    </row>
    <row r="282" spans="1:10" ht="14.25" x14ac:dyDescent="0.2">
      <c r="A282" s="145">
        <v>142</v>
      </c>
      <c r="B282" s="132" t="s">
        <v>470</v>
      </c>
      <c r="C282" s="145">
        <v>0</v>
      </c>
      <c r="D282" s="128" t="s">
        <v>72</v>
      </c>
      <c r="E282" s="26">
        <v>0</v>
      </c>
      <c r="F282" s="27">
        <f t="shared" si="8"/>
        <v>0</v>
      </c>
      <c r="G282"/>
      <c r="H282" s="153"/>
      <c r="J282" s="159"/>
    </row>
    <row r="283" spans="1:10" s="205" customFormat="1" ht="14.25" x14ac:dyDescent="0.2">
      <c r="A283" s="199">
        <v>143</v>
      </c>
      <c r="B283" s="200" t="s">
        <v>489</v>
      </c>
      <c r="C283" s="234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45">
        <v>200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45">
        <v>0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45">
        <v>0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45">
        <v>250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45">
        <v>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45">
        <v>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45">
        <v>0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45">
        <v>250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34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45">
        <v>50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45">
        <v>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45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45">
        <v>0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45">
        <v>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45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45">
        <v>9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45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45">
        <v>400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45">
        <v>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45">
        <v>200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45">
        <v>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45">
        <v>200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45">
        <v>200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45">
        <v>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45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45">
        <v>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34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45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45">
        <v>200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45">
        <v>200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45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45">
        <v>400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45">
        <v>200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45">
        <v>736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45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34">
        <v>200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45">
        <v>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45">
        <v>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45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45">
        <v>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45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45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45">
        <v>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45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45">
        <v>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45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45">
        <v>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45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45">
        <v>180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45">
        <v>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45">
        <v>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45">
        <v>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45">
        <v>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45">
        <v>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45">
        <v>30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45">
        <v>20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45">
        <v>60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45">
        <v>130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45">
        <v>130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45">
        <v>10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45">
        <v>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45">
        <v>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45">
        <v>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45">
        <v>300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45">
        <v>150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45">
        <v>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45">
        <v>120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45">
        <v>120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45">
        <v>50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45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45">
        <v>50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45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45">
        <v>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45">
        <v>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45">
        <v>60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45">
        <v>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45">
        <v>600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45">
        <v>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45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45">
        <v>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500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4000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45">
        <v>40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45">
        <v>10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45">
        <v>80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45">
        <v>20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45">
        <v>250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45">
        <v>80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45">
        <v>130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45">
        <v>130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45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45">
        <v>50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45">
        <v>80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45">
        <v>20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45">
        <v>20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45">
        <v>80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45">
        <v>100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45">
        <v>100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45">
        <v>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45">
        <v>150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45">
        <v>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45">
        <v>40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45">
        <v>50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45">
        <v>60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45">
        <v>60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45">
        <v>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45">
        <v>30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45">
        <v>60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45">
        <v>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34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145">
        <v>0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145">
        <v>0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145">
        <v>80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34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s="73" customFormat="1" ht="14.25" x14ac:dyDescent="0.2">
      <c r="A415" s="48">
        <v>33</v>
      </c>
      <c r="B415" s="57" t="s">
        <v>332</v>
      </c>
      <c r="C415" s="145">
        <v>100</v>
      </c>
      <c r="D415" s="56" t="s">
        <v>72</v>
      </c>
      <c r="E415" s="69">
        <v>0</v>
      </c>
      <c r="F415" s="140">
        <f t="shared" si="12"/>
        <v>0</v>
      </c>
      <c r="G415" s="151"/>
      <c r="H415" s="164"/>
      <c r="J415" s="166"/>
    </row>
    <row r="416" spans="1:10" ht="14.25" x14ac:dyDescent="0.2">
      <c r="A416" s="24">
        <v>34</v>
      </c>
      <c r="B416" s="25" t="s">
        <v>333</v>
      </c>
      <c r="C416" s="145">
        <v>0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45">
        <v>100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45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45">
        <v>100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45">
        <v>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45">
        <v>20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45">
        <v>70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45">
        <v>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45">
        <v>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45">
        <v>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45">
        <v>0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45">
        <v>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45">
        <v>10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45">
        <v>10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45">
        <v>10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45">
        <v>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45">
        <v>0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45">
        <v>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45">
        <v>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45">
        <v>100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45">
        <v>20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45">
        <v>0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45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45">
        <v>100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45">
        <v>20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45">
        <v>100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45">
        <v>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45">
        <v>10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45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45">
        <v>0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45">
        <v>50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45">
        <v>80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45">
        <v>80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45">
        <v>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45">
        <v>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45">
        <v>150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45">
        <v>40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45">
        <v>300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45">
        <v>300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45">
        <v>300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45">
        <v>40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45">
        <v>80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45">
        <v>80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45">
        <v>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45">
        <v>20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45">
        <v>20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45">
        <v>10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45">
        <v>20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45">
        <v>50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45">
        <v>50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34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45">
        <v>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45">
        <v>5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45">
        <v>100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45">
        <v>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45">
        <v>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45">
        <v>0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45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45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45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45">
        <v>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45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45">
        <v>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45">
        <v>0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45">
        <v>20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3000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45">
        <v>100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45">
        <v>900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45">
        <v>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45">
        <v>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45">
        <v>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45">
        <v>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45">
        <v>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45">
        <v>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45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45">
        <v>100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45">
        <v>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45">
        <v>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45">
        <v>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45">
        <v>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45">
        <v>20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45">
        <v>100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45">
        <v>100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45">
        <v>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45">
        <v>200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45">
        <v>2000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45">
        <v>200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45">
        <v>200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45">
        <v>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45">
        <v>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45">
        <v>30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45">
        <v>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45">
        <v>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45">
        <v>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24">
        <v>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24">
        <v>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24">
        <v>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24">
        <v>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24">
        <v>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24">
        <v>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24">
        <v>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24">
        <v>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24">
        <v>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24">
        <v>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24">
        <v>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24">
        <v>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24">
        <v>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24">
        <v>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24">
        <v>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24">
        <v>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145">
        <v>0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145">
        <v>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145">
        <v>45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145">
        <v>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145">
        <v>15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145">
        <v>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145">
        <v>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" right="0" top="0.39444444444444399" bottom="0.39444444444444399" header="0" footer="0"/>
  <pageSetup paperSize="9" orientation="portrait" horizontalDpi="300" verticalDpi="300" r:id="rId1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587C-3D08-497E-89CA-44CE19264518}">
  <dimension ref="A2:AMJ564"/>
  <sheetViews>
    <sheetView workbookViewId="0">
      <selection activeCell="L549" sqref="L549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535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28">
        <v>50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28">
        <v>150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28">
        <v>70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28">
        <v>50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28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28">
        <v>40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28">
        <v>300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28">
        <v>250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28">
        <v>0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28">
        <v>300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28">
        <v>80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28">
        <v>30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28">
        <v>50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28">
        <v>80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28">
        <v>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28">
        <v>20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28">
        <v>250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28">
        <v>5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9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28">
        <v>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28">
        <v>20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28">
        <v>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28">
        <v>40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28">
        <v>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28">
        <v>400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28">
        <v>10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28">
        <v>150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28">
        <v>100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28">
        <v>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28">
        <v>50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9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28">
        <v>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28">
        <v>50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28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28">
        <v>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28">
        <v>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28">
        <v>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28">
        <v>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28">
        <v>10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28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28">
        <v>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28">
        <v>5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28">
        <v>50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28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28">
        <v>20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28">
        <v>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28">
        <v>5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28">
        <v>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28">
        <v>5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28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28">
        <v>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28">
        <v>5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28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28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28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28">
        <v>5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28">
        <v>5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28">
        <v>5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28">
        <v>20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28">
        <v>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28">
        <v>50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28">
        <v>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28">
        <v>5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9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28">
        <v>100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28">
        <v>100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49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s="170" customFormat="1" ht="14.25" x14ac:dyDescent="0.2">
      <c r="A89" s="172">
        <v>8</v>
      </c>
      <c r="B89" s="175" t="s">
        <v>77</v>
      </c>
      <c r="C89" s="128">
        <v>20</v>
      </c>
      <c r="D89" s="172" t="s">
        <v>72</v>
      </c>
      <c r="E89" s="26">
        <v>0</v>
      </c>
      <c r="F89" s="177">
        <f t="shared" si="6"/>
        <v>0</v>
      </c>
      <c r="G89" s="168"/>
      <c r="H89" s="169"/>
      <c r="J89" s="171"/>
    </row>
    <row r="90" spans="1:10" s="170" customFormat="1" ht="14.25" x14ac:dyDescent="0.2">
      <c r="A90" s="172">
        <v>9</v>
      </c>
      <c r="B90" s="175" t="s">
        <v>78</v>
      </c>
      <c r="C90" s="128">
        <v>50</v>
      </c>
      <c r="D90" s="172" t="s">
        <v>72</v>
      </c>
      <c r="E90" s="26">
        <v>0</v>
      </c>
      <c r="F90" s="177">
        <f t="shared" si="6"/>
        <v>0</v>
      </c>
      <c r="G90" s="168"/>
      <c r="H90" s="169"/>
      <c r="J90" s="171"/>
    </row>
    <row r="91" spans="1:10" ht="14.25" x14ac:dyDescent="0.2">
      <c r="A91" s="24">
        <v>10</v>
      </c>
      <c r="B91" s="25" t="s">
        <v>79</v>
      </c>
      <c r="C91" s="128">
        <v>10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28">
        <v>300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28">
        <v>0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28">
        <v>500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28">
        <v>500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28">
        <v>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28">
        <v>10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28">
        <v>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28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28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28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28">
        <v>20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28">
        <v>20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28">
        <v>500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28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28">
        <v>10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9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9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128">
        <v>500</v>
      </c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128">
        <v>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128">
        <v>500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128">
        <v>50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128">
        <v>100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49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28">
        <v>20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28">
        <v>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28">
        <v>30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28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28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28">
        <v>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28">
        <v>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28">
        <v>30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28">
        <v>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28">
        <v>30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28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28">
        <v>10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28">
        <v>50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28">
        <v>10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9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28">
        <v>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28">
        <v>500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28">
        <v>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28">
        <v>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28">
        <v>500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28">
        <v>500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28">
        <v>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28">
        <v>50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28">
        <v>10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28">
        <v>0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28">
        <v>30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28">
        <v>0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28">
        <v>0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28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28">
        <v>30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28">
        <v>30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28">
        <v>30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28">
        <v>5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28">
        <v>10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28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28">
        <v>50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28">
        <v>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28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28">
        <v>0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28">
        <v>30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28">
        <v>0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28">
        <v>10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28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28">
        <v>40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28">
        <v>0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28">
        <v>30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28">
        <v>0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28">
        <v>40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28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28">
        <v>10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28">
        <v>10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28">
        <v>10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28">
        <v>40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28">
        <v>10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28">
        <v>30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28">
        <v>40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28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28">
        <v>0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28">
        <v>10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28">
        <v>5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28">
        <v>30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28">
        <v>20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28">
        <v>10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28">
        <v>10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28">
        <v>5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28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28">
        <v>10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28">
        <v>30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28">
        <v>5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28">
        <v>30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28">
        <v>30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28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28">
        <v>10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28">
        <v>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28">
        <v>0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28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28">
        <v>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28">
        <v>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28">
        <v>50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28">
        <v>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28">
        <v>10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28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28">
        <v>20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28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28">
        <v>20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28">
        <v>20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28">
        <v>10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28">
        <v>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28">
        <v>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28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28">
        <v>15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28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28">
        <v>500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28">
        <v>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28">
        <v>30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28">
        <v>30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28">
        <v>30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28">
        <v>15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28">
        <v>10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28">
        <v>10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9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28">
        <v>80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28">
        <v>40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28">
        <v>5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28">
        <v>30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28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28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28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28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28">
        <v>150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28">
        <v>30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28">
        <v>60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28">
        <v>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28">
        <v>15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28">
        <v>15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28">
        <v>10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28">
        <v>30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28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28">
        <v>30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28">
        <v>15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28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28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28">
        <v>60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28">
        <v>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28">
        <v>60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28">
        <v>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28">
        <v>60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28">
        <v>0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28">
        <v>500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28">
        <v>500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28">
        <v>5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9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9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28">
        <v>5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28">
        <v>5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28">
        <v>5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28">
        <v>5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28">
        <v>5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28">
        <v>5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28">
        <v>5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28">
        <v>2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28">
        <v>1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28">
        <v>30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28">
        <v>60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28">
        <v>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28">
        <v>15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28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28">
        <v>4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28">
        <v>5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28">
        <v>0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28">
        <v>0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28">
        <v>0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28">
        <v>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28">
        <v>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28">
        <v>2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49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ht="14.25" x14ac:dyDescent="0.2">
      <c r="A275" s="24">
        <v>135</v>
      </c>
      <c r="B275" s="58" t="s">
        <v>230</v>
      </c>
      <c r="C275" s="128">
        <v>0</v>
      </c>
      <c r="D275" s="24" t="s">
        <v>52</v>
      </c>
      <c r="E275" s="26">
        <v>0</v>
      </c>
      <c r="F275" s="27">
        <f t="shared" si="8"/>
        <v>0</v>
      </c>
      <c r="G275"/>
      <c r="H275" s="153"/>
      <c r="J275" s="159"/>
    </row>
    <row r="276" spans="1:10" ht="13.5" customHeight="1" x14ac:dyDescent="0.2">
      <c r="A276" s="145">
        <v>136</v>
      </c>
      <c r="B276" s="25" t="s">
        <v>231</v>
      </c>
      <c r="C276" s="128">
        <v>10</v>
      </c>
      <c r="D276" s="24" t="s">
        <v>52</v>
      </c>
      <c r="E276" s="26">
        <v>0</v>
      </c>
      <c r="F276" s="27">
        <f t="shared" si="8"/>
        <v>0</v>
      </c>
      <c r="G276"/>
      <c r="J276" s="159"/>
    </row>
    <row r="277" spans="1:10" ht="14.25" x14ac:dyDescent="0.2">
      <c r="A277" s="24">
        <v>137</v>
      </c>
      <c r="B277" s="11" t="s">
        <v>232</v>
      </c>
      <c r="C277" s="128">
        <v>5000</v>
      </c>
      <c r="D277" s="12" t="s">
        <v>52</v>
      </c>
      <c r="E277" s="26">
        <v>0</v>
      </c>
      <c r="F277" s="27">
        <f t="shared" si="8"/>
        <v>0</v>
      </c>
      <c r="G277"/>
      <c r="J277" s="159"/>
    </row>
    <row r="278" spans="1:10" ht="14.25" x14ac:dyDescent="0.2">
      <c r="A278" s="24">
        <v>138</v>
      </c>
      <c r="B278" s="25" t="s">
        <v>233</v>
      </c>
      <c r="C278" s="128">
        <v>5500</v>
      </c>
      <c r="D278" s="24" t="s">
        <v>72</v>
      </c>
      <c r="E278" s="26">
        <v>0</v>
      </c>
      <c r="F278" s="27">
        <f t="shared" si="8"/>
        <v>0</v>
      </c>
      <c r="G278"/>
      <c r="J278" s="159"/>
    </row>
    <row r="279" spans="1:10" ht="14.25" x14ac:dyDescent="0.2">
      <c r="A279" s="145">
        <v>139</v>
      </c>
      <c r="B279" s="25" t="s">
        <v>234</v>
      </c>
      <c r="C279" s="128">
        <v>0</v>
      </c>
      <c r="D279" s="24" t="s">
        <v>52</v>
      </c>
      <c r="E279" s="26">
        <v>0</v>
      </c>
      <c r="F279" s="27">
        <f t="shared" si="8"/>
        <v>0</v>
      </c>
      <c r="G279"/>
      <c r="J279" s="159"/>
    </row>
    <row r="280" spans="1:10" ht="14.25" x14ac:dyDescent="0.2">
      <c r="A280" s="24">
        <v>140</v>
      </c>
      <c r="B280" s="25" t="s">
        <v>235</v>
      </c>
      <c r="C280" s="128">
        <v>6000</v>
      </c>
      <c r="D280" s="24" t="s">
        <v>72</v>
      </c>
      <c r="E280" s="26">
        <v>0</v>
      </c>
      <c r="F280" s="27">
        <f t="shared" si="8"/>
        <v>0</v>
      </c>
      <c r="G280"/>
      <c r="H280" s="153"/>
      <c r="J280" s="159"/>
    </row>
    <row r="281" spans="1:10" ht="14.25" x14ac:dyDescent="0.2">
      <c r="A281" s="24">
        <v>141</v>
      </c>
      <c r="B281" s="58" t="s">
        <v>236</v>
      </c>
      <c r="C281" s="128">
        <v>5000</v>
      </c>
      <c r="D281" s="24" t="s">
        <v>72</v>
      </c>
      <c r="E281" s="26">
        <v>0</v>
      </c>
      <c r="F281" s="27">
        <f t="shared" si="8"/>
        <v>0</v>
      </c>
      <c r="G281"/>
      <c r="H281" s="153"/>
      <c r="J281" s="159"/>
    </row>
    <row r="282" spans="1:10" ht="14.25" x14ac:dyDescent="0.2">
      <c r="A282" s="145">
        <v>142</v>
      </c>
      <c r="B282" s="132" t="s">
        <v>470</v>
      </c>
      <c r="C282" s="128">
        <v>4000</v>
      </c>
      <c r="D282" s="128" t="s">
        <v>72</v>
      </c>
      <c r="E282" s="26">
        <v>0</v>
      </c>
      <c r="F282" s="27">
        <f t="shared" si="8"/>
        <v>0</v>
      </c>
      <c r="G282"/>
      <c r="H282" s="153"/>
      <c r="J282" s="159"/>
    </row>
    <row r="283" spans="1:10" s="205" customFormat="1" ht="14.25" x14ac:dyDescent="0.2">
      <c r="A283" s="199">
        <v>143</v>
      </c>
      <c r="B283" s="200" t="s">
        <v>489</v>
      </c>
      <c r="C283" s="249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28">
        <v>3000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28">
        <v>0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28">
        <v>0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28">
        <v>70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28">
        <v>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28">
        <v>10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28">
        <v>1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28">
        <v>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9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28">
        <v>5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28">
        <v>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28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28">
        <v>0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28">
        <v>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28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28">
        <v>0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28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28">
        <v>1000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28">
        <v>500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28">
        <v>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28">
        <v>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28">
        <v>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28">
        <v>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28">
        <v>1000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28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28">
        <v>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9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28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28">
        <v>500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28">
        <v>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28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28">
        <v>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28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28">
        <v>500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28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9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28">
        <v>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28">
        <v>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28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28">
        <v>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28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28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28">
        <v>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28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28">
        <v>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28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28">
        <v>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28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28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28">
        <v>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28">
        <v>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28">
        <v>5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28">
        <v>30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28">
        <v>30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28">
        <v>10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28">
        <v>15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28">
        <v>15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28">
        <v>30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28">
        <v>15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28">
        <v>10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28">
        <v>30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28">
        <v>15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28">
        <v>10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28">
        <v>20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28">
        <v>25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28">
        <v>10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28">
        <v>30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28">
        <v>30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28">
        <v>20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28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28">
        <v>10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28">
        <v>5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28">
        <v>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28">
        <v>10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28">
        <v>30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28">
        <v>10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28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28">
        <v>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28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28">
        <v>5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400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1000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28">
        <v>70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28">
        <v>10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28">
        <v>50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28">
        <v>30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28">
        <v>200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28">
        <v>100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28">
        <v>100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28">
        <v>50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28">
        <v>30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28">
        <v>30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28">
        <v>20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28">
        <v>30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28">
        <v>40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28">
        <v>30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28">
        <v>60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28">
        <v>60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28">
        <v>300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28">
        <v>200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28">
        <v>100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28">
        <v>20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28">
        <v>30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28">
        <v>40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28">
        <v>40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28">
        <v>50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28">
        <v>30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28">
        <v>20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28">
        <v>30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9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128">
        <v>5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128">
        <v>500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128">
        <v>30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49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s="73" customFormat="1" ht="14.25" x14ac:dyDescent="0.2">
      <c r="A415" s="48">
        <v>33</v>
      </c>
      <c r="B415" s="57" t="s">
        <v>332</v>
      </c>
      <c r="C415" s="128">
        <v>30</v>
      </c>
      <c r="D415" s="56" t="s">
        <v>72</v>
      </c>
      <c r="E415" s="69">
        <v>0</v>
      </c>
      <c r="F415" s="140">
        <f t="shared" si="12"/>
        <v>0</v>
      </c>
      <c r="G415" s="151"/>
      <c r="H415" s="164"/>
      <c r="J415" s="166"/>
    </row>
    <row r="416" spans="1:10" ht="14.25" x14ac:dyDescent="0.2">
      <c r="A416" s="24">
        <v>34</v>
      </c>
      <c r="B416" s="25" t="s">
        <v>333</v>
      </c>
      <c r="C416" s="128">
        <v>5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28">
        <v>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28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28">
        <v>500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28">
        <v>500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28">
        <v>500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28">
        <v>20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28">
        <v>20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28">
        <v>20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28">
        <v>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28">
        <v>30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28">
        <v>10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28">
        <v>5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28">
        <v>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28">
        <v>20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28">
        <v>100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28">
        <v>10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28">
        <v>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28">
        <v>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28">
        <v>100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28">
        <v>20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28">
        <v>20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28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28">
        <v>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28">
        <v>20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28">
        <v>100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28">
        <v>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28">
        <v>20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28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28">
        <v>0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28">
        <v>10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28">
        <v>20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28">
        <v>20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28">
        <v>20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28">
        <v>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28">
        <v>100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28">
        <v>50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28">
        <v>400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28">
        <v>600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28">
        <v>300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28">
        <v>50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28">
        <v>500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28">
        <v>500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28">
        <v>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28">
        <v>500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28">
        <v>500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28">
        <v>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28">
        <v>100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28">
        <v>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28">
        <v>0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9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28">
        <v>2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28">
        <v>40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28">
        <v>500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28">
        <v>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28">
        <v>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28">
        <v>20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28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28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28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28">
        <v>5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28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28">
        <v>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28">
        <v>5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28">
        <v>20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200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28">
        <v>50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28">
        <v>50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28">
        <v>50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28">
        <v>50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28">
        <v>500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28">
        <v>500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28">
        <v>500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28">
        <v>500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28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28">
        <v>50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28">
        <v>2000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28">
        <v>2000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28">
        <v>50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28">
        <v>50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28">
        <v>100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28">
        <v>50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28">
        <v>50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28">
        <v>50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28">
        <v>2000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28">
        <v>2000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28">
        <v>100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28">
        <v>1000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28">
        <v>500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28">
        <v>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28">
        <v>20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28">
        <v>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28">
        <v>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28">
        <v>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28">
        <v>40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28">
        <v>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28">
        <v>40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28">
        <v>40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28">
        <v>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28">
        <v>40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28">
        <v>40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28">
        <v>40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28">
        <v>40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28">
        <v>40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28">
        <v>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28">
        <v>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28">
        <v>20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28">
        <v>20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28">
        <v>40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28">
        <v>60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128">
        <v>0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128">
        <v>150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128">
        <v>150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128">
        <v>150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128">
        <v>150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128">
        <v>150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128">
        <v>150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883D-A9AC-465A-A8F5-2C637C218353}">
  <dimension ref="A2:AMJ564"/>
  <sheetViews>
    <sheetView tabSelected="1" zoomScale="106" zoomScaleNormal="106" workbookViewId="0">
      <selection activeCell="M10" sqref="M10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75" style="13" customWidth="1"/>
    <col min="7" max="7" width="15.375" style="153" customWidth="1"/>
    <col min="8" max="8" width="14.125" style="193" hidden="1" customWidth="1"/>
    <col min="9" max="9" width="12.125" style="11" hidden="1" customWidth="1"/>
    <col min="10" max="10" width="13.375" style="11" hidden="1" customWidth="1"/>
    <col min="11" max="11" width="16.375" style="159" hidden="1" customWidth="1"/>
    <col min="12" max="999" width="8.625" style="11" customWidth="1"/>
    <col min="1000" max="16384" width="9" style="11"/>
  </cols>
  <sheetData>
    <row r="2" spans="1:10" ht="15.75" x14ac:dyDescent="0.25">
      <c r="B2" s="14"/>
      <c r="C2" s="15"/>
      <c r="D2" s="10"/>
      <c r="E2" s="16"/>
      <c r="F2" s="16"/>
    </row>
    <row r="3" spans="1:10" ht="15.75" x14ac:dyDescent="0.25">
      <c r="B3" s="14" t="s">
        <v>537</v>
      </c>
      <c r="C3" s="197"/>
      <c r="D3" s="197"/>
      <c r="E3" s="198"/>
      <c r="F3" s="250" t="s">
        <v>538</v>
      </c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94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24">
        <f>przedszkole!C10+'SP1'!C10+'SSP2'!C10+'SP4'!C10+'SP5'!C10+'SP7'!C10+'SP8'!C10+'SP10'!C10+'SP11'!C10+'SP12'!C10</f>
        <v>135</v>
      </c>
      <c r="D10" s="24" t="s">
        <v>14</v>
      </c>
      <c r="E10" s="26">
        <v>0</v>
      </c>
      <c r="F10" s="27">
        <f t="shared" ref="F10:F28" si="0">C10*E10</f>
        <v>0</v>
      </c>
      <c r="G10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24">
        <f>przedszkole!C11+'SP1'!C11+'SSP2'!C11+'SP4'!C11+'SP5'!C11+'SP7'!C11+'SP8'!C11+'SP10'!C11+'SP11'!C11+'SP12'!C11</f>
        <v>1005</v>
      </c>
      <c r="D11" s="24" t="s">
        <v>14</v>
      </c>
      <c r="E11" s="26">
        <v>0</v>
      </c>
      <c r="F11" s="27">
        <f t="shared" si="0"/>
        <v>0</v>
      </c>
      <c r="G11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24">
        <f>przedszkole!C12+'SP1'!C12+'SSP2'!C12+'SP4'!C12+'SP5'!C12+'SP7'!C12+'SP8'!C12+'SP10'!C12+'SP11'!C12+'SP12'!C12</f>
        <v>915</v>
      </c>
      <c r="D12" s="24" t="s">
        <v>17</v>
      </c>
      <c r="E12" s="26">
        <v>0</v>
      </c>
      <c r="F12" s="27">
        <f t="shared" si="0"/>
        <v>0</v>
      </c>
      <c r="G12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24">
        <f>przedszkole!C13+'SP1'!C13+'SSP2'!C13+'SP4'!C13+'SP5'!C13+'SP7'!C13+'SP8'!C13+'SP10'!C13+'SP11'!C13+'SP12'!C13</f>
        <v>385</v>
      </c>
      <c r="D13" s="24" t="s">
        <v>14</v>
      </c>
      <c r="E13" s="26">
        <v>0</v>
      </c>
      <c r="F13" s="27">
        <f t="shared" si="0"/>
        <v>0</v>
      </c>
      <c r="G1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24">
        <f>przedszkole!C14+'SP1'!C14+'SSP2'!C14+'SP4'!C14+'SP5'!C14+'SP7'!C14+'SP8'!C14+'SP10'!C14+'SP11'!C14+'SP12'!C14</f>
        <v>50</v>
      </c>
      <c r="D14" s="24" t="s">
        <v>14</v>
      </c>
      <c r="E14" s="26">
        <v>0</v>
      </c>
      <c r="F14" s="27">
        <f t="shared" si="0"/>
        <v>0</v>
      </c>
      <c r="G14"/>
      <c r="J14" s="154"/>
    </row>
    <row r="15" spans="1:10" ht="25.5" x14ac:dyDescent="0.2">
      <c r="A15" s="24">
        <f t="shared" si="1"/>
        <v>6</v>
      </c>
      <c r="B15" s="25" t="s">
        <v>459</v>
      </c>
      <c r="C15" s="24">
        <f>przedszkole!C15+'SP1'!C15+'SSP2'!C15+'SP4'!C15+'SP5'!C15+'SP7'!C15+'SP8'!C15+'SP10'!C15+'SP11'!C15+'SP12'!C15</f>
        <v>40</v>
      </c>
      <c r="D15" s="24" t="s">
        <v>14</v>
      </c>
      <c r="E15" s="26">
        <v>0</v>
      </c>
      <c r="F15" s="27">
        <f t="shared" si="0"/>
        <v>0</v>
      </c>
      <c r="G15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24">
        <f>przedszkole!C16+'SP1'!C16+'SSP2'!C16+'SP4'!C16+'SP5'!C16+'SP7'!C16+'SP8'!C16+'SP10'!C16+'SP11'!C16+'SP12'!C16</f>
        <v>1510</v>
      </c>
      <c r="D16" s="24" t="s">
        <v>14</v>
      </c>
      <c r="E16" s="26">
        <v>0</v>
      </c>
      <c r="F16" s="27">
        <f t="shared" si="0"/>
        <v>0</v>
      </c>
      <c r="G16"/>
      <c r="J16" s="154"/>
    </row>
    <row r="17" spans="1:11" ht="48" customHeight="1" x14ac:dyDescent="0.2">
      <c r="A17" s="24">
        <f t="shared" si="1"/>
        <v>8</v>
      </c>
      <c r="B17" s="25" t="s">
        <v>21</v>
      </c>
      <c r="C17" s="24">
        <f>przedszkole!C17+'SP1'!C17+'SSP2'!C17+'SP4'!C17+'SP5'!C17+'SP7'!C17+'SP8'!C17+'SP10'!C17+'SP11'!C17+'SP12'!C17</f>
        <v>1685</v>
      </c>
      <c r="D17" s="24" t="s">
        <v>14</v>
      </c>
      <c r="E17" s="26">
        <v>0</v>
      </c>
      <c r="F17" s="27">
        <f t="shared" si="0"/>
        <v>0</v>
      </c>
      <c r="G17"/>
      <c r="J17" s="154"/>
    </row>
    <row r="18" spans="1:11" ht="56.25" customHeight="1" x14ac:dyDescent="0.2">
      <c r="A18" s="24">
        <f t="shared" si="1"/>
        <v>9</v>
      </c>
      <c r="B18" s="25" t="s">
        <v>22</v>
      </c>
      <c r="C18" s="24">
        <f>przedszkole!C18+'SP1'!C18+'SSP2'!C18+'SP4'!C18+'SP5'!C18+'SP7'!C18+'SP8'!C18+'SP10'!C18+'SP11'!C18+'SP12'!C18</f>
        <v>173</v>
      </c>
      <c r="D18" s="24" t="s">
        <v>14</v>
      </c>
      <c r="E18" s="26">
        <v>0</v>
      </c>
      <c r="F18" s="27">
        <f t="shared" si="0"/>
        <v>0</v>
      </c>
      <c r="G18"/>
      <c r="J18" s="154"/>
    </row>
    <row r="19" spans="1:11" ht="47.25" customHeight="1" x14ac:dyDescent="0.2">
      <c r="A19" s="24">
        <f t="shared" si="1"/>
        <v>10</v>
      </c>
      <c r="B19" s="25" t="s">
        <v>460</v>
      </c>
      <c r="C19" s="24">
        <f>przedszkole!C19+'SP1'!C19+'SSP2'!C19+'SP4'!C19+'SP5'!C19+'SP7'!C19+'SP8'!C19+'SP10'!C19+'SP11'!C19+'SP12'!C19</f>
        <v>1203</v>
      </c>
      <c r="D19" s="24" t="s">
        <v>14</v>
      </c>
      <c r="E19" s="26">
        <v>0</v>
      </c>
      <c r="F19" s="27">
        <f t="shared" si="0"/>
        <v>0</v>
      </c>
      <c r="G19"/>
      <c r="J19" s="154"/>
    </row>
    <row r="20" spans="1:11" ht="48" customHeight="1" x14ac:dyDescent="0.2">
      <c r="A20" s="24">
        <f t="shared" si="1"/>
        <v>11</v>
      </c>
      <c r="B20" s="25" t="s">
        <v>23</v>
      </c>
      <c r="C20" s="24">
        <f>przedszkole!C20+'SP1'!C20+'SSP2'!C20+'SP4'!C20+'SP5'!C20+'SP7'!C20+'SP8'!C20+'SP10'!C20+'SP11'!C20+'SP12'!C20</f>
        <v>812</v>
      </c>
      <c r="D20" s="24" t="s">
        <v>14</v>
      </c>
      <c r="E20" s="26">
        <v>0</v>
      </c>
      <c r="F20" s="27">
        <f t="shared" si="0"/>
        <v>0</v>
      </c>
      <c r="G20"/>
      <c r="J20" s="154"/>
    </row>
    <row r="21" spans="1:11" ht="120.75" customHeight="1" x14ac:dyDescent="0.2">
      <c r="A21" s="24">
        <f t="shared" si="1"/>
        <v>12</v>
      </c>
      <c r="B21" s="88" t="s">
        <v>24</v>
      </c>
      <c r="C21" s="24">
        <f>przedszkole!C21+'SP1'!C21+'SSP2'!C21+'SP4'!C21+'SP5'!C21+'SP7'!C21+'SP8'!C21+'SP10'!C21+'SP11'!C21+'SP12'!C21</f>
        <v>293</v>
      </c>
      <c r="D21" s="24" t="s">
        <v>14</v>
      </c>
      <c r="E21" s="26">
        <v>0</v>
      </c>
      <c r="F21" s="27">
        <f t="shared" si="0"/>
        <v>0</v>
      </c>
      <c r="G21"/>
      <c r="J21" s="154"/>
    </row>
    <row r="22" spans="1:11" ht="25.5" x14ac:dyDescent="0.2">
      <c r="A22" s="24">
        <f t="shared" si="1"/>
        <v>13</v>
      </c>
      <c r="B22" s="25" t="s">
        <v>25</v>
      </c>
      <c r="C22" s="24">
        <f>przedszkole!C22+'SP1'!C22+'SSP2'!C22+'SP4'!C22+'SP5'!C22+'SP7'!C22+'SP8'!C22+'SP10'!C22+'SP11'!C22+'SP12'!C22</f>
        <v>310</v>
      </c>
      <c r="D22" s="24" t="s">
        <v>14</v>
      </c>
      <c r="E22" s="26">
        <v>0</v>
      </c>
      <c r="F22" s="27">
        <f t="shared" si="0"/>
        <v>0</v>
      </c>
      <c r="G22"/>
      <c r="J22" s="154"/>
    </row>
    <row r="23" spans="1:11" ht="33.75" customHeight="1" x14ac:dyDescent="0.2">
      <c r="A23" s="24">
        <f t="shared" si="1"/>
        <v>14</v>
      </c>
      <c r="B23" s="25" t="s">
        <v>26</v>
      </c>
      <c r="C23" s="24">
        <f>przedszkole!C23+'SP1'!C23+'SSP2'!C23+'SP4'!C23+'SP5'!C23+'SP7'!C23+'SP8'!C23+'SP10'!C23+'SP11'!C23+'SP12'!C23</f>
        <v>105</v>
      </c>
      <c r="D23" s="24" t="s">
        <v>14</v>
      </c>
      <c r="E23" s="26">
        <v>0</v>
      </c>
      <c r="F23" s="27">
        <f t="shared" si="0"/>
        <v>0</v>
      </c>
      <c r="G23"/>
      <c r="J23" s="154"/>
    </row>
    <row r="24" spans="1:11" ht="14.25" x14ac:dyDescent="0.2">
      <c r="A24" s="24">
        <f t="shared" si="1"/>
        <v>15</v>
      </c>
      <c r="B24" s="25" t="s">
        <v>27</v>
      </c>
      <c r="C24" s="24">
        <f>przedszkole!C24+'SP1'!C24+'SSP2'!C24+'SP4'!C24+'SP5'!C24+'SP7'!C24+'SP8'!C24+'SP10'!C24+'SP11'!C24+'SP12'!C24</f>
        <v>265</v>
      </c>
      <c r="D24" s="24" t="s">
        <v>14</v>
      </c>
      <c r="E24" s="26">
        <v>0</v>
      </c>
      <c r="F24" s="27">
        <f t="shared" si="0"/>
        <v>0</v>
      </c>
      <c r="G24"/>
      <c r="J24" s="154"/>
    </row>
    <row r="25" spans="1:11" ht="14.25" x14ac:dyDescent="0.2">
      <c r="A25" s="24">
        <f t="shared" si="1"/>
        <v>16</v>
      </c>
      <c r="B25" s="25" t="s">
        <v>28</v>
      </c>
      <c r="C25" s="24">
        <f>przedszkole!C25+'SP1'!C25+'SSP2'!C25+'SP4'!C25+'SP5'!C25+'SP7'!C25+'SP8'!C25+'SP10'!C25+'SP11'!C25+'SP12'!C25</f>
        <v>178</v>
      </c>
      <c r="D25" s="24" t="s">
        <v>14</v>
      </c>
      <c r="E25" s="26">
        <v>0</v>
      </c>
      <c r="F25" s="27">
        <f t="shared" si="0"/>
        <v>0</v>
      </c>
      <c r="G25"/>
      <c r="J25" s="154"/>
    </row>
    <row r="26" spans="1:11" ht="89.25" x14ac:dyDescent="0.2">
      <c r="A26" s="24">
        <f t="shared" si="1"/>
        <v>17</v>
      </c>
      <c r="B26" s="25" t="s">
        <v>29</v>
      </c>
      <c r="C26" s="24">
        <f>przedszkole!C26+'SP1'!C26+'SSP2'!C26+'SP4'!C26+'SP5'!C26+'SP7'!C26+'SP8'!C26+'SP10'!C26+'SP11'!C26+'SP12'!C26</f>
        <v>545</v>
      </c>
      <c r="D26" s="24" t="s">
        <v>14</v>
      </c>
      <c r="E26" s="26">
        <v>0</v>
      </c>
      <c r="F26" s="27">
        <f t="shared" si="0"/>
        <v>0</v>
      </c>
      <c r="G26"/>
      <c r="J26" s="154"/>
    </row>
    <row r="27" spans="1:11" ht="32.25" customHeight="1" x14ac:dyDescent="0.2">
      <c r="A27" s="24">
        <f>A26+1</f>
        <v>18</v>
      </c>
      <c r="B27" s="25" t="s">
        <v>30</v>
      </c>
      <c r="C27" s="24">
        <f>przedszkole!C27+'SP1'!C27+'SSP2'!C27+'SP4'!C27+'SP5'!C27+'SP7'!C27+'SP8'!C27+'SP10'!C27+'SP11'!C27+'SP12'!C27</f>
        <v>35</v>
      </c>
      <c r="D27" s="24" t="s">
        <v>14</v>
      </c>
      <c r="E27" s="26">
        <v>0</v>
      </c>
      <c r="F27" s="27">
        <f t="shared" si="0"/>
        <v>0</v>
      </c>
      <c r="G27"/>
      <c r="J27" s="154"/>
    </row>
    <row r="28" spans="1:11" s="217" customFormat="1" ht="36.75" customHeight="1" x14ac:dyDescent="0.2">
      <c r="A28" s="211">
        <v>19</v>
      </c>
      <c r="B28" s="212" t="s">
        <v>477</v>
      </c>
      <c r="C28" s="213">
        <f>przedszkole!C28+'SP1'!C28+'SSP2'!C28+'SP4'!C28+'SP5'!C28+'SP7'!C28+'SP8'!C28+'SP10'!C28+'SP11'!C28+'SP12'!C28</f>
        <v>15</v>
      </c>
      <c r="D28" s="211" t="s">
        <v>17</v>
      </c>
      <c r="E28" s="26">
        <v>0</v>
      </c>
      <c r="F28" s="214">
        <f t="shared" si="0"/>
        <v>0</v>
      </c>
      <c r="G28" s="215"/>
      <c r="H28" s="216"/>
      <c r="J28" s="218"/>
      <c r="K28" s="219"/>
    </row>
    <row r="29" spans="1:11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1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1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1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1" ht="14.25" x14ac:dyDescent="0.2">
      <c r="A33" s="24">
        <v>1</v>
      </c>
      <c r="B33" s="25" t="s">
        <v>33</v>
      </c>
      <c r="C33" s="24">
        <f>przedszkole!C33+'SP1'!C33+'SSP2'!C33+'SP4'!C33+'SP5'!C33+'SP7'!C33+'SP8'!C33+'SP10'!C33+'SP11'!C33+'SP12'!C33</f>
        <v>123</v>
      </c>
      <c r="D33" s="24" t="s">
        <v>14</v>
      </c>
      <c r="E33" s="26">
        <v>0</v>
      </c>
      <c r="F33" s="27">
        <f t="shared" ref="F33:F51" si="2">C33*E33</f>
        <v>0</v>
      </c>
      <c r="G33"/>
      <c r="J33" s="154"/>
    </row>
    <row r="34" spans="1:11" ht="14.25" x14ac:dyDescent="0.2">
      <c r="A34" s="24">
        <f t="shared" ref="A34:A51" si="3">A33+1</f>
        <v>2</v>
      </c>
      <c r="B34" s="25" t="s">
        <v>34</v>
      </c>
      <c r="C34" s="24">
        <f>przedszkole!C34+'SP1'!C34+'SSP2'!C34+'SP4'!C34+'SP5'!C34+'SP7'!C34+'SP8'!C34+'SP10'!C34+'SP11'!C34+'SP12'!C34</f>
        <v>1200</v>
      </c>
      <c r="D34" s="24" t="s">
        <v>14</v>
      </c>
      <c r="E34" s="26">
        <v>0</v>
      </c>
      <c r="F34" s="27">
        <f t="shared" si="2"/>
        <v>0</v>
      </c>
      <c r="G34"/>
      <c r="J34" s="154"/>
    </row>
    <row r="35" spans="1:11" ht="25.5" x14ac:dyDescent="0.2">
      <c r="A35" s="24">
        <f t="shared" si="3"/>
        <v>3</v>
      </c>
      <c r="B35" s="25" t="s">
        <v>35</v>
      </c>
      <c r="C35" s="24">
        <f>przedszkole!C35+'SP1'!C35+'SSP2'!C35+'SP4'!C35+'SP5'!C35+'SP7'!C35+'SP8'!C35+'SP10'!C35+'SP11'!C35+'SP12'!C35</f>
        <v>194</v>
      </c>
      <c r="D35" s="24" t="s">
        <v>14</v>
      </c>
      <c r="E35" s="26">
        <v>0</v>
      </c>
      <c r="F35" s="27">
        <f t="shared" si="2"/>
        <v>0</v>
      </c>
      <c r="G35"/>
      <c r="J35" s="154"/>
    </row>
    <row r="36" spans="1:11" ht="38.25" x14ac:dyDescent="0.2">
      <c r="A36" s="24">
        <f t="shared" si="3"/>
        <v>4</v>
      </c>
      <c r="B36" s="25" t="s">
        <v>36</v>
      </c>
      <c r="C36" s="24">
        <f>przedszkole!C36+'SP1'!C36+'SSP2'!C36+'SP4'!C36+'SP5'!C36+'SP7'!C36+'SP8'!C36+'SP10'!C36+'SP11'!C36+'SP12'!C36</f>
        <v>282</v>
      </c>
      <c r="D36" s="24" t="s">
        <v>14</v>
      </c>
      <c r="E36" s="26">
        <v>0</v>
      </c>
      <c r="F36" s="27">
        <f t="shared" si="2"/>
        <v>0</v>
      </c>
      <c r="G36"/>
      <c r="J36" s="154"/>
    </row>
    <row r="37" spans="1:11" ht="14.25" x14ac:dyDescent="0.2">
      <c r="A37" s="24">
        <f t="shared" si="3"/>
        <v>5</v>
      </c>
      <c r="B37" s="135" t="s">
        <v>451</v>
      </c>
      <c r="C37" s="24">
        <f>przedszkole!C37+'SP1'!C37+'SSP2'!C37+'SP4'!C37+'SP5'!C37+'SP7'!C37+'SP8'!C37+'SP10'!C37+'SP11'!C37+'SP12'!C37</f>
        <v>80</v>
      </c>
      <c r="D37" s="128" t="s">
        <v>14</v>
      </c>
      <c r="E37" s="26">
        <v>0</v>
      </c>
      <c r="F37" s="27">
        <f t="shared" si="2"/>
        <v>0</v>
      </c>
      <c r="G37"/>
      <c r="J37" s="154"/>
    </row>
    <row r="38" spans="1:11" ht="14.25" x14ac:dyDescent="0.2">
      <c r="A38" s="24">
        <f t="shared" si="3"/>
        <v>6</v>
      </c>
      <c r="B38" s="25" t="s">
        <v>37</v>
      </c>
      <c r="C38" s="24">
        <f>przedszkole!C38+'SP1'!C38+'SSP2'!C38+'SP4'!C38+'SP5'!C38+'SP7'!C38+'SP8'!C38+'SP10'!C38+'SP11'!C38+'SP12'!C38</f>
        <v>3440</v>
      </c>
      <c r="D38" s="24" t="s">
        <v>14</v>
      </c>
      <c r="E38" s="26">
        <v>0</v>
      </c>
      <c r="F38" s="27">
        <f t="shared" si="2"/>
        <v>0</v>
      </c>
      <c r="G38"/>
      <c r="J38" s="154"/>
    </row>
    <row r="39" spans="1:11" ht="14.25" x14ac:dyDescent="0.2">
      <c r="A39" s="24">
        <f t="shared" si="3"/>
        <v>7</v>
      </c>
      <c r="B39" s="25" t="s">
        <v>38</v>
      </c>
      <c r="C39" s="24">
        <f>przedszkole!C39+'SP1'!C39+'SSP2'!C39+'SP4'!C39+'SP5'!C39+'SP7'!C39+'SP8'!C39+'SP10'!C39+'SP11'!C39+'SP12'!C39</f>
        <v>370</v>
      </c>
      <c r="D39" s="24" t="s">
        <v>14</v>
      </c>
      <c r="E39" s="26">
        <v>0</v>
      </c>
      <c r="F39" s="27">
        <f t="shared" si="2"/>
        <v>0</v>
      </c>
      <c r="G39"/>
      <c r="J39" s="154"/>
    </row>
    <row r="40" spans="1:11" ht="38.25" x14ac:dyDescent="0.2">
      <c r="A40" s="24">
        <f t="shared" si="3"/>
        <v>8</v>
      </c>
      <c r="B40" s="25" t="s">
        <v>39</v>
      </c>
      <c r="C40" s="24">
        <f>przedszkole!C40+'SP1'!C40+'SSP2'!C40+'SP4'!C40+'SP5'!C40+'SP7'!C40+'SP8'!C40+'SP10'!C40+'SP11'!C40+'SP12'!C40</f>
        <v>770</v>
      </c>
      <c r="D40" s="24" t="s">
        <v>14</v>
      </c>
      <c r="E40" s="26">
        <v>0</v>
      </c>
      <c r="F40" s="27">
        <f t="shared" si="2"/>
        <v>0</v>
      </c>
      <c r="G40"/>
      <c r="J40" s="154"/>
    </row>
    <row r="41" spans="1:11" ht="14.25" x14ac:dyDescent="0.2">
      <c r="A41" s="24">
        <f t="shared" si="3"/>
        <v>9</v>
      </c>
      <c r="B41" s="25" t="s">
        <v>40</v>
      </c>
      <c r="C41" s="24">
        <f>przedszkole!C41+'SP1'!C41+'SSP2'!C41+'SP4'!C41+'SP5'!C41+'SP7'!C41+'SP8'!C41+'SP10'!C41+'SP11'!C41+'SP12'!C41</f>
        <v>690</v>
      </c>
      <c r="D41" s="24" t="s">
        <v>14</v>
      </c>
      <c r="E41" s="26">
        <v>0</v>
      </c>
      <c r="F41" s="27">
        <f t="shared" si="2"/>
        <v>0</v>
      </c>
      <c r="G41"/>
      <c r="J41" s="154"/>
    </row>
    <row r="42" spans="1:11" ht="14.25" x14ac:dyDescent="0.2">
      <c r="A42" s="24">
        <f t="shared" si="3"/>
        <v>10</v>
      </c>
      <c r="B42" s="25" t="s">
        <v>41</v>
      </c>
      <c r="C42" s="24">
        <f>przedszkole!C42+'SP1'!C42+'SSP2'!C42+'SP4'!C42+'SP5'!C42+'SP7'!C42+'SP8'!C42+'SP10'!C42+'SP11'!C42+'SP12'!C42</f>
        <v>56</v>
      </c>
      <c r="D42" s="24" t="s">
        <v>14</v>
      </c>
      <c r="E42" s="26">
        <v>0</v>
      </c>
      <c r="F42" s="27">
        <f t="shared" si="2"/>
        <v>0</v>
      </c>
      <c r="G42"/>
      <c r="H42" s="195"/>
      <c r="J42" s="154"/>
    </row>
    <row r="43" spans="1:11" ht="14.25" x14ac:dyDescent="0.2">
      <c r="A43" s="24">
        <f t="shared" si="3"/>
        <v>11</v>
      </c>
      <c r="B43" s="25" t="s">
        <v>42</v>
      </c>
      <c r="C43" s="24">
        <f>przedszkole!C43+'SP1'!C43+'SSP2'!C43+'SP4'!C43+'SP5'!C43+'SP7'!C43+'SP8'!C43+'SP10'!C43+'SP11'!C43+'SP12'!C43</f>
        <v>156</v>
      </c>
      <c r="D43" s="24" t="s">
        <v>14</v>
      </c>
      <c r="E43" s="26">
        <v>0</v>
      </c>
      <c r="F43" s="27">
        <f t="shared" si="2"/>
        <v>0</v>
      </c>
      <c r="G43"/>
      <c r="J43" s="154"/>
    </row>
    <row r="44" spans="1:11" s="217" customFormat="1" ht="14.25" x14ac:dyDescent="0.2">
      <c r="A44" s="213">
        <f t="shared" si="3"/>
        <v>12</v>
      </c>
      <c r="B44" s="220" t="s">
        <v>522</v>
      </c>
      <c r="C44" s="213">
        <f>przedszkole!C44+'SP1'!C44+'SSP2'!C44+'SP4'!C44+'SP5'!C44+'SP7'!C44+'SP8'!C44+'SP10'!C44+'SP11'!C44+'SP12'!C44</f>
        <v>15</v>
      </c>
      <c r="D44" s="211" t="s">
        <v>17</v>
      </c>
      <c r="E44" s="26">
        <v>0</v>
      </c>
      <c r="F44" s="214">
        <f t="shared" si="2"/>
        <v>0</v>
      </c>
      <c r="G44" s="215"/>
      <c r="H44" s="216"/>
      <c r="J44" s="218"/>
      <c r="K44" s="219"/>
    </row>
    <row r="45" spans="1:11" ht="14.25" x14ac:dyDescent="0.2">
      <c r="A45" s="24">
        <f t="shared" si="3"/>
        <v>13</v>
      </c>
      <c r="B45" s="25" t="s">
        <v>43</v>
      </c>
      <c r="C45" s="24">
        <f>przedszkole!C45+'SP1'!C45+'SSP2'!C45+'SP4'!C45+'SP5'!C45+'SP7'!C45+'SP8'!C45+'SP10'!C45+'SP11'!C45+'SP12'!C45</f>
        <v>70</v>
      </c>
      <c r="D45" s="24" t="s">
        <v>14</v>
      </c>
      <c r="E45" s="26">
        <v>0</v>
      </c>
      <c r="F45" s="27">
        <f t="shared" si="2"/>
        <v>0</v>
      </c>
      <c r="G45"/>
      <c r="J45" s="154"/>
    </row>
    <row r="46" spans="1:11" ht="14.25" x14ac:dyDescent="0.2">
      <c r="A46" s="24">
        <f t="shared" si="3"/>
        <v>14</v>
      </c>
      <c r="B46" s="25" t="s">
        <v>44</v>
      </c>
      <c r="C46" s="24">
        <f>przedszkole!C46+'SP1'!C46+'SSP2'!C46+'SP4'!C46+'SP5'!C46+'SP7'!C46+'SP8'!C46+'SP10'!C46+'SP11'!C46+'SP12'!C46</f>
        <v>170</v>
      </c>
      <c r="D46" s="24" t="s">
        <v>14</v>
      </c>
      <c r="E46" s="26">
        <v>0</v>
      </c>
      <c r="F46" s="27">
        <f t="shared" si="2"/>
        <v>0</v>
      </c>
      <c r="G46"/>
      <c r="J46" s="154"/>
    </row>
    <row r="47" spans="1:11" ht="14.25" x14ac:dyDescent="0.2">
      <c r="A47" s="24">
        <f t="shared" si="3"/>
        <v>15</v>
      </c>
      <c r="B47" s="25" t="s">
        <v>45</v>
      </c>
      <c r="C47" s="24">
        <f>przedszkole!C47+'SP1'!C47+'SSP2'!C47+'SP4'!C47+'SP5'!C47+'SP7'!C47+'SP8'!C47+'SP10'!C47+'SP11'!C47+'SP12'!C47</f>
        <v>40</v>
      </c>
      <c r="D47" s="24" t="s">
        <v>14</v>
      </c>
      <c r="E47" s="26">
        <v>0</v>
      </c>
      <c r="F47" s="27">
        <f t="shared" si="2"/>
        <v>0</v>
      </c>
      <c r="G47"/>
      <c r="J47" s="154"/>
    </row>
    <row r="48" spans="1:11" ht="14.25" x14ac:dyDescent="0.2">
      <c r="A48" s="24">
        <f t="shared" si="3"/>
        <v>16</v>
      </c>
      <c r="B48" s="25" t="s">
        <v>46</v>
      </c>
      <c r="C48" s="24">
        <f>przedszkole!C48+'SP1'!C48+'SSP2'!C48+'SP4'!C48+'SP5'!C48+'SP7'!C48+'SP8'!C48+'SP10'!C48+'SP11'!C48+'SP12'!C48</f>
        <v>270</v>
      </c>
      <c r="D48" s="24" t="s">
        <v>14</v>
      </c>
      <c r="E48" s="26">
        <v>0</v>
      </c>
      <c r="F48" s="27">
        <f t="shared" si="2"/>
        <v>0</v>
      </c>
      <c r="G48"/>
      <c r="J48" s="154"/>
    </row>
    <row r="49" spans="1:10" ht="14.25" x14ac:dyDescent="0.2">
      <c r="A49" s="24">
        <f t="shared" si="3"/>
        <v>17</v>
      </c>
      <c r="B49" s="25" t="s">
        <v>47</v>
      </c>
      <c r="C49" s="24">
        <f>przedszkole!C49+'SP1'!C49+'SSP2'!C49+'SP4'!C49+'SP5'!C49+'SP7'!C49+'SP8'!C49+'SP10'!C49+'SP11'!C49+'SP12'!C49</f>
        <v>175</v>
      </c>
      <c r="D49" s="24" t="s">
        <v>14</v>
      </c>
      <c r="E49" s="26">
        <v>0</v>
      </c>
      <c r="F49" s="27">
        <f t="shared" si="2"/>
        <v>0</v>
      </c>
      <c r="G49"/>
      <c r="J49" s="154"/>
    </row>
    <row r="50" spans="1:10" ht="14.25" x14ac:dyDescent="0.2">
      <c r="A50" s="24">
        <f t="shared" si="3"/>
        <v>18</v>
      </c>
      <c r="B50" s="25" t="s">
        <v>48</v>
      </c>
      <c r="C50" s="24">
        <f>przedszkole!C50+'SP1'!C50+'SSP2'!C50+'SP4'!C50+'SP5'!C50+'SP7'!C50+'SP8'!C50+'SP10'!C50+'SP11'!C50+'SP12'!C50</f>
        <v>70</v>
      </c>
      <c r="D50" s="24" t="s">
        <v>14</v>
      </c>
      <c r="E50" s="26">
        <v>0</v>
      </c>
      <c r="F50" s="27">
        <f t="shared" si="2"/>
        <v>0</v>
      </c>
      <c r="G50"/>
      <c r="J50" s="154"/>
    </row>
    <row r="51" spans="1:10" ht="14.25" x14ac:dyDescent="0.2">
      <c r="A51" s="24">
        <f t="shared" si="3"/>
        <v>19</v>
      </c>
      <c r="B51" s="25" t="s">
        <v>49</v>
      </c>
      <c r="C51" s="24">
        <f>przedszkole!C51+'SP1'!C51+'SSP2'!C51+'SP4'!C51+'SP5'!C51+'SP7'!C51+'SP8'!C51+'SP10'!C51+'SP11'!C51+'SP12'!C51</f>
        <v>100</v>
      </c>
      <c r="D51" s="24" t="s">
        <v>14</v>
      </c>
      <c r="E51" s="26">
        <v>0</v>
      </c>
      <c r="F51" s="27">
        <f t="shared" si="2"/>
        <v>0</v>
      </c>
      <c r="G51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24">
        <f>przedszkole!C56+'SP1'!C56+'SSP2'!C56+'SP4'!C56+'SP5'!C56+'SP7'!C56+'SP8'!C56+'SP10'!C56+'SP11'!C56+'SP12'!C56</f>
        <v>57</v>
      </c>
      <c r="D56" s="43" t="s">
        <v>52</v>
      </c>
      <c r="E56" s="26">
        <v>0</v>
      </c>
      <c r="F56" s="27">
        <f t="shared" ref="F56:F77" si="4">C56*E56</f>
        <v>0</v>
      </c>
      <c r="G56"/>
      <c r="J56" s="154"/>
    </row>
    <row r="57" spans="1:10" ht="17.25" customHeight="1" x14ac:dyDescent="0.2">
      <c r="A57" s="24">
        <f>A56+1</f>
        <v>2</v>
      </c>
      <c r="B57" s="148" t="s">
        <v>53</v>
      </c>
      <c r="C57" s="24">
        <f>przedszkole!C57+'SP1'!C57+'SSP2'!C57+'SP4'!C57+'SP5'!C57+'SP7'!C57+'SP8'!C57+'SP10'!C57+'SP11'!C57+'SP12'!C57</f>
        <v>20</v>
      </c>
      <c r="D57" s="43" t="s">
        <v>52</v>
      </c>
      <c r="E57" s="26">
        <v>0</v>
      </c>
      <c r="F57" s="27">
        <f t="shared" si="4"/>
        <v>0</v>
      </c>
      <c r="G57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24">
        <f>przedszkole!C58+'SP1'!C58+'SSP2'!C58+'SP4'!C58+'SP5'!C58+'SP7'!C58+'SP8'!C58+'SP10'!C58+'SP11'!C58+'SP12'!C58</f>
        <v>21</v>
      </c>
      <c r="D58" s="24" t="s">
        <v>14</v>
      </c>
      <c r="E58" s="26">
        <v>0</v>
      </c>
      <c r="F58" s="27">
        <f t="shared" si="4"/>
        <v>0</v>
      </c>
      <c r="G58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24">
        <f>przedszkole!C59+'SP1'!C59+'SSP2'!C59+'SP4'!C59+'SP5'!C59+'SP7'!C59+'SP8'!C59+'SP10'!C59+'SP11'!C59+'SP12'!C59</f>
        <v>55</v>
      </c>
      <c r="D59" s="24" t="s">
        <v>14</v>
      </c>
      <c r="E59" s="26">
        <v>0</v>
      </c>
      <c r="F59" s="27">
        <f t="shared" si="4"/>
        <v>0</v>
      </c>
      <c r="G59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24">
        <f>przedszkole!C60+'SP1'!C60+'SSP2'!C60+'SP4'!C60+'SP5'!C60+'SP7'!C60+'SP8'!C60+'SP10'!C60+'SP11'!C60+'SP12'!C60</f>
        <v>378</v>
      </c>
      <c r="D60" s="24" t="s">
        <v>14</v>
      </c>
      <c r="E60" s="26">
        <v>0</v>
      </c>
      <c r="F60" s="27">
        <f t="shared" si="4"/>
        <v>0</v>
      </c>
      <c r="G60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24">
        <f>przedszkole!C61+'SP1'!C61+'SSP2'!C61+'SP4'!C61+'SP5'!C61+'SP7'!C61+'SP8'!C61+'SP10'!C61+'SP11'!C61+'SP12'!C61</f>
        <v>40</v>
      </c>
      <c r="D61" s="24" t="s">
        <v>14</v>
      </c>
      <c r="E61" s="26">
        <v>0</v>
      </c>
      <c r="F61" s="27">
        <f t="shared" si="4"/>
        <v>0</v>
      </c>
      <c r="G61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24">
        <f>przedszkole!C62+'SP1'!C62+'SSP2'!C62+'SP4'!C62+'SP5'!C62+'SP7'!C62+'SP8'!C62+'SP10'!C62+'SP11'!C62+'SP12'!C62</f>
        <v>42</v>
      </c>
      <c r="D62" s="24" t="s">
        <v>14</v>
      </c>
      <c r="E62" s="26">
        <v>0</v>
      </c>
      <c r="F62" s="27">
        <f t="shared" si="4"/>
        <v>0</v>
      </c>
      <c r="G62"/>
      <c r="J62" s="154"/>
    </row>
    <row r="63" spans="1:10" ht="76.5" x14ac:dyDescent="0.2">
      <c r="A63" s="24">
        <f t="shared" si="5"/>
        <v>8</v>
      </c>
      <c r="B63" s="149" t="s">
        <v>58</v>
      </c>
      <c r="C63" s="24">
        <f>przedszkole!C63+'SP1'!C63+'SSP2'!C63+'SP4'!C63+'SP5'!C63+'SP7'!C63+'SP8'!C63+'SP10'!C63+'SP11'!C63+'SP12'!C63</f>
        <v>31</v>
      </c>
      <c r="D63" s="24" t="s">
        <v>14</v>
      </c>
      <c r="E63" s="26">
        <v>0</v>
      </c>
      <c r="F63" s="27">
        <f t="shared" si="4"/>
        <v>0</v>
      </c>
      <c r="G63"/>
      <c r="J63" s="154"/>
    </row>
    <row r="64" spans="1:10" ht="14.25" x14ac:dyDescent="0.2">
      <c r="A64" s="24">
        <f t="shared" si="5"/>
        <v>9</v>
      </c>
      <c r="B64" s="149" t="s">
        <v>59</v>
      </c>
      <c r="C64" s="24">
        <f>przedszkole!C64+'SP1'!C64+'SSP2'!C64+'SP4'!C64+'SP5'!C64+'SP7'!C64+'SP8'!C64+'SP10'!C64+'SP11'!C64+'SP12'!C64</f>
        <v>45</v>
      </c>
      <c r="D64" s="24" t="s">
        <v>14</v>
      </c>
      <c r="E64" s="26">
        <v>0</v>
      </c>
      <c r="F64" s="27">
        <f t="shared" si="4"/>
        <v>0</v>
      </c>
      <c r="G64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24">
        <f>przedszkole!C65+'SP1'!C65+'SSP2'!C65+'SP4'!C65+'SP5'!C65+'SP7'!C65+'SP8'!C65+'SP10'!C65+'SP11'!C65+'SP12'!C65</f>
        <v>170</v>
      </c>
      <c r="D65" s="24" t="s">
        <v>14</v>
      </c>
      <c r="E65" s="26">
        <v>0</v>
      </c>
      <c r="F65" s="27">
        <f t="shared" si="4"/>
        <v>0</v>
      </c>
      <c r="G65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24">
        <f>przedszkole!C66+'SP1'!C66+'SSP2'!C66+'SP4'!C66+'SP5'!C66+'SP7'!C66+'SP8'!C66+'SP10'!C66+'SP11'!C66+'SP12'!C66</f>
        <v>5</v>
      </c>
      <c r="D66" s="24" t="s">
        <v>14</v>
      </c>
      <c r="E66" s="26">
        <v>0</v>
      </c>
      <c r="F66" s="27">
        <f t="shared" si="4"/>
        <v>0</v>
      </c>
      <c r="G66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24">
        <f>przedszkole!C67+'SP1'!C67+'SSP2'!C67+'SP4'!C67+'SP5'!C67+'SP7'!C67+'SP8'!C67+'SP10'!C67+'SP11'!C67+'SP12'!C67</f>
        <v>1</v>
      </c>
      <c r="D67" s="24" t="s">
        <v>14</v>
      </c>
      <c r="E67" s="26">
        <v>0</v>
      </c>
      <c r="F67" s="27">
        <f t="shared" si="4"/>
        <v>0</v>
      </c>
      <c r="G67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24">
        <f>przedszkole!C68+'SP1'!C68+'SSP2'!C68+'SP4'!C68+'SP5'!C68+'SP7'!C68+'SP8'!C68+'SP10'!C68+'SP11'!C68+'SP12'!C68</f>
        <v>45</v>
      </c>
      <c r="D68" s="24" t="s">
        <v>14</v>
      </c>
      <c r="E68" s="26">
        <v>0</v>
      </c>
      <c r="F68" s="27">
        <f t="shared" si="4"/>
        <v>0</v>
      </c>
      <c r="G68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24">
        <f>przedszkole!C69+'SP1'!C69+'SSP2'!C69+'SP4'!C69+'SP5'!C69+'SP7'!C69+'SP8'!C69+'SP10'!C69+'SP11'!C69+'SP12'!C69</f>
        <v>15</v>
      </c>
      <c r="D69" s="24" t="s">
        <v>14</v>
      </c>
      <c r="E69" s="26">
        <v>0</v>
      </c>
      <c r="F69" s="27">
        <f t="shared" si="4"/>
        <v>0</v>
      </c>
      <c r="G69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24">
        <f>przedszkole!C70+'SP1'!C70+'SSP2'!C70+'SP4'!C70+'SP5'!C70+'SP7'!C70+'SP8'!C70+'SP10'!C70+'SP11'!C70+'SP12'!C70</f>
        <v>20</v>
      </c>
      <c r="D70" s="24" t="s">
        <v>14</v>
      </c>
      <c r="E70" s="26">
        <v>0</v>
      </c>
      <c r="F70" s="27">
        <f t="shared" si="4"/>
        <v>0</v>
      </c>
      <c r="G70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24">
        <f>przedszkole!C71+'SP1'!C71+'SSP2'!C71+'SP4'!C71+'SP5'!C71+'SP7'!C71+'SP8'!C71+'SP10'!C71+'SP11'!C71+'SP12'!C71</f>
        <v>35</v>
      </c>
      <c r="D71" s="24" t="s">
        <v>14</v>
      </c>
      <c r="E71" s="26">
        <v>0</v>
      </c>
      <c r="F71" s="27">
        <f t="shared" si="4"/>
        <v>0</v>
      </c>
      <c r="G71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24">
        <f>przedszkole!C72+'SP1'!C72+'SSP2'!C72+'SP4'!C72+'SP5'!C72+'SP7'!C72+'SP8'!C72+'SP10'!C72+'SP11'!C72+'SP12'!C72</f>
        <v>0</v>
      </c>
      <c r="D72" s="24" t="s">
        <v>14</v>
      </c>
      <c r="E72" s="26">
        <v>0</v>
      </c>
      <c r="F72" s="27">
        <f t="shared" si="4"/>
        <v>0</v>
      </c>
      <c r="G72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24">
        <f>przedszkole!C73+'SP1'!C73+'SSP2'!C73+'SP4'!C73+'SP5'!C73+'SP7'!C73+'SP8'!C73+'SP10'!C73+'SP11'!C73+'SP12'!C73</f>
        <v>12</v>
      </c>
      <c r="D73" s="24" t="s">
        <v>14</v>
      </c>
      <c r="E73" s="26">
        <v>0</v>
      </c>
      <c r="F73" s="27">
        <f t="shared" si="4"/>
        <v>0</v>
      </c>
      <c r="G7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24">
        <f>przedszkole!C74+'SP1'!C74+'SSP2'!C74+'SP4'!C74+'SP5'!C74+'SP7'!C74+'SP8'!C74+'SP10'!C74+'SP11'!C74+'SP12'!C74</f>
        <v>12</v>
      </c>
      <c r="D74" s="24" t="s">
        <v>14</v>
      </c>
      <c r="E74" s="26">
        <v>0</v>
      </c>
      <c r="F74" s="27">
        <f t="shared" si="4"/>
        <v>0</v>
      </c>
      <c r="G74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24">
        <f>przedszkole!C75+'SP1'!C75+'SSP2'!C75+'SP4'!C75+'SP5'!C75+'SP7'!C75+'SP8'!C75+'SP10'!C75+'SP11'!C75+'SP12'!C75</f>
        <v>21</v>
      </c>
      <c r="D75" s="24" t="s">
        <v>14</v>
      </c>
      <c r="E75" s="26">
        <v>0</v>
      </c>
      <c r="F75" s="27">
        <f t="shared" si="4"/>
        <v>0</v>
      </c>
      <c r="G75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24">
        <f>przedszkole!C76+'SP1'!C76+'SSP2'!C76+'SP4'!C76+'SP5'!C76+'SP7'!C76+'SP8'!C76+'SP10'!C76+'SP11'!C76+'SP12'!C76</f>
        <v>130</v>
      </c>
      <c r="D76" s="24" t="s">
        <v>14</v>
      </c>
      <c r="E76" s="26">
        <v>0</v>
      </c>
      <c r="F76" s="27">
        <f t="shared" si="4"/>
        <v>0</v>
      </c>
      <c r="G76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24">
        <f>przedszkole!C77+'SP1'!C77+'SSP2'!C77+'SP4'!C77+'SP5'!C77+'SP7'!C77+'SP8'!C77+'SP10'!C77+'SP11'!C77+'SP12'!C77</f>
        <v>133</v>
      </c>
      <c r="D77" s="24" t="s">
        <v>14</v>
      </c>
      <c r="E77" s="26">
        <v>0</v>
      </c>
      <c r="F77" s="27">
        <f t="shared" si="4"/>
        <v>0</v>
      </c>
      <c r="G77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1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1" s="170" customFormat="1" ht="14.25" x14ac:dyDescent="0.2">
      <c r="A82" s="172">
        <v>1</v>
      </c>
      <c r="B82" s="175" t="s">
        <v>71</v>
      </c>
      <c r="C82" s="172">
        <f>przedszkole!C82+'SP1'!C82+'SSP2'!C82+'SP4'!C82+'SP5'!C82+'SP7'!C82+'SP8'!C82+'SP10'!C82+'SP11'!C82+'SP12'!C82</f>
        <v>2315</v>
      </c>
      <c r="D82" s="172" t="s">
        <v>72</v>
      </c>
      <c r="E82" s="176">
        <v>0</v>
      </c>
      <c r="F82" s="177">
        <f t="shared" ref="F82:F153" si="6">C82*E82</f>
        <v>0</v>
      </c>
      <c r="G82" s="168"/>
      <c r="H82" s="196"/>
      <c r="J82" s="171"/>
      <c r="K82" s="173"/>
    </row>
    <row r="83" spans="1:11" s="170" customFormat="1" ht="14.25" x14ac:dyDescent="0.2">
      <c r="A83" s="172">
        <v>2</v>
      </c>
      <c r="B83" s="175" t="s">
        <v>73</v>
      </c>
      <c r="C83" s="172">
        <f>przedszkole!C83+'SP1'!C83+'SSP2'!C83+'SP4'!C83+'SP5'!C83+'SP7'!C83+'SP8'!C83+'SP10'!C83+'SP11'!C83+'SP12'!C83</f>
        <v>877</v>
      </c>
      <c r="D83" s="172" t="s">
        <v>72</v>
      </c>
      <c r="E83" s="176">
        <v>0</v>
      </c>
      <c r="F83" s="177">
        <f t="shared" si="6"/>
        <v>0</v>
      </c>
      <c r="G83" s="168"/>
      <c r="H83" s="196"/>
      <c r="J83" s="171"/>
      <c r="K83" s="173"/>
    </row>
    <row r="84" spans="1:11" s="170" customFormat="1" ht="14.25" x14ac:dyDescent="0.2">
      <c r="A84" s="172">
        <v>3</v>
      </c>
      <c r="B84" s="175" t="s">
        <v>74</v>
      </c>
      <c r="C84" s="172">
        <f>przedszkole!C84+'SP1'!C84+'SSP2'!C84+'SP4'!C84+'SP5'!C84+'SP7'!C84+'SP8'!C84+'SP10'!C84+'SP11'!C84+'SP12'!C84</f>
        <v>263</v>
      </c>
      <c r="D84" s="172" t="s">
        <v>72</v>
      </c>
      <c r="E84" s="176">
        <v>0</v>
      </c>
      <c r="F84" s="177">
        <f t="shared" si="6"/>
        <v>0</v>
      </c>
      <c r="G84" s="168"/>
      <c r="H84" s="196"/>
      <c r="J84" s="171"/>
      <c r="K84" s="173"/>
    </row>
    <row r="85" spans="1:11" s="205" customFormat="1" ht="14.25" x14ac:dyDescent="0.2">
      <c r="A85" s="201">
        <v>4</v>
      </c>
      <c r="B85" s="208" t="s">
        <v>482</v>
      </c>
      <c r="C85" s="199">
        <f>przedszkole!C85+'SP1'!C85+'SSP2'!C85+'SP4'!C85+'SP5'!C85+'SP7'!C85+'SP8'!C85+'SP10'!C85+'SP11'!C85+'SP12'!C85</f>
        <v>50</v>
      </c>
      <c r="D85" s="209" t="s">
        <v>72</v>
      </c>
      <c r="E85" s="176">
        <v>0</v>
      </c>
      <c r="F85" s="210">
        <f t="shared" si="6"/>
        <v>0</v>
      </c>
      <c r="G85" s="203"/>
      <c r="H85" s="204"/>
      <c r="J85" s="206"/>
      <c r="K85" s="207"/>
    </row>
    <row r="86" spans="1:11" s="170" customFormat="1" ht="14.25" x14ac:dyDescent="0.2">
      <c r="A86" s="172">
        <v>5</v>
      </c>
      <c r="B86" s="175" t="s">
        <v>75</v>
      </c>
      <c r="C86" s="172">
        <f>przedszkole!C86+'SP1'!C86+'SSP2'!C86+'SP4'!C86+'SP5'!C86+'SP7'!C86+'SP8'!C86+'SP10'!C86+'SP11'!C86+'SP12'!C86</f>
        <v>670</v>
      </c>
      <c r="D86" s="172" t="s">
        <v>72</v>
      </c>
      <c r="E86" s="176">
        <v>0</v>
      </c>
      <c r="F86" s="177">
        <f t="shared" si="6"/>
        <v>0</v>
      </c>
      <c r="G86" s="168"/>
      <c r="H86" s="196"/>
      <c r="J86" s="171"/>
      <c r="K86" s="173"/>
    </row>
    <row r="87" spans="1:11" s="170" customFormat="1" ht="25.5" x14ac:dyDescent="0.2">
      <c r="A87" s="172">
        <v>6</v>
      </c>
      <c r="B87" s="175" t="s">
        <v>76</v>
      </c>
      <c r="C87" s="172">
        <f>przedszkole!C87+'SP1'!C87+'SSP2'!C87+'SP4'!C87+'SP5'!C87+'SP7'!C87+'SP8'!C87+'SP10'!C87+'SP11'!C87+'SP12'!C87</f>
        <v>631</v>
      </c>
      <c r="D87" s="172" t="s">
        <v>72</v>
      </c>
      <c r="E87" s="176">
        <v>0</v>
      </c>
      <c r="F87" s="177">
        <f t="shared" si="6"/>
        <v>0</v>
      </c>
      <c r="G87" s="168"/>
      <c r="H87" s="196"/>
      <c r="J87" s="171"/>
      <c r="K87" s="173"/>
    </row>
    <row r="88" spans="1:11" s="205" customFormat="1" ht="14.25" x14ac:dyDescent="0.2">
      <c r="A88" s="201">
        <v>7</v>
      </c>
      <c r="B88" s="208" t="s">
        <v>484</v>
      </c>
      <c r="C88" s="199">
        <f>przedszkole!C88+'SP1'!C88+'SSP2'!C88+'SP4'!C88+'SP5'!C88+'SP7'!C88+'SP8'!C88+'SP10'!C88+'SP11'!C88+'SP12'!C88</f>
        <v>10</v>
      </c>
      <c r="D88" s="209" t="s">
        <v>72</v>
      </c>
      <c r="E88" s="176">
        <v>0</v>
      </c>
      <c r="F88" s="210">
        <f t="shared" si="6"/>
        <v>0</v>
      </c>
      <c r="G88" s="203"/>
      <c r="H88" s="204"/>
      <c r="J88" s="206"/>
      <c r="K88" s="207"/>
    </row>
    <row r="89" spans="1:11" s="170" customFormat="1" ht="14.25" x14ac:dyDescent="0.2">
      <c r="A89" s="172">
        <v>8</v>
      </c>
      <c r="B89" s="175" t="s">
        <v>77</v>
      </c>
      <c r="C89" s="172">
        <f>przedszkole!C89+'SP1'!C89+'SSP2'!C89+'SP4'!C89+'SP5'!C89+'SP7'!C89+'SP8'!C89+'SP10'!C89+'SP11'!C89+'SP12'!C89</f>
        <v>132</v>
      </c>
      <c r="D89" s="172" t="s">
        <v>72</v>
      </c>
      <c r="E89" s="176">
        <v>0</v>
      </c>
      <c r="F89" s="177">
        <f t="shared" si="6"/>
        <v>0</v>
      </c>
      <c r="G89" s="168"/>
      <c r="H89" s="196"/>
      <c r="J89" s="171"/>
      <c r="K89" s="173"/>
    </row>
    <row r="90" spans="1:11" s="170" customFormat="1" ht="14.25" x14ac:dyDescent="0.2">
      <c r="A90" s="172">
        <v>9</v>
      </c>
      <c r="B90" s="175" t="s">
        <v>78</v>
      </c>
      <c r="C90" s="172">
        <f>przedszkole!C90+'SP1'!C90+'SSP2'!C90+'SP4'!C90+'SP5'!C90+'SP7'!C90+'SP8'!C90+'SP10'!C90+'SP11'!C90+'SP12'!C90</f>
        <v>155</v>
      </c>
      <c r="D90" s="172" t="s">
        <v>72</v>
      </c>
      <c r="E90" s="176">
        <v>0</v>
      </c>
      <c r="F90" s="177">
        <f t="shared" si="6"/>
        <v>0</v>
      </c>
      <c r="G90" s="168"/>
      <c r="H90" s="196"/>
      <c r="J90" s="171"/>
      <c r="K90" s="173"/>
    </row>
    <row r="91" spans="1:11" s="170" customFormat="1" ht="14.25" x14ac:dyDescent="0.2">
      <c r="A91" s="172">
        <v>10</v>
      </c>
      <c r="B91" s="175" t="s">
        <v>79</v>
      </c>
      <c r="C91" s="172">
        <f>przedszkole!C91+'SP1'!C91+'SSP2'!C91+'SP4'!C91+'SP5'!C91+'SP7'!C91+'SP8'!C91+'SP10'!C91+'SP11'!C91+'SP12'!C91</f>
        <v>145</v>
      </c>
      <c r="D91" s="172" t="s">
        <v>72</v>
      </c>
      <c r="E91" s="176">
        <v>0</v>
      </c>
      <c r="F91" s="177">
        <f t="shared" si="6"/>
        <v>0</v>
      </c>
      <c r="G91" s="168"/>
      <c r="H91" s="196"/>
      <c r="J91" s="171"/>
      <c r="K91" s="173"/>
    </row>
    <row r="92" spans="1:11" s="170" customFormat="1" ht="14.25" x14ac:dyDescent="0.2">
      <c r="A92" s="167">
        <v>11</v>
      </c>
      <c r="B92" s="175" t="s">
        <v>80</v>
      </c>
      <c r="C92" s="172">
        <f>przedszkole!C92+'SP1'!C92+'SSP2'!C92+'SP4'!C92+'SP5'!C92+'SP7'!C92+'SP8'!C92+'SP10'!C92+'SP11'!C92+'SP12'!C92</f>
        <v>1294</v>
      </c>
      <c r="D92" s="172" t="s">
        <v>72</v>
      </c>
      <c r="E92" s="176">
        <v>0</v>
      </c>
      <c r="F92" s="177">
        <f t="shared" si="6"/>
        <v>0</v>
      </c>
      <c r="G92" s="168"/>
      <c r="H92" s="196"/>
      <c r="J92" s="171"/>
      <c r="K92" s="173"/>
    </row>
    <row r="93" spans="1:11" s="170" customFormat="1" ht="25.5" x14ac:dyDescent="0.2">
      <c r="A93" s="172">
        <v>12</v>
      </c>
      <c r="B93" s="175" t="s">
        <v>81</v>
      </c>
      <c r="C93" s="172">
        <f>przedszkole!C93+'SP1'!C93+'SSP2'!C93+'SP4'!C93+'SP5'!C93+'SP7'!C93+'SP8'!C93+'SP10'!C93+'SP11'!C93+'SP12'!C93</f>
        <v>69</v>
      </c>
      <c r="D93" s="172" t="s">
        <v>17</v>
      </c>
      <c r="E93" s="176">
        <v>0</v>
      </c>
      <c r="F93" s="177">
        <f t="shared" si="6"/>
        <v>0</v>
      </c>
      <c r="G93" s="168"/>
      <c r="H93" s="196"/>
      <c r="J93" s="171"/>
      <c r="K93" s="173"/>
    </row>
    <row r="94" spans="1:11" s="170" customFormat="1" ht="38.25" x14ac:dyDescent="0.2">
      <c r="A94" s="172">
        <v>13</v>
      </c>
      <c r="B94" s="175" t="s">
        <v>82</v>
      </c>
      <c r="C94" s="172">
        <f>przedszkole!C94+'SP1'!C94+'SSP2'!C94+'SP4'!C94+'SP5'!C94+'SP7'!C94+'SP8'!C94+'SP10'!C94+'SP11'!C94+'SP12'!C94</f>
        <v>1000</v>
      </c>
      <c r="D94" s="172" t="s">
        <v>52</v>
      </c>
      <c r="E94" s="176">
        <v>0</v>
      </c>
      <c r="F94" s="177">
        <f t="shared" si="6"/>
        <v>0</v>
      </c>
      <c r="G94" s="168"/>
      <c r="H94" s="196"/>
      <c r="J94" s="171"/>
      <c r="K94" s="173"/>
    </row>
    <row r="95" spans="1:11" s="170" customFormat="1" ht="38.25" x14ac:dyDescent="0.2">
      <c r="A95" s="172">
        <v>14</v>
      </c>
      <c r="B95" s="175" t="s">
        <v>83</v>
      </c>
      <c r="C95" s="172">
        <f>przedszkole!C95+'SP1'!C95+'SSP2'!C95+'SP4'!C95+'SP5'!C95+'SP7'!C95+'SP8'!C95+'SP10'!C95+'SP11'!C95+'SP12'!C95</f>
        <v>1690</v>
      </c>
      <c r="D95" s="172" t="s">
        <v>72</v>
      </c>
      <c r="E95" s="176">
        <v>0</v>
      </c>
      <c r="F95" s="177">
        <f t="shared" si="6"/>
        <v>0</v>
      </c>
      <c r="G95" s="168"/>
      <c r="H95" s="196"/>
      <c r="J95" s="171"/>
      <c r="K95" s="173"/>
    </row>
    <row r="96" spans="1:11" s="170" customFormat="1" ht="51" x14ac:dyDescent="0.2">
      <c r="A96" s="167">
        <v>15</v>
      </c>
      <c r="B96" s="175" t="s">
        <v>84</v>
      </c>
      <c r="C96" s="172">
        <f>przedszkole!C96+'SP1'!C96+'SSP2'!C96+'SP4'!C96+'SP5'!C96+'SP7'!C96+'SP8'!C96+'SP10'!C96+'SP11'!C96+'SP12'!C96</f>
        <v>1120</v>
      </c>
      <c r="D96" s="172" t="s">
        <v>52</v>
      </c>
      <c r="E96" s="176">
        <v>0</v>
      </c>
      <c r="F96" s="177">
        <f t="shared" si="6"/>
        <v>0</v>
      </c>
      <c r="G96" s="168"/>
      <c r="H96" s="196"/>
      <c r="J96" s="171"/>
      <c r="K96" s="173"/>
    </row>
    <row r="97" spans="1:11" s="170" customFormat="1" ht="51" x14ac:dyDescent="0.2">
      <c r="A97" s="172">
        <v>16</v>
      </c>
      <c r="B97" s="175" t="s">
        <v>85</v>
      </c>
      <c r="C97" s="172">
        <f>przedszkole!C97+'SP1'!C97+'SSP2'!C97+'SP4'!C97+'SP5'!C97+'SP7'!C97+'SP8'!C97+'SP10'!C97+'SP11'!C97+'SP12'!C97</f>
        <v>64</v>
      </c>
      <c r="D97" s="172" t="s">
        <v>72</v>
      </c>
      <c r="E97" s="176">
        <v>0</v>
      </c>
      <c r="F97" s="177">
        <f t="shared" si="6"/>
        <v>0</v>
      </c>
      <c r="G97" s="168"/>
      <c r="H97" s="196"/>
      <c r="J97" s="171"/>
      <c r="K97" s="173"/>
    </row>
    <row r="98" spans="1:11" s="170" customFormat="1" ht="38.25" x14ac:dyDescent="0.2">
      <c r="A98" s="172">
        <v>17</v>
      </c>
      <c r="B98" s="175" t="s">
        <v>86</v>
      </c>
      <c r="C98" s="172">
        <f>przedszkole!C98+'SP1'!C98+'SSP2'!C98+'SP4'!C98+'SP5'!C98+'SP7'!C98+'SP8'!C98+'SP10'!C98+'SP11'!C98+'SP12'!C98</f>
        <v>1245</v>
      </c>
      <c r="D98" s="172" t="s">
        <v>72</v>
      </c>
      <c r="E98" s="176">
        <v>0</v>
      </c>
      <c r="F98" s="177">
        <f t="shared" si="6"/>
        <v>0</v>
      </c>
      <c r="G98" s="168"/>
      <c r="H98" s="196"/>
      <c r="J98" s="171"/>
      <c r="K98" s="173"/>
    </row>
    <row r="99" spans="1:11" s="170" customFormat="1" ht="14.25" x14ac:dyDescent="0.2">
      <c r="A99" s="172">
        <v>18</v>
      </c>
      <c r="B99" s="175" t="s">
        <v>87</v>
      </c>
      <c r="C99" s="172">
        <f>przedszkole!C99+'SP1'!C99+'SSP2'!C99+'SP4'!C99+'SP5'!C99+'SP7'!C99+'SP8'!C99+'SP10'!C99+'SP11'!C99+'SP12'!C99</f>
        <v>22</v>
      </c>
      <c r="D99" s="186" t="s">
        <v>72</v>
      </c>
      <c r="E99" s="176">
        <v>0</v>
      </c>
      <c r="F99" s="177">
        <f t="shared" si="6"/>
        <v>0</v>
      </c>
      <c r="G99" s="168"/>
      <c r="H99" s="196"/>
      <c r="J99" s="171"/>
      <c r="K99" s="173"/>
    </row>
    <row r="100" spans="1:11" s="170" customFormat="1" ht="38.25" x14ac:dyDescent="0.2">
      <c r="A100" s="167">
        <v>19</v>
      </c>
      <c r="B100" s="175" t="s">
        <v>88</v>
      </c>
      <c r="C100" s="172">
        <f>przedszkole!C100+'SP1'!C100+'SSP2'!C100+'SP4'!C100+'SP5'!C100+'SP7'!C100+'SP8'!C100+'SP10'!C100+'SP11'!C100+'SP12'!C100</f>
        <v>500</v>
      </c>
      <c r="D100" s="172" t="s">
        <v>72</v>
      </c>
      <c r="E100" s="176">
        <v>0</v>
      </c>
      <c r="F100" s="177">
        <f t="shared" si="6"/>
        <v>0</v>
      </c>
      <c r="G100" s="168"/>
      <c r="H100" s="196"/>
      <c r="J100" s="171"/>
      <c r="K100" s="173"/>
    </row>
    <row r="101" spans="1:11" s="170" customFormat="1" ht="63.75" x14ac:dyDescent="0.2">
      <c r="A101" s="172">
        <v>20</v>
      </c>
      <c r="B101" s="187" t="s">
        <v>89</v>
      </c>
      <c r="C101" s="172">
        <f>przedszkole!C101+'SP1'!C101+'SSP2'!C101+'SP4'!C101+'SP5'!C101+'SP7'!C101+'SP8'!C101+'SP10'!C101+'SP11'!C101+'SP12'!C101</f>
        <v>12</v>
      </c>
      <c r="D101" s="172" t="s">
        <v>72</v>
      </c>
      <c r="E101" s="176">
        <v>0</v>
      </c>
      <c r="F101" s="177">
        <f t="shared" si="6"/>
        <v>0</v>
      </c>
      <c r="G101" s="168"/>
      <c r="H101" s="196"/>
      <c r="J101" s="171"/>
      <c r="K101" s="173"/>
    </row>
    <row r="102" spans="1:11" s="170" customFormat="1" ht="14.25" x14ac:dyDescent="0.2">
      <c r="A102" s="172">
        <v>21</v>
      </c>
      <c r="B102" s="175" t="s">
        <v>90</v>
      </c>
      <c r="C102" s="172">
        <f>przedszkole!C102+'SP1'!C102+'SSP2'!C102+'SP4'!C102+'SP5'!C102+'SP7'!C102+'SP8'!C102+'SP10'!C102+'SP11'!C102+'SP12'!C102</f>
        <v>85</v>
      </c>
      <c r="D102" s="172" t="s">
        <v>52</v>
      </c>
      <c r="E102" s="176">
        <v>0</v>
      </c>
      <c r="F102" s="177">
        <f t="shared" si="6"/>
        <v>0</v>
      </c>
      <c r="G102" s="168"/>
      <c r="H102" s="196"/>
      <c r="J102" s="171"/>
      <c r="K102" s="173"/>
    </row>
    <row r="103" spans="1:11" s="170" customFormat="1" ht="14.25" x14ac:dyDescent="0.2">
      <c r="A103" s="172">
        <v>22</v>
      </c>
      <c r="B103" s="175" t="s">
        <v>91</v>
      </c>
      <c r="C103" s="172">
        <f>przedszkole!C103+'SP1'!C103+'SSP2'!C103+'SP4'!C103+'SP5'!C103+'SP7'!C103+'SP8'!C103+'SP10'!C103+'SP11'!C103+'SP12'!C103</f>
        <v>250</v>
      </c>
      <c r="D103" s="172" t="s">
        <v>72</v>
      </c>
      <c r="E103" s="176">
        <v>0</v>
      </c>
      <c r="F103" s="177">
        <f t="shared" si="6"/>
        <v>0</v>
      </c>
      <c r="G103" s="168"/>
      <c r="H103" s="196"/>
      <c r="J103" s="171"/>
      <c r="K103" s="173"/>
    </row>
    <row r="104" spans="1:11" s="170" customFormat="1" ht="14.25" x14ac:dyDescent="0.2">
      <c r="A104" s="167">
        <v>23</v>
      </c>
      <c r="B104" s="175" t="s">
        <v>92</v>
      </c>
      <c r="C104" s="172">
        <f>przedszkole!C104+'SP1'!C104+'SSP2'!C104+'SP4'!C104+'SP5'!C104+'SP7'!C104+'SP8'!C104+'SP10'!C104+'SP11'!C104+'SP12'!C104</f>
        <v>1848</v>
      </c>
      <c r="D104" s="186" t="s">
        <v>72</v>
      </c>
      <c r="E104" s="176">
        <v>0</v>
      </c>
      <c r="F104" s="177">
        <f>C104*E104</f>
        <v>0</v>
      </c>
      <c r="G104" s="168"/>
      <c r="H104" s="196"/>
      <c r="J104" s="171"/>
      <c r="K104" s="173"/>
    </row>
    <row r="105" spans="1:11" s="170" customFormat="1" ht="14.25" x14ac:dyDescent="0.2">
      <c r="A105" s="172">
        <v>24</v>
      </c>
      <c r="B105" s="188" t="s">
        <v>469</v>
      </c>
      <c r="C105" s="172">
        <f>przedszkole!C105+'SP1'!C105+'SSP2'!C105+'SP4'!C105+'SP5'!C105+'SP7'!C105+'SP8'!C105+'SP10'!C105+'SP11'!C105+'SP12'!C105</f>
        <v>350</v>
      </c>
      <c r="D105" s="186" t="s">
        <v>72</v>
      </c>
      <c r="E105" s="176">
        <v>0</v>
      </c>
      <c r="F105" s="177">
        <f>C105*E105</f>
        <v>0</v>
      </c>
      <c r="G105" s="168"/>
      <c r="H105" s="196"/>
      <c r="J105" s="171"/>
      <c r="K105" s="173"/>
    </row>
    <row r="106" spans="1:11" s="170" customFormat="1" ht="14.25" x14ac:dyDescent="0.2">
      <c r="A106" s="172">
        <v>25</v>
      </c>
      <c r="B106" s="175" t="s">
        <v>93</v>
      </c>
      <c r="C106" s="172">
        <f>przedszkole!C106+'SP1'!C106+'SSP2'!C106+'SP4'!C106+'SP5'!C106+'SP7'!C106+'SP8'!C106+'SP10'!C106+'SP11'!C106+'SP12'!C106</f>
        <v>228</v>
      </c>
      <c r="D106" s="172" t="s">
        <v>52</v>
      </c>
      <c r="E106" s="176">
        <v>0</v>
      </c>
      <c r="F106" s="177">
        <f t="shared" si="6"/>
        <v>0</v>
      </c>
      <c r="G106" s="168"/>
      <c r="H106" s="196"/>
      <c r="J106" s="171"/>
      <c r="K106" s="173"/>
    </row>
    <row r="107" spans="1:11" s="205" customFormat="1" ht="14.25" x14ac:dyDescent="0.2">
      <c r="A107" s="199">
        <v>26</v>
      </c>
      <c r="B107" s="200" t="s">
        <v>481</v>
      </c>
      <c r="C107" s="199">
        <f>przedszkole!C107+'SP1'!C107+'SSP2'!C107+'SP4'!C107+'SP5'!C107+'SP7'!C107+'SP8'!C107+'SP10'!C107+'SP11'!C107+'SP12'!C107</f>
        <v>30</v>
      </c>
      <c r="D107" s="201" t="s">
        <v>72</v>
      </c>
      <c r="E107" s="176">
        <v>0</v>
      </c>
      <c r="F107" s="202">
        <f t="shared" si="6"/>
        <v>0</v>
      </c>
      <c r="G107" s="203"/>
      <c r="H107" s="204"/>
      <c r="J107" s="206"/>
      <c r="K107" s="207"/>
    </row>
    <row r="108" spans="1:11" s="205" customFormat="1" ht="14.25" x14ac:dyDescent="0.2">
      <c r="A108" s="201">
        <v>27</v>
      </c>
      <c r="B108" s="200" t="s">
        <v>485</v>
      </c>
      <c r="C108" s="199">
        <f>przedszkole!C108+'SP1'!C108+'SSP2'!C108+'SP4'!C108+'SP5'!C108+'SP7'!C108+'SP8'!C108+'SP10'!C108+'SP11'!C108+'SP12'!C108</f>
        <v>350</v>
      </c>
      <c r="D108" s="201" t="s">
        <v>72</v>
      </c>
      <c r="E108" s="176">
        <v>0</v>
      </c>
      <c r="F108" s="202">
        <f t="shared" si="6"/>
        <v>0</v>
      </c>
      <c r="G108" s="203"/>
      <c r="H108" s="204"/>
      <c r="J108" s="206"/>
      <c r="K108" s="207"/>
    </row>
    <row r="109" spans="1:11" s="170" customFormat="1" ht="28.5" customHeight="1" x14ac:dyDescent="0.2">
      <c r="A109" s="172">
        <v>28</v>
      </c>
      <c r="B109" s="178" t="s">
        <v>94</v>
      </c>
      <c r="C109" s="172">
        <f>przedszkole!C109+'SP1'!C109+'SSP2'!C109+'SP4'!C109+'SP5'!C109+'SP7'!C109+'SP8'!C109+'SP10'!C109+'SP11'!C109+'SP12'!C109</f>
        <v>2820</v>
      </c>
      <c r="D109" s="172" t="s">
        <v>52</v>
      </c>
      <c r="E109" s="176">
        <v>0</v>
      </c>
      <c r="F109" s="177">
        <f t="shared" si="6"/>
        <v>0</v>
      </c>
      <c r="G109" s="168"/>
      <c r="H109" s="196"/>
      <c r="J109" s="171"/>
      <c r="K109" s="173"/>
    </row>
    <row r="110" spans="1:11" s="170" customFormat="1" ht="28.5" customHeight="1" x14ac:dyDescent="0.2">
      <c r="A110" s="172">
        <v>29</v>
      </c>
      <c r="B110" s="175" t="s">
        <v>95</v>
      </c>
      <c r="C110" s="172">
        <f>przedszkole!C110+'SP1'!C110+'SSP2'!C110+'SP4'!C110+'SP5'!C110+'SP7'!C110+'SP8'!C110+'SP10'!C110+'SP11'!C110+'SP12'!C110</f>
        <v>2490</v>
      </c>
      <c r="D110" s="172" t="s">
        <v>72</v>
      </c>
      <c r="E110" s="176">
        <v>0</v>
      </c>
      <c r="F110" s="177">
        <f t="shared" si="6"/>
        <v>0</v>
      </c>
      <c r="G110" s="168"/>
      <c r="H110" s="196"/>
      <c r="J110" s="171"/>
      <c r="K110" s="173"/>
    </row>
    <row r="111" spans="1:11" s="170" customFormat="1" ht="14.25" x14ac:dyDescent="0.2">
      <c r="A111" s="172">
        <v>30</v>
      </c>
      <c r="B111" s="175" t="s">
        <v>96</v>
      </c>
      <c r="C111" s="172">
        <f>przedszkole!C111+'SP1'!C111+'SSP2'!C111+'SP4'!C111+'SP5'!C111+'SP7'!C111+'SP8'!C111+'SP10'!C111+'SP11'!C111+'SP12'!C111</f>
        <v>1240</v>
      </c>
      <c r="D111" s="172" t="s">
        <v>72</v>
      </c>
      <c r="E111" s="176">
        <v>0</v>
      </c>
      <c r="F111" s="177">
        <f t="shared" si="6"/>
        <v>0</v>
      </c>
      <c r="G111" s="168"/>
      <c r="H111" s="196"/>
      <c r="J111" s="171"/>
      <c r="K111" s="173"/>
    </row>
    <row r="112" spans="1:11" s="170" customFormat="1" ht="14.25" x14ac:dyDescent="0.2">
      <c r="A112" s="167">
        <v>31</v>
      </c>
      <c r="B112" s="175" t="s">
        <v>97</v>
      </c>
      <c r="C112" s="172">
        <f>przedszkole!C112+'SP1'!C112+'SSP2'!C112+'SP4'!C112+'SP5'!C112+'SP7'!C112+'SP8'!C112+'SP10'!C112+'SP11'!C112+'SP12'!C112</f>
        <v>163</v>
      </c>
      <c r="D112" s="172" t="s">
        <v>14</v>
      </c>
      <c r="E112" s="176">
        <v>0</v>
      </c>
      <c r="F112" s="177">
        <f t="shared" si="6"/>
        <v>0</v>
      </c>
      <c r="G112" s="168"/>
      <c r="H112" s="196"/>
      <c r="J112" s="171"/>
      <c r="K112" s="173"/>
    </row>
    <row r="113" spans="1:11" s="170" customFormat="1" ht="14.25" x14ac:dyDescent="0.2">
      <c r="A113" s="172">
        <v>32</v>
      </c>
      <c r="B113" s="175" t="s">
        <v>98</v>
      </c>
      <c r="C113" s="172">
        <f>przedszkole!C113+'SP1'!C113+'SSP2'!C113+'SP4'!C113+'SP5'!C113+'SP7'!C113+'SP8'!C113+'SP10'!C113+'SP11'!C113+'SP12'!C113</f>
        <v>980</v>
      </c>
      <c r="D113" s="172" t="s">
        <v>72</v>
      </c>
      <c r="E113" s="176">
        <v>0</v>
      </c>
      <c r="F113" s="177">
        <f t="shared" si="6"/>
        <v>0</v>
      </c>
      <c r="G113" s="168"/>
      <c r="H113" s="196"/>
      <c r="J113" s="171"/>
      <c r="K113" s="173"/>
    </row>
    <row r="114" spans="1:11" s="205" customFormat="1" ht="14.25" x14ac:dyDescent="0.2">
      <c r="A114" s="199">
        <v>33</v>
      </c>
      <c r="B114" s="208" t="s">
        <v>483</v>
      </c>
      <c r="C114" s="199">
        <f>przedszkole!C114+'SP1'!C114+'SSP2'!C114+'SP4'!C114+'SP5'!C114+'SP7'!C114+'SP8'!C114+'SP10'!C114+'SP11'!C114+'SP12'!C114</f>
        <v>10</v>
      </c>
      <c r="D114" s="209" t="s">
        <v>72</v>
      </c>
      <c r="E114" s="176">
        <v>0</v>
      </c>
      <c r="F114" s="210">
        <f t="shared" si="6"/>
        <v>0</v>
      </c>
      <c r="G114" s="203"/>
      <c r="H114" s="204"/>
      <c r="J114" s="206"/>
      <c r="K114" s="207"/>
    </row>
    <row r="115" spans="1:11" s="170" customFormat="1" ht="14.25" x14ac:dyDescent="0.2">
      <c r="A115" s="172">
        <v>34</v>
      </c>
      <c r="B115" s="175" t="s">
        <v>99</v>
      </c>
      <c r="C115" s="172">
        <f>przedszkole!C115+'SP1'!C115+'SSP2'!C115+'SP4'!C115+'SP5'!C115+'SP7'!C115+'SP8'!C115+'SP10'!C115+'SP11'!C115+'SP12'!C115</f>
        <v>652</v>
      </c>
      <c r="D115" s="172" t="s">
        <v>52</v>
      </c>
      <c r="E115" s="176">
        <v>0</v>
      </c>
      <c r="F115" s="177">
        <f t="shared" si="6"/>
        <v>0</v>
      </c>
      <c r="G115" s="168"/>
      <c r="H115" s="196"/>
      <c r="J115" s="171"/>
      <c r="K115" s="173"/>
    </row>
    <row r="116" spans="1:11" s="170" customFormat="1" ht="14.25" x14ac:dyDescent="0.2">
      <c r="A116" s="167">
        <v>35</v>
      </c>
      <c r="B116" s="175" t="s">
        <v>100</v>
      </c>
      <c r="C116" s="172">
        <f>przedszkole!C116+'SP1'!C116+'SSP2'!C116+'SP4'!C116+'SP5'!C116+'SP7'!C116+'SP8'!C116+'SP10'!C116+'SP11'!C116+'SP12'!C116</f>
        <v>80</v>
      </c>
      <c r="D116" s="172" t="s">
        <v>52</v>
      </c>
      <c r="E116" s="176">
        <v>0</v>
      </c>
      <c r="F116" s="177">
        <f t="shared" si="6"/>
        <v>0</v>
      </c>
      <c r="G116" s="168"/>
      <c r="H116" s="196"/>
      <c r="J116" s="171"/>
      <c r="K116" s="173"/>
    </row>
    <row r="117" spans="1:11" s="170" customFormat="1" ht="28.5" customHeight="1" x14ac:dyDescent="0.2">
      <c r="A117" s="172">
        <v>36</v>
      </c>
      <c r="B117" s="187" t="s">
        <v>101</v>
      </c>
      <c r="C117" s="172">
        <f>przedszkole!C117+'SP1'!C117+'SSP2'!C117+'SP4'!C117+'SP5'!C117+'SP7'!C117+'SP8'!C117+'SP10'!C117+'SP11'!C117+'SP12'!C117</f>
        <v>82</v>
      </c>
      <c r="D117" s="172" t="s">
        <v>72</v>
      </c>
      <c r="E117" s="176">
        <v>0</v>
      </c>
      <c r="F117" s="177">
        <f t="shared" si="6"/>
        <v>0</v>
      </c>
      <c r="G117" s="168"/>
      <c r="H117" s="196"/>
      <c r="J117" s="171"/>
      <c r="K117" s="173"/>
    </row>
    <row r="118" spans="1:11" s="170" customFormat="1" ht="38.25" x14ac:dyDescent="0.2">
      <c r="A118" s="172">
        <v>37</v>
      </c>
      <c r="B118" s="175" t="s">
        <v>102</v>
      </c>
      <c r="C118" s="172">
        <f>przedszkole!C118+'SP1'!C118+'SSP2'!C118+'SP4'!C118+'SP5'!C118+'SP7'!C118+'SP8'!C118+'SP10'!C118+'SP11'!C118+'SP12'!C118</f>
        <v>105</v>
      </c>
      <c r="D118" s="172" t="s">
        <v>72</v>
      </c>
      <c r="E118" s="176">
        <v>0</v>
      </c>
      <c r="F118" s="177">
        <f t="shared" si="6"/>
        <v>0</v>
      </c>
      <c r="G118" s="168"/>
      <c r="H118" s="196"/>
      <c r="J118" s="171"/>
      <c r="K118" s="173"/>
    </row>
    <row r="119" spans="1:11" s="170" customFormat="1" ht="66" customHeight="1" x14ac:dyDescent="0.2">
      <c r="A119" s="172">
        <v>38</v>
      </c>
      <c r="B119" s="175" t="s">
        <v>103</v>
      </c>
      <c r="C119" s="172">
        <f>przedszkole!C119+'SP1'!C119+'SSP2'!C119+'SP4'!C119+'SP5'!C119+'SP7'!C119+'SP8'!C119+'SP10'!C119+'SP11'!C119+'SP12'!C119</f>
        <v>1160</v>
      </c>
      <c r="D119" s="172" t="s">
        <v>72</v>
      </c>
      <c r="E119" s="176">
        <v>0</v>
      </c>
      <c r="F119" s="177">
        <f t="shared" si="6"/>
        <v>0</v>
      </c>
      <c r="G119" s="168"/>
      <c r="H119" s="196"/>
      <c r="J119" s="171"/>
      <c r="K119" s="173"/>
    </row>
    <row r="120" spans="1:11" s="170" customFormat="1" ht="25.5" x14ac:dyDescent="0.2">
      <c r="A120" s="167">
        <v>39</v>
      </c>
      <c r="B120" s="175" t="s">
        <v>104</v>
      </c>
      <c r="C120" s="172">
        <f>przedszkole!C120+'SP1'!C120+'SSP2'!C120+'SP4'!C120+'SP5'!C120+'SP7'!C120+'SP8'!C120+'SP10'!C120+'SP11'!C120+'SP12'!C120</f>
        <v>40</v>
      </c>
      <c r="D120" s="172" t="s">
        <v>72</v>
      </c>
      <c r="E120" s="176">
        <v>0</v>
      </c>
      <c r="F120" s="177">
        <f t="shared" si="6"/>
        <v>0</v>
      </c>
      <c r="G120" s="168"/>
      <c r="H120" s="196"/>
      <c r="J120" s="171"/>
      <c r="K120" s="173"/>
    </row>
    <row r="121" spans="1:11" s="170" customFormat="1" ht="14.25" x14ac:dyDescent="0.2">
      <c r="A121" s="172">
        <v>40</v>
      </c>
      <c r="B121" s="175" t="s">
        <v>105</v>
      </c>
      <c r="C121" s="172">
        <f>przedszkole!C121+'SP1'!C121+'SSP2'!C121+'SP4'!C121+'SP5'!C121+'SP7'!C121+'SP8'!C121+'SP10'!C121+'SP11'!C121+'SP12'!C121</f>
        <v>635</v>
      </c>
      <c r="D121" s="172" t="s">
        <v>72</v>
      </c>
      <c r="E121" s="176">
        <v>0</v>
      </c>
      <c r="F121" s="177">
        <f t="shared" si="6"/>
        <v>0</v>
      </c>
      <c r="G121" s="168"/>
      <c r="H121" s="196"/>
      <c r="J121" s="171"/>
      <c r="K121" s="173"/>
    </row>
    <row r="122" spans="1:11" s="170" customFormat="1" ht="14.25" x14ac:dyDescent="0.2">
      <c r="A122" s="172">
        <v>41</v>
      </c>
      <c r="B122" s="181" t="s">
        <v>106</v>
      </c>
      <c r="C122" s="172">
        <f>przedszkole!C122+'SP1'!C122+'SSP2'!C122+'SP4'!C122+'SP5'!C122+'SP7'!C122+'SP8'!C122+'SP10'!C122+'SP11'!C122+'SP12'!C122</f>
        <v>170</v>
      </c>
      <c r="D122" s="172" t="s">
        <v>52</v>
      </c>
      <c r="E122" s="176">
        <v>0</v>
      </c>
      <c r="F122" s="177">
        <f t="shared" si="6"/>
        <v>0</v>
      </c>
      <c r="G122" s="168"/>
      <c r="H122" s="196"/>
      <c r="J122" s="171"/>
      <c r="K122" s="173"/>
    </row>
    <row r="123" spans="1:11" s="170" customFormat="1" ht="25.5" x14ac:dyDescent="0.2">
      <c r="A123" s="172">
        <v>42</v>
      </c>
      <c r="B123" s="175" t="s">
        <v>107</v>
      </c>
      <c r="C123" s="172">
        <f>przedszkole!C123+'SP1'!C123+'SSP2'!C123+'SP4'!C123+'SP5'!C123+'SP7'!C123+'SP8'!C123+'SP10'!C123+'SP11'!C123+'SP12'!C123</f>
        <v>1808</v>
      </c>
      <c r="D123" s="172" t="s">
        <v>52</v>
      </c>
      <c r="E123" s="176">
        <v>0</v>
      </c>
      <c r="F123" s="177">
        <f t="shared" si="6"/>
        <v>0</v>
      </c>
      <c r="G123" s="168"/>
      <c r="H123" s="196"/>
      <c r="J123" s="171"/>
      <c r="K123" s="173"/>
    </row>
    <row r="124" spans="1:11" s="170" customFormat="1" ht="14.25" x14ac:dyDescent="0.2">
      <c r="A124" s="167">
        <v>43</v>
      </c>
      <c r="B124" s="170" t="s">
        <v>108</v>
      </c>
      <c r="C124" s="172">
        <f>przedszkole!C124+'SP1'!C124+'SSP2'!C124+'SP4'!C124+'SP5'!C124+'SP7'!C124+'SP8'!C124+'SP10'!C124+'SP11'!C124+'SP12'!C124</f>
        <v>149</v>
      </c>
      <c r="D124" s="172" t="s">
        <v>52</v>
      </c>
      <c r="E124" s="176">
        <v>0</v>
      </c>
      <c r="F124" s="177">
        <f t="shared" si="6"/>
        <v>0</v>
      </c>
      <c r="G124" s="168"/>
      <c r="H124" s="196"/>
      <c r="J124" s="171"/>
      <c r="K124" s="173"/>
    </row>
    <row r="125" spans="1:11" s="170" customFormat="1" ht="25.5" x14ac:dyDescent="0.2">
      <c r="A125" s="172">
        <v>44</v>
      </c>
      <c r="B125" s="175" t="s">
        <v>109</v>
      </c>
      <c r="C125" s="172">
        <f>przedszkole!C125+'SP1'!C125+'SSP2'!C125+'SP4'!C125+'SP5'!C125+'SP7'!C125+'SP8'!C125+'SP10'!C125+'SP11'!C125+'SP12'!C125</f>
        <v>10</v>
      </c>
      <c r="D125" s="172" t="s">
        <v>52</v>
      </c>
      <c r="E125" s="176">
        <v>0</v>
      </c>
      <c r="F125" s="177">
        <f t="shared" si="6"/>
        <v>0</v>
      </c>
      <c r="G125" s="168"/>
      <c r="H125" s="196"/>
      <c r="J125" s="171"/>
      <c r="K125" s="173"/>
    </row>
    <row r="126" spans="1:11" s="170" customFormat="1" ht="14.25" x14ac:dyDescent="0.2">
      <c r="A126" s="172">
        <v>45</v>
      </c>
      <c r="B126" s="175" t="s">
        <v>110</v>
      </c>
      <c r="C126" s="172">
        <f>przedszkole!C126+'SP1'!C126+'SSP2'!C126+'SP4'!C126+'SP5'!C126+'SP7'!C126+'SP8'!C126+'SP10'!C126+'SP11'!C126+'SP12'!C126</f>
        <v>130</v>
      </c>
      <c r="D126" s="172" t="s">
        <v>52</v>
      </c>
      <c r="E126" s="176">
        <v>0</v>
      </c>
      <c r="F126" s="177">
        <f t="shared" si="6"/>
        <v>0</v>
      </c>
      <c r="G126" s="168"/>
      <c r="H126" s="196"/>
      <c r="J126" s="171"/>
      <c r="K126" s="173"/>
    </row>
    <row r="127" spans="1:11" s="170" customFormat="1" ht="14.25" x14ac:dyDescent="0.2">
      <c r="A127" s="172">
        <v>46</v>
      </c>
      <c r="B127" s="170" t="s">
        <v>111</v>
      </c>
      <c r="C127" s="172">
        <f>przedszkole!C127+'SP1'!C127+'SSP2'!C127+'SP4'!C127+'SP5'!C127+'SP7'!C127+'SP8'!C127+'SP10'!C127+'SP11'!C127+'SP12'!C127</f>
        <v>71</v>
      </c>
      <c r="D127" s="182" t="s">
        <v>17</v>
      </c>
      <c r="E127" s="176">
        <v>0</v>
      </c>
      <c r="F127" s="177">
        <f t="shared" si="6"/>
        <v>0</v>
      </c>
      <c r="G127" s="168"/>
      <c r="H127" s="196"/>
      <c r="J127" s="171"/>
      <c r="K127" s="173"/>
    </row>
    <row r="128" spans="1:11" s="170" customFormat="1" ht="25.5" x14ac:dyDescent="0.2">
      <c r="A128" s="167">
        <v>47</v>
      </c>
      <c r="B128" s="175" t="s">
        <v>112</v>
      </c>
      <c r="C128" s="172">
        <f>przedszkole!C128+'SP1'!C128+'SSP2'!C128+'SP4'!C128+'SP5'!C128+'SP7'!C128+'SP8'!C128+'SP10'!C128+'SP11'!C128+'SP12'!C128</f>
        <v>117</v>
      </c>
      <c r="D128" s="172" t="s">
        <v>52</v>
      </c>
      <c r="E128" s="176">
        <v>0</v>
      </c>
      <c r="F128" s="177">
        <f t="shared" si="6"/>
        <v>0</v>
      </c>
      <c r="G128" s="168"/>
      <c r="H128" s="196"/>
      <c r="J128" s="171"/>
      <c r="K128" s="173"/>
    </row>
    <row r="129" spans="1:11" s="205" customFormat="1" ht="14.25" x14ac:dyDescent="0.2">
      <c r="A129" s="199">
        <v>48</v>
      </c>
      <c r="B129" s="200" t="s">
        <v>521</v>
      </c>
      <c r="C129" s="199">
        <f>przedszkole!C129+'SP1'!C129+'SSP2'!C129+'SP4'!C129+'SP5'!C129+'SP7'!C129+'SP8'!C129+'SP10'!C129+'SP11'!C129+'SP12'!C129</f>
        <v>10</v>
      </c>
      <c r="D129" s="201" t="s">
        <v>72</v>
      </c>
      <c r="E129" s="176">
        <v>0</v>
      </c>
      <c r="F129" s="202">
        <f t="shared" si="6"/>
        <v>0</v>
      </c>
      <c r="G129" s="203"/>
      <c r="H129" s="204"/>
      <c r="J129" s="206"/>
      <c r="K129" s="207"/>
    </row>
    <row r="130" spans="1:11" s="170" customFormat="1" ht="14.25" x14ac:dyDescent="0.2">
      <c r="A130" s="172">
        <v>49</v>
      </c>
      <c r="B130" s="189" t="s">
        <v>450</v>
      </c>
      <c r="C130" s="172">
        <f>przedszkole!C130+'SP1'!C130+'SSP2'!C130+'SP4'!C130+'SP5'!C130+'SP7'!C130+'SP8'!C130+'SP10'!C130+'SP11'!C130+'SP12'!C130</f>
        <v>68</v>
      </c>
      <c r="D130" s="182" t="s">
        <v>17</v>
      </c>
      <c r="E130" s="176">
        <v>0</v>
      </c>
      <c r="F130" s="190">
        <f t="shared" si="6"/>
        <v>0</v>
      </c>
      <c r="G130" s="168"/>
      <c r="H130" s="196"/>
      <c r="J130" s="171"/>
      <c r="K130" s="173"/>
    </row>
    <row r="131" spans="1:11" s="170" customFormat="1" ht="25.5" x14ac:dyDescent="0.2">
      <c r="A131" s="172">
        <v>50</v>
      </c>
      <c r="B131" s="175" t="s">
        <v>113</v>
      </c>
      <c r="C131" s="172">
        <f>przedszkole!C131+'SP1'!C131+'SSP2'!C131+'SP4'!C131+'SP5'!C131+'SP7'!C131+'SP8'!C131+'SP10'!C131+'SP11'!C131+'SP12'!C131</f>
        <v>1860</v>
      </c>
      <c r="D131" s="172" t="s">
        <v>52</v>
      </c>
      <c r="E131" s="176">
        <v>0</v>
      </c>
      <c r="F131" s="177">
        <f t="shared" si="6"/>
        <v>0</v>
      </c>
      <c r="G131" s="168"/>
      <c r="H131" s="196"/>
      <c r="J131" s="171"/>
      <c r="K131" s="173"/>
    </row>
    <row r="132" spans="1:11" s="170" customFormat="1" ht="25.5" x14ac:dyDescent="0.2">
      <c r="A132" s="167">
        <v>51</v>
      </c>
      <c r="B132" s="175" t="s">
        <v>114</v>
      </c>
      <c r="C132" s="172">
        <f>przedszkole!C132+'SP1'!C132+'SSP2'!C132+'SP4'!C132+'SP5'!C132+'SP7'!C132+'SP8'!C132+'SP10'!C132+'SP11'!C132+'SP12'!C132</f>
        <v>910</v>
      </c>
      <c r="D132" s="172" t="s">
        <v>72</v>
      </c>
      <c r="E132" s="176">
        <v>0</v>
      </c>
      <c r="F132" s="177">
        <f t="shared" si="6"/>
        <v>0</v>
      </c>
      <c r="G132" s="168"/>
      <c r="H132" s="196"/>
      <c r="J132" s="171"/>
      <c r="K132" s="173"/>
    </row>
    <row r="133" spans="1:11" s="170" customFormat="1" ht="25.5" x14ac:dyDescent="0.2">
      <c r="A133" s="172">
        <v>52</v>
      </c>
      <c r="B133" s="175" t="s">
        <v>115</v>
      </c>
      <c r="C133" s="172">
        <f>przedszkole!C133+'SP1'!C133+'SSP2'!C133+'SP4'!C133+'SP5'!C133+'SP7'!C133+'SP8'!C133+'SP10'!C133+'SP11'!C133+'SP12'!C133</f>
        <v>1630</v>
      </c>
      <c r="D133" s="172" t="s">
        <v>52</v>
      </c>
      <c r="E133" s="176">
        <v>0</v>
      </c>
      <c r="F133" s="177">
        <f t="shared" si="6"/>
        <v>0</v>
      </c>
      <c r="G133" s="168"/>
      <c r="H133" s="196"/>
      <c r="J133" s="171"/>
      <c r="K133" s="173"/>
    </row>
    <row r="134" spans="1:11" s="170" customFormat="1" ht="12.75" customHeight="1" x14ac:dyDescent="0.2">
      <c r="A134" s="172">
        <v>53</v>
      </c>
      <c r="B134" s="181" t="s">
        <v>116</v>
      </c>
      <c r="C134" s="172">
        <f>przedszkole!C134+'SP1'!C134+'SSP2'!C134+'SP4'!C134+'SP5'!C134+'SP7'!C134+'SP8'!C134+'SP10'!C134+'SP11'!C134+'SP12'!C134</f>
        <v>4133</v>
      </c>
      <c r="D134" s="172" t="s">
        <v>52</v>
      </c>
      <c r="E134" s="176">
        <v>0</v>
      </c>
      <c r="F134" s="177">
        <f t="shared" si="6"/>
        <v>0</v>
      </c>
      <c r="G134" s="168"/>
      <c r="H134" s="196"/>
      <c r="J134" s="171"/>
      <c r="K134" s="173"/>
    </row>
    <row r="135" spans="1:11" s="170" customFormat="1" ht="93" customHeight="1" x14ac:dyDescent="0.2">
      <c r="A135" s="172">
        <v>54</v>
      </c>
      <c r="B135" s="175" t="s">
        <v>117</v>
      </c>
      <c r="C135" s="172">
        <f>przedszkole!C135+'SP1'!C135+'SSP2'!C135+'SP4'!C135+'SP5'!C135+'SP7'!C135+'SP8'!C135+'SP10'!C135+'SP11'!C135+'SP12'!C135</f>
        <v>860</v>
      </c>
      <c r="D135" s="172" t="s">
        <v>52</v>
      </c>
      <c r="E135" s="176">
        <v>0</v>
      </c>
      <c r="F135" s="177">
        <f t="shared" si="6"/>
        <v>0</v>
      </c>
      <c r="G135" s="168"/>
      <c r="H135" s="196"/>
      <c r="J135" s="171"/>
      <c r="K135" s="173"/>
    </row>
    <row r="136" spans="1:11" s="170" customFormat="1" ht="140.25" x14ac:dyDescent="0.2">
      <c r="A136" s="167">
        <v>55</v>
      </c>
      <c r="B136" s="187" t="s">
        <v>536</v>
      </c>
      <c r="C136" s="172">
        <f>przedszkole!C136+'SP1'!C136+'SSP2'!C136+'SP4'!C136+'SP5'!C136+'SP7'!C136+'SP8'!C136+'SP10'!C136+'SP11'!C136+'SP12'!C136</f>
        <v>1222</v>
      </c>
      <c r="D136" s="180" t="s">
        <v>52</v>
      </c>
      <c r="E136" s="176">
        <v>0</v>
      </c>
      <c r="F136" s="177">
        <f t="shared" si="6"/>
        <v>0</v>
      </c>
      <c r="G136" s="168"/>
      <c r="H136" s="196"/>
      <c r="J136" s="171"/>
      <c r="K136" s="173"/>
    </row>
    <row r="137" spans="1:11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1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1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1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1" ht="14.25" x14ac:dyDescent="0.2">
      <c r="A141" s="24">
        <v>1</v>
      </c>
      <c r="B141" s="25" t="s">
        <v>119</v>
      </c>
      <c r="C141" s="172">
        <f>przedszkole!C141+'SP1'!C141+'SSP2'!C141+'SP4'!C141+'SP5'!C141+'SP7'!C141+'SP8'!C141+'SP10'!C141+'SP11'!C141+'SP12'!C141</f>
        <v>507</v>
      </c>
      <c r="D141" s="24" t="s">
        <v>72</v>
      </c>
      <c r="E141" s="26">
        <v>0</v>
      </c>
      <c r="F141" s="27">
        <f t="shared" si="6"/>
        <v>0</v>
      </c>
      <c r="G141"/>
      <c r="H141" s="27"/>
      <c r="J141" s="154"/>
      <c r="K141" s="159" t="e">
        <f>H141/I141</f>
        <v>#DIV/0!</v>
      </c>
    </row>
    <row r="142" spans="1:11" ht="14.25" x14ac:dyDescent="0.2">
      <c r="A142" s="24">
        <v>2</v>
      </c>
      <c r="B142" s="49" t="s">
        <v>120</v>
      </c>
      <c r="C142" s="172">
        <f>przedszkole!C142+'SP1'!C142+'SSP2'!C142+'SP4'!C142+'SP5'!C142+'SP7'!C142+'SP8'!C142+'SP10'!C142+'SP11'!C142+'SP12'!C142</f>
        <v>37</v>
      </c>
      <c r="D142" s="24" t="s">
        <v>14</v>
      </c>
      <c r="E142" s="26">
        <v>0</v>
      </c>
      <c r="F142" s="27">
        <f t="shared" si="6"/>
        <v>0</v>
      </c>
      <c r="G142"/>
      <c r="H142" s="27"/>
      <c r="I142" s="233">
        <v>0</v>
      </c>
      <c r="J142" s="154"/>
      <c r="K142" s="159" t="e">
        <f>H142/I142</f>
        <v>#DIV/0!</v>
      </c>
    </row>
    <row r="143" spans="1:11" ht="14.25" x14ac:dyDescent="0.2">
      <c r="A143" s="24">
        <v>3</v>
      </c>
      <c r="B143" s="25" t="s">
        <v>121</v>
      </c>
      <c r="C143" s="172">
        <f>przedszkole!C143+'SP1'!C143+'SSP2'!C143+'SP4'!C143+'SP5'!C143+'SP7'!C143+'SP8'!C143+'SP10'!C143+'SP11'!C143+'SP12'!C143</f>
        <v>57</v>
      </c>
      <c r="D143" s="24" t="s">
        <v>72</v>
      </c>
      <c r="E143" s="26">
        <v>0</v>
      </c>
      <c r="F143" s="27">
        <f t="shared" si="6"/>
        <v>0</v>
      </c>
      <c r="G143"/>
      <c r="H143" s="27"/>
      <c r="I143" s="233">
        <v>0</v>
      </c>
      <c r="J143" s="154"/>
      <c r="K143" s="159" t="e">
        <f t="shared" ref="K143:K205" si="7">H143/I143</f>
        <v>#DIV/0!</v>
      </c>
    </row>
    <row r="144" spans="1:11" ht="14.25" x14ac:dyDescent="0.2">
      <c r="A144" s="24">
        <v>4</v>
      </c>
      <c r="B144" s="25" t="s">
        <v>122</v>
      </c>
      <c r="C144" s="172">
        <f>przedszkole!C144+'SP1'!C144+'SSP2'!C144+'SP4'!C144+'SP5'!C144+'SP7'!C144+'SP8'!C144+'SP10'!C144+'SP11'!C144+'SP12'!C144</f>
        <v>160</v>
      </c>
      <c r="D144" s="24" t="s">
        <v>72</v>
      </c>
      <c r="E144" s="26">
        <v>0</v>
      </c>
      <c r="F144" s="27">
        <f t="shared" si="6"/>
        <v>0</v>
      </c>
      <c r="G144"/>
      <c r="H144" s="27">
        <f t="shared" ref="H144:H205" si="8">C144*E144</f>
        <v>0</v>
      </c>
      <c r="I144" s="233">
        <v>0</v>
      </c>
      <c r="J144" s="154"/>
      <c r="K144" s="159" t="e">
        <f t="shared" si="7"/>
        <v>#DIV/0!</v>
      </c>
    </row>
    <row r="145" spans="1:11" ht="14.25" x14ac:dyDescent="0.2">
      <c r="A145" s="24">
        <v>5</v>
      </c>
      <c r="B145" s="25" t="s">
        <v>123</v>
      </c>
      <c r="C145" s="172">
        <f>przedszkole!C145+'SP1'!C145+'SSP2'!C145+'SP4'!C145+'SP5'!C145+'SP7'!C145+'SP8'!C145+'SP10'!C145+'SP11'!C145+'SP12'!C145</f>
        <v>113</v>
      </c>
      <c r="D145" s="24" t="s">
        <v>72</v>
      </c>
      <c r="E145" s="26">
        <v>0</v>
      </c>
      <c r="F145" s="27">
        <f t="shared" si="6"/>
        <v>0</v>
      </c>
      <c r="G145"/>
      <c r="H145" s="27">
        <f t="shared" si="8"/>
        <v>0</v>
      </c>
      <c r="I145" s="233">
        <v>0</v>
      </c>
      <c r="J145" s="154"/>
      <c r="K145" s="159" t="e">
        <f t="shared" si="7"/>
        <v>#DIV/0!</v>
      </c>
    </row>
    <row r="146" spans="1:11" ht="14.25" x14ac:dyDescent="0.2">
      <c r="A146" s="24">
        <v>6</v>
      </c>
      <c r="B146" s="25" t="s">
        <v>124</v>
      </c>
      <c r="C146" s="172">
        <f>przedszkole!C146+'SP1'!C146+'SSP2'!C146+'SP4'!C146+'SP5'!C146+'SP7'!C146+'SP8'!C146+'SP10'!C146+'SP11'!C146+'SP12'!C146</f>
        <v>45</v>
      </c>
      <c r="D146" s="24" t="s">
        <v>72</v>
      </c>
      <c r="E146" s="26">
        <v>0</v>
      </c>
      <c r="F146" s="27">
        <f t="shared" si="6"/>
        <v>0</v>
      </c>
      <c r="G146"/>
      <c r="H146" s="27">
        <f t="shared" si="8"/>
        <v>0</v>
      </c>
      <c r="I146" s="233">
        <v>0</v>
      </c>
      <c r="J146" s="154"/>
      <c r="K146" s="159" t="e">
        <f t="shared" si="7"/>
        <v>#DIV/0!</v>
      </c>
    </row>
    <row r="147" spans="1:11" ht="14.25" x14ac:dyDescent="0.2">
      <c r="A147" s="24">
        <v>7</v>
      </c>
      <c r="B147" s="25" t="s">
        <v>493</v>
      </c>
      <c r="C147" s="172">
        <f>przedszkole!C147+'SP1'!C147+'SSP2'!C147+'SP4'!C147+'SP5'!C147+'SP7'!C147+'SP8'!C147+'SP10'!C147+'SP11'!C147+'SP12'!C147</f>
        <v>10</v>
      </c>
      <c r="D147" s="24" t="s">
        <v>72</v>
      </c>
      <c r="E147" s="26">
        <v>0</v>
      </c>
      <c r="F147" s="27">
        <f t="shared" si="6"/>
        <v>0</v>
      </c>
      <c r="G147"/>
      <c r="H147" s="27">
        <f t="shared" si="8"/>
        <v>0</v>
      </c>
      <c r="I147" s="233">
        <v>0</v>
      </c>
      <c r="J147" s="159"/>
      <c r="K147" s="159" t="e">
        <f t="shared" si="7"/>
        <v>#DIV/0!</v>
      </c>
    </row>
    <row r="148" spans="1:11" ht="14.25" x14ac:dyDescent="0.2">
      <c r="A148" s="24">
        <v>8</v>
      </c>
      <c r="B148" s="25" t="s">
        <v>125</v>
      </c>
      <c r="C148" s="172">
        <f>przedszkole!C148+'SP1'!C148+'SSP2'!C148+'SP4'!C148+'SP5'!C148+'SP7'!C148+'SP8'!C148+'SP10'!C148+'SP11'!C148+'SP12'!C148</f>
        <v>182</v>
      </c>
      <c r="D148" s="24" t="s">
        <v>52</v>
      </c>
      <c r="E148" s="26">
        <v>0</v>
      </c>
      <c r="F148" s="27">
        <f t="shared" si="6"/>
        <v>0</v>
      </c>
      <c r="G148"/>
      <c r="H148" s="27">
        <f t="shared" si="8"/>
        <v>0</v>
      </c>
      <c r="I148" s="233">
        <v>0</v>
      </c>
      <c r="J148" s="159"/>
      <c r="K148" s="159" t="e">
        <f t="shared" si="7"/>
        <v>#DIV/0!</v>
      </c>
    </row>
    <row r="149" spans="1:11" ht="14.25" x14ac:dyDescent="0.2">
      <c r="A149" s="24">
        <v>9</v>
      </c>
      <c r="B149" s="25" t="s">
        <v>494</v>
      </c>
      <c r="C149" s="172">
        <f>przedszkole!C149+'SP1'!C149+'SSP2'!C149+'SP4'!C149+'SP5'!C149+'SP7'!C149+'SP8'!C149+'SP10'!C149+'SP11'!C149+'SP12'!C149</f>
        <v>210</v>
      </c>
      <c r="D149" s="24" t="s">
        <v>72</v>
      </c>
      <c r="E149" s="26">
        <v>0</v>
      </c>
      <c r="F149" s="27">
        <f t="shared" si="6"/>
        <v>0</v>
      </c>
      <c r="G149"/>
      <c r="H149" s="27">
        <f t="shared" si="8"/>
        <v>0</v>
      </c>
      <c r="I149" s="233">
        <v>0</v>
      </c>
      <c r="J149" s="159"/>
      <c r="K149" s="159" t="e">
        <f t="shared" si="7"/>
        <v>#DIV/0!</v>
      </c>
    </row>
    <row r="150" spans="1:11" ht="14.25" x14ac:dyDescent="0.2">
      <c r="A150" s="24">
        <v>10</v>
      </c>
      <c r="B150" s="25" t="s">
        <v>495</v>
      </c>
      <c r="C150" s="172">
        <f>przedszkole!C150+'SP1'!C150+'SSP2'!C150+'SP4'!C150+'SP5'!C150+'SP7'!C150+'SP8'!C150+'SP10'!C150+'SP11'!C150+'SP12'!C150</f>
        <v>125</v>
      </c>
      <c r="D150" s="24" t="s">
        <v>72</v>
      </c>
      <c r="E150" s="26">
        <v>0</v>
      </c>
      <c r="F150" s="27">
        <f t="shared" si="6"/>
        <v>0</v>
      </c>
      <c r="G150"/>
      <c r="H150" s="27">
        <f t="shared" si="8"/>
        <v>0</v>
      </c>
      <c r="I150" s="233">
        <v>0</v>
      </c>
      <c r="J150" s="159"/>
      <c r="K150" s="159" t="e">
        <f t="shared" si="7"/>
        <v>#DIV/0!</v>
      </c>
    </row>
    <row r="151" spans="1:11" ht="14.25" x14ac:dyDescent="0.2">
      <c r="A151" s="24">
        <v>11</v>
      </c>
      <c r="B151" s="25" t="s">
        <v>496</v>
      </c>
      <c r="C151" s="172">
        <f>przedszkole!C151+'SP1'!C151+'SSP2'!C151+'SP4'!C151+'SP5'!C151+'SP7'!C151+'SP8'!C151+'SP10'!C151+'SP11'!C151+'SP12'!C151</f>
        <v>5</v>
      </c>
      <c r="D151" s="24" t="s">
        <v>72</v>
      </c>
      <c r="E151" s="26">
        <v>0</v>
      </c>
      <c r="F151" s="27">
        <f t="shared" si="6"/>
        <v>0</v>
      </c>
      <c r="G151"/>
      <c r="H151" s="27">
        <f t="shared" si="8"/>
        <v>0</v>
      </c>
      <c r="I151" s="233">
        <v>0</v>
      </c>
      <c r="J151" s="159"/>
      <c r="K151" s="159" t="e">
        <f t="shared" si="7"/>
        <v>#DIV/0!</v>
      </c>
    </row>
    <row r="152" spans="1:11" ht="14.25" x14ac:dyDescent="0.2">
      <c r="A152" s="24">
        <v>12</v>
      </c>
      <c r="B152" s="25" t="s">
        <v>126</v>
      </c>
      <c r="C152" s="172">
        <f>przedszkole!C152+'SP1'!C152+'SSP2'!C152+'SP4'!C152+'SP5'!C152+'SP7'!C152+'SP8'!C152+'SP10'!C152+'SP11'!C152+'SP12'!C152</f>
        <v>132</v>
      </c>
      <c r="D152" s="24" t="s">
        <v>52</v>
      </c>
      <c r="E152" s="26">
        <v>0</v>
      </c>
      <c r="F152" s="27">
        <f t="shared" si="6"/>
        <v>0</v>
      </c>
      <c r="G152"/>
      <c r="H152" s="27">
        <f t="shared" si="8"/>
        <v>0</v>
      </c>
      <c r="I152" s="233">
        <v>0</v>
      </c>
      <c r="J152" s="159"/>
      <c r="K152" s="159" t="e">
        <f t="shared" si="7"/>
        <v>#DIV/0!</v>
      </c>
    </row>
    <row r="153" spans="1:11" ht="14.25" x14ac:dyDescent="0.2">
      <c r="A153" s="24">
        <v>13</v>
      </c>
      <c r="B153" s="25" t="s">
        <v>127</v>
      </c>
      <c r="C153" s="172">
        <f>przedszkole!C153+'SP1'!C153+'SSP2'!C153+'SP4'!C153+'SP5'!C153+'SP7'!C153+'SP8'!C153+'SP10'!C153+'SP11'!C153+'SP12'!C153</f>
        <v>0</v>
      </c>
      <c r="D153" s="24" t="s">
        <v>52</v>
      </c>
      <c r="E153" s="26">
        <v>0</v>
      </c>
      <c r="F153" s="27">
        <f t="shared" si="6"/>
        <v>0</v>
      </c>
      <c r="G153"/>
      <c r="H153" s="27">
        <f t="shared" si="8"/>
        <v>0</v>
      </c>
      <c r="I153" s="233">
        <v>0</v>
      </c>
      <c r="J153" s="159"/>
      <c r="K153" s="159" t="e">
        <f t="shared" si="7"/>
        <v>#DIV/0!</v>
      </c>
    </row>
    <row r="154" spans="1:11" ht="14.25" x14ac:dyDescent="0.2">
      <c r="A154" s="24">
        <v>14</v>
      </c>
      <c r="B154" s="25" t="s">
        <v>128</v>
      </c>
      <c r="C154" s="172">
        <f>przedszkole!C154+'SP1'!C154+'SSP2'!C154+'SP4'!C154+'SP5'!C154+'SP7'!C154+'SP8'!C154+'SP10'!C154+'SP11'!C154+'SP12'!C154</f>
        <v>490</v>
      </c>
      <c r="D154" s="24" t="s">
        <v>52</v>
      </c>
      <c r="E154" s="26">
        <v>0</v>
      </c>
      <c r="F154" s="27">
        <f t="shared" ref="F154:F221" si="9">C154*E154</f>
        <v>0</v>
      </c>
      <c r="G154"/>
      <c r="H154" s="27">
        <f t="shared" si="8"/>
        <v>0</v>
      </c>
      <c r="I154" s="233">
        <v>0</v>
      </c>
      <c r="J154" s="159"/>
      <c r="K154" s="159" t="e">
        <f t="shared" si="7"/>
        <v>#DIV/0!</v>
      </c>
    </row>
    <row r="155" spans="1:11" ht="14.25" x14ac:dyDescent="0.2">
      <c r="A155" s="24">
        <v>15</v>
      </c>
      <c r="B155" s="25" t="s">
        <v>129</v>
      </c>
      <c r="C155" s="172">
        <f>przedszkole!C155+'SP1'!C155+'SSP2'!C155+'SP4'!C155+'SP5'!C155+'SP7'!C155+'SP8'!C155+'SP10'!C155+'SP11'!C155+'SP12'!C155</f>
        <v>145</v>
      </c>
      <c r="D155" s="24" t="s">
        <v>52</v>
      </c>
      <c r="E155" s="26">
        <v>0</v>
      </c>
      <c r="F155" s="27">
        <f t="shared" si="9"/>
        <v>0</v>
      </c>
      <c r="G155"/>
      <c r="H155" s="27">
        <f t="shared" si="8"/>
        <v>0</v>
      </c>
      <c r="I155" s="233">
        <v>0</v>
      </c>
      <c r="J155" s="159"/>
      <c r="K155" s="159" t="e">
        <f t="shared" si="7"/>
        <v>#DIV/0!</v>
      </c>
    </row>
    <row r="156" spans="1:11" ht="14.25" x14ac:dyDescent="0.2">
      <c r="A156" s="24">
        <v>16</v>
      </c>
      <c r="B156" s="25" t="s">
        <v>130</v>
      </c>
      <c r="C156" s="172">
        <f>przedszkole!C156+'SP1'!C156+'SSP2'!C156+'SP4'!C156+'SP5'!C156+'SP7'!C156+'SP8'!C156+'SP10'!C156+'SP11'!C156+'SP12'!C156</f>
        <v>15</v>
      </c>
      <c r="D156" s="24" t="s">
        <v>52</v>
      </c>
      <c r="E156" s="26">
        <v>0</v>
      </c>
      <c r="F156" s="27">
        <f t="shared" si="9"/>
        <v>0</v>
      </c>
      <c r="G156"/>
      <c r="H156" s="27">
        <f t="shared" si="8"/>
        <v>0</v>
      </c>
      <c r="I156" s="233">
        <v>0</v>
      </c>
      <c r="J156" s="159"/>
      <c r="K156" s="159" t="e">
        <f t="shared" si="7"/>
        <v>#DIV/0!</v>
      </c>
    </row>
    <row r="157" spans="1:11" ht="14.25" x14ac:dyDescent="0.2">
      <c r="A157" s="24">
        <v>17</v>
      </c>
      <c r="B157" s="25" t="s">
        <v>131</v>
      </c>
      <c r="C157" s="172">
        <f>przedszkole!C157+'SP1'!C157+'SSP2'!C157+'SP4'!C157+'SP5'!C157+'SP7'!C157+'SP8'!C157+'SP10'!C157+'SP11'!C157+'SP12'!C157</f>
        <v>7</v>
      </c>
      <c r="D157" s="24" t="s">
        <v>52</v>
      </c>
      <c r="E157" s="26">
        <v>0</v>
      </c>
      <c r="F157" s="27">
        <f t="shared" si="9"/>
        <v>0</v>
      </c>
      <c r="G157"/>
      <c r="H157" s="27">
        <f t="shared" si="8"/>
        <v>0</v>
      </c>
      <c r="I157" s="233">
        <v>0</v>
      </c>
      <c r="J157" s="159"/>
      <c r="K157" s="159" t="e">
        <f t="shared" si="7"/>
        <v>#DIV/0!</v>
      </c>
    </row>
    <row r="158" spans="1:11" ht="14.25" x14ac:dyDescent="0.2">
      <c r="A158" s="24">
        <v>18</v>
      </c>
      <c r="B158" s="25" t="s">
        <v>132</v>
      </c>
      <c r="C158" s="172">
        <f>przedszkole!C158+'SP1'!C158+'SSP2'!C158+'SP4'!C158+'SP5'!C158+'SP7'!C158+'SP8'!C158+'SP10'!C158+'SP11'!C158+'SP12'!C158</f>
        <v>290</v>
      </c>
      <c r="D158" s="24" t="s">
        <v>52</v>
      </c>
      <c r="E158" s="26">
        <v>0</v>
      </c>
      <c r="F158" s="27">
        <f t="shared" si="9"/>
        <v>0</v>
      </c>
      <c r="G158"/>
      <c r="H158" s="27">
        <f t="shared" si="8"/>
        <v>0</v>
      </c>
      <c r="I158" s="233">
        <v>0</v>
      </c>
      <c r="J158" s="159"/>
      <c r="K158" s="159" t="e">
        <f t="shared" si="7"/>
        <v>#DIV/0!</v>
      </c>
    </row>
    <row r="159" spans="1:11" ht="14.25" x14ac:dyDescent="0.2">
      <c r="A159" s="24">
        <v>19</v>
      </c>
      <c r="B159" s="25" t="s">
        <v>133</v>
      </c>
      <c r="C159" s="172">
        <f>przedszkole!C159+'SP1'!C159+'SSP2'!C159+'SP4'!C159+'SP5'!C159+'SP7'!C159+'SP8'!C159+'SP10'!C159+'SP11'!C159+'SP12'!C159</f>
        <v>15</v>
      </c>
      <c r="D159" s="24" t="s">
        <v>52</v>
      </c>
      <c r="E159" s="26">
        <v>0</v>
      </c>
      <c r="F159" s="27">
        <f t="shared" si="9"/>
        <v>0</v>
      </c>
      <c r="G159"/>
      <c r="H159" s="27">
        <f t="shared" si="8"/>
        <v>0</v>
      </c>
      <c r="I159" s="233">
        <v>0</v>
      </c>
      <c r="J159" s="159"/>
      <c r="K159" s="159" t="e">
        <f t="shared" si="7"/>
        <v>#DIV/0!</v>
      </c>
    </row>
    <row r="160" spans="1:11" ht="14.25" x14ac:dyDescent="0.2">
      <c r="A160" s="24">
        <v>20</v>
      </c>
      <c r="B160" s="25" t="s">
        <v>134</v>
      </c>
      <c r="C160" s="172">
        <f>przedszkole!C160+'SP1'!C160+'SSP2'!C160+'SP4'!C160+'SP5'!C160+'SP7'!C160+'SP8'!C160+'SP10'!C160+'SP11'!C160+'SP12'!C160</f>
        <v>51</v>
      </c>
      <c r="D160" s="24" t="s">
        <v>52</v>
      </c>
      <c r="E160" s="26">
        <v>0</v>
      </c>
      <c r="F160" s="27">
        <f t="shared" si="9"/>
        <v>0</v>
      </c>
      <c r="G160"/>
      <c r="H160" s="27">
        <f t="shared" si="8"/>
        <v>0</v>
      </c>
      <c r="I160" s="233">
        <v>0</v>
      </c>
      <c r="J160" s="159"/>
      <c r="K160" s="159" t="e">
        <f t="shared" si="7"/>
        <v>#DIV/0!</v>
      </c>
    </row>
    <row r="161" spans="1:11" ht="14.25" x14ac:dyDescent="0.2">
      <c r="A161" s="24">
        <v>21</v>
      </c>
      <c r="B161" s="25" t="s">
        <v>135</v>
      </c>
      <c r="C161" s="172">
        <f>przedszkole!C161+'SP1'!C161+'SSP2'!C161+'SP4'!C161+'SP5'!C161+'SP7'!C161+'SP8'!C161+'SP10'!C161+'SP11'!C161+'SP12'!C161</f>
        <v>6</v>
      </c>
      <c r="D161" s="24" t="s">
        <v>52</v>
      </c>
      <c r="E161" s="26">
        <v>0</v>
      </c>
      <c r="F161" s="27">
        <f t="shared" si="9"/>
        <v>0</v>
      </c>
      <c r="G161"/>
      <c r="H161" s="27">
        <f t="shared" si="8"/>
        <v>0</v>
      </c>
      <c r="I161" s="233">
        <v>0</v>
      </c>
      <c r="J161" s="159"/>
      <c r="K161" s="159" t="e">
        <f t="shared" si="7"/>
        <v>#DIV/0!</v>
      </c>
    </row>
    <row r="162" spans="1:11" ht="14.25" x14ac:dyDescent="0.2">
      <c r="A162" s="24">
        <v>22</v>
      </c>
      <c r="B162" s="25" t="s">
        <v>136</v>
      </c>
      <c r="C162" s="172">
        <f>przedszkole!C162+'SP1'!C162+'SSP2'!C162+'SP4'!C162+'SP5'!C162+'SP7'!C162+'SP8'!C162+'SP10'!C162+'SP11'!C162+'SP12'!C162</f>
        <v>117</v>
      </c>
      <c r="D162" s="24" t="s">
        <v>52</v>
      </c>
      <c r="E162" s="26">
        <v>0</v>
      </c>
      <c r="F162" s="27">
        <f t="shared" si="9"/>
        <v>0</v>
      </c>
      <c r="G162"/>
      <c r="H162" s="27">
        <f t="shared" si="8"/>
        <v>0</v>
      </c>
      <c r="I162" s="233">
        <v>0</v>
      </c>
      <c r="J162" s="159"/>
      <c r="K162" s="159" t="e">
        <f t="shared" si="7"/>
        <v>#DIV/0!</v>
      </c>
    </row>
    <row r="163" spans="1:11" ht="14.25" x14ac:dyDescent="0.2">
      <c r="A163" s="24">
        <v>23</v>
      </c>
      <c r="B163" s="25" t="s">
        <v>137</v>
      </c>
      <c r="C163" s="172">
        <f>przedszkole!C163+'SP1'!C163+'SSP2'!C163+'SP4'!C163+'SP5'!C163+'SP7'!C163+'SP8'!C163+'SP10'!C163+'SP11'!C163+'SP12'!C163</f>
        <v>8</v>
      </c>
      <c r="D163" s="24" t="s">
        <v>52</v>
      </c>
      <c r="E163" s="26">
        <v>0</v>
      </c>
      <c r="F163" s="27">
        <f t="shared" si="9"/>
        <v>0</v>
      </c>
      <c r="G163"/>
      <c r="H163" s="27">
        <f t="shared" si="8"/>
        <v>0</v>
      </c>
      <c r="I163" s="233">
        <v>0</v>
      </c>
      <c r="J163" s="159"/>
      <c r="K163" s="159" t="e">
        <f t="shared" si="7"/>
        <v>#DIV/0!</v>
      </c>
    </row>
    <row r="164" spans="1:11" ht="14.25" x14ac:dyDescent="0.2">
      <c r="A164" s="24">
        <v>24</v>
      </c>
      <c r="B164" s="25" t="s">
        <v>138</v>
      </c>
      <c r="C164" s="172">
        <f>przedszkole!C164+'SP1'!C164+'SSP2'!C164+'SP4'!C164+'SP5'!C164+'SP7'!C164+'SP8'!C164+'SP10'!C164+'SP11'!C164+'SP12'!C164</f>
        <v>130</v>
      </c>
      <c r="D164" s="24" t="s">
        <v>52</v>
      </c>
      <c r="E164" s="26">
        <v>0</v>
      </c>
      <c r="F164" s="27">
        <f t="shared" si="9"/>
        <v>0</v>
      </c>
      <c r="G164"/>
      <c r="H164" s="27">
        <f t="shared" si="8"/>
        <v>0</v>
      </c>
      <c r="I164" s="233">
        <v>0</v>
      </c>
      <c r="J164" s="159"/>
      <c r="K164" s="159" t="e">
        <f t="shared" si="7"/>
        <v>#DIV/0!</v>
      </c>
    </row>
    <row r="165" spans="1:11" ht="14.25" x14ac:dyDescent="0.2">
      <c r="A165" s="24">
        <v>25</v>
      </c>
      <c r="B165" s="25" t="s">
        <v>139</v>
      </c>
      <c r="C165" s="172">
        <f>przedszkole!C165+'SP1'!C165+'SSP2'!C165+'SP4'!C165+'SP5'!C165+'SP7'!C165+'SP8'!C165+'SP10'!C165+'SP11'!C165+'SP12'!C165</f>
        <v>10</v>
      </c>
      <c r="D165" s="24" t="s">
        <v>52</v>
      </c>
      <c r="E165" s="26">
        <v>0</v>
      </c>
      <c r="F165" s="27">
        <f t="shared" si="9"/>
        <v>0</v>
      </c>
      <c r="G165"/>
      <c r="H165" s="27">
        <f t="shared" si="8"/>
        <v>0</v>
      </c>
      <c r="I165" s="233">
        <v>0</v>
      </c>
      <c r="J165" s="159"/>
      <c r="K165" s="159" t="e">
        <f t="shared" si="7"/>
        <v>#DIV/0!</v>
      </c>
    </row>
    <row r="166" spans="1:11" ht="14.25" x14ac:dyDescent="0.2">
      <c r="A166" s="24">
        <v>26</v>
      </c>
      <c r="B166" s="25" t="s">
        <v>140</v>
      </c>
      <c r="C166" s="172">
        <f>przedszkole!C166+'SP1'!C166+'SSP2'!C166+'SP4'!C166+'SP5'!C166+'SP7'!C166+'SP8'!C166+'SP10'!C166+'SP11'!C166+'SP12'!C166</f>
        <v>95</v>
      </c>
      <c r="D166" s="24" t="s">
        <v>52</v>
      </c>
      <c r="E166" s="26">
        <v>0</v>
      </c>
      <c r="F166" s="27">
        <f t="shared" si="9"/>
        <v>0</v>
      </c>
      <c r="G166"/>
      <c r="H166" s="27">
        <f t="shared" si="8"/>
        <v>0</v>
      </c>
      <c r="I166" s="233">
        <v>0</v>
      </c>
      <c r="J166" s="159"/>
      <c r="K166" s="159" t="e">
        <f t="shared" si="7"/>
        <v>#DIV/0!</v>
      </c>
    </row>
    <row r="167" spans="1:11" ht="14.25" x14ac:dyDescent="0.2">
      <c r="A167" s="24">
        <v>27</v>
      </c>
      <c r="B167" s="25" t="s">
        <v>141</v>
      </c>
      <c r="C167" s="172">
        <f>przedszkole!C167+'SP1'!C167+'SSP2'!C167+'SP4'!C167+'SP5'!C167+'SP7'!C167+'SP8'!C167+'SP10'!C167+'SP11'!C167+'SP12'!C167</f>
        <v>20</v>
      </c>
      <c r="D167" s="24" t="s">
        <v>52</v>
      </c>
      <c r="E167" s="26">
        <v>0</v>
      </c>
      <c r="F167" s="27">
        <f t="shared" si="9"/>
        <v>0</v>
      </c>
      <c r="G167"/>
      <c r="H167" s="27">
        <f t="shared" si="8"/>
        <v>0</v>
      </c>
      <c r="I167" s="233">
        <v>0</v>
      </c>
      <c r="J167" s="159"/>
      <c r="K167" s="159" t="e">
        <f t="shared" si="7"/>
        <v>#DIV/0!</v>
      </c>
    </row>
    <row r="168" spans="1:11" ht="14.25" x14ac:dyDescent="0.2">
      <c r="A168" s="24">
        <v>28</v>
      </c>
      <c r="B168" s="25" t="s">
        <v>142</v>
      </c>
      <c r="C168" s="172">
        <f>przedszkole!C168+'SP1'!C168+'SSP2'!C168+'SP4'!C168+'SP5'!C168+'SP7'!C168+'SP8'!C168+'SP10'!C168+'SP11'!C168+'SP12'!C168</f>
        <v>82</v>
      </c>
      <c r="D168" s="24" t="s">
        <v>72</v>
      </c>
      <c r="E168" s="26">
        <v>0</v>
      </c>
      <c r="F168" s="27">
        <f t="shared" si="9"/>
        <v>0</v>
      </c>
      <c r="G168"/>
      <c r="H168" s="27">
        <f t="shared" si="8"/>
        <v>0</v>
      </c>
      <c r="I168" s="233">
        <v>0</v>
      </c>
      <c r="J168" s="159"/>
      <c r="K168" s="159" t="e">
        <f t="shared" si="7"/>
        <v>#DIV/0!</v>
      </c>
    </row>
    <row r="169" spans="1:11" ht="14.25" x14ac:dyDescent="0.2">
      <c r="A169" s="24">
        <v>29</v>
      </c>
      <c r="B169" s="25" t="s">
        <v>143</v>
      </c>
      <c r="C169" s="172">
        <f>przedszkole!C169+'SP1'!C169+'SSP2'!C169+'SP4'!C169+'SP5'!C169+'SP7'!C169+'SP8'!C169+'SP10'!C169+'SP11'!C169+'SP12'!C169</f>
        <v>100</v>
      </c>
      <c r="D169" s="24" t="s">
        <v>72</v>
      </c>
      <c r="E169" s="26">
        <v>0</v>
      </c>
      <c r="F169" s="27">
        <f t="shared" si="9"/>
        <v>0</v>
      </c>
      <c r="G169"/>
      <c r="H169" s="27">
        <f t="shared" si="8"/>
        <v>0</v>
      </c>
      <c r="I169" s="233">
        <v>0</v>
      </c>
      <c r="J169" s="159"/>
      <c r="K169" s="159" t="e">
        <f t="shared" si="7"/>
        <v>#DIV/0!</v>
      </c>
    </row>
    <row r="170" spans="1:11" ht="14.25" x14ac:dyDescent="0.2">
      <c r="A170" s="24">
        <v>30</v>
      </c>
      <c r="B170" s="25" t="s">
        <v>144</v>
      </c>
      <c r="C170" s="172">
        <f>przedszkole!C170+'SP1'!C170+'SSP2'!C170+'SP4'!C170+'SP5'!C170+'SP7'!C170+'SP8'!C170+'SP10'!C170+'SP11'!C170+'SP12'!C170</f>
        <v>45</v>
      </c>
      <c r="D170" s="24" t="s">
        <v>72</v>
      </c>
      <c r="E170" s="26">
        <v>0</v>
      </c>
      <c r="F170" s="27">
        <f t="shared" si="9"/>
        <v>0</v>
      </c>
      <c r="G170"/>
      <c r="H170" s="27">
        <f t="shared" si="8"/>
        <v>0</v>
      </c>
      <c r="I170" s="233">
        <v>0</v>
      </c>
      <c r="J170" s="159"/>
      <c r="K170" s="159" t="e">
        <f t="shared" si="7"/>
        <v>#DIV/0!</v>
      </c>
    </row>
    <row r="171" spans="1:11" ht="14.25" x14ac:dyDescent="0.2">
      <c r="A171" s="24">
        <v>31</v>
      </c>
      <c r="B171" s="25" t="s">
        <v>145</v>
      </c>
      <c r="C171" s="172">
        <f>przedszkole!C171+'SP1'!C171+'SSP2'!C171+'SP4'!C171+'SP5'!C171+'SP7'!C171+'SP8'!C171+'SP10'!C171+'SP11'!C171+'SP12'!C171</f>
        <v>60</v>
      </c>
      <c r="D171" s="24" t="s">
        <v>72</v>
      </c>
      <c r="E171" s="26">
        <v>0</v>
      </c>
      <c r="F171" s="27">
        <f t="shared" si="9"/>
        <v>0</v>
      </c>
      <c r="G171"/>
      <c r="H171" s="27">
        <f t="shared" si="8"/>
        <v>0</v>
      </c>
      <c r="I171" s="233">
        <v>0</v>
      </c>
      <c r="J171" s="159"/>
      <c r="K171" s="159" t="e">
        <f t="shared" si="7"/>
        <v>#DIV/0!</v>
      </c>
    </row>
    <row r="172" spans="1:11" ht="14.25" x14ac:dyDescent="0.2">
      <c r="A172" s="24">
        <v>32</v>
      </c>
      <c r="B172" s="25" t="s">
        <v>146</v>
      </c>
      <c r="C172" s="172">
        <f>przedszkole!C172+'SP1'!C172+'SSP2'!C172+'SP4'!C172+'SP5'!C172+'SP7'!C172+'SP8'!C172+'SP10'!C172+'SP11'!C172+'SP12'!C172</f>
        <v>25</v>
      </c>
      <c r="D172" s="24" t="s">
        <v>52</v>
      </c>
      <c r="E172" s="26">
        <v>0</v>
      </c>
      <c r="F172" s="27">
        <f t="shared" si="9"/>
        <v>0</v>
      </c>
      <c r="G172"/>
      <c r="H172" s="27">
        <f t="shared" si="8"/>
        <v>0</v>
      </c>
      <c r="I172" s="233">
        <v>0</v>
      </c>
      <c r="J172" s="159"/>
      <c r="K172" s="159" t="e">
        <f t="shared" si="7"/>
        <v>#DIV/0!</v>
      </c>
    </row>
    <row r="173" spans="1:11" ht="14.25" x14ac:dyDescent="0.2">
      <c r="A173" s="24">
        <v>33</v>
      </c>
      <c r="B173" s="25" t="s">
        <v>147</v>
      </c>
      <c r="C173" s="172">
        <f>przedszkole!C173+'SP1'!C173+'SSP2'!C173+'SP4'!C173+'SP5'!C173+'SP7'!C173+'SP8'!C173+'SP10'!C173+'SP11'!C173+'SP12'!C173</f>
        <v>145</v>
      </c>
      <c r="D173" s="24" t="s">
        <v>72</v>
      </c>
      <c r="E173" s="26">
        <v>0</v>
      </c>
      <c r="F173" s="27">
        <f t="shared" si="9"/>
        <v>0</v>
      </c>
      <c r="G173"/>
      <c r="H173" s="27">
        <f t="shared" si="8"/>
        <v>0</v>
      </c>
      <c r="I173" s="233">
        <v>0</v>
      </c>
      <c r="J173" s="159"/>
      <c r="K173" s="159" t="e">
        <f t="shared" si="7"/>
        <v>#DIV/0!</v>
      </c>
    </row>
    <row r="174" spans="1:11" ht="14.25" x14ac:dyDescent="0.2">
      <c r="A174" s="24">
        <v>34</v>
      </c>
      <c r="B174" s="25" t="s">
        <v>148</v>
      </c>
      <c r="C174" s="172">
        <f>przedszkole!C174+'SP1'!C174+'SSP2'!C174+'SP4'!C174+'SP5'!C174+'SP7'!C174+'SP8'!C174+'SP10'!C174+'SP11'!C174+'SP12'!C174</f>
        <v>150</v>
      </c>
      <c r="D174" s="24" t="s">
        <v>72</v>
      </c>
      <c r="E174" s="26">
        <v>0</v>
      </c>
      <c r="F174" s="27">
        <f t="shared" si="9"/>
        <v>0</v>
      </c>
      <c r="G174"/>
      <c r="H174" s="27">
        <f t="shared" si="8"/>
        <v>0</v>
      </c>
      <c r="I174" s="233">
        <v>0</v>
      </c>
      <c r="J174" s="159"/>
      <c r="K174" s="159" t="e">
        <f t="shared" si="7"/>
        <v>#DIV/0!</v>
      </c>
    </row>
    <row r="175" spans="1:11" ht="14.25" x14ac:dyDescent="0.2">
      <c r="A175" s="24">
        <v>35</v>
      </c>
      <c r="B175" s="25" t="s">
        <v>149</v>
      </c>
      <c r="C175" s="172">
        <f>przedszkole!C175+'SP1'!C175+'SSP2'!C175+'SP4'!C175+'SP5'!C175+'SP7'!C175+'SP8'!C175+'SP10'!C175+'SP11'!C175+'SP12'!C175</f>
        <v>10</v>
      </c>
      <c r="D175" s="24" t="s">
        <v>72</v>
      </c>
      <c r="E175" s="26">
        <v>0</v>
      </c>
      <c r="F175" s="27">
        <f t="shared" si="9"/>
        <v>0</v>
      </c>
      <c r="G175"/>
      <c r="H175" s="27">
        <f t="shared" si="8"/>
        <v>0</v>
      </c>
      <c r="I175" s="233">
        <v>0</v>
      </c>
      <c r="J175" s="159"/>
      <c r="K175" s="159" t="e">
        <f t="shared" si="7"/>
        <v>#DIV/0!</v>
      </c>
    </row>
    <row r="176" spans="1:11" ht="14.25" x14ac:dyDescent="0.2">
      <c r="A176" s="24">
        <v>36</v>
      </c>
      <c r="B176" s="25" t="s">
        <v>150</v>
      </c>
      <c r="C176" s="172">
        <f>przedszkole!C176+'SP1'!C176+'SSP2'!C176+'SP4'!C176+'SP5'!C176+'SP7'!C176+'SP8'!C176+'SP10'!C176+'SP11'!C176+'SP12'!C176</f>
        <v>30</v>
      </c>
      <c r="D176" s="24" t="s">
        <v>72</v>
      </c>
      <c r="E176" s="26">
        <v>0</v>
      </c>
      <c r="F176" s="27">
        <f t="shared" si="9"/>
        <v>0</v>
      </c>
      <c r="G176"/>
      <c r="H176" s="27">
        <f t="shared" si="8"/>
        <v>0</v>
      </c>
      <c r="I176" s="233">
        <v>0</v>
      </c>
      <c r="J176" s="159"/>
      <c r="K176" s="159" t="e">
        <f t="shared" si="7"/>
        <v>#DIV/0!</v>
      </c>
    </row>
    <row r="177" spans="1:11" ht="14.25" x14ac:dyDescent="0.2">
      <c r="A177" s="24">
        <v>37</v>
      </c>
      <c r="B177" s="25" t="s">
        <v>151</v>
      </c>
      <c r="C177" s="172">
        <f>przedszkole!C177+'SP1'!C177+'SSP2'!C177+'SP4'!C177+'SP5'!C177+'SP7'!C177+'SP8'!C177+'SP10'!C177+'SP11'!C177+'SP12'!C177</f>
        <v>40</v>
      </c>
      <c r="D177" s="24" t="s">
        <v>52</v>
      </c>
      <c r="E177" s="26">
        <v>0</v>
      </c>
      <c r="F177" s="27">
        <f t="shared" si="9"/>
        <v>0</v>
      </c>
      <c r="G177"/>
      <c r="H177" s="27">
        <f t="shared" si="8"/>
        <v>0</v>
      </c>
      <c r="I177" s="233">
        <v>0</v>
      </c>
      <c r="J177" s="159"/>
      <c r="K177" s="159" t="e">
        <f t="shared" si="7"/>
        <v>#DIV/0!</v>
      </c>
    </row>
    <row r="178" spans="1:11" ht="14.25" x14ac:dyDescent="0.2">
      <c r="A178" s="24">
        <v>38</v>
      </c>
      <c r="B178" s="25" t="s">
        <v>152</v>
      </c>
      <c r="C178" s="172">
        <f>przedszkole!C178+'SP1'!C178+'SSP2'!C178+'SP4'!C178+'SP5'!C178+'SP7'!C178+'SP8'!C178+'SP10'!C178+'SP11'!C178+'SP12'!C178</f>
        <v>20</v>
      </c>
      <c r="D178" s="24" t="s">
        <v>52</v>
      </c>
      <c r="E178" s="26">
        <v>0</v>
      </c>
      <c r="F178" s="27">
        <f t="shared" si="9"/>
        <v>0</v>
      </c>
      <c r="G178"/>
      <c r="H178" s="27">
        <f t="shared" si="8"/>
        <v>0</v>
      </c>
      <c r="I178" s="233">
        <v>0</v>
      </c>
      <c r="J178" s="159"/>
      <c r="K178" s="159" t="e">
        <f t="shared" si="7"/>
        <v>#DIV/0!</v>
      </c>
    </row>
    <row r="179" spans="1:11" ht="14.25" x14ac:dyDescent="0.2">
      <c r="A179" s="24">
        <v>39</v>
      </c>
      <c r="B179" s="25" t="s">
        <v>153</v>
      </c>
      <c r="C179" s="172">
        <f>przedszkole!C179+'SP1'!C179+'SSP2'!C179+'SP4'!C179+'SP5'!C179+'SP7'!C179+'SP8'!C179+'SP10'!C179+'SP11'!C179+'SP12'!C179</f>
        <v>265</v>
      </c>
      <c r="D179" s="24" t="s">
        <v>72</v>
      </c>
      <c r="E179" s="26">
        <v>0</v>
      </c>
      <c r="F179" s="27">
        <f t="shared" si="9"/>
        <v>0</v>
      </c>
      <c r="G179"/>
      <c r="H179" s="27">
        <f t="shared" si="8"/>
        <v>0</v>
      </c>
      <c r="I179" s="233">
        <v>0</v>
      </c>
      <c r="J179" s="159"/>
      <c r="K179" s="159" t="e">
        <f t="shared" si="7"/>
        <v>#DIV/0!</v>
      </c>
    </row>
    <row r="180" spans="1:11" ht="14.25" x14ac:dyDescent="0.2">
      <c r="A180" s="24">
        <v>40</v>
      </c>
      <c r="B180" s="25" t="s">
        <v>154</v>
      </c>
      <c r="C180" s="172">
        <f>przedszkole!C180+'SP1'!C180+'SSP2'!C180+'SP4'!C180+'SP5'!C180+'SP7'!C180+'SP8'!C180+'SP10'!C180+'SP11'!C180+'SP12'!C180</f>
        <v>250</v>
      </c>
      <c r="D180" s="24" t="s">
        <v>52</v>
      </c>
      <c r="E180" s="26">
        <v>0</v>
      </c>
      <c r="F180" s="27">
        <f t="shared" si="9"/>
        <v>0</v>
      </c>
      <c r="G180"/>
      <c r="H180" s="27">
        <f t="shared" si="8"/>
        <v>0</v>
      </c>
      <c r="I180" s="233">
        <v>0</v>
      </c>
      <c r="J180" s="159"/>
      <c r="K180" s="159" t="e">
        <f t="shared" si="7"/>
        <v>#DIV/0!</v>
      </c>
    </row>
    <row r="181" spans="1:11" ht="14.25" x14ac:dyDescent="0.2">
      <c r="A181" s="24">
        <v>41</v>
      </c>
      <c r="B181" s="25" t="s">
        <v>155</v>
      </c>
      <c r="C181" s="172">
        <f>przedszkole!C181+'SP1'!C181+'SSP2'!C181+'SP4'!C181+'SP5'!C181+'SP7'!C181+'SP8'!C181+'SP10'!C181+'SP11'!C181+'SP12'!C181</f>
        <v>67</v>
      </c>
      <c r="D181" s="24" t="s">
        <v>52</v>
      </c>
      <c r="E181" s="26">
        <v>0</v>
      </c>
      <c r="F181" s="27">
        <f t="shared" si="9"/>
        <v>0</v>
      </c>
      <c r="G181"/>
      <c r="H181" s="27">
        <f t="shared" si="8"/>
        <v>0</v>
      </c>
      <c r="I181" s="233">
        <v>0</v>
      </c>
      <c r="J181" s="159"/>
      <c r="K181" s="159" t="e">
        <f t="shared" si="7"/>
        <v>#DIV/0!</v>
      </c>
    </row>
    <row r="182" spans="1:11" ht="14.25" x14ac:dyDescent="0.2">
      <c r="A182" s="24">
        <v>42</v>
      </c>
      <c r="B182" s="25" t="s">
        <v>156</v>
      </c>
      <c r="C182" s="172">
        <f>przedszkole!C182+'SP1'!C182+'SSP2'!C182+'SP4'!C182+'SP5'!C182+'SP7'!C182+'SP8'!C182+'SP10'!C182+'SP11'!C182+'SP12'!C182</f>
        <v>20</v>
      </c>
      <c r="D182" s="24" t="s">
        <v>52</v>
      </c>
      <c r="E182" s="26">
        <v>0</v>
      </c>
      <c r="F182" s="27">
        <f t="shared" si="9"/>
        <v>0</v>
      </c>
      <c r="G182"/>
      <c r="H182" s="27">
        <f t="shared" si="8"/>
        <v>0</v>
      </c>
      <c r="I182" s="233">
        <v>0</v>
      </c>
      <c r="J182" s="159"/>
      <c r="K182" s="159" t="e">
        <f t="shared" si="7"/>
        <v>#DIV/0!</v>
      </c>
    </row>
    <row r="183" spans="1:11" ht="14.25" x14ac:dyDescent="0.2">
      <c r="A183" s="24">
        <v>43</v>
      </c>
      <c r="B183" s="25" t="s">
        <v>157</v>
      </c>
      <c r="C183" s="172">
        <f>przedszkole!C183+'SP1'!C183+'SSP2'!C183+'SP4'!C183+'SP5'!C183+'SP7'!C183+'SP8'!C183+'SP10'!C183+'SP11'!C183+'SP12'!C183</f>
        <v>17</v>
      </c>
      <c r="D183" s="24" t="s">
        <v>52</v>
      </c>
      <c r="E183" s="26">
        <v>0</v>
      </c>
      <c r="F183" s="27">
        <f t="shared" si="9"/>
        <v>0</v>
      </c>
      <c r="G183"/>
      <c r="H183" s="27">
        <f t="shared" si="8"/>
        <v>0</v>
      </c>
      <c r="I183" s="233">
        <v>0</v>
      </c>
      <c r="J183" s="159"/>
      <c r="K183" s="159" t="e">
        <f t="shared" si="7"/>
        <v>#DIV/0!</v>
      </c>
    </row>
    <row r="184" spans="1:11" ht="14.25" x14ac:dyDescent="0.2">
      <c r="A184" s="24">
        <v>44</v>
      </c>
      <c r="B184" s="25" t="s">
        <v>509</v>
      </c>
      <c r="C184" s="172">
        <f>przedszkole!C184+'SP1'!C184+'SSP2'!C184+'SP4'!C184+'SP5'!C184+'SP7'!C184+'SP8'!C184+'SP10'!C184+'SP11'!C184+'SP12'!C184</f>
        <v>0</v>
      </c>
      <c r="D184" s="24" t="s">
        <v>52</v>
      </c>
      <c r="E184" s="26">
        <v>0</v>
      </c>
      <c r="F184" s="27">
        <f t="shared" si="9"/>
        <v>0</v>
      </c>
      <c r="G184"/>
      <c r="H184" s="27">
        <f t="shared" si="8"/>
        <v>0</v>
      </c>
      <c r="I184" s="233">
        <v>0</v>
      </c>
      <c r="J184" s="159"/>
      <c r="K184" s="159" t="e">
        <f t="shared" si="7"/>
        <v>#DIV/0!</v>
      </c>
    </row>
    <row r="185" spans="1:11" ht="14.25" x14ac:dyDescent="0.2">
      <c r="A185" s="24">
        <v>45</v>
      </c>
      <c r="B185" s="25" t="s">
        <v>158</v>
      </c>
      <c r="C185" s="172">
        <f>przedszkole!C185+'SP1'!C185+'SSP2'!C185+'SP4'!C185+'SP5'!C185+'SP7'!C185+'SP8'!C185+'SP10'!C185+'SP11'!C185+'SP12'!C185</f>
        <v>35</v>
      </c>
      <c r="D185" s="24" t="s">
        <v>52</v>
      </c>
      <c r="E185" s="26">
        <v>0</v>
      </c>
      <c r="F185" s="27">
        <f t="shared" si="9"/>
        <v>0</v>
      </c>
      <c r="G185"/>
      <c r="H185" s="27">
        <f t="shared" si="8"/>
        <v>0</v>
      </c>
      <c r="I185" s="233">
        <v>0</v>
      </c>
      <c r="J185" s="159"/>
      <c r="K185" s="159" t="e">
        <f t="shared" si="7"/>
        <v>#DIV/0!</v>
      </c>
    </row>
    <row r="186" spans="1:11" ht="14.25" x14ac:dyDescent="0.2">
      <c r="A186" s="24">
        <v>46</v>
      </c>
      <c r="B186" s="25" t="s">
        <v>159</v>
      </c>
      <c r="C186" s="172">
        <f>przedszkole!C186+'SP1'!C186+'SSP2'!C186+'SP4'!C186+'SP5'!C186+'SP7'!C186+'SP8'!C186+'SP10'!C186+'SP11'!C186+'SP12'!C186</f>
        <v>62</v>
      </c>
      <c r="D186" s="24" t="s">
        <v>72</v>
      </c>
      <c r="E186" s="26">
        <v>0</v>
      </c>
      <c r="F186" s="27">
        <f t="shared" si="9"/>
        <v>0</v>
      </c>
      <c r="G186"/>
      <c r="H186" s="27">
        <f t="shared" si="8"/>
        <v>0</v>
      </c>
      <c r="I186" s="233">
        <v>0</v>
      </c>
      <c r="J186" s="159"/>
      <c r="K186" s="159" t="e">
        <f t="shared" si="7"/>
        <v>#DIV/0!</v>
      </c>
    </row>
    <row r="187" spans="1:11" ht="14.25" x14ac:dyDescent="0.2">
      <c r="A187" s="24">
        <v>47</v>
      </c>
      <c r="B187" s="25" t="s">
        <v>160</v>
      </c>
      <c r="C187" s="172">
        <f>przedszkole!C187+'SP1'!C187+'SSP2'!C187+'SP4'!C187+'SP5'!C187+'SP7'!C187+'SP8'!C187+'SP10'!C187+'SP11'!C187+'SP12'!C187</f>
        <v>5</v>
      </c>
      <c r="D187" s="24" t="s">
        <v>52</v>
      </c>
      <c r="E187" s="26">
        <v>0</v>
      </c>
      <c r="F187" s="27">
        <f t="shared" si="9"/>
        <v>0</v>
      </c>
      <c r="G187"/>
      <c r="H187" s="27">
        <f t="shared" si="8"/>
        <v>0</v>
      </c>
      <c r="I187" s="233">
        <v>0</v>
      </c>
      <c r="J187" s="159"/>
      <c r="K187" s="159" t="e">
        <f t="shared" si="7"/>
        <v>#DIV/0!</v>
      </c>
    </row>
    <row r="188" spans="1:11" ht="14.25" x14ac:dyDescent="0.2">
      <c r="A188" s="24">
        <v>48</v>
      </c>
      <c r="B188" s="25" t="s">
        <v>161</v>
      </c>
      <c r="C188" s="172">
        <f>przedszkole!C188+'SP1'!C188+'SSP2'!C188+'SP4'!C188+'SP5'!C188+'SP7'!C188+'SP8'!C188+'SP10'!C188+'SP11'!C188+'SP12'!C188</f>
        <v>190</v>
      </c>
      <c r="D188" s="24" t="s">
        <v>52</v>
      </c>
      <c r="E188" s="26">
        <v>0</v>
      </c>
      <c r="F188" s="27">
        <f t="shared" si="9"/>
        <v>0</v>
      </c>
      <c r="G188"/>
      <c r="H188" s="27">
        <f t="shared" si="8"/>
        <v>0</v>
      </c>
      <c r="I188" s="233">
        <v>0</v>
      </c>
      <c r="J188" s="159"/>
      <c r="K188" s="159" t="e">
        <f t="shared" si="7"/>
        <v>#DIV/0!</v>
      </c>
    </row>
    <row r="189" spans="1:11" ht="14.25" x14ac:dyDescent="0.2">
      <c r="A189" s="128">
        <v>49</v>
      </c>
      <c r="B189" s="129" t="s">
        <v>471</v>
      </c>
      <c r="C189" s="172">
        <f>przedszkole!C189+'SP1'!C189+'SSP2'!C189+'SP4'!C189+'SP5'!C189+'SP7'!C189+'SP8'!C189+'SP10'!C189+'SP11'!C189+'SP12'!C189</f>
        <v>170</v>
      </c>
      <c r="D189" s="128" t="s">
        <v>72</v>
      </c>
      <c r="E189" s="26">
        <v>0</v>
      </c>
      <c r="F189" s="130">
        <f t="shared" si="9"/>
        <v>0</v>
      </c>
      <c r="G189"/>
      <c r="H189" s="27">
        <f t="shared" si="8"/>
        <v>0</v>
      </c>
      <c r="I189" s="233">
        <v>0</v>
      </c>
      <c r="J189" s="159"/>
      <c r="K189" s="159" t="e">
        <f t="shared" si="7"/>
        <v>#DIV/0!</v>
      </c>
    </row>
    <row r="190" spans="1:11" ht="14.25" x14ac:dyDescent="0.2">
      <c r="A190" s="128">
        <v>50</v>
      </c>
      <c r="B190" s="129" t="s">
        <v>472</v>
      </c>
      <c r="C190" s="172">
        <f>przedszkole!C190+'SP1'!C190+'SSP2'!C190+'SP4'!C190+'SP5'!C190+'SP7'!C190+'SP8'!C190+'SP10'!C190+'SP11'!C190+'SP12'!C190</f>
        <v>60</v>
      </c>
      <c r="D190" s="128" t="s">
        <v>52</v>
      </c>
      <c r="E190" s="26">
        <v>0</v>
      </c>
      <c r="F190" s="130">
        <f t="shared" si="9"/>
        <v>0</v>
      </c>
      <c r="G190"/>
      <c r="H190" s="27">
        <f t="shared" si="8"/>
        <v>0</v>
      </c>
      <c r="I190" s="233">
        <v>0</v>
      </c>
      <c r="J190" s="159"/>
      <c r="K190" s="159" t="e">
        <f t="shared" si="7"/>
        <v>#DIV/0!</v>
      </c>
    </row>
    <row r="191" spans="1:11" ht="14.25" x14ac:dyDescent="0.2">
      <c r="A191" s="128">
        <v>51</v>
      </c>
      <c r="B191" s="129" t="s">
        <v>473</v>
      </c>
      <c r="C191" s="172">
        <f>przedszkole!C191+'SP1'!C191+'SSP2'!C191+'SP4'!C191+'SP5'!C191+'SP7'!C191+'SP8'!C191+'SP10'!C191+'SP11'!C191+'SP12'!C191</f>
        <v>85</v>
      </c>
      <c r="D191" s="128" t="s">
        <v>52</v>
      </c>
      <c r="E191" s="26">
        <v>0</v>
      </c>
      <c r="F191" s="130">
        <f t="shared" si="9"/>
        <v>0</v>
      </c>
      <c r="G191"/>
      <c r="H191" s="27">
        <f t="shared" si="8"/>
        <v>0</v>
      </c>
      <c r="I191" s="233">
        <v>0</v>
      </c>
      <c r="J191" s="159"/>
      <c r="K191" s="159" t="e">
        <f t="shared" si="7"/>
        <v>#DIV/0!</v>
      </c>
    </row>
    <row r="192" spans="1:11" ht="14.25" x14ac:dyDescent="0.2">
      <c r="A192" s="128">
        <v>52</v>
      </c>
      <c r="B192" s="129" t="s">
        <v>162</v>
      </c>
      <c r="C192" s="172">
        <f>przedszkole!C192+'SP1'!C192+'SSP2'!C192+'SP4'!C192+'SP5'!C192+'SP7'!C192+'SP8'!C192+'SP10'!C192+'SP11'!C192+'SP12'!C192</f>
        <v>115</v>
      </c>
      <c r="D192" s="128" t="s">
        <v>72</v>
      </c>
      <c r="E192" s="26">
        <v>0</v>
      </c>
      <c r="F192" s="130">
        <f t="shared" si="9"/>
        <v>0</v>
      </c>
      <c r="G192"/>
      <c r="H192" s="27">
        <f t="shared" si="8"/>
        <v>0</v>
      </c>
      <c r="I192" s="233">
        <v>0</v>
      </c>
      <c r="J192" s="159"/>
      <c r="K192" s="159" t="e">
        <f t="shared" si="7"/>
        <v>#DIV/0!</v>
      </c>
    </row>
    <row r="193" spans="1:11" ht="14.25" x14ac:dyDescent="0.2">
      <c r="A193" s="128">
        <v>53</v>
      </c>
      <c r="B193" s="129" t="s">
        <v>163</v>
      </c>
      <c r="C193" s="172">
        <f>przedszkole!C193+'SP1'!C193+'SSP2'!C193+'SP4'!C193+'SP5'!C193+'SP7'!C193+'SP8'!C193+'SP10'!C193+'SP11'!C193+'SP12'!C193</f>
        <v>195</v>
      </c>
      <c r="D193" s="128" t="s">
        <v>72</v>
      </c>
      <c r="E193" s="26">
        <v>0</v>
      </c>
      <c r="F193" s="130">
        <f t="shared" si="9"/>
        <v>0</v>
      </c>
      <c r="G193"/>
      <c r="H193" s="27">
        <f t="shared" si="8"/>
        <v>0</v>
      </c>
      <c r="I193" s="233">
        <v>0</v>
      </c>
      <c r="J193" s="159"/>
      <c r="K193" s="159" t="e">
        <f t="shared" si="7"/>
        <v>#DIV/0!</v>
      </c>
    </row>
    <row r="194" spans="1:11" ht="14.25" x14ac:dyDescent="0.2">
      <c r="A194" s="128">
        <v>54</v>
      </c>
      <c r="B194" s="129" t="s">
        <v>164</v>
      </c>
      <c r="C194" s="172">
        <f>przedszkole!C194+'SP1'!C194+'SSP2'!C194+'SP4'!C194+'SP5'!C194+'SP7'!C194+'SP8'!C194+'SP10'!C194+'SP11'!C194+'SP12'!C194</f>
        <v>10</v>
      </c>
      <c r="D194" s="128" t="s">
        <v>72</v>
      </c>
      <c r="E194" s="26">
        <v>0</v>
      </c>
      <c r="F194" s="130">
        <f t="shared" si="9"/>
        <v>0</v>
      </c>
      <c r="G194"/>
      <c r="H194" s="27">
        <f t="shared" si="8"/>
        <v>0</v>
      </c>
      <c r="I194" s="233">
        <v>0</v>
      </c>
      <c r="J194" s="159"/>
      <c r="K194" s="159" t="e">
        <f t="shared" si="7"/>
        <v>#DIV/0!</v>
      </c>
    </row>
    <row r="195" spans="1:11" ht="14.25" x14ac:dyDescent="0.2">
      <c r="A195" s="128">
        <v>55</v>
      </c>
      <c r="B195" s="129" t="s">
        <v>165</v>
      </c>
      <c r="C195" s="172">
        <f>przedszkole!C195+'SP1'!C195+'SSP2'!C195+'SP4'!C195+'SP5'!C195+'SP7'!C195+'SP8'!C195+'SP10'!C195+'SP11'!C195+'SP12'!C195</f>
        <v>375</v>
      </c>
      <c r="D195" s="128" t="s">
        <v>72</v>
      </c>
      <c r="E195" s="26">
        <v>0</v>
      </c>
      <c r="F195" s="130">
        <f t="shared" si="9"/>
        <v>0</v>
      </c>
      <c r="G195"/>
      <c r="H195" s="27">
        <f t="shared" si="8"/>
        <v>0</v>
      </c>
      <c r="I195" s="233">
        <v>0</v>
      </c>
      <c r="J195" s="159"/>
      <c r="K195" s="159" t="e">
        <f t="shared" si="7"/>
        <v>#DIV/0!</v>
      </c>
    </row>
    <row r="196" spans="1:11" ht="14.25" x14ac:dyDescent="0.2">
      <c r="A196" s="128">
        <v>56</v>
      </c>
      <c r="B196" s="129" t="s">
        <v>166</v>
      </c>
      <c r="C196" s="172">
        <f>przedszkole!C196+'SP1'!C196+'SSP2'!C196+'SP4'!C196+'SP5'!C196+'SP7'!C196+'SP8'!C196+'SP10'!C196+'SP11'!C196+'SP12'!C196</f>
        <v>395</v>
      </c>
      <c r="D196" s="128" t="s">
        <v>72</v>
      </c>
      <c r="E196" s="26">
        <v>0</v>
      </c>
      <c r="F196" s="130">
        <f t="shared" si="9"/>
        <v>0</v>
      </c>
      <c r="G196"/>
      <c r="H196" s="27">
        <f t="shared" si="8"/>
        <v>0</v>
      </c>
      <c r="I196" s="233">
        <v>0</v>
      </c>
      <c r="J196" s="159"/>
      <c r="K196" s="159" t="e">
        <f t="shared" si="7"/>
        <v>#DIV/0!</v>
      </c>
    </row>
    <row r="197" spans="1:11" ht="14.25" x14ac:dyDescent="0.2">
      <c r="A197" s="24">
        <v>57</v>
      </c>
      <c r="B197" s="25" t="s">
        <v>167</v>
      </c>
      <c r="C197" s="172">
        <f>przedszkole!C197+'SP1'!C197+'SSP2'!C197+'SP4'!C197+'SP5'!C197+'SP7'!C197+'SP8'!C197+'SP10'!C197+'SP11'!C197+'SP12'!C197</f>
        <v>475</v>
      </c>
      <c r="D197" s="24" t="s">
        <v>72</v>
      </c>
      <c r="E197" s="26">
        <v>0</v>
      </c>
      <c r="F197" s="27">
        <f t="shared" si="9"/>
        <v>0</v>
      </c>
      <c r="G197"/>
      <c r="H197" s="27">
        <f t="shared" si="8"/>
        <v>0</v>
      </c>
      <c r="I197" s="233">
        <v>0</v>
      </c>
      <c r="J197" s="159"/>
      <c r="K197" s="159" t="e">
        <f t="shared" si="7"/>
        <v>#DIV/0!</v>
      </c>
    </row>
    <row r="198" spans="1:11" ht="14.25" x14ac:dyDescent="0.2">
      <c r="A198" s="24">
        <v>58</v>
      </c>
      <c r="B198" s="25" t="s">
        <v>168</v>
      </c>
      <c r="C198" s="172">
        <f>przedszkole!C198+'SP1'!C198+'SSP2'!C198+'SP4'!C198+'SP5'!C198+'SP7'!C198+'SP8'!C198+'SP10'!C198+'SP11'!C198+'SP12'!C198</f>
        <v>37</v>
      </c>
      <c r="D198" s="24" t="s">
        <v>72</v>
      </c>
      <c r="E198" s="26">
        <v>0</v>
      </c>
      <c r="F198" s="27">
        <f t="shared" si="9"/>
        <v>0</v>
      </c>
      <c r="G198"/>
      <c r="H198" s="27">
        <f t="shared" si="8"/>
        <v>0</v>
      </c>
      <c r="I198" s="233">
        <v>0</v>
      </c>
      <c r="J198" s="159"/>
      <c r="K198" s="159" t="e">
        <f t="shared" si="7"/>
        <v>#DIV/0!</v>
      </c>
    </row>
    <row r="199" spans="1:11" ht="14.25" x14ac:dyDescent="0.2">
      <c r="A199" s="24">
        <v>59</v>
      </c>
      <c r="B199" s="25" t="s">
        <v>169</v>
      </c>
      <c r="C199" s="172">
        <f>przedszkole!C199+'SP1'!C199+'SSP2'!C199+'SP4'!C199+'SP5'!C199+'SP7'!C199+'SP8'!C199+'SP10'!C199+'SP11'!C199+'SP12'!C199</f>
        <v>132</v>
      </c>
      <c r="D199" s="24" t="s">
        <v>72</v>
      </c>
      <c r="E199" s="26">
        <v>0</v>
      </c>
      <c r="F199" s="27">
        <f t="shared" si="9"/>
        <v>0</v>
      </c>
      <c r="G199"/>
      <c r="H199" s="27">
        <f t="shared" si="8"/>
        <v>0</v>
      </c>
      <c r="I199" s="233">
        <v>0</v>
      </c>
      <c r="J199" s="159"/>
      <c r="K199" s="159" t="e">
        <f t="shared" si="7"/>
        <v>#DIV/0!</v>
      </c>
    </row>
    <row r="200" spans="1:11" ht="14.25" x14ac:dyDescent="0.2">
      <c r="A200" s="24">
        <v>60</v>
      </c>
      <c r="B200" s="25" t="s">
        <v>170</v>
      </c>
      <c r="C200" s="172">
        <f>przedszkole!C200+'SP1'!C200+'SSP2'!C200+'SP4'!C200+'SP5'!C200+'SP7'!C200+'SP8'!C200+'SP10'!C200+'SP11'!C200+'SP12'!C200</f>
        <v>36</v>
      </c>
      <c r="D200" s="24" t="s">
        <v>52</v>
      </c>
      <c r="E200" s="26">
        <v>0</v>
      </c>
      <c r="F200" s="27">
        <f t="shared" si="9"/>
        <v>0</v>
      </c>
      <c r="G200"/>
      <c r="H200" s="27">
        <f t="shared" si="8"/>
        <v>0</v>
      </c>
      <c r="I200" s="233">
        <v>0</v>
      </c>
      <c r="J200" s="159"/>
      <c r="K200" s="159" t="e">
        <f t="shared" si="7"/>
        <v>#DIV/0!</v>
      </c>
    </row>
    <row r="201" spans="1:11" ht="14.25" x14ac:dyDescent="0.2">
      <c r="A201" s="24">
        <v>61</v>
      </c>
      <c r="B201" s="25" t="s">
        <v>171</v>
      </c>
      <c r="C201" s="172">
        <f>przedszkole!C201+'SP1'!C201+'SSP2'!C201+'SP4'!C201+'SP5'!C201+'SP7'!C201+'SP8'!C201+'SP10'!C201+'SP11'!C201+'SP12'!C201</f>
        <v>172</v>
      </c>
      <c r="D201" s="24" t="s">
        <v>72</v>
      </c>
      <c r="E201" s="26">
        <v>0</v>
      </c>
      <c r="F201" s="27">
        <f t="shared" si="9"/>
        <v>0</v>
      </c>
      <c r="G201"/>
      <c r="H201" s="27">
        <f t="shared" si="8"/>
        <v>0</v>
      </c>
      <c r="I201" s="233">
        <v>0</v>
      </c>
      <c r="J201" s="159"/>
      <c r="K201" s="159" t="e">
        <f t="shared" si="7"/>
        <v>#DIV/0!</v>
      </c>
    </row>
    <row r="202" spans="1:11" ht="14.25" x14ac:dyDescent="0.2">
      <c r="A202" s="24">
        <v>62</v>
      </c>
      <c r="B202" s="25" t="s">
        <v>172</v>
      </c>
      <c r="C202" s="172">
        <f>przedszkole!C202+'SP1'!C202+'SSP2'!C202+'SP4'!C202+'SP5'!C202+'SP7'!C202+'SP8'!C202+'SP10'!C202+'SP11'!C202+'SP12'!C202</f>
        <v>50</v>
      </c>
      <c r="D202" s="24" t="s">
        <v>72</v>
      </c>
      <c r="E202" s="26">
        <v>0</v>
      </c>
      <c r="F202" s="27">
        <f t="shared" si="9"/>
        <v>0</v>
      </c>
      <c r="G202"/>
      <c r="H202" s="27">
        <f t="shared" si="8"/>
        <v>0</v>
      </c>
      <c r="I202" s="233">
        <v>0</v>
      </c>
      <c r="J202" s="159"/>
      <c r="K202" s="159" t="e">
        <f t="shared" si="7"/>
        <v>#DIV/0!</v>
      </c>
    </row>
    <row r="203" spans="1:11" ht="14.25" x14ac:dyDescent="0.2">
      <c r="A203" s="24">
        <v>63</v>
      </c>
      <c r="B203" s="25" t="s">
        <v>173</v>
      </c>
      <c r="C203" s="172">
        <f>przedszkole!C203+'SP1'!C203+'SSP2'!C203+'SP4'!C203+'SP5'!C203+'SP7'!C203+'SP8'!C203+'SP10'!C203+'SP11'!C203+'SP12'!C203</f>
        <v>573</v>
      </c>
      <c r="D203" s="24" t="s">
        <v>72</v>
      </c>
      <c r="E203" s="26">
        <v>0</v>
      </c>
      <c r="F203" s="27">
        <f t="shared" si="9"/>
        <v>0</v>
      </c>
      <c r="G203"/>
      <c r="H203" s="27">
        <f t="shared" si="8"/>
        <v>0</v>
      </c>
      <c r="I203" s="233">
        <v>0</v>
      </c>
      <c r="J203" s="159"/>
      <c r="K203" s="159" t="e">
        <f t="shared" si="7"/>
        <v>#DIV/0!</v>
      </c>
    </row>
    <row r="204" spans="1:11" ht="76.5" x14ac:dyDescent="0.2">
      <c r="A204" s="24">
        <v>64</v>
      </c>
      <c r="B204" s="89" t="s">
        <v>508</v>
      </c>
      <c r="C204" s="172">
        <f>przedszkole!C204+'SP1'!C204+'SSP2'!C204+'SP4'!C204+'SP5'!C204+'SP7'!C204+'SP8'!C204+'SP10'!C204+'SP11'!C204+'SP12'!C204</f>
        <v>220</v>
      </c>
      <c r="D204" s="90" t="s">
        <v>72</v>
      </c>
      <c r="E204" s="26">
        <v>0</v>
      </c>
      <c r="F204" s="27">
        <f t="shared" si="9"/>
        <v>0</v>
      </c>
      <c r="G204"/>
      <c r="H204" s="27">
        <f t="shared" si="8"/>
        <v>0</v>
      </c>
      <c r="I204" s="233">
        <v>0</v>
      </c>
      <c r="J204" s="159"/>
      <c r="K204" s="159" t="e">
        <f t="shared" si="7"/>
        <v>#DIV/0!</v>
      </c>
    </row>
    <row r="205" spans="1:11" ht="14.25" x14ac:dyDescent="0.2">
      <c r="A205" s="24">
        <v>65</v>
      </c>
      <c r="B205" s="25" t="s">
        <v>174</v>
      </c>
      <c r="C205" s="172">
        <f>przedszkole!C205+'SP1'!C205+'SSP2'!C205+'SP4'!C205+'SP5'!C205+'SP7'!C205+'SP8'!C205+'SP10'!C205+'SP11'!C205+'SP12'!C205</f>
        <v>94</v>
      </c>
      <c r="D205" s="24" t="s">
        <v>14</v>
      </c>
      <c r="E205" s="26">
        <v>0</v>
      </c>
      <c r="F205" s="27">
        <f t="shared" si="9"/>
        <v>0</v>
      </c>
      <c r="G205"/>
      <c r="H205" s="27">
        <f t="shared" si="8"/>
        <v>0</v>
      </c>
      <c r="I205" s="233">
        <v>0</v>
      </c>
      <c r="J205" s="159"/>
      <c r="K205" s="159" t="e">
        <f t="shared" si="7"/>
        <v>#DIV/0!</v>
      </c>
    </row>
    <row r="206" spans="1:11" ht="14.25" x14ac:dyDescent="0.2">
      <c r="A206" s="24">
        <v>66</v>
      </c>
      <c r="B206" s="25" t="s">
        <v>175</v>
      </c>
      <c r="C206" s="172">
        <f>przedszkole!C206+'SP1'!C206+'SSP2'!C206+'SP4'!C206+'SP5'!C206+'SP7'!C206+'SP8'!C206+'SP10'!C206+'SP11'!C206+'SP12'!C206</f>
        <v>35</v>
      </c>
      <c r="D206" s="24" t="s">
        <v>72</v>
      </c>
      <c r="E206" s="26">
        <v>0</v>
      </c>
      <c r="F206" s="27">
        <f t="shared" si="9"/>
        <v>0</v>
      </c>
      <c r="G206"/>
      <c r="H206" s="27">
        <f t="shared" ref="H206:H269" si="10">C206*E206</f>
        <v>0</v>
      </c>
      <c r="I206" s="233">
        <v>0</v>
      </c>
      <c r="J206" s="159"/>
      <c r="K206" s="159" t="e">
        <f t="shared" ref="K206:K269" si="11">H206/I206</f>
        <v>#DIV/0!</v>
      </c>
    </row>
    <row r="207" spans="1:11" ht="14.25" x14ac:dyDescent="0.2">
      <c r="A207" s="24">
        <v>67</v>
      </c>
      <c r="B207" s="25" t="s">
        <v>176</v>
      </c>
      <c r="C207" s="172">
        <f>przedszkole!C207+'SP1'!C207+'SSP2'!C207+'SP4'!C207+'SP5'!C207+'SP7'!C207+'SP8'!C207+'SP10'!C207+'SP11'!C207+'SP12'!C207</f>
        <v>50</v>
      </c>
      <c r="D207" s="24" t="s">
        <v>72</v>
      </c>
      <c r="E207" s="26">
        <v>0</v>
      </c>
      <c r="F207" s="27">
        <f t="shared" si="9"/>
        <v>0</v>
      </c>
      <c r="G207"/>
      <c r="H207" s="27">
        <f t="shared" si="10"/>
        <v>0</v>
      </c>
      <c r="I207" s="233">
        <v>0</v>
      </c>
      <c r="J207" s="159"/>
      <c r="K207" s="159" t="e">
        <f t="shared" si="11"/>
        <v>#DIV/0!</v>
      </c>
    </row>
    <row r="208" spans="1:11" ht="14.25" x14ac:dyDescent="0.2">
      <c r="A208" s="24">
        <v>68</v>
      </c>
      <c r="B208" s="25" t="s">
        <v>177</v>
      </c>
      <c r="C208" s="172">
        <f>przedszkole!C208+'SP1'!C208+'SSP2'!C208+'SP4'!C208+'SP5'!C208+'SP7'!C208+'SP8'!C208+'SP10'!C208+'SP11'!C208+'SP12'!C208</f>
        <v>20</v>
      </c>
      <c r="D208" s="24" t="s">
        <v>72</v>
      </c>
      <c r="E208" s="26">
        <v>0</v>
      </c>
      <c r="F208" s="27">
        <f t="shared" si="9"/>
        <v>0</v>
      </c>
      <c r="G208"/>
      <c r="H208" s="27">
        <f t="shared" si="10"/>
        <v>0</v>
      </c>
      <c r="I208" s="233">
        <v>0</v>
      </c>
      <c r="J208" s="159"/>
      <c r="K208" s="159" t="e">
        <f t="shared" si="11"/>
        <v>#DIV/0!</v>
      </c>
    </row>
    <row r="209" spans="1:11" ht="25.5" x14ac:dyDescent="0.2">
      <c r="A209" s="24">
        <v>69</v>
      </c>
      <c r="B209" s="25" t="s">
        <v>178</v>
      </c>
      <c r="C209" s="172">
        <f>przedszkole!C209+'SP1'!C209+'SSP2'!C209+'SP4'!C209+'SP5'!C209+'SP7'!C209+'SP8'!C209+'SP10'!C209+'SP11'!C209+'SP12'!C209</f>
        <v>129</v>
      </c>
      <c r="D209" s="24" t="s">
        <v>72</v>
      </c>
      <c r="E209" s="26">
        <v>0</v>
      </c>
      <c r="F209" s="27">
        <f t="shared" si="9"/>
        <v>0</v>
      </c>
      <c r="G209"/>
      <c r="H209" s="27">
        <f t="shared" si="10"/>
        <v>0</v>
      </c>
      <c r="I209" s="233">
        <v>0</v>
      </c>
      <c r="J209" s="159"/>
      <c r="K209" s="159" t="e">
        <f t="shared" si="11"/>
        <v>#DIV/0!</v>
      </c>
    </row>
    <row r="210" spans="1:11" ht="63.75" x14ac:dyDescent="0.2">
      <c r="A210" s="24">
        <v>70</v>
      </c>
      <c r="B210" s="57" t="s">
        <v>179</v>
      </c>
      <c r="C210" s="172">
        <f>przedszkole!C210+'SP1'!C210+'SSP2'!C210+'SP4'!C210+'SP5'!C210+'SP7'!C210+'SP8'!C210+'SP10'!C210+'SP11'!C210+'SP12'!C210</f>
        <v>5</v>
      </c>
      <c r="D210" s="24" t="s">
        <v>52</v>
      </c>
      <c r="E210" s="26">
        <v>0</v>
      </c>
      <c r="F210" s="27">
        <f t="shared" si="9"/>
        <v>0</v>
      </c>
      <c r="G210"/>
      <c r="H210" s="27">
        <f t="shared" si="10"/>
        <v>0</v>
      </c>
      <c r="I210" s="233">
        <v>0</v>
      </c>
      <c r="J210" s="159"/>
      <c r="K210" s="159" t="e">
        <f t="shared" si="11"/>
        <v>#DIV/0!</v>
      </c>
    </row>
    <row r="211" spans="1:11" ht="14.25" x14ac:dyDescent="0.2">
      <c r="A211" s="24">
        <v>71</v>
      </c>
      <c r="B211" s="25" t="s">
        <v>180</v>
      </c>
      <c r="C211" s="172">
        <f>przedszkole!C211+'SP1'!C211+'SSP2'!C211+'SP4'!C211+'SP5'!C211+'SP7'!C211+'SP8'!C211+'SP10'!C211+'SP11'!C211+'SP12'!C211</f>
        <v>1461</v>
      </c>
      <c r="D211" s="48" t="s">
        <v>52</v>
      </c>
      <c r="E211" s="26">
        <v>0</v>
      </c>
      <c r="F211" s="27">
        <f t="shared" si="9"/>
        <v>0</v>
      </c>
      <c r="G211"/>
      <c r="H211" s="27">
        <f t="shared" si="10"/>
        <v>0</v>
      </c>
      <c r="I211" s="233">
        <v>0</v>
      </c>
      <c r="J211" s="159"/>
      <c r="K211" s="159" t="e">
        <f t="shared" si="11"/>
        <v>#DIV/0!</v>
      </c>
    </row>
    <row r="212" spans="1:11" ht="25.5" x14ac:dyDescent="0.2">
      <c r="A212" s="24">
        <v>72</v>
      </c>
      <c r="B212" s="25" t="s">
        <v>181</v>
      </c>
      <c r="C212" s="172">
        <f>przedszkole!C212+'SP1'!C212+'SSP2'!C212+'SP4'!C212+'SP5'!C212+'SP7'!C212+'SP8'!C212+'SP10'!C212+'SP11'!C212+'SP12'!C212</f>
        <v>390</v>
      </c>
      <c r="D212" s="24" t="s">
        <v>72</v>
      </c>
      <c r="E212" s="26">
        <v>0</v>
      </c>
      <c r="F212" s="27">
        <f t="shared" si="9"/>
        <v>0</v>
      </c>
      <c r="G212"/>
      <c r="H212" s="27">
        <f t="shared" si="10"/>
        <v>0</v>
      </c>
      <c r="I212" s="233">
        <v>0</v>
      </c>
      <c r="J212" s="159"/>
      <c r="K212" s="159" t="e">
        <f t="shared" si="11"/>
        <v>#DIV/0!</v>
      </c>
    </row>
    <row r="213" spans="1:11" ht="63.75" x14ac:dyDescent="0.2">
      <c r="A213" s="24">
        <v>73</v>
      </c>
      <c r="B213" s="25" t="s">
        <v>182</v>
      </c>
      <c r="C213" s="172">
        <f>przedszkole!C213+'SP1'!C213+'SSP2'!C213+'SP4'!C213+'SP5'!C213+'SP7'!C213+'SP8'!C213+'SP10'!C213+'SP11'!C213+'SP12'!C213</f>
        <v>1202</v>
      </c>
      <c r="D213" s="24" t="s">
        <v>52</v>
      </c>
      <c r="E213" s="26">
        <v>0</v>
      </c>
      <c r="F213" s="27">
        <f t="shared" si="9"/>
        <v>0</v>
      </c>
      <c r="G213"/>
      <c r="H213" s="27">
        <f t="shared" si="10"/>
        <v>0</v>
      </c>
      <c r="I213" s="233">
        <v>0</v>
      </c>
      <c r="J213" s="159"/>
      <c r="K213" s="159" t="e">
        <f t="shared" si="11"/>
        <v>#DIV/0!</v>
      </c>
    </row>
    <row r="214" spans="1:11" ht="51" x14ac:dyDescent="0.2">
      <c r="A214" s="24">
        <v>74</v>
      </c>
      <c r="B214" s="25" t="s">
        <v>183</v>
      </c>
      <c r="C214" s="172">
        <f>przedszkole!C214+'SP1'!C214+'SSP2'!C214+'SP4'!C214+'SP5'!C214+'SP7'!C214+'SP8'!C214+'SP10'!C214+'SP11'!C214+'SP12'!C214</f>
        <v>110</v>
      </c>
      <c r="D214" s="24" t="s">
        <v>52</v>
      </c>
      <c r="E214" s="26">
        <v>0</v>
      </c>
      <c r="F214" s="27">
        <f t="shared" si="9"/>
        <v>0</v>
      </c>
      <c r="G214"/>
      <c r="H214" s="27">
        <f t="shared" si="10"/>
        <v>0</v>
      </c>
      <c r="I214" s="233">
        <v>0</v>
      </c>
      <c r="J214" s="159"/>
      <c r="K214" s="159" t="e">
        <f t="shared" si="11"/>
        <v>#DIV/0!</v>
      </c>
    </row>
    <row r="215" spans="1:11" ht="51" x14ac:dyDescent="0.2">
      <c r="A215" s="24">
        <v>75</v>
      </c>
      <c r="B215" s="25" t="s">
        <v>184</v>
      </c>
      <c r="C215" s="172">
        <f>przedszkole!C215+'SP1'!C215+'SSP2'!C215+'SP4'!C215+'SP5'!C215+'SP7'!C215+'SP8'!C215+'SP10'!C215+'SP11'!C215+'SP12'!C215</f>
        <v>410</v>
      </c>
      <c r="D215" s="24" t="s">
        <v>72</v>
      </c>
      <c r="E215" s="26">
        <v>0</v>
      </c>
      <c r="F215" s="27">
        <f t="shared" si="9"/>
        <v>0</v>
      </c>
      <c r="G215"/>
      <c r="H215" s="27">
        <f t="shared" si="10"/>
        <v>0</v>
      </c>
      <c r="I215" s="233">
        <v>0</v>
      </c>
      <c r="J215" s="159"/>
      <c r="K215" s="159" t="e">
        <f t="shared" si="11"/>
        <v>#DIV/0!</v>
      </c>
    </row>
    <row r="216" spans="1:11" ht="14.25" x14ac:dyDescent="0.2">
      <c r="A216" s="24">
        <v>76</v>
      </c>
      <c r="B216" s="57" t="s">
        <v>185</v>
      </c>
      <c r="C216" s="172">
        <f>przedszkole!C216+'SP1'!C216+'SSP2'!C216+'SP4'!C216+'SP5'!C216+'SP7'!C216+'SP8'!C216+'SP10'!C216+'SP11'!C216+'SP12'!C216</f>
        <v>115</v>
      </c>
      <c r="D216" s="48" t="s">
        <v>17</v>
      </c>
      <c r="E216" s="26">
        <v>0</v>
      </c>
      <c r="F216" s="27">
        <f t="shared" si="9"/>
        <v>0</v>
      </c>
      <c r="G216"/>
      <c r="H216" s="27">
        <f t="shared" si="10"/>
        <v>0</v>
      </c>
      <c r="I216" s="233">
        <v>0</v>
      </c>
      <c r="J216" s="159"/>
      <c r="K216" s="159" t="e">
        <f t="shared" si="11"/>
        <v>#DIV/0!</v>
      </c>
    </row>
    <row r="217" spans="1:11" ht="63.75" x14ac:dyDescent="0.2">
      <c r="A217" s="24">
        <v>77</v>
      </c>
      <c r="B217" s="57" t="s">
        <v>186</v>
      </c>
      <c r="C217" s="172">
        <f>przedszkole!C217+'SP1'!C217+'SSP2'!C217+'SP4'!C217+'SP5'!C217+'SP7'!C217+'SP8'!C217+'SP10'!C217+'SP11'!C217+'SP12'!C217</f>
        <v>110</v>
      </c>
      <c r="D217" s="48" t="s">
        <v>72</v>
      </c>
      <c r="E217" s="26">
        <v>0</v>
      </c>
      <c r="F217" s="27">
        <f t="shared" si="9"/>
        <v>0</v>
      </c>
      <c r="G217"/>
      <c r="H217" s="27">
        <f t="shared" si="10"/>
        <v>0</v>
      </c>
      <c r="I217" s="233">
        <v>0</v>
      </c>
      <c r="J217" s="159"/>
      <c r="K217" s="159" t="e">
        <f t="shared" si="11"/>
        <v>#DIV/0!</v>
      </c>
    </row>
    <row r="218" spans="1:11" ht="51" x14ac:dyDescent="0.2">
      <c r="A218" s="24">
        <v>78</v>
      </c>
      <c r="B218" s="57" t="s">
        <v>187</v>
      </c>
      <c r="C218" s="172">
        <f>przedszkole!C218+'SP1'!C218+'SSP2'!C218+'SP4'!C218+'SP5'!C218+'SP7'!C218+'SP8'!C218+'SP10'!C218+'SP11'!C218+'SP12'!C218</f>
        <v>100</v>
      </c>
      <c r="D218" s="48" t="s">
        <v>72</v>
      </c>
      <c r="E218" s="26">
        <v>0</v>
      </c>
      <c r="F218" s="27">
        <f t="shared" si="9"/>
        <v>0</v>
      </c>
      <c r="G218"/>
      <c r="H218" s="27">
        <f t="shared" si="10"/>
        <v>0</v>
      </c>
      <c r="I218" s="233">
        <v>0</v>
      </c>
      <c r="J218" s="159"/>
      <c r="K218" s="159" t="e">
        <f t="shared" si="11"/>
        <v>#DIV/0!</v>
      </c>
    </row>
    <row r="219" spans="1:11" s="205" customFormat="1" ht="14.25" x14ac:dyDescent="0.2">
      <c r="A219" s="201">
        <v>79</v>
      </c>
      <c r="B219" s="208" t="s">
        <v>491</v>
      </c>
      <c r="C219" s="199">
        <f>przedszkole!C219+'SP1'!C219+'SSP2'!C219+'SP4'!C219+'SP5'!C219+'SP7'!C219+'SP8'!C219+'SP10'!C219+'SP11'!C219+'SP12'!C219</f>
        <v>20</v>
      </c>
      <c r="D219" s="209" t="s">
        <v>72</v>
      </c>
      <c r="E219" s="26">
        <v>0</v>
      </c>
      <c r="F219" s="210">
        <f t="shared" si="9"/>
        <v>0</v>
      </c>
      <c r="G219" s="203"/>
      <c r="H219" s="221">
        <f t="shared" si="10"/>
        <v>0</v>
      </c>
      <c r="I219" s="233">
        <v>0</v>
      </c>
      <c r="J219" s="207"/>
      <c r="K219" s="222" t="e">
        <f t="shared" si="11"/>
        <v>#DIV/0!</v>
      </c>
    </row>
    <row r="220" spans="1:11" ht="14.25" x14ac:dyDescent="0.2">
      <c r="A220" s="24">
        <v>80</v>
      </c>
      <c r="B220" s="57" t="s">
        <v>188</v>
      </c>
      <c r="C220" s="172">
        <f>przedszkole!C220+'SP1'!C220+'SSP2'!C220+'SP4'!C220+'SP5'!C220+'SP7'!C220+'SP8'!C220+'SP10'!C220+'SP11'!C220+'SP12'!C220</f>
        <v>120</v>
      </c>
      <c r="D220" s="24" t="s">
        <v>52</v>
      </c>
      <c r="E220" s="26">
        <v>0</v>
      </c>
      <c r="F220" s="27">
        <f t="shared" si="9"/>
        <v>0</v>
      </c>
      <c r="G220"/>
      <c r="H220" s="27">
        <f t="shared" si="10"/>
        <v>0</v>
      </c>
      <c r="I220" s="233">
        <v>0</v>
      </c>
      <c r="J220" s="159"/>
      <c r="K220" s="159" t="e">
        <f t="shared" si="11"/>
        <v>#DIV/0!</v>
      </c>
    </row>
    <row r="221" spans="1:11" ht="25.5" x14ac:dyDescent="0.2">
      <c r="A221" s="24">
        <v>81</v>
      </c>
      <c r="B221" s="25" t="s">
        <v>189</v>
      </c>
      <c r="C221" s="172">
        <f>przedszkole!C221+'SP1'!C221+'SSP2'!C221+'SP4'!C221+'SP5'!C221+'SP7'!C221+'SP8'!C221+'SP10'!C221+'SP11'!C221+'SP12'!C221</f>
        <v>494</v>
      </c>
      <c r="D221" s="24" t="s">
        <v>190</v>
      </c>
      <c r="E221" s="26">
        <v>0</v>
      </c>
      <c r="F221" s="27">
        <f t="shared" si="9"/>
        <v>0</v>
      </c>
      <c r="G221"/>
      <c r="H221" s="27">
        <f t="shared" si="10"/>
        <v>0</v>
      </c>
      <c r="I221" s="233">
        <v>0</v>
      </c>
      <c r="J221" s="159"/>
      <c r="K221" s="159" t="e">
        <f t="shared" si="11"/>
        <v>#DIV/0!</v>
      </c>
    </row>
    <row r="222" spans="1:11" ht="25.5" x14ac:dyDescent="0.2">
      <c r="A222" s="145">
        <v>82</v>
      </c>
      <c r="B222" s="25" t="s">
        <v>191</v>
      </c>
      <c r="C222" s="172">
        <f>przedszkole!C222+'SP1'!C222+'SSP2'!C222+'SP4'!C222+'SP5'!C222+'SP7'!C222+'SP8'!C222+'SP10'!C222+'SP11'!C222+'SP12'!C222</f>
        <v>137</v>
      </c>
      <c r="D222" s="24" t="s">
        <v>14</v>
      </c>
      <c r="E222" s="26">
        <v>0</v>
      </c>
      <c r="F222" s="27">
        <f t="shared" ref="F222:F293" si="12">C222*E222</f>
        <v>0</v>
      </c>
      <c r="G222"/>
      <c r="H222" s="27">
        <f t="shared" si="10"/>
        <v>0</v>
      </c>
      <c r="I222" s="233">
        <v>0</v>
      </c>
      <c r="J222" s="159"/>
      <c r="K222" s="159" t="e">
        <f t="shared" si="11"/>
        <v>#DIV/0!</v>
      </c>
    </row>
    <row r="223" spans="1:11" ht="38.25" x14ac:dyDescent="0.2">
      <c r="A223" s="24">
        <v>83</v>
      </c>
      <c r="B223" s="25" t="s">
        <v>192</v>
      </c>
      <c r="C223" s="172">
        <f>przedszkole!C223+'SP1'!C223+'SSP2'!C223+'SP4'!C223+'SP5'!C223+'SP7'!C223+'SP8'!C223+'SP10'!C223+'SP11'!C223+'SP12'!C223</f>
        <v>285</v>
      </c>
      <c r="D223" s="24" t="s">
        <v>17</v>
      </c>
      <c r="E223" s="26">
        <v>0</v>
      </c>
      <c r="F223" s="27">
        <f t="shared" si="12"/>
        <v>0</v>
      </c>
      <c r="G223"/>
      <c r="H223" s="27">
        <f t="shared" si="10"/>
        <v>0</v>
      </c>
      <c r="I223" s="233">
        <v>0</v>
      </c>
      <c r="J223" s="159"/>
      <c r="K223" s="159" t="e">
        <f t="shared" si="11"/>
        <v>#DIV/0!</v>
      </c>
    </row>
    <row r="224" spans="1:11" ht="14.25" x14ac:dyDescent="0.2">
      <c r="A224" s="24">
        <v>84</v>
      </c>
      <c r="B224" s="25" t="s">
        <v>193</v>
      </c>
      <c r="C224" s="172">
        <f>przedszkole!C224+'SP1'!C224+'SSP2'!C224+'SP4'!C224+'SP5'!C224+'SP7'!C224+'SP8'!C224+'SP10'!C224+'SP11'!C224+'SP12'!C224</f>
        <v>10</v>
      </c>
      <c r="D224" s="24" t="s">
        <v>72</v>
      </c>
      <c r="E224" s="26">
        <v>0</v>
      </c>
      <c r="F224" s="27">
        <f t="shared" si="12"/>
        <v>0</v>
      </c>
      <c r="G224"/>
      <c r="H224" s="27">
        <f t="shared" si="10"/>
        <v>0</v>
      </c>
      <c r="I224" s="233">
        <v>0</v>
      </c>
      <c r="J224" s="159"/>
      <c r="K224" s="159" t="e">
        <f t="shared" si="11"/>
        <v>#DIV/0!</v>
      </c>
    </row>
    <row r="225" spans="1:11" ht="14.25" x14ac:dyDescent="0.2">
      <c r="A225" s="145">
        <v>85</v>
      </c>
      <c r="B225" s="58" t="s">
        <v>194</v>
      </c>
      <c r="C225" s="172">
        <f>przedszkole!C225+'SP1'!C225+'SSP2'!C225+'SP4'!C225+'SP5'!C225+'SP7'!C225+'SP8'!C225+'SP10'!C225+'SP11'!C225+'SP12'!C225</f>
        <v>10</v>
      </c>
      <c r="D225" s="24" t="s">
        <v>52</v>
      </c>
      <c r="E225" s="26">
        <v>0</v>
      </c>
      <c r="F225" s="27">
        <f t="shared" si="12"/>
        <v>0</v>
      </c>
      <c r="G225"/>
      <c r="H225" s="27">
        <f t="shared" si="10"/>
        <v>0</v>
      </c>
      <c r="I225" s="233">
        <v>0</v>
      </c>
      <c r="J225" s="159"/>
      <c r="K225" s="159" t="e">
        <f t="shared" si="11"/>
        <v>#DIV/0!</v>
      </c>
    </row>
    <row r="226" spans="1:11" ht="14.25" x14ac:dyDescent="0.2">
      <c r="A226" s="24">
        <v>86</v>
      </c>
      <c r="B226" s="25" t="s">
        <v>195</v>
      </c>
      <c r="C226" s="172">
        <f>przedszkole!C226+'SP1'!C226+'SSP2'!C226+'SP4'!C226+'SP5'!C226+'SP7'!C226+'SP8'!C226+'SP10'!C226+'SP11'!C226+'SP12'!C226</f>
        <v>10</v>
      </c>
      <c r="D226" s="24" t="s">
        <v>72</v>
      </c>
      <c r="E226" s="26">
        <v>0</v>
      </c>
      <c r="F226" s="27">
        <f t="shared" si="12"/>
        <v>0</v>
      </c>
      <c r="G226"/>
      <c r="H226" s="27">
        <f t="shared" si="10"/>
        <v>0</v>
      </c>
      <c r="I226" s="233">
        <v>0</v>
      </c>
      <c r="J226" s="159"/>
      <c r="K226" s="159" t="e">
        <f t="shared" si="11"/>
        <v>#DIV/0!</v>
      </c>
    </row>
    <row r="227" spans="1:11" ht="14.25" x14ac:dyDescent="0.2">
      <c r="A227" s="24">
        <v>87</v>
      </c>
      <c r="B227" s="25" t="s">
        <v>196</v>
      </c>
      <c r="C227" s="172">
        <f>przedszkole!C227+'SP1'!C227+'SSP2'!C227+'SP4'!C227+'SP5'!C227+'SP7'!C227+'SP8'!C227+'SP10'!C227+'SP11'!C227+'SP12'!C227</f>
        <v>20</v>
      </c>
      <c r="D227" s="24" t="s">
        <v>72</v>
      </c>
      <c r="E227" s="26">
        <v>0</v>
      </c>
      <c r="F227" s="27">
        <f t="shared" si="12"/>
        <v>0</v>
      </c>
      <c r="G227"/>
      <c r="H227" s="27">
        <f t="shared" si="10"/>
        <v>0</v>
      </c>
      <c r="I227" s="233">
        <v>0</v>
      </c>
      <c r="J227" s="159"/>
      <c r="K227" s="159" t="e">
        <f t="shared" si="11"/>
        <v>#DIV/0!</v>
      </c>
    </row>
    <row r="228" spans="1:11" ht="14.25" x14ac:dyDescent="0.2">
      <c r="A228" s="145">
        <v>88</v>
      </c>
      <c r="B228" s="25" t="s">
        <v>514</v>
      </c>
      <c r="C228" s="172">
        <f>przedszkole!C228+'SP1'!C228+'SSP2'!C228+'SP4'!C228+'SP5'!C228+'SP7'!C228+'SP8'!C228+'SP10'!C228+'SP11'!C228+'SP12'!C228</f>
        <v>280</v>
      </c>
      <c r="D228" s="24" t="s">
        <v>72</v>
      </c>
      <c r="E228" s="26">
        <v>0</v>
      </c>
      <c r="F228" s="27">
        <f t="shared" si="12"/>
        <v>0</v>
      </c>
      <c r="G228"/>
      <c r="H228" s="27">
        <f t="shared" si="10"/>
        <v>0</v>
      </c>
      <c r="I228" s="233">
        <v>0</v>
      </c>
      <c r="J228" s="159"/>
      <c r="K228" s="159" t="e">
        <f t="shared" si="11"/>
        <v>#DIV/0!</v>
      </c>
    </row>
    <row r="229" spans="1:11" ht="14.25" x14ac:dyDescent="0.2">
      <c r="A229" s="24">
        <v>89</v>
      </c>
      <c r="B229" s="25" t="s">
        <v>515</v>
      </c>
      <c r="C229" s="172">
        <f>przedszkole!C229+'SP1'!C229+'SSP2'!C229+'SP4'!C229+'SP5'!C229+'SP7'!C229+'SP8'!C229+'SP10'!C229+'SP11'!C229+'SP12'!C229</f>
        <v>209</v>
      </c>
      <c r="D229" s="24" t="s">
        <v>52</v>
      </c>
      <c r="E229" s="26">
        <v>0</v>
      </c>
      <c r="F229" s="27">
        <f t="shared" si="12"/>
        <v>0</v>
      </c>
      <c r="G229"/>
      <c r="H229" s="27">
        <f t="shared" si="10"/>
        <v>0</v>
      </c>
      <c r="I229" s="233">
        <v>0</v>
      </c>
      <c r="J229" s="159"/>
      <c r="K229" s="159" t="e">
        <f t="shared" si="11"/>
        <v>#DIV/0!</v>
      </c>
    </row>
    <row r="230" spans="1:11" ht="14.25" x14ac:dyDescent="0.2">
      <c r="A230" s="24">
        <v>90</v>
      </c>
      <c r="B230" s="49" t="s">
        <v>516</v>
      </c>
      <c r="C230" s="172">
        <f>przedszkole!C230+'SP1'!C230+'SSP2'!C230+'SP4'!C230+'SP5'!C230+'SP7'!C230+'SP8'!C230+'SP10'!C230+'SP11'!C230+'SP12'!C230</f>
        <v>65</v>
      </c>
      <c r="D230" s="24" t="s">
        <v>52</v>
      </c>
      <c r="E230" s="26">
        <v>0</v>
      </c>
      <c r="F230" s="27">
        <f t="shared" si="12"/>
        <v>0</v>
      </c>
      <c r="G230"/>
      <c r="H230" s="27">
        <f t="shared" si="10"/>
        <v>0</v>
      </c>
      <c r="I230" s="233">
        <v>0</v>
      </c>
      <c r="J230" s="159"/>
      <c r="K230" s="159" t="e">
        <f t="shared" si="11"/>
        <v>#DIV/0!</v>
      </c>
    </row>
    <row r="231" spans="1:11" ht="14.25" x14ac:dyDescent="0.2">
      <c r="A231" s="145">
        <v>91</v>
      </c>
      <c r="B231" s="49" t="s">
        <v>517</v>
      </c>
      <c r="C231" s="172">
        <f>przedszkole!C231+'SP1'!C231+'SSP2'!C231+'SP4'!C231+'SP5'!C231+'SP7'!C231+'SP8'!C231+'SP10'!C231+'SP11'!C231+'SP12'!C231</f>
        <v>45</v>
      </c>
      <c r="D231" s="24" t="s">
        <v>17</v>
      </c>
      <c r="E231" s="26">
        <v>0</v>
      </c>
      <c r="F231" s="27">
        <f t="shared" si="12"/>
        <v>0</v>
      </c>
      <c r="G231"/>
      <c r="H231" s="27">
        <f t="shared" si="10"/>
        <v>0</v>
      </c>
      <c r="I231" s="233">
        <v>0</v>
      </c>
      <c r="J231" s="159"/>
      <c r="K231" s="159" t="e">
        <f t="shared" si="11"/>
        <v>#DIV/0!</v>
      </c>
    </row>
    <row r="232" spans="1:11" ht="14.25" x14ac:dyDescent="0.2">
      <c r="A232" s="24">
        <v>92</v>
      </c>
      <c r="B232" s="49" t="s">
        <v>518</v>
      </c>
      <c r="C232" s="172">
        <f>przedszkole!C232+'SP1'!C232+'SSP2'!C232+'SP4'!C232+'SP5'!C232+'SP7'!C232+'SP8'!C232+'SP10'!C232+'SP11'!C232+'SP12'!C232</f>
        <v>40</v>
      </c>
      <c r="D232" s="24" t="s">
        <v>17</v>
      </c>
      <c r="E232" s="26">
        <v>0</v>
      </c>
      <c r="F232" s="27">
        <f t="shared" si="12"/>
        <v>0</v>
      </c>
      <c r="G232"/>
      <c r="H232" s="27">
        <f t="shared" si="10"/>
        <v>0</v>
      </c>
      <c r="I232" s="233">
        <v>0</v>
      </c>
      <c r="J232" s="159"/>
      <c r="K232" s="159" t="e">
        <f t="shared" si="11"/>
        <v>#DIV/0!</v>
      </c>
    </row>
    <row r="233" spans="1:11" ht="14.25" x14ac:dyDescent="0.2">
      <c r="A233" s="24">
        <v>93</v>
      </c>
      <c r="B233" s="25" t="s">
        <v>197</v>
      </c>
      <c r="C233" s="172">
        <f>przedszkole!C233+'SP1'!C233+'SSP2'!C233+'SP4'!C233+'SP5'!C233+'SP7'!C233+'SP8'!C233+'SP10'!C233+'SP11'!C233+'SP12'!C233</f>
        <v>75</v>
      </c>
      <c r="D233" s="24" t="s">
        <v>14</v>
      </c>
      <c r="E233" s="26">
        <v>0</v>
      </c>
      <c r="F233" s="27">
        <f t="shared" si="12"/>
        <v>0</v>
      </c>
      <c r="G233"/>
      <c r="H233" s="27">
        <f t="shared" si="10"/>
        <v>0</v>
      </c>
      <c r="I233" s="233">
        <v>0</v>
      </c>
      <c r="J233" s="159"/>
      <c r="K233" s="159" t="e">
        <f t="shared" si="11"/>
        <v>#DIV/0!</v>
      </c>
    </row>
    <row r="234" spans="1:11" ht="14.25" x14ac:dyDescent="0.2">
      <c r="A234" s="145">
        <v>94</v>
      </c>
      <c r="B234" s="25" t="s">
        <v>198</v>
      </c>
      <c r="C234" s="172">
        <f>przedszkole!C234+'SP1'!C234+'SSP2'!C234+'SP4'!C234+'SP5'!C234+'SP7'!C234+'SP8'!C234+'SP10'!C234+'SP11'!C234+'SP12'!C234</f>
        <v>75</v>
      </c>
      <c r="D234" s="24" t="s">
        <v>72</v>
      </c>
      <c r="E234" s="26">
        <v>0</v>
      </c>
      <c r="F234" s="27">
        <f t="shared" si="12"/>
        <v>0</v>
      </c>
      <c r="G234"/>
      <c r="H234" s="27">
        <f t="shared" si="10"/>
        <v>0</v>
      </c>
      <c r="I234" s="233">
        <v>0</v>
      </c>
      <c r="J234" s="159"/>
      <c r="K234" s="159" t="e">
        <f t="shared" si="11"/>
        <v>#DIV/0!</v>
      </c>
    </row>
    <row r="235" spans="1:11" ht="14.25" x14ac:dyDescent="0.2">
      <c r="A235" s="24">
        <v>95</v>
      </c>
      <c r="B235" s="25" t="s">
        <v>199</v>
      </c>
      <c r="C235" s="172">
        <f>przedszkole!C235+'SP1'!C235+'SSP2'!C235+'SP4'!C235+'SP5'!C235+'SP7'!C235+'SP8'!C235+'SP10'!C235+'SP11'!C235+'SP12'!C235</f>
        <v>140</v>
      </c>
      <c r="D235" s="51" t="s">
        <v>72</v>
      </c>
      <c r="E235" s="26">
        <v>0</v>
      </c>
      <c r="F235" s="27">
        <f t="shared" si="12"/>
        <v>0</v>
      </c>
      <c r="G235"/>
      <c r="H235" s="27">
        <f t="shared" si="10"/>
        <v>0</v>
      </c>
      <c r="I235" s="233">
        <v>0</v>
      </c>
      <c r="J235" s="159"/>
      <c r="K235" s="159" t="e">
        <f t="shared" si="11"/>
        <v>#DIV/0!</v>
      </c>
    </row>
    <row r="236" spans="1:11" ht="14.25" x14ac:dyDescent="0.2">
      <c r="A236" s="24">
        <v>96</v>
      </c>
      <c r="B236" s="25" t="s">
        <v>200</v>
      </c>
      <c r="C236" s="172">
        <f>przedszkole!C236+'SP1'!C236+'SSP2'!C236+'SP4'!C236+'SP5'!C236+'SP7'!C236+'SP8'!C236+'SP10'!C236+'SP11'!C236+'SP12'!C236</f>
        <v>0</v>
      </c>
      <c r="D236" s="24" t="s">
        <v>201</v>
      </c>
      <c r="E236" s="26">
        <v>0</v>
      </c>
      <c r="F236" s="27">
        <f t="shared" si="12"/>
        <v>0</v>
      </c>
      <c r="G236"/>
      <c r="H236" s="27">
        <f t="shared" si="10"/>
        <v>0</v>
      </c>
      <c r="I236" s="233">
        <v>0</v>
      </c>
      <c r="J236" s="159"/>
      <c r="K236" s="159" t="e">
        <f t="shared" si="11"/>
        <v>#DIV/0!</v>
      </c>
    </row>
    <row r="237" spans="1:11" ht="14.25" x14ac:dyDescent="0.2">
      <c r="A237" s="145">
        <v>97</v>
      </c>
      <c r="B237" s="25" t="s">
        <v>202</v>
      </c>
      <c r="C237" s="172">
        <f>przedszkole!C237+'SP1'!C237+'SSP2'!C237+'SP4'!C237+'SP5'!C237+'SP7'!C237+'SP8'!C237+'SP10'!C237+'SP11'!C237+'SP12'!C237</f>
        <v>130</v>
      </c>
      <c r="D237" s="24" t="s">
        <v>52</v>
      </c>
      <c r="E237" s="26">
        <v>0</v>
      </c>
      <c r="F237" s="27">
        <f t="shared" si="12"/>
        <v>0</v>
      </c>
      <c r="G237"/>
      <c r="H237" s="27">
        <f t="shared" si="10"/>
        <v>0</v>
      </c>
      <c r="I237" s="233">
        <v>0</v>
      </c>
      <c r="J237" s="159"/>
      <c r="K237" s="159" t="e">
        <f t="shared" si="11"/>
        <v>#DIV/0!</v>
      </c>
    </row>
    <row r="238" spans="1:11" ht="14.25" x14ac:dyDescent="0.2">
      <c r="A238" s="24">
        <v>98</v>
      </c>
      <c r="B238" s="25" t="s">
        <v>203</v>
      </c>
      <c r="C238" s="172">
        <f>przedszkole!C238+'SP1'!C238+'SSP2'!C238+'SP4'!C238+'SP5'!C238+'SP7'!C238+'SP8'!C238+'SP10'!C238+'SP11'!C238+'SP12'!C238</f>
        <v>85</v>
      </c>
      <c r="D238" s="24" t="s">
        <v>14</v>
      </c>
      <c r="E238" s="26">
        <v>0</v>
      </c>
      <c r="F238" s="27">
        <f t="shared" si="12"/>
        <v>0</v>
      </c>
      <c r="G238"/>
      <c r="H238" s="27">
        <f t="shared" si="10"/>
        <v>0</v>
      </c>
      <c r="I238" s="233">
        <v>0</v>
      </c>
      <c r="J238" s="159"/>
      <c r="K238" s="159" t="e">
        <f t="shared" si="11"/>
        <v>#DIV/0!</v>
      </c>
    </row>
    <row r="239" spans="1:11" ht="14.25" x14ac:dyDescent="0.2">
      <c r="A239" s="24">
        <v>99</v>
      </c>
      <c r="B239" s="25" t="s">
        <v>204</v>
      </c>
      <c r="C239" s="172">
        <f>przedszkole!C239+'SP1'!C239+'SSP2'!C239+'SP4'!C239+'SP5'!C239+'SP7'!C239+'SP8'!C239+'SP10'!C239+'SP11'!C239+'SP12'!C239</f>
        <v>0</v>
      </c>
      <c r="D239" s="24" t="s">
        <v>14</v>
      </c>
      <c r="E239" s="26">
        <v>0</v>
      </c>
      <c r="F239" s="27">
        <f t="shared" si="12"/>
        <v>0</v>
      </c>
      <c r="G239"/>
      <c r="H239" s="27">
        <f t="shared" si="10"/>
        <v>0</v>
      </c>
      <c r="I239" s="233">
        <v>0</v>
      </c>
      <c r="J239" s="159"/>
      <c r="K239" s="159" t="e">
        <f t="shared" si="11"/>
        <v>#DIV/0!</v>
      </c>
    </row>
    <row r="240" spans="1:11" ht="14.25" x14ac:dyDescent="0.2">
      <c r="A240" s="145">
        <v>100</v>
      </c>
      <c r="B240" s="25" t="s">
        <v>205</v>
      </c>
      <c r="C240" s="172">
        <f>przedszkole!C240+'SP1'!C240+'SSP2'!C240+'SP4'!C240+'SP5'!C240+'SP7'!C240+'SP8'!C240+'SP10'!C240+'SP11'!C240+'SP12'!C240</f>
        <v>0</v>
      </c>
      <c r="D240" s="24" t="s">
        <v>72</v>
      </c>
      <c r="E240" s="26">
        <v>0</v>
      </c>
      <c r="F240" s="27">
        <f t="shared" si="12"/>
        <v>0</v>
      </c>
      <c r="G240"/>
      <c r="H240" s="27">
        <f t="shared" si="10"/>
        <v>0</v>
      </c>
      <c r="I240" s="233">
        <v>0</v>
      </c>
      <c r="J240" s="159"/>
      <c r="K240" s="159" t="e">
        <f t="shared" si="11"/>
        <v>#DIV/0!</v>
      </c>
    </row>
    <row r="241" spans="1:15" ht="14.25" x14ac:dyDescent="0.2">
      <c r="A241" s="24">
        <v>101</v>
      </c>
      <c r="B241" s="25" t="s">
        <v>206</v>
      </c>
      <c r="C241" s="172">
        <f>przedszkole!C241+'SP1'!C241+'SSP2'!C241+'SP4'!C241+'SP5'!C241+'SP7'!C241+'SP8'!C241+'SP10'!C241+'SP11'!C241+'SP12'!C241</f>
        <v>235</v>
      </c>
      <c r="D241" s="24" t="s">
        <v>14</v>
      </c>
      <c r="E241" s="26">
        <v>0</v>
      </c>
      <c r="F241" s="27">
        <f t="shared" si="12"/>
        <v>0</v>
      </c>
      <c r="G241"/>
      <c r="H241" s="27">
        <f t="shared" si="10"/>
        <v>0</v>
      </c>
      <c r="I241" s="233">
        <v>0</v>
      </c>
      <c r="J241" s="159"/>
      <c r="K241" s="159" t="e">
        <f t="shared" si="11"/>
        <v>#DIV/0!</v>
      </c>
    </row>
    <row r="242" spans="1:15" ht="14.25" x14ac:dyDescent="0.2">
      <c r="A242" s="24">
        <v>102</v>
      </c>
      <c r="B242" s="25" t="s">
        <v>207</v>
      </c>
      <c r="C242" s="172">
        <f>przedszkole!C242+'SP1'!C242+'SSP2'!C242+'SP4'!C242+'SP5'!C242+'SP7'!C242+'SP8'!C242+'SP10'!C242+'SP11'!C242+'SP12'!C242</f>
        <v>120</v>
      </c>
      <c r="D242" s="24" t="s">
        <v>72</v>
      </c>
      <c r="E242" s="26">
        <v>0</v>
      </c>
      <c r="F242" s="27">
        <f t="shared" si="12"/>
        <v>0</v>
      </c>
      <c r="G242"/>
      <c r="H242" s="27">
        <f t="shared" si="10"/>
        <v>0</v>
      </c>
      <c r="I242" s="233">
        <v>0</v>
      </c>
      <c r="J242" s="159"/>
      <c r="K242" s="159" t="e">
        <f t="shared" si="11"/>
        <v>#DIV/0!</v>
      </c>
    </row>
    <row r="243" spans="1:15" ht="14.25" x14ac:dyDescent="0.2">
      <c r="A243" s="145">
        <v>103</v>
      </c>
      <c r="B243" s="25" t="s">
        <v>208</v>
      </c>
      <c r="C243" s="172">
        <f>przedszkole!C243+'SP1'!C243+'SSP2'!C243+'SP4'!C243+'SP5'!C243+'SP7'!C243+'SP8'!C243+'SP10'!C243+'SP11'!C243+'SP12'!C243</f>
        <v>295</v>
      </c>
      <c r="D243" s="24" t="s">
        <v>14</v>
      </c>
      <c r="E243" s="26">
        <v>0</v>
      </c>
      <c r="F243" s="27">
        <f t="shared" si="12"/>
        <v>0</v>
      </c>
      <c r="G243"/>
      <c r="H243" s="27">
        <f t="shared" si="10"/>
        <v>0</v>
      </c>
      <c r="I243" s="233">
        <v>0</v>
      </c>
      <c r="J243" s="159"/>
      <c r="K243" s="159" t="e">
        <f t="shared" si="11"/>
        <v>#DIV/0!</v>
      </c>
    </row>
    <row r="244" spans="1:15" ht="14.25" x14ac:dyDescent="0.2">
      <c r="A244" s="24">
        <v>104</v>
      </c>
      <c r="B244" s="25" t="s">
        <v>209</v>
      </c>
      <c r="C244" s="172">
        <f>przedszkole!C244+'SP1'!C244+'SSP2'!C244+'SP4'!C244+'SP5'!C244+'SP7'!C244+'SP8'!C244+'SP10'!C244+'SP11'!C244+'SP12'!C244</f>
        <v>37</v>
      </c>
      <c r="D244" s="24" t="s">
        <v>72</v>
      </c>
      <c r="E244" s="26">
        <v>0</v>
      </c>
      <c r="F244" s="27">
        <f t="shared" si="12"/>
        <v>0</v>
      </c>
      <c r="G244"/>
      <c r="H244" s="27">
        <f t="shared" si="10"/>
        <v>0</v>
      </c>
      <c r="I244" s="233">
        <v>0</v>
      </c>
      <c r="J244" s="159"/>
      <c r="K244" s="159" t="e">
        <f t="shared" si="11"/>
        <v>#DIV/0!</v>
      </c>
    </row>
    <row r="245" spans="1:15" ht="14.25" x14ac:dyDescent="0.2">
      <c r="A245" s="24">
        <v>105</v>
      </c>
      <c r="B245" s="25" t="s">
        <v>210</v>
      </c>
      <c r="C245" s="172">
        <f>przedszkole!C245+'SP1'!C245+'SSP2'!C245+'SP4'!C245+'SP5'!C245+'SP7'!C245+'SP8'!C245+'SP10'!C245+'SP11'!C245+'SP12'!C245</f>
        <v>495</v>
      </c>
      <c r="D245" s="24" t="s">
        <v>14</v>
      </c>
      <c r="E245" s="26">
        <v>0</v>
      </c>
      <c r="F245" s="27">
        <f t="shared" si="12"/>
        <v>0</v>
      </c>
      <c r="G245"/>
      <c r="H245" s="27">
        <f t="shared" si="10"/>
        <v>0</v>
      </c>
      <c r="I245" s="233">
        <v>0</v>
      </c>
      <c r="J245" s="159"/>
      <c r="K245" s="159" t="e">
        <f t="shared" si="11"/>
        <v>#DIV/0!</v>
      </c>
      <c r="O245" s="153"/>
    </row>
    <row r="246" spans="1:15" ht="14.25" x14ac:dyDescent="0.2">
      <c r="A246" s="145">
        <v>106</v>
      </c>
      <c r="B246" s="25" t="s">
        <v>211</v>
      </c>
      <c r="C246" s="172">
        <f>przedszkole!C246+'SP1'!C246+'SSP2'!C246+'SP4'!C246+'SP5'!C246+'SP7'!C246+'SP8'!C246+'SP10'!C246+'SP11'!C246+'SP12'!C246</f>
        <v>63</v>
      </c>
      <c r="D246" s="24" t="s">
        <v>72</v>
      </c>
      <c r="E246" s="26">
        <v>0</v>
      </c>
      <c r="F246" s="27">
        <f t="shared" si="12"/>
        <v>0</v>
      </c>
      <c r="G246"/>
      <c r="H246" s="27">
        <f t="shared" si="10"/>
        <v>0</v>
      </c>
      <c r="I246" s="233">
        <v>0</v>
      </c>
      <c r="J246" s="159"/>
      <c r="K246" s="159" t="e">
        <f t="shared" si="11"/>
        <v>#DIV/0!</v>
      </c>
    </row>
    <row r="247" spans="1:15" ht="51" x14ac:dyDescent="0.2">
      <c r="A247" s="24">
        <v>107</v>
      </c>
      <c r="B247" s="25" t="s">
        <v>212</v>
      </c>
      <c r="C247" s="172">
        <f>przedszkole!C247+'SP1'!C247+'SSP2'!C247+'SP4'!C247+'SP5'!C247+'SP7'!C247+'SP8'!C247+'SP10'!C247+'SP11'!C247+'SP12'!C247</f>
        <v>1490</v>
      </c>
      <c r="D247" s="24" t="s">
        <v>72</v>
      </c>
      <c r="E247" s="26">
        <v>0</v>
      </c>
      <c r="F247" s="27">
        <f t="shared" si="12"/>
        <v>0</v>
      </c>
      <c r="G247"/>
      <c r="H247" s="27">
        <f t="shared" si="10"/>
        <v>0</v>
      </c>
      <c r="I247" s="233">
        <v>0</v>
      </c>
      <c r="J247" s="159"/>
      <c r="K247" s="159" t="e">
        <f t="shared" si="11"/>
        <v>#DIV/0!</v>
      </c>
    </row>
    <row r="248" spans="1:15" ht="25.5" x14ac:dyDescent="0.2">
      <c r="A248" s="24">
        <v>108</v>
      </c>
      <c r="B248" s="25" t="s">
        <v>213</v>
      </c>
      <c r="C248" s="172">
        <f>przedszkole!C248+'SP1'!C248+'SSP2'!C248+'SP4'!C248+'SP5'!C248+'SP7'!C248+'SP8'!C248+'SP10'!C248+'SP11'!C248+'SP12'!C248</f>
        <v>780</v>
      </c>
      <c r="D248" s="24" t="s">
        <v>72</v>
      </c>
      <c r="E248" s="26">
        <v>0</v>
      </c>
      <c r="F248" s="27">
        <f t="shared" si="12"/>
        <v>0</v>
      </c>
      <c r="G248"/>
      <c r="H248" s="27">
        <f t="shared" si="10"/>
        <v>0</v>
      </c>
      <c r="I248" s="233">
        <v>0</v>
      </c>
      <c r="J248" s="159"/>
      <c r="K248" s="159" t="e">
        <f t="shared" si="11"/>
        <v>#DIV/0!</v>
      </c>
    </row>
    <row r="249" spans="1:15" ht="14.25" x14ac:dyDescent="0.2">
      <c r="A249" s="145">
        <v>109</v>
      </c>
      <c r="B249" s="129" t="s">
        <v>452</v>
      </c>
      <c r="C249" s="172">
        <f>przedszkole!C249+'SP1'!C249+'SSP2'!C249+'SP4'!C249+'SP5'!C249+'SP7'!C249+'SP8'!C249+'SP10'!C249+'SP11'!C249+'SP12'!C249</f>
        <v>480</v>
      </c>
      <c r="D249" s="128" t="s">
        <v>72</v>
      </c>
      <c r="E249" s="26">
        <v>0</v>
      </c>
      <c r="F249" s="27">
        <f t="shared" si="12"/>
        <v>0</v>
      </c>
      <c r="G249"/>
      <c r="H249" s="27">
        <f t="shared" si="10"/>
        <v>0</v>
      </c>
      <c r="I249" s="233">
        <v>0</v>
      </c>
      <c r="J249" s="159"/>
      <c r="K249" s="159" t="e">
        <f t="shared" si="11"/>
        <v>#DIV/0!</v>
      </c>
    </row>
    <row r="250" spans="1:15" s="205" customFormat="1" ht="14.25" x14ac:dyDescent="0.2">
      <c r="A250" s="199">
        <v>110</v>
      </c>
      <c r="B250" s="200" t="s">
        <v>486</v>
      </c>
      <c r="C250" s="199">
        <f>przedszkole!C250+'SP1'!C250+'SSP2'!C250+'SP4'!C250+'SP5'!C250+'SP7'!C250+'SP8'!C250+'SP10'!C250+'SP11'!C250+'SP12'!C250</f>
        <v>350</v>
      </c>
      <c r="D250" s="201" t="s">
        <v>72</v>
      </c>
      <c r="E250" s="26">
        <v>0</v>
      </c>
      <c r="F250" s="202">
        <f t="shared" si="12"/>
        <v>0</v>
      </c>
      <c r="G250" s="203"/>
      <c r="H250" s="221">
        <f t="shared" si="10"/>
        <v>0</v>
      </c>
      <c r="I250" s="233">
        <v>0</v>
      </c>
      <c r="J250" s="207"/>
      <c r="K250" s="222" t="e">
        <f t="shared" si="11"/>
        <v>#DIV/0!</v>
      </c>
    </row>
    <row r="251" spans="1:15" s="205" customFormat="1" ht="14.25" x14ac:dyDescent="0.2">
      <c r="A251" s="199">
        <v>111</v>
      </c>
      <c r="B251" s="200" t="s">
        <v>487</v>
      </c>
      <c r="C251" s="199">
        <f>przedszkole!C251+'SP1'!C251+'SSP2'!C251+'SP4'!C251+'SP5'!C251+'SP7'!C251+'SP8'!C251+'SP10'!C251+'SP11'!C251+'SP12'!C251</f>
        <v>350</v>
      </c>
      <c r="D251" s="201" t="s">
        <v>72</v>
      </c>
      <c r="E251" s="26">
        <v>0</v>
      </c>
      <c r="F251" s="202">
        <f t="shared" si="12"/>
        <v>0</v>
      </c>
      <c r="G251" s="203"/>
      <c r="H251" s="221">
        <f t="shared" si="10"/>
        <v>0</v>
      </c>
      <c r="I251" s="233">
        <v>0</v>
      </c>
      <c r="J251" s="207"/>
      <c r="K251" s="222" t="e">
        <f t="shared" si="11"/>
        <v>#DIV/0!</v>
      </c>
    </row>
    <row r="252" spans="1:15" ht="14.25" x14ac:dyDescent="0.2">
      <c r="A252" s="145">
        <v>112</v>
      </c>
      <c r="B252" s="25" t="s">
        <v>214</v>
      </c>
      <c r="C252" s="172">
        <f>przedszkole!C252+'SP1'!C252+'SSP2'!C252+'SP4'!C252+'SP5'!C252+'SP7'!C252+'SP8'!C252+'SP10'!C252+'SP11'!C252+'SP12'!C252</f>
        <v>41</v>
      </c>
      <c r="D252" s="24" t="s">
        <v>72</v>
      </c>
      <c r="E252" s="26">
        <v>0</v>
      </c>
      <c r="F252" s="27">
        <f t="shared" si="12"/>
        <v>0</v>
      </c>
      <c r="G252"/>
      <c r="H252" s="27">
        <f t="shared" si="10"/>
        <v>0</v>
      </c>
      <c r="I252" s="233">
        <v>0</v>
      </c>
      <c r="J252" s="159"/>
      <c r="K252" s="159" t="e">
        <f t="shared" si="11"/>
        <v>#DIV/0!</v>
      </c>
    </row>
    <row r="253" spans="1:15" ht="14.25" x14ac:dyDescent="0.2">
      <c r="A253" s="24">
        <v>113</v>
      </c>
      <c r="B253" s="25" t="s">
        <v>215</v>
      </c>
      <c r="C253" s="172">
        <f>przedszkole!C253+'SP1'!C253+'SSP2'!C253+'SP4'!C253+'SP5'!C253+'SP7'!C253+'SP8'!C253+'SP10'!C253+'SP11'!C253+'SP12'!C253</f>
        <v>130</v>
      </c>
      <c r="D253" s="24" t="s">
        <v>72</v>
      </c>
      <c r="E253" s="26">
        <v>0</v>
      </c>
      <c r="F253" s="27">
        <f t="shared" si="12"/>
        <v>0</v>
      </c>
      <c r="G253"/>
      <c r="H253" s="27">
        <f t="shared" si="10"/>
        <v>0</v>
      </c>
      <c r="I253" s="233">
        <v>0</v>
      </c>
      <c r="J253" s="159"/>
      <c r="K253" s="159" t="e">
        <f t="shared" si="11"/>
        <v>#DIV/0!</v>
      </c>
    </row>
    <row r="254" spans="1:15" ht="14.25" x14ac:dyDescent="0.2">
      <c r="A254" s="24">
        <v>114</v>
      </c>
      <c r="B254" s="25" t="s">
        <v>216</v>
      </c>
      <c r="C254" s="172">
        <f>przedszkole!C254+'SP1'!C254+'SSP2'!C254+'SP4'!C254+'SP5'!C254+'SP7'!C254+'SP8'!C254+'SP10'!C254+'SP11'!C254+'SP12'!C254</f>
        <v>45</v>
      </c>
      <c r="D254" s="24" t="s">
        <v>72</v>
      </c>
      <c r="E254" s="26">
        <v>0</v>
      </c>
      <c r="F254" s="27">
        <f t="shared" si="12"/>
        <v>0</v>
      </c>
      <c r="G254"/>
      <c r="H254" s="27">
        <f t="shared" si="10"/>
        <v>0</v>
      </c>
      <c r="I254" s="233">
        <v>0</v>
      </c>
      <c r="J254" s="159"/>
      <c r="K254" s="159" t="e">
        <f t="shared" si="11"/>
        <v>#DIV/0!</v>
      </c>
    </row>
    <row r="255" spans="1:15" ht="14.25" x14ac:dyDescent="0.2">
      <c r="A255" s="145">
        <v>115</v>
      </c>
      <c r="B255" s="25" t="s">
        <v>217</v>
      </c>
      <c r="C255" s="172">
        <f>przedszkole!C255+'SP1'!C255+'SSP2'!C255+'SP4'!C255+'SP5'!C255+'SP7'!C255+'SP8'!C255+'SP10'!C255+'SP11'!C255+'SP12'!C255</f>
        <v>35</v>
      </c>
      <c r="D255" s="24" t="s">
        <v>72</v>
      </c>
      <c r="E255" s="26">
        <v>0</v>
      </c>
      <c r="F255" s="27">
        <f t="shared" si="12"/>
        <v>0</v>
      </c>
      <c r="G255"/>
      <c r="H255" s="27">
        <f t="shared" si="10"/>
        <v>0</v>
      </c>
      <c r="I255" s="233">
        <v>0</v>
      </c>
      <c r="J255" s="159"/>
      <c r="K255" s="159" t="e">
        <f t="shared" si="11"/>
        <v>#DIV/0!</v>
      </c>
    </row>
    <row r="256" spans="1:15" ht="38.25" x14ac:dyDescent="0.2">
      <c r="A256" s="24">
        <v>116</v>
      </c>
      <c r="B256" s="25" t="s">
        <v>218</v>
      </c>
      <c r="C256" s="172">
        <f>przedszkole!C256+'SP1'!C256+'SSP2'!C256+'SP4'!C256+'SP5'!C256+'SP7'!C256+'SP8'!C256+'SP10'!C256+'SP11'!C256+'SP12'!C256</f>
        <v>200</v>
      </c>
      <c r="D256" s="24" t="s">
        <v>72</v>
      </c>
      <c r="E256" s="26">
        <v>0</v>
      </c>
      <c r="F256" s="27">
        <f t="shared" si="12"/>
        <v>0</v>
      </c>
      <c r="G256"/>
      <c r="H256" s="27">
        <f t="shared" si="10"/>
        <v>0</v>
      </c>
      <c r="I256" s="233">
        <v>0</v>
      </c>
      <c r="J256" s="159"/>
      <c r="K256" s="159" t="e">
        <f t="shared" si="11"/>
        <v>#DIV/0!</v>
      </c>
    </row>
    <row r="257" spans="1:11" ht="14.25" x14ac:dyDescent="0.2">
      <c r="A257" s="24">
        <v>117</v>
      </c>
      <c r="B257" s="25" t="s">
        <v>219</v>
      </c>
      <c r="C257" s="172">
        <f>przedszkole!C257+'SP1'!C257+'SSP2'!C257+'SP4'!C257+'SP5'!C257+'SP7'!C257+'SP8'!C257+'SP10'!C257+'SP11'!C257+'SP12'!C257</f>
        <v>56</v>
      </c>
      <c r="D257" s="24" t="s">
        <v>72</v>
      </c>
      <c r="E257" s="26">
        <v>0</v>
      </c>
      <c r="F257" s="27">
        <f t="shared" si="12"/>
        <v>0</v>
      </c>
      <c r="G257"/>
      <c r="H257" s="27">
        <f t="shared" si="10"/>
        <v>0</v>
      </c>
      <c r="I257" s="233">
        <v>0</v>
      </c>
      <c r="J257" s="159"/>
      <c r="K257" s="159" t="e">
        <f t="shared" si="11"/>
        <v>#DIV/0!</v>
      </c>
    </row>
    <row r="258" spans="1:11" ht="14.25" x14ac:dyDescent="0.2">
      <c r="A258" s="145">
        <v>118</v>
      </c>
      <c r="B258" s="25" t="s">
        <v>220</v>
      </c>
      <c r="C258" s="172">
        <f>przedszkole!C258+'SP1'!C258+'SSP2'!C258+'SP4'!C258+'SP5'!C258+'SP7'!C258+'SP8'!C258+'SP10'!C258+'SP11'!C258+'SP12'!C258</f>
        <v>46</v>
      </c>
      <c r="D258" s="24" t="s">
        <v>72</v>
      </c>
      <c r="E258" s="26">
        <v>0</v>
      </c>
      <c r="F258" s="27">
        <f t="shared" si="12"/>
        <v>0</v>
      </c>
      <c r="G258"/>
      <c r="H258" s="27">
        <f t="shared" si="10"/>
        <v>0</v>
      </c>
      <c r="I258" s="233">
        <v>0</v>
      </c>
      <c r="J258" s="159"/>
      <c r="K258" s="159" t="e">
        <f t="shared" si="11"/>
        <v>#DIV/0!</v>
      </c>
    </row>
    <row r="259" spans="1:11" ht="14.25" x14ac:dyDescent="0.2">
      <c r="A259" s="24">
        <v>119</v>
      </c>
      <c r="B259" s="25" t="s">
        <v>221</v>
      </c>
      <c r="C259" s="172">
        <f>przedszkole!C259+'SP1'!C259+'SSP2'!C259+'SP4'!C259+'SP5'!C259+'SP7'!C259+'SP8'!C259+'SP10'!C259+'SP11'!C259+'SP12'!C259</f>
        <v>12</v>
      </c>
      <c r="D259" s="24" t="s">
        <v>72</v>
      </c>
      <c r="E259" s="26">
        <v>0</v>
      </c>
      <c r="F259" s="27">
        <f t="shared" si="12"/>
        <v>0</v>
      </c>
      <c r="G259"/>
      <c r="H259" s="27">
        <f t="shared" si="10"/>
        <v>0</v>
      </c>
      <c r="I259" s="233">
        <v>0</v>
      </c>
      <c r="J259" s="159"/>
      <c r="K259" s="159" t="e">
        <f t="shared" si="11"/>
        <v>#DIV/0!</v>
      </c>
    </row>
    <row r="260" spans="1:11" ht="14.25" x14ac:dyDescent="0.2">
      <c r="A260" s="24">
        <v>120</v>
      </c>
      <c r="B260" s="25" t="s">
        <v>222</v>
      </c>
      <c r="C260" s="172">
        <f>przedszkole!C260+'SP1'!C260+'SSP2'!C260+'SP4'!C260+'SP5'!C260+'SP7'!C260+'SP8'!C260+'SP10'!C260+'SP11'!C260+'SP12'!C260</f>
        <v>156</v>
      </c>
      <c r="D260" s="24" t="s">
        <v>72</v>
      </c>
      <c r="E260" s="26">
        <v>0</v>
      </c>
      <c r="F260" s="27">
        <f t="shared" si="12"/>
        <v>0</v>
      </c>
      <c r="G260"/>
      <c r="H260" s="27">
        <f t="shared" si="10"/>
        <v>0</v>
      </c>
      <c r="I260" s="233">
        <v>0</v>
      </c>
      <c r="J260" s="159"/>
      <c r="K260" s="159" t="e">
        <f t="shared" si="11"/>
        <v>#DIV/0!</v>
      </c>
    </row>
    <row r="261" spans="1:11" ht="14.25" x14ac:dyDescent="0.2">
      <c r="A261" s="145">
        <v>121</v>
      </c>
      <c r="B261" s="57" t="s">
        <v>223</v>
      </c>
      <c r="C261" s="172">
        <f>przedszkole!C261+'SP1'!C261+'SSP2'!C261+'SP4'!C261+'SP5'!C261+'SP7'!C261+'SP8'!C261+'SP10'!C261+'SP11'!C261+'SP12'!C261</f>
        <v>336</v>
      </c>
      <c r="D261" s="24" t="s">
        <v>72</v>
      </c>
      <c r="E261" s="26">
        <v>0</v>
      </c>
      <c r="F261" s="27">
        <f t="shared" si="12"/>
        <v>0</v>
      </c>
      <c r="G261"/>
      <c r="H261" s="27">
        <f t="shared" si="10"/>
        <v>0</v>
      </c>
      <c r="I261" s="233">
        <v>0</v>
      </c>
      <c r="J261" s="159"/>
      <c r="K261" s="159" t="e">
        <f t="shared" si="11"/>
        <v>#DIV/0!</v>
      </c>
    </row>
    <row r="262" spans="1:11" ht="25.5" x14ac:dyDescent="0.2">
      <c r="A262" s="24">
        <v>122</v>
      </c>
      <c r="B262" s="25" t="s">
        <v>224</v>
      </c>
      <c r="C262" s="172">
        <f>przedszkole!C262+'SP1'!C262+'SSP2'!C262+'SP4'!C262+'SP5'!C262+'SP7'!C262+'SP8'!C262+'SP10'!C262+'SP11'!C262+'SP12'!C262</f>
        <v>317</v>
      </c>
      <c r="D262" s="24" t="s">
        <v>14</v>
      </c>
      <c r="E262" s="26">
        <v>0</v>
      </c>
      <c r="F262" s="27">
        <f t="shared" si="12"/>
        <v>0</v>
      </c>
      <c r="G262"/>
      <c r="H262" s="27">
        <f t="shared" si="10"/>
        <v>0</v>
      </c>
      <c r="I262" s="233">
        <v>0</v>
      </c>
      <c r="J262" s="159"/>
      <c r="K262" s="159" t="e">
        <f t="shared" si="11"/>
        <v>#DIV/0!</v>
      </c>
    </row>
    <row r="263" spans="1:11" ht="14.25" x14ac:dyDescent="0.2">
      <c r="A263" s="24">
        <v>123</v>
      </c>
      <c r="B263" s="129" t="s">
        <v>455</v>
      </c>
      <c r="C263" s="172">
        <f>przedszkole!C263+'SP1'!C263+'SSP2'!C263+'SP4'!C263+'SP5'!C263+'SP7'!C263+'SP8'!C263+'SP10'!C263+'SP11'!C263+'SP12'!C263</f>
        <v>16</v>
      </c>
      <c r="D263" s="24" t="s">
        <v>14</v>
      </c>
      <c r="E263" s="26">
        <v>0</v>
      </c>
      <c r="F263" s="130">
        <f t="shared" si="12"/>
        <v>0</v>
      </c>
      <c r="G263"/>
      <c r="H263" s="27">
        <f t="shared" si="10"/>
        <v>0</v>
      </c>
      <c r="I263" s="233">
        <v>0</v>
      </c>
      <c r="J263" s="159"/>
      <c r="K263" s="159" t="e">
        <f t="shared" si="11"/>
        <v>#DIV/0!</v>
      </c>
    </row>
    <row r="264" spans="1:11" s="170" customFormat="1" ht="14.25" x14ac:dyDescent="0.2">
      <c r="A264" s="167">
        <v>124</v>
      </c>
      <c r="B264" s="175" t="s">
        <v>524</v>
      </c>
      <c r="C264" s="172">
        <f>przedszkole!C264+'SP1'!C264+'SSP2'!C264+'SP4'!C264+'SP5'!C264+'SP7'!C264+'SP8'!C264+'SP10'!C264+'SP11'!C264+'SP12'!C264</f>
        <v>115</v>
      </c>
      <c r="D264" s="172" t="s">
        <v>72</v>
      </c>
      <c r="E264" s="26">
        <v>0</v>
      </c>
      <c r="F264" s="177">
        <f t="shared" si="12"/>
        <v>0</v>
      </c>
      <c r="G264" s="168"/>
      <c r="H264" s="27">
        <f t="shared" si="10"/>
        <v>0</v>
      </c>
      <c r="I264" s="233">
        <v>0</v>
      </c>
      <c r="J264" s="173"/>
      <c r="K264" s="159" t="e">
        <f t="shared" si="11"/>
        <v>#DIV/0!</v>
      </c>
    </row>
    <row r="265" spans="1:11" s="170" customFormat="1" ht="14.25" x14ac:dyDescent="0.2">
      <c r="A265" s="172">
        <v>125</v>
      </c>
      <c r="B265" s="179" t="s">
        <v>525</v>
      </c>
      <c r="C265" s="172">
        <f>przedszkole!C265+'SP1'!C265+'SSP2'!C265+'SP4'!C265+'SP5'!C265+'SP7'!C265+'SP8'!C265+'SP10'!C265+'SP11'!C265+'SP12'!C265</f>
        <v>15</v>
      </c>
      <c r="D265" s="172" t="s">
        <v>72</v>
      </c>
      <c r="E265" s="26">
        <v>0</v>
      </c>
      <c r="F265" s="177">
        <f t="shared" si="12"/>
        <v>0</v>
      </c>
      <c r="G265" s="168"/>
      <c r="H265" s="27">
        <f t="shared" si="10"/>
        <v>0</v>
      </c>
      <c r="I265" s="233">
        <v>0</v>
      </c>
      <c r="J265" s="173"/>
      <c r="K265" s="159" t="e">
        <f t="shared" si="11"/>
        <v>#DIV/0!</v>
      </c>
    </row>
    <row r="266" spans="1:11" s="170" customFormat="1" ht="14.25" x14ac:dyDescent="0.2">
      <c r="A266" s="172">
        <v>126</v>
      </c>
      <c r="B266" s="175" t="s">
        <v>225</v>
      </c>
      <c r="C266" s="172">
        <f>przedszkole!C266+'SP1'!C266+'SSP2'!C266+'SP4'!C266+'SP5'!C266+'SP7'!C266+'SP8'!C266+'SP10'!C266+'SP11'!C266+'SP12'!C266</f>
        <v>72</v>
      </c>
      <c r="D266" s="172" t="s">
        <v>190</v>
      </c>
      <c r="E266" s="26">
        <v>0</v>
      </c>
      <c r="F266" s="177">
        <f t="shared" si="12"/>
        <v>0</v>
      </c>
      <c r="G266" s="168"/>
      <c r="H266" s="27">
        <f t="shared" si="10"/>
        <v>0</v>
      </c>
      <c r="I266" s="233">
        <v>0</v>
      </c>
      <c r="J266" s="173"/>
      <c r="K266" s="159" t="e">
        <f t="shared" si="11"/>
        <v>#DIV/0!</v>
      </c>
    </row>
    <row r="267" spans="1:11" s="170" customFormat="1" ht="25.5" x14ac:dyDescent="0.2">
      <c r="A267" s="167">
        <v>127</v>
      </c>
      <c r="B267" s="175" t="s">
        <v>226</v>
      </c>
      <c r="C267" s="172">
        <f>przedszkole!C267+'SP1'!C267+'SSP2'!C267+'SP4'!C267+'SP5'!C267+'SP7'!C267+'SP8'!C267+'SP10'!C267+'SP11'!C267+'SP12'!C267</f>
        <v>66</v>
      </c>
      <c r="D267" s="172" t="s">
        <v>72</v>
      </c>
      <c r="E267" s="26">
        <v>0</v>
      </c>
      <c r="F267" s="177">
        <f t="shared" si="12"/>
        <v>0</v>
      </c>
      <c r="G267" s="168"/>
      <c r="H267" s="27">
        <f t="shared" si="10"/>
        <v>0</v>
      </c>
      <c r="I267" s="233">
        <v>0</v>
      </c>
      <c r="J267" s="173"/>
      <c r="K267" s="159" t="e">
        <f t="shared" si="11"/>
        <v>#DIV/0!</v>
      </c>
    </row>
    <row r="268" spans="1:11" s="170" customFormat="1" ht="14.25" x14ac:dyDescent="0.2">
      <c r="A268" s="172">
        <v>128</v>
      </c>
      <c r="B268" s="175" t="s">
        <v>513</v>
      </c>
      <c r="C268" s="172">
        <f>przedszkole!C268+'SP1'!C268+'SSP2'!C268+'SP4'!C268+'SP5'!C268+'SP7'!C268+'SP8'!C268+'SP10'!C268+'SP11'!C268+'SP12'!C268</f>
        <v>63</v>
      </c>
      <c r="D268" s="172" t="s">
        <v>14</v>
      </c>
      <c r="E268" s="26">
        <v>0</v>
      </c>
      <c r="F268" s="177">
        <f t="shared" si="12"/>
        <v>0</v>
      </c>
      <c r="G268" s="168"/>
      <c r="H268" s="27">
        <f t="shared" si="10"/>
        <v>0</v>
      </c>
      <c r="I268" s="233">
        <v>0</v>
      </c>
      <c r="J268" s="173"/>
      <c r="K268" s="159" t="e">
        <f t="shared" si="11"/>
        <v>#DIV/0!</v>
      </c>
    </row>
    <row r="269" spans="1:11" s="170" customFormat="1" ht="14.25" x14ac:dyDescent="0.2">
      <c r="A269" s="172">
        <v>129</v>
      </c>
      <c r="B269" s="175" t="s">
        <v>227</v>
      </c>
      <c r="C269" s="172">
        <f>przedszkole!C269+'SP1'!C269+'SSP2'!C269+'SP4'!C269+'SP5'!C269+'SP7'!C269+'SP8'!C269+'SP10'!C269+'SP11'!C269+'SP12'!C269</f>
        <v>17</v>
      </c>
      <c r="D269" s="172" t="s">
        <v>14</v>
      </c>
      <c r="E269" s="26">
        <v>0</v>
      </c>
      <c r="F269" s="177">
        <f t="shared" si="12"/>
        <v>0</v>
      </c>
      <c r="G269" s="168"/>
      <c r="H269" s="27">
        <f t="shared" si="10"/>
        <v>0</v>
      </c>
      <c r="I269" s="233">
        <v>0</v>
      </c>
      <c r="J269" s="173"/>
      <c r="K269" s="159" t="e">
        <f t="shared" si="11"/>
        <v>#DIV/0!</v>
      </c>
    </row>
    <row r="270" spans="1:11" s="170" customFormat="1" ht="25.5" x14ac:dyDescent="0.2">
      <c r="A270" s="167">
        <v>130</v>
      </c>
      <c r="B270" s="175" t="s">
        <v>228</v>
      </c>
      <c r="C270" s="172">
        <f>przedszkole!C270+'SP1'!C270+'SSP2'!C270+'SP4'!C270+'SP5'!C270+'SP7'!C270+'SP8'!C270+'SP10'!C270+'SP11'!C270+'SP12'!C270</f>
        <v>27</v>
      </c>
      <c r="D270" s="172" t="s">
        <v>52</v>
      </c>
      <c r="E270" s="26">
        <v>0</v>
      </c>
      <c r="F270" s="177">
        <f t="shared" si="12"/>
        <v>0</v>
      </c>
      <c r="G270" s="168"/>
      <c r="H270" s="27">
        <f t="shared" ref="H270:H319" si="13">C270*E270</f>
        <v>0</v>
      </c>
      <c r="I270" s="233">
        <v>0</v>
      </c>
      <c r="J270" s="173"/>
      <c r="K270" s="159" t="e">
        <f t="shared" ref="K270:K318" si="14">H270/I270</f>
        <v>#DIV/0!</v>
      </c>
    </row>
    <row r="271" spans="1:11" s="170" customFormat="1" ht="14.25" x14ac:dyDescent="0.2">
      <c r="A271" s="172">
        <v>131</v>
      </c>
      <c r="B271" s="175" t="s">
        <v>511</v>
      </c>
      <c r="C271" s="172">
        <f>przedszkole!C271+'SP1'!C271+'SSP2'!C271+'SP4'!C271+'SP5'!C271+'SP7'!C271+'SP8'!C271+'SP10'!C271+'SP11'!C271+'SP12'!C271</f>
        <v>35</v>
      </c>
      <c r="D271" s="180" t="s">
        <v>14</v>
      </c>
      <c r="E271" s="26">
        <v>0</v>
      </c>
      <c r="F271" s="177">
        <f t="shared" si="12"/>
        <v>0</v>
      </c>
      <c r="G271" s="168"/>
      <c r="H271" s="27">
        <f t="shared" si="13"/>
        <v>0</v>
      </c>
      <c r="I271" s="233">
        <v>0</v>
      </c>
      <c r="J271" s="173"/>
      <c r="K271" s="159" t="e">
        <f t="shared" si="14"/>
        <v>#DIV/0!</v>
      </c>
    </row>
    <row r="272" spans="1:11" s="170" customFormat="1" ht="14.25" x14ac:dyDescent="0.2">
      <c r="A272" s="172">
        <v>132</v>
      </c>
      <c r="B272" s="175" t="s">
        <v>512</v>
      </c>
      <c r="C272" s="172">
        <f>przedszkole!C272+'SP1'!C272+'SSP2'!C272+'SP4'!C272+'SP5'!C272+'SP7'!C272+'SP8'!C272+'SP10'!C272+'SP11'!C272+'SP12'!C272</f>
        <v>15</v>
      </c>
      <c r="D272" s="180" t="s">
        <v>72</v>
      </c>
      <c r="E272" s="26">
        <v>0</v>
      </c>
      <c r="F272" s="177">
        <f t="shared" si="12"/>
        <v>0</v>
      </c>
      <c r="G272" s="168"/>
      <c r="H272" s="27">
        <f t="shared" si="13"/>
        <v>0</v>
      </c>
      <c r="I272" s="233">
        <v>0</v>
      </c>
      <c r="J272" s="173"/>
      <c r="K272" s="159" t="e">
        <f t="shared" si="14"/>
        <v>#DIV/0!</v>
      </c>
    </row>
    <row r="273" spans="1:11" s="170" customFormat="1" ht="25.5" x14ac:dyDescent="0.2">
      <c r="A273" s="167">
        <v>133</v>
      </c>
      <c r="B273" s="175" t="s">
        <v>229</v>
      </c>
      <c r="C273" s="172">
        <f>przedszkole!C273+'SP1'!C273+'SSP2'!C273+'SP4'!C273+'SP5'!C273+'SP7'!C273+'SP8'!C273+'SP10'!C273+'SP11'!C273+'SP12'!C273</f>
        <v>29</v>
      </c>
      <c r="D273" s="172" t="s">
        <v>52</v>
      </c>
      <c r="E273" s="26">
        <v>0</v>
      </c>
      <c r="F273" s="177">
        <f t="shared" si="12"/>
        <v>0</v>
      </c>
      <c r="G273" s="168"/>
      <c r="H273" s="27">
        <f t="shared" si="13"/>
        <v>0</v>
      </c>
      <c r="I273" s="233">
        <v>0</v>
      </c>
      <c r="J273" s="173"/>
      <c r="K273" s="159" t="e">
        <f t="shared" si="14"/>
        <v>#DIV/0!</v>
      </c>
    </row>
    <row r="274" spans="1:11" s="205" customFormat="1" ht="14.25" x14ac:dyDescent="0.2">
      <c r="A274" s="199">
        <v>134</v>
      </c>
      <c r="B274" s="208" t="s">
        <v>510</v>
      </c>
      <c r="C274" s="199">
        <f>przedszkole!C274+'SP1'!C274+'SSP2'!C274+'SP4'!C274+'SP5'!C274+'SP7'!C274+'SP8'!C274+'SP10'!C274+'SP11'!C274+'SP12'!C274</f>
        <v>20</v>
      </c>
      <c r="D274" s="209" t="s">
        <v>72</v>
      </c>
      <c r="E274" s="26">
        <v>0</v>
      </c>
      <c r="F274" s="210">
        <f t="shared" si="12"/>
        <v>0</v>
      </c>
      <c r="G274" s="203"/>
      <c r="H274" s="221">
        <f t="shared" si="13"/>
        <v>0</v>
      </c>
      <c r="I274" s="233">
        <v>0</v>
      </c>
      <c r="J274" s="207"/>
      <c r="K274" s="222" t="e">
        <f t="shared" si="14"/>
        <v>#DIV/0!</v>
      </c>
    </row>
    <row r="275" spans="1:11" s="170" customFormat="1" ht="14.25" x14ac:dyDescent="0.2">
      <c r="A275" s="172">
        <v>135</v>
      </c>
      <c r="B275" s="181" t="s">
        <v>230</v>
      </c>
      <c r="C275" s="172">
        <f>przedszkole!C275+'SP1'!C275+'SSP2'!C275+'SP4'!C275+'SP5'!C275+'SP7'!C275+'SP8'!C275+'SP10'!C275+'SP11'!C275+'SP12'!C275</f>
        <v>40</v>
      </c>
      <c r="D275" s="172" t="s">
        <v>52</v>
      </c>
      <c r="E275" s="26">
        <v>0</v>
      </c>
      <c r="F275" s="177">
        <f t="shared" si="12"/>
        <v>0</v>
      </c>
      <c r="G275" s="168"/>
      <c r="H275" s="27">
        <f t="shared" si="13"/>
        <v>0</v>
      </c>
      <c r="I275" s="233">
        <v>0</v>
      </c>
      <c r="J275" s="173"/>
      <c r="K275" s="159" t="e">
        <f t="shared" si="14"/>
        <v>#DIV/0!</v>
      </c>
    </row>
    <row r="276" spans="1:11" s="170" customFormat="1" ht="13.5" customHeight="1" x14ac:dyDescent="0.2">
      <c r="A276" s="167">
        <v>136</v>
      </c>
      <c r="B276" s="175" t="s">
        <v>231</v>
      </c>
      <c r="C276" s="172">
        <f>przedszkole!C276+'SP1'!C276+'SSP2'!C276+'SP4'!C276+'SP5'!C276+'SP7'!C276+'SP8'!C276+'SP10'!C276+'SP11'!C276+'SP12'!C276</f>
        <v>370</v>
      </c>
      <c r="D276" s="172" t="s">
        <v>52</v>
      </c>
      <c r="E276" s="26">
        <v>0</v>
      </c>
      <c r="F276" s="177">
        <f t="shared" si="12"/>
        <v>0</v>
      </c>
      <c r="G276" s="168"/>
      <c r="H276" s="27">
        <f t="shared" si="13"/>
        <v>0</v>
      </c>
      <c r="I276" s="233">
        <v>0</v>
      </c>
      <c r="J276" s="173"/>
      <c r="K276" s="159" t="e">
        <f t="shared" si="14"/>
        <v>#DIV/0!</v>
      </c>
    </row>
    <row r="277" spans="1:11" s="170" customFormat="1" ht="14.25" x14ac:dyDescent="0.2">
      <c r="A277" s="172">
        <v>137</v>
      </c>
      <c r="B277" s="170" t="s">
        <v>232</v>
      </c>
      <c r="C277" s="172">
        <f>przedszkole!C277+'SP1'!C277+'SSP2'!C277+'SP4'!C277+'SP5'!C277+'SP7'!C277+'SP8'!C277+'SP10'!C277+'SP11'!C277+'SP12'!C277</f>
        <v>7830</v>
      </c>
      <c r="D277" s="182" t="s">
        <v>52</v>
      </c>
      <c r="E277" s="26">
        <v>0</v>
      </c>
      <c r="F277" s="177">
        <f t="shared" si="12"/>
        <v>0</v>
      </c>
      <c r="G277" s="168"/>
      <c r="H277" s="27">
        <f t="shared" si="13"/>
        <v>0</v>
      </c>
      <c r="I277" s="233">
        <v>0</v>
      </c>
      <c r="J277" s="173"/>
      <c r="K277" s="159" t="e">
        <f t="shared" si="14"/>
        <v>#DIV/0!</v>
      </c>
    </row>
    <row r="278" spans="1:11" s="170" customFormat="1" ht="14.25" x14ac:dyDescent="0.2">
      <c r="A278" s="172">
        <v>138</v>
      </c>
      <c r="B278" s="175" t="s">
        <v>233</v>
      </c>
      <c r="C278" s="172">
        <f>przedszkole!C278+'SP1'!C278+'SSP2'!C278+'SP4'!C278+'SP5'!C278+'SP7'!C278+'SP8'!C278+'SP10'!C278+'SP11'!C278+'SP12'!C278</f>
        <v>13120</v>
      </c>
      <c r="D278" s="172" t="s">
        <v>72</v>
      </c>
      <c r="E278" s="26">
        <v>0</v>
      </c>
      <c r="F278" s="177">
        <f t="shared" si="12"/>
        <v>0</v>
      </c>
      <c r="G278" s="168"/>
      <c r="H278" s="27">
        <f t="shared" si="13"/>
        <v>0</v>
      </c>
      <c r="I278" s="233">
        <v>0</v>
      </c>
      <c r="J278" s="173"/>
      <c r="K278" s="159" t="e">
        <f t="shared" si="14"/>
        <v>#DIV/0!</v>
      </c>
    </row>
    <row r="279" spans="1:11" s="170" customFormat="1" ht="14.25" x14ac:dyDescent="0.2">
      <c r="A279" s="167">
        <v>139</v>
      </c>
      <c r="B279" s="175" t="s">
        <v>234</v>
      </c>
      <c r="C279" s="172">
        <f>przedszkole!C279+'SP1'!C279+'SSP2'!C279+'SP4'!C279+'SP5'!C279+'SP7'!C279+'SP8'!C279+'SP10'!C279+'SP11'!C279+'SP12'!C279</f>
        <v>425</v>
      </c>
      <c r="D279" s="172" t="s">
        <v>52</v>
      </c>
      <c r="E279" s="26">
        <v>0</v>
      </c>
      <c r="F279" s="177">
        <f t="shared" si="12"/>
        <v>0</v>
      </c>
      <c r="G279" s="168"/>
      <c r="H279" s="27">
        <f t="shared" si="13"/>
        <v>0</v>
      </c>
      <c r="I279" s="233">
        <v>0</v>
      </c>
      <c r="J279" s="173"/>
      <c r="K279" s="159" t="e">
        <f t="shared" si="14"/>
        <v>#DIV/0!</v>
      </c>
    </row>
    <row r="280" spans="1:11" s="170" customFormat="1" ht="14.25" x14ac:dyDescent="0.2">
      <c r="A280" s="172">
        <v>140</v>
      </c>
      <c r="B280" s="175" t="s">
        <v>235</v>
      </c>
      <c r="C280" s="172">
        <f>przedszkole!C280+'SP1'!C280+'SSP2'!C280+'SP4'!C280+'SP5'!C280+'SP7'!C280+'SP8'!C280+'SP10'!C280+'SP11'!C280+'SP12'!C280</f>
        <v>14020</v>
      </c>
      <c r="D280" s="172" t="s">
        <v>72</v>
      </c>
      <c r="E280" s="26">
        <v>0</v>
      </c>
      <c r="F280" s="177">
        <f t="shared" si="12"/>
        <v>0</v>
      </c>
      <c r="G280" s="168"/>
      <c r="H280" s="27">
        <f t="shared" si="13"/>
        <v>0</v>
      </c>
      <c r="I280" s="233">
        <v>0</v>
      </c>
      <c r="J280" s="173"/>
      <c r="K280" s="159" t="e">
        <f t="shared" si="14"/>
        <v>#DIV/0!</v>
      </c>
    </row>
    <row r="281" spans="1:11" s="170" customFormat="1" ht="14.25" x14ac:dyDescent="0.2">
      <c r="A281" s="172">
        <v>141</v>
      </c>
      <c r="B281" s="181" t="s">
        <v>236</v>
      </c>
      <c r="C281" s="172">
        <f>przedszkole!C281+'SP1'!C281+'SSP2'!C281+'SP4'!C281+'SP5'!C281+'SP7'!C281+'SP8'!C281+'SP10'!C281+'SP11'!C281+'SP12'!C281</f>
        <v>6910</v>
      </c>
      <c r="D281" s="172" t="s">
        <v>72</v>
      </c>
      <c r="E281" s="26">
        <v>0</v>
      </c>
      <c r="F281" s="177">
        <f t="shared" si="12"/>
        <v>0</v>
      </c>
      <c r="G281" s="168"/>
      <c r="H281" s="27">
        <f t="shared" si="13"/>
        <v>0</v>
      </c>
      <c r="I281" s="233">
        <v>0</v>
      </c>
      <c r="J281" s="173"/>
      <c r="K281" s="159" t="e">
        <f t="shared" si="14"/>
        <v>#DIV/0!</v>
      </c>
    </row>
    <row r="282" spans="1:11" s="170" customFormat="1" ht="14.25" x14ac:dyDescent="0.2">
      <c r="A282" s="167">
        <v>142</v>
      </c>
      <c r="B282" s="183" t="s">
        <v>470</v>
      </c>
      <c r="C282" s="172">
        <f>przedszkole!C282+'SP1'!C282+'SSP2'!C282+'SP4'!C282+'SP5'!C282+'SP7'!C282+'SP8'!C282+'SP10'!C282+'SP11'!C282+'SP12'!C282</f>
        <v>6800</v>
      </c>
      <c r="D282" s="184" t="s">
        <v>72</v>
      </c>
      <c r="E282" s="26">
        <v>0</v>
      </c>
      <c r="F282" s="177">
        <f t="shared" si="12"/>
        <v>0</v>
      </c>
      <c r="G282" s="168"/>
      <c r="H282" s="27">
        <f t="shared" si="13"/>
        <v>0</v>
      </c>
      <c r="I282" s="233">
        <v>0</v>
      </c>
      <c r="J282" s="173"/>
      <c r="K282" s="159" t="e">
        <f t="shared" si="14"/>
        <v>#DIV/0!</v>
      </c>
    </row>
    <row r="283" spans="1:11" s="205" customFormat="1" ht="14.25" x14ac:dyDescent="0.2">
      <c r="A283" s="199">
        <v>143</v>
      </c>
      <c r="B283" s="200" t="s">
        <v>489</v>
      </c>
      <c r="C283" s="199">
        <f>przedszkole!C283+'SP1'!C283+'SSP2'!C283+'SP4'!C283+'SP5'!C283+'SP7'!C283+'SP8'!C283+'SP10'!C283+'SP11'!C283+'SP12'!C283</f>
        <v>1400</v>
      </c>
      <c r="D283" s="223" t="s">
        <v>72</v>
      </c>
      <c r="E283" s="26">
        <v>0</v>
      </c>
      <c r="F283" s="202">
        <f t="shared" si="12"/>
        <v>0</v>
      </c>
      <c r="G283" s="203"/>
      <c r="H283" s="221">
        <f t="shared" si="13"/>
        <v>0</v>
      </c>
      <c r="I283" s="233">
        <v>0</v>
      </c>
      <c r="J283" s="207"/>
      <c r="K283" s="222" t="e">
        <f t="shared" si="14"/>
        <v>#DIV/0!</v>
      </c>
    </row>
    <row r="284" spans="1:11" ht="51" x14ac:dyDescent="0.2">
      <c r="A284" s="24">
        <v>144</v>
      </c>
      <c r="B284" s="50" t="s">
        <v>505</v>
      </c>
      <c r="C284" s="172">
        <f>przedszkole!C284+'SP1'!C284+'SSP2'!C284+'SP4'!C284+'SP5'!C284+'SP7'!C284+'SP8'!C284+'SP10'!C284+'SP11'!C284+'SP12'!C284</f>
        <v>11470</v>
      </c>
      <c r="D284" s="24" t="s">
        <v>52</v>
      </c>
      <c r="E284" s="26">
        <v>0</v>
      </c>
      <c r="F284" s="27">
        <f>C284*E284</f>
        <v>0</v>
      </c>
      <c r="G284"/>
      <c r="H284" s="27">
        <f t="shared" si="13"/>
        <v>0</v>
      </c>
      <c r="I284" s="233">
        <v>0</v>
      </c>
      <c r="J284" s="159"/>
      <c r="K284" s="159" t="e">
        <f t="shared" si="14"/>
        <v>#DIV/0!</v>
      </c>
    </row>
    <row r="285" spans="1:11" ht="38.25" x14ac:dyDescent="0.2">
      <c r="A285" s="145">
        <v>145</v>
      </c>
      <c r="B285" s="25" t="s">
        <v>237</v>
      </c>
      <c r="C285" s="172">
        <f>przedszkole!C285+'SP1'!C285+'SSP2'!C285+'SP4'!C285+'SP5'!C285+'SP7'!C285+'SP8'!C285+'SP10'!C285+'SP11'!C285+'SP12'!C285</f>
        <v>30</v>
      </c>
      <c r="D285" s="24" t="s">
        <v>72</v>
      </c>
      <c r="E285" s="26">
        <v>0</v>
      </c>
      <c r="F285" s="27">
        <f t="shared" si="12"/>
        <v>0</v>
      </c>
      <c r="G285"/>
      <c r="H285" s="27">
        <f t="shared" si="13"/>
        <v>0</v>
      </c>
      <c r="I285" s="233">
        <v>0</v>
      </c>
      <c r="J285" s="159"/>
      <c r="K285" s="159" t="e">
        <f t="shared" si="14"/>
        <v>#DIV/0!</v>
      </c>
    </row>
    <row r="286" spans="1:11" ht="25.5" x14ac:dyDescent="0.2">
      <c r="A286" s="24">
        <v>146</v>
      </c>
      <c r="B286" s="25" t="s">
        <v>238</v>
      </c>
      <c r="C286" s="172">
        <f>przedszkole!C286+'SP1'!C286+'SSP2'!C286+'SP4'!C286+'SP5'!C286+'SP7'!C286+'SP8'!C286+'SP10'!C286+'SP11'!C286+'SP12'!C286</f>
        <v>12</v>
      </c>
      <c r="D286" s="24" t="s">
        <v>52</v>
      </c>
      <c r="E286" s="26">
        <v>0</v>
      </c>
      <c r="F286" s="27">
        <f t="shared" si="12"/>
        <v>0</v>
      </c>
      <c r="G286"/>
      <c r="H286" s="27">
        <f t="shared" si="13"/>
        <v>0</v>
      </c>
      <c r="I286" s="233">
        <v>0</v>
      </c>
      <c r="J286" s="159"/>
      <c r="K286" s="159" t="e">
        <f t="shared" si="14"/>
        <v>#DIV/0!</v>
      </c>
    </row>
    <row r="287" spans="1:11" ht="38.25" x14ac:dyDescent="0.2">
      <c r="A287" s="24">
        <v>147</v>
      </c>
      <c r="B287" s="25" t="s">
        <v>239</v>
      </c>
      <c r="C287" s="172">
        <f>przedszkole!C287+'SP1'!C287+'SSP2'!C287+'SP4'!C287+'SP5'!C287+'SP7'!C287+'SP8'!C287+'SP10'!C287+'SP11'!C287+'SP12'!C287</f>
        <v>1345</v>
      </c>
      <c r="D287" s="24" t="s">
        <v>190</v>
      </c>
      <c r="E287" s="26">
        <v>0</v>
      </c>
      <c r="F287" s="27">
        <f t="shared" si="12"/>
        <v>0</v>
      </c>
      <c r="G287"/>
      <c r="H287" s="27">
        <f t="shared" si="13"/>
        <v>0</v>
      </c>
      <c r="I287" s="233">
        <v>0</v>
      </c>
      <c r="J287" s="159"/>
      <c r="K287" s="159" t="e">
        <f t="shared" si="14"/>
        <v>#DIV/0!</v>
      </c>
    </row>
    <row r="288" spans="1:11" ht="25.5" x14ac:dyDescent="0.2">
      <c r="A288" s="24">
        <v>147</v>
      </c>
      <c r="B288" s="59" t="s">
        <v>504</v>
      </c>
      <c r="C288" s="172">
        <f>przedszkole!C288+'SP1'!C288+'SSP2'!C288+'SP4'!C288+'SP5'!C288+'SP7'!C288+'SP8'!C288+'SP10'!C288+'SP11'!C288+'SP12'!C288</f>
        <v>57</v>
      </c>
      <c r="D288" s="48" t="s">
        <v>52</v>
      </c>
      <c r="E288" s="26">
        <v>0</v>
      </c>
      <c r="F288" s="27">
        <f t="shared" si="12"/>
        <v>0</v>
      </c>
      <c r="G288"/>
      <c r="H288" s="27">
        <f t="shared" si="13"/>
        <v>0</v>
      </c>
      <c r="I288" s="233">
        <v>0</v>
      </c>
      <c r="J288" s="159"/>
      <c r="K288" s="159" t="e">
        <f t="shared" si="14"/>
        <v>#DIV/0!</v>
      </c>
    </row>
    <row r="289" spans="1:11" ht="14.25" x14ac:dyDescent="0.2">
      <c r="A289" s="145">
        <v>148</v>
      </c>
      <c r="B289" s="25" t="s">
        <v>240</v>
      </c>
      <c r="C289" s="172">
        <f>przedszkole!C289+'SP1'!C289+'SSP2'!C289+'SP4'!C289+'SP5'!C289+'SP7'!C289+'SP8'!C289+'SP10'!C289+'SP11'!C289+'SP12'!C289</f>
        <v>62</v>
      </c>
      <c r="D289" s="24" t="s">
        <v>72</v>
      </c>
      <c r="E289" s="26">
        <v>0</v>
      </c>
      <c r="F289" s="27">
        <f t="shared" si="12"/>
        <v>0</v>
      </c>
      <c r="G289"/>
      <c r="H289" s="27">
        <f t="shared" si="13"/>
        <v>0</v>
      </c>
      <c r="I289" s="233">
        <v>0</v>
      </c>
      <c r="J289" s="159"/>
      <c r="K289" s="159" t="e">
        <f t="shared" si="14"/>
        <v>#DIV/0!</v>
      </c>
    </row>
    <row r="290" spans="1:11" ht="25.5" x14ac:dyDescent="0.2">
      <c r="A290" s="24">
        <v>149</v>
      </c>
      <c r="B290" s="25" t="s">
        <v>241</v>
      </c>
      <c r="C290" s="172">
        <f>przedszkole!C290+'SP1'!C290+'SSP2'!C290+'SP4'!C290+'SP5'!C290+'SP7'!C290+'SP8'!C290+'SP10'!C290+'SP11'!C290+'SP12'!C290</f>
        <v>18</v>
      </c>
      <c r="D290" s="24" t="s">
        <v>14</v>
      </c>
      <c r="E290" s="26">
        <v>0</v>
      </c>
      <c r="F290" s="27">
        <f t="shared" si="12"/>
        <v>0</v>
      </c>
      <c r="G290"/>
      <c r="H290" s="27">
        <f t="shared" si="13"/>
        <v>0</v>
      </c>
      <c r="I290" s="233">
        <v>0</v>
      </c>
      <c r="J290" s="159"/>
      <c r="K290" s="159" t="e">
        <f t="shared" si="14"/>
        <v>#DIV/0!</v>
      </c>
    </row>
    <row r="291" spans="1:11" ht="63.75" x14ac:dyDescent="0.2">
      <c r="A291" s="24">
        <v>150</v>
      </c>
      <c r="B291" s="25" t="s">
        <v>242</v>
      </c>
      <c r="C291" s="172">
        <f>przedszkole!C291+'SP1'!C291+'SSP2'!C291+'SP4'!C291+'SP5'!C291+'SP7'!C291+'SP8'!C291+'SP10'!C291+'SP11'!C291+'SP12'!C291</f>
        <v>287</v>
      </c>
      <c r="D291" s="24" t="s">
        <v>52</v>
      </c>
      <c r="E291" s="26">
        <v>0</v>
      </c>
      <c r="F291" s="27">
        <f t="shared" si="12"/>
        <v>0</v>
      </c>
      <c r="G291"/>
      <c r="H291" s="27">
        <f t="shared" si="13"/>
        <v>0</v>
      </c>
      <c r="I291" s="233">
        <v>0</v>
      </c>
      <c r="J291" s="159"/>
      <c r="K291" s="159" t="e">
        <f t="shared" si="14"/>
        <v>#DIV/0!</v>
      </c>
    </row>
    <row r="292" spans="1:11" s="205" customFormat="1" ht="14.25" x14ac:dyDescent="0.2">
      <c r="A292" s="201">
        <v>151</v>
      </c>
      <c r="B292" s="200" t="s">
        <v>490</v>
      </c>
      <c r="C292" s="199">
        <f>przedszkole!C292+'SP1'!C292+'SSP2'!C292+'SP4'!C292+'SP5'!C292+'SP7'!C292+'SP8'!C292+'SP10'!C292+'SP11'!C292+'SP12'!C292</f>
        <v>20</v>
      </c>
      <c r="D292" s="223" t="s">
        <v>72</v>
      </c>
      <c r="E292" s="26">
        <v>0</v>
      </c>
      <c r="F292" s="202">
        <f t="shared" si="12"/>
        <v>0</v>
      </c>
      <c r="G292" s="203"/>
      <c r="H292" s="221">
        <f t="shared" si="13"/>
        <v>0</v>
      </c>
      <c r="I292" s="233">
        <v>0</v>
      </c>
      <c r="J292" s="207"/>
      <c r="K292" s="222" t="e">
        <f t="shared" si="14"/>
        <v>#DIV/0!</v>
      </c>
    </row>
    <row r="293" spans="1:11" ht="51" x14ac:dyDescent="0.2">
      <c r="A293" s="24">
        <v>152</v>
      </c>
      <c r="B293" s="25" t="s">
        <v>243</v>
      </c>
      <c r="C293" s="172">
        <f>przedszkole!C293+'SP1'!C293+'SSP2'!C293+'SP4'!C293+'SP5'!C293+'SP7'!C293+'SP8'!C293+'SP10'!C293+'SP11'!C293+'SP12'!C293</f>
        <v>72</v>
      </c>
      <c r="D293" s="24" t="s">
        <v>52</v>
      </c>
      <c r="E293" s="26">
        <v>0</v>
      </c>
      <c r="F293" s="27">
        <f t="shared" si="12"/>
        <v>0</v>
      </c>
      <c r="G293"/>
      <c r="H293" s="27">
        <f t="shared" si="13"/>
        <v>0</v>
      </c>
      <c r="I293" s="233">
        <v>0</v>
      </c>
      <c r="J293" s="159"/>
      <c r="K293" s="159" t="e">
        <f t="shared" si="14"/>
        <v>#DIV/0!</v>
      </c>
    </row>
    <row r="294" spans="1:11" ht="38.25" x14ac:dyDescent="0.2">
      <c r="A294" s="24">
        <v>153</v>
      </c>
      <c r="B294" s="25" t="s">
        <v>244</v>
      </c>
      <c r="C294" s="172">
        <f>przedszkole!C294+'SP1'!C294+'SSP2'!C294+'SP4'!C294+'SP5'!C294+'SP7'!C294+'SP8'!C294+'SP10'!C294+'SP11'!C294+'SP12'!C294</f>
        <v>122</v>
      </c>
      <c r="D294" s="24" t="s">
        <v>72</v>
      </c>
      <c r="E294" s="26">
        <v>0</v>
      </c>
      <c r="F294" s="27">
        <f t="shared" ref="F294:F318" si="15">C294*E294</f>
        <v>0</v>
      </c>
      <c r="G294"/>
      <c r="H294" s="27">
        <f t="shared" si="13"/>
        <v>0</v>
      </c>
      <c r="I294" s="233">
        <v>0</v>
      </c>
      <c r="J294" s="159"/>
      <c r="K294" s="159" t="e">
        <f t="shared" si="14"/>
        <v>#DIV/0!</v>
      </c>
    </row>
    <row r="295" spans="1:11" ht="38.25" x14ac:dyDescent="0.2">
      <c r="A295" s="145">
        <v>154</v>
      </c>
      <c r="B295" s="25" t="s">
        <v>245</v>
      </c>
      <c r="C295" s="172">
        <f>przedszkole!C295+'SP1'!C295+'SSP2'!C295+'SP4'!C295+'SP5'!C295+'SP7'!C295+'SP8'!C295+'SP10'!C295+'SP11'!C295+'SP12'!C295</f>
        <v>44</v>
      </c>
      <c r="D295" s="24" t="s">
        <v>72</v>
      </c>
      <c r="E295" s="26">
        <v>0</v>
      </c>
      <c r="F295" s="27">
        <f t="shared" si="15"/>
        <v>0</v>
      </c>
      <c r="G295"/>
      <c r="H295" s="27">
        <f t="shared" si="13"/>
        <v>0</v>
      </c>
      <c r="I295" s="233">
        <v>0</v>
      </c>
      <c r="J295" s="159"/>
      <c r="K295" s="159" t="e">
        <f t="shared" si="14"/>
        <v>#DIV/0!</v>
      </c>
    </row>
    <row r="296" spans="1:11" ht="38.25" x14ac:dyDescent="0.2">
      <c r="A296" s="24">
        <v>155</v>
      </c>
      <c r="B296" s="25" t="s">
        <v>506</v>
      </c>
      <c r="C296" s="172">
        <f>przedszkole!C296+'SP1'!C296+'SSP2'!C296+'SP4'!C296+'SP5'!C296+'SP7'!C296+'SP8'!C296+'SP10'!C296+'SP11'!C296+'SP12'!C296</f>
        <v>147</v>
      </c>
      <c r="D296" s="60" t="s">
        <v>52</v>
      </c>
      <c r="E296" s="26">
        <v>0</v>
      </c>
      <c r="F296" s="27">
        <f t="shared" si="15"/>
        <v>0</v>
      </c>
      <c r="G296"/>
      <c r="H296" s="27">
        <f t="shared" si="13"/>
        <v>0</v>
      </c>
      <c r="I296" s="233">
        <v>0</v>
      </c>
      <c r="J296" s="159"/>
      <c r="K296" s="159" t="e">
        <f t="shared" si="14"/>
        <v>#DIV/0!</v>
      </c>
    </row>
    <row r="297" spans="1:11" ht="38.25" x14ac:dyDescent="0.2">
      <c r="A297" s="24">
        <v>156</v>
      </c>
      <c r="B297" s="129" t="s">
        <v>507</v>
      </c>
      <c r="C297" s="172">
        <f>przedszkole!C297+'SP1'!C297+'SSP2'!C297+'SP4'!C297+'SP5'!C297+'SP7'!C297+'SP8'!C297+'SP10'!C297+'SP11'!C297+'SP12'!C297</f>
        <v>56</v>
      </c>
      <c r="D297" s="60" t="s">
        <v>52</v>
      </c>
      <c r="E297" s="26">
        <v>0</v>
      </c>
      <c r="F297" s="27">
        <f t="shared" si="15"/>
        <v>0</v>
      </c>
      <c r="G297"/>
      <c r="H297" s="27">
        <f t="shared" si="13"/>
        <v>0</v>
      </c>
      <c r="I297" s="233">
        <v>0</v>
      </c>
      <c r="J297" s="159"/>
      <c r="K297" s="159" t="e">
        <f t="shared" si="14"/>
        <v>#DIV/0!</v>
      </c>
    </row>
    <row r="298" spans="1:11" ht="51" x14ac:dyDescent="0.2">
      <c r="A298" s="145">
        <v>157</v>
      </c>
      <c r="B298" s="61" t="s">
        <v>497</v>
      </c>
      <c r="C298" s="172">
        <f>przedszkole!C298+'SP1'!C298+'SSP2'!C298+'SP4'!C298+'SP5'!C298+'SP7'!C298+'SP8'!C298+'SP10'!C298+'SP11'!C298+'SP12'!C298</f>
        <v>2</v>
      </c>
      <c r="D298" s="51" t="s">
        <v>201</v>
      </c>
      <c r="E298" s="26">
        <v>0</v>
      </c>
      <c r="F298" s="27">
        <f t="shared" si="15"/>
        <v>0</v>
      </c>
      <c r="G298"/>
      <c r="H298" s="27">
        <f t="shared" si="13"/>
        <v>0</v>
      </c>
      <c r="I298" s="233">
        <v>0</v>
      </c>
      <c r="J298" s="159"/>
      <c r="K298" s="159" t="e">
        <f t="shared" si="14"/>
        <v>#DIV/0!</v>
      </c>
    </row>
    <row r="299" spans="1:11" ht="38.25" x14ac:dyDescent="0.2">
      <c r="A299" s="24">
        <v>158</v>
      </c>
      <c r="B299" s="25" t="s">
        <v>246</v>
      </c>
      <c r="C299" s="172">
        <f>przedszkole!C299+'SP1'!C299+'SSP2'!C299+'SP4'!C299+'SP5'!C299+'SP7'!C299+'SP8'!C299+'SP10'!C299+'SP11'!C299+'SP12'!C299</f>
        <v>14</v>
      </c>
      <c r="D299" s="24" t="s">
        <v>14</v>
      </c>
      <c r="E299" s="26">
        <v>0</v>
      </c>
      <c r="F299" s="27">
        <f t="shared" si="15"/>
        <v>0</v>
      </c>
      <c r="G299"/>
      <c r="H299" s="27">
        <f t="shared" si="13"/>
        <v>0</v>
      </c>
      <c r="I299" s="233">
        <v>0</v>
      </c>
      <c r="J299" s="159"/>
      <c r="K299" s="159" t="e">
        <f t="shared" si="14"/>
        <v>#DIV/0!</v>
      </c>
    </row>
    <row r="300" spans="1:11" ht="51" x14ac:dyDescent="0.2">
      <c r="A300" s="24">
        <v>159</v>
      </c>
      <c r="B300" s="62" t="s">
        <v>498</v>
      </c>
      <c r="C300" s="172">
        <f>przedszkole!C300+'SP1'!C300+'SSP2'!C300+'SP4'!C300+'SP5'!C300+'SP7'!C300+'SP8'!C300+'SP10'!C300+'SP11'!C300+'SP12'!C300</f>
        <v>2</v>
      </c>
      <c r="D300" s="51" t="s">
        <v>201</v>
      </c>
      <c r="E300" s="26">
        <v>0</v>
      </c>
      <c r="F300" s="27">
        <f t="shared" si="15"/>
        <v>0</v>
      </c>
      <c r="G300"/>
      <c r="H300" s="27">
        <f t="shared" si="13"/>
        <v>0</v>
      </c>
      <c r="I300" s="233">
        <v>0</v>
      </c>
      <c r="J300" s="159"/>
      <c r="K300" s="159" t="e">
        <f t="shared" si="14"/>
        <v>#DIV/0!</v>
      </c>
    </row>
    <row r="301" spans="1:11" ht="38.25" x14ac:dyDescent="0.2">
      <c r="A301" s="145">
        <v>160</v>
      </c>
      <c r="B301" s="25" t="s">
        <v>499</v>
      </c>
      <c r="C301" s="172">
        <f>przedszkole!C301+'SP1'!C301+'SSP2'!C301+'SP4'!C301+'SP5'!C301+'SP7'!C301+'SP8'!C301+'SP10'!C301+'SP11'!C301+'SP12'!C301</f>
        <v>4650</v>
      </c>
      <c r="D301" s="24" t="s">
        <v>52</v>
      </c>
      <c r="E301" s="26">
        <v>0</v>
      </c>
      <c r="F301" s="27">
        <f t="shared" si="15"/>
        <v>0</v>
      </c>
      <c r="G301"/>
      <c r="H301" s="27">
        <f t="shared" si="13"/>
        <v>0</v>
      </c>
      <c r="I301" s="233">
        <v>0</v>
      </c>
      <c r="J301" s="159"/>
      <c r="K301" s="159" t="e">
        <f t="shared" si="14"/>
        <v>#DIV/0!</v>
      </c>
    </row>
    <row r="302" spans="1:11" ht="14.25" x14ac:dyDescent="0.2">
      <c r="A302" s="24">
        <v>161</v>
      </c>
      <c r="B302" s="25" t="s">
        <v>247</v>
      </c>
      <c r="C302" s="172">
        <f>przedszkole!C302+'SP1'!C302+'SSP2'!C302+'SP4'!C302+'SP5'!C302+'SP7'!C302+'SP8'!C302+'SP10'!C302+'SP11'!C302+'SP12'!C302</f>
        <v>1180</v>
      </c>
      <c r="D302" s="24" t="s">
        <v>52</v>
      </c>
      <c r="E302" s="26">
        <v>0</v>
      </c>
      <c r="F302" s="27">
        <f t="shared" si="15"/>
        <v>0</v>
      </c>
      <c r="G302"/>
      <c r="H302" s="27">
        <f t="shared" si="13"/>
        <v>0</v>
      </c>
      <c r="I302" s="233">
        <v>0</v>
      </c>
      <c r="J302" s="159"/>
      <c r="K302" s="159" t="e">
        <f t="shared" si="14"/>
        <v>#DIV/0!</v>
      </c>
    </row>
    <row r="303" spans="1:11" ht="38.25" x14ac:dyDescent="0.2">
      <c r="A303" s="24">
        <v>162</v>
      </c>
      <c r="B303" s="57" t="s">
        <v>500</v>
      </c>
      <c r="C303" s="172">
        <f>przedszkole!C303+'SP1'!C303+'SSP2'!C303+'SP4'!C303+'SP5'!C303+'SP7'!C303+'SP8'!C303+'SP10'!C303+'SP11'!C303+'SP12'!C303</f>
        <v>1548</v>
      </c>
      <c r="D303" s="51" t="s">
        <v>72</v>
      </c>
      <c r="E303" s="26">
        <v>0</v>
      </c>
      <c r="F303" s="27">
        <f t="shared" si="15"/>
        <v>0</v>
      </c>
      <c r="G303"/>
      <c r="H303" s="27">
        <f t="shared" si="13"/>
        <v>0</v>
      </c>
      <c r="I303" s="233">
        <v>0</v>
      </c>
      <c r="J303" s="159"/>
      <c r="K303" s="159" t="e">
        <f t="shared" si="14"/>
        <v>#DIV/0!</v>
      </c>
    </row>
    <row r="304" spans="1:11" ht="14.25" x14ac:dyDescent="0.2">
      <c r="A304" s="145">
        <v>163</v>
      </c>
      <c r="B304" s="25" t="s">
        <v>248</v>
      </c>
      <c r="C304" s="172">
        <f>przedszkole!C304+'SP1'!C304+'SSP2'!C304+'SP4'!C304+'SP5'!C304+'SP7'!C304+'SP8'!C304+'SP10'!C304+'SP11'!C304+'SP12'!C304</f>
        <v>90</v>
      </c>
      <c r="D304" s="24" t="s">
        <v>52</v>
      </c>
      <c r="E304" s="26">
        <v>0</v>
      </c>
      <c r="F304" s="27">
        <f t="shared" si="15"/>
        <v>0</v>
      </c>
      <c r="G304"/>
      <c r="H304" s="27">
        <f t="shared" si="13"/>
        <v>0</v>
      </c>
      <c r="I304" s="233">
        <v>0</v>
      </c>
      <c r="J304" s="159"/>
      <c r="K304" s="159" t="e">
        <f t="shared" si="14"/>
        <v>#DIV/0!</v>
      </c>
    </row>
    <row r="305" spans="1:1024" ht="14.25" x14ac:dyDescent="0.2">
      <c r="A305" s="24">
        <v>164</v>
      </c>
      <c r="B305" s="25" t="s">
        <v>249</v>
      </c>
      <c r="C305" s="172">
        <f>przedszkole!C305+'SP1'!C305+'SSP2'!C305+'SP4'!C305+'SP5'!C305+'SP7'!C305+'SP8'!C305+'SP10'!C305+'SP11'!C305+'SP12'!C305</f>
        <v>1050</v>
      </c>
      <c r="D305" s="24" t="s">
        <v>72</v>
      </c>
      <c r="E305" s="26">
        <v>0</v>
      </c>
      <c r="F305" s="27">
        <f t="shared" si="15"/>
        <v>0</v>
      </c>
      <c r="G305"/>
      <c r="H305" s="27">
        <f t="shared" si="13"/>
        <v>0</v>
      </c>
      <c r="I305" s="233">
        <v>0</v>
      </c>
      <c r="J305" s="159"/>
      <c r="K305" s="159" t="e">
        <f t="shared" si="14"/>
        <v>#DIV/0!</v>
      </c>
    </row>
    <row r="306" spans="1:1024" ht="25.5" x14ac:dyDescent="0.2">
      <c r="A306" s="24">
        <v>165</v>
      </c>
      <c r="B306" s="25" t="s">
        <v>501</v>
      </c>
      <c r="C306" s="172">
        <f>przedszkole!C306+'SP1'!C306+'SSP2'!C306+'SP4'!C306+'SP5'!C306+'SP7'!C306+'SP8'!C306+'SP10'!C306+'SP11'!C306+'SP12'!C306</f>
        <v>520</v>
      </c>
      <c r="D306" s="24" t="s">
        <v>72</v>
      </c>
      <c r="E306" s="26">
        <v>0</v>
      </c>
      <c r="F306" s="27">
        <f t="shared" si="15"/>
        <v>0</v>
      </c>
      <c r="G306"/>
      <c r="H306" s="27">
        <f t="shared" si="13"/>
        <v>0</v>
      </c>
      <c r="I306" s="233">
        <v>0</v>
      </c>
      <c r="J306" s="159"/>
      <c r="K306" s="159" t="e">
        <f t="shared" si="14"/>
        <v>#DIV/0!</v>
      </c>
    </row>
    <row r="307" spans="1:1024" ht="14.25" x14ac:dyDescent="0.2">
      <c r="A307" s="145">
        <v>166</v>
      </c>
      <c r="B307" s="25" t="s">
        <v>250</v>
      </c>
      <c r="C307" s="172">
        <f>przedszkole!C307+'SP1'!C307+'SSP2'!C307+'SP4'!C307+'SP5'!C307+'SP7'!C307+'SP8'!C307+'SP10'!C307+'SP11'!C307+'SP12'!C307</f>
        <v>1320</v>
      </c>
      <c r="D307" s="24" t="s">
        <v>52</v>
      </c>
      <c r="E307" s="26">
        <v>0</v>
      </c>
      <c r="F307" s="27">
        <f t="shared" si="15"/>
        <v>0</v>
      </c>
      <c r="G307"/>
      <c r="H307" s="27">
        <f t="shared" si="13"/>
        <v>0</v>
      </c>
      <c r="I307" s="233">
        <v>0</v>
      </c>
      <c r="J307" s="159"/>
      <c r="K307" s="159" t="e">
        <f t="shared" si="14"/>
        <v>#DIV/0!</v>
      </c>
    </row>
    <row r="308" spans="1:1024" ht="38.25" x14ac:dyDescent="0.2">
      <c r="A308" s="24">
        <v>167</v>
      </c>
      <c r="B308" s="61" t="s">
        <v>502</v>
      </c>
      <c r="C308" s="172">
        <f>przedszkole!C308+'SP1'!C308+'SSP2'!C308+'SP4'!C308+'SP5'!C308+'SP7'!C308+'SP8'!C308+'SP10'!C308+'SP11'!C308+'SP12'!C308</f>
        <v>50</v>
      </c>
      <c r="D308" s="51" t="s">
        <v>52</v>
      </c>
      <c r="E308" s="26">
        <v>0</v>
      </c>
      <c r="F308" s="27">
        <f t="shared" si="15"/>
        <v>0</v>
      </c>
      <c r="G308"/>
      <c r="H308" s="27">
        <f t="shared" si="13"/>
        <v>0</v>
      </c>
      <c r="I308" s="233">
        <v>0</v>
      </c>
      <c r="K308" s="159" t="e">
        <f t="shared" si="14"/>
        <v>#DIV/0!</v>
      </c>
    </row>
    <row r="309" spans="1:1024" ht="14.25" x14ac:dyDescent="0.2">
      <c r="A309" s="24">
        <v>168</v>
      </c>
      <c r="B309" s="25" t="s">
        <v>251</v>
      </c>
      <c r="C309" s="172">
        <f>przedszkole!C309+'SP1'!C309+'SSP2'!C309+'SP4'!C309+'SP5'!C309+'SP7'!C309+'SP8'!C309+'SP10'!C309+'SP11'!C309+'SP12'!C309</f>
        <v>1225</v>
      </c>
      <c r="D309" s="48" t="s">
        <v>52</v>
      </c>
      <c r="E309" s="26">
        <v>0</v>
      </c>
      <c r="F309" s="27">
        <f t="shared" si="15"/>
        <v>0</v>
      </c>
      <c r="G309"/>
      <c r="H309" s="27">
        <f t="shared" si="13"/>
        <v>0</v>
      </c>
      <c r="I309" s="233">
        <v>0</v>
      </c>
      <c r="K309" s="159" t="e">
        <f t="shared" si="14"/>
        <v>#DIV/0!</v>
      </c>
    </row>
    <row r="310" spans="1:1024" s="205" customFormat="1" ht="14.25" x14ac:dyDescent="0.2">
      <c r="A310" s="201">
        <v>169</v>
      </c>
      <c r="B310" s="200" t="s">
        <v>488</v>
      </c>
      <c r="C310" s="199">
        <f>przedszkole!C310+'SP1'!C310+'SSP2'!C310+'SP4'!C310+'SP5'!C310+'SP7'!C310+'SP8'!C310+'SP10'!C310+'SP11'!C310+'SP12'!C310</f>
        <v>350</v>
      </c>
      <c r="D310" s="201" t="s">
        <v>72</v>
      </c>
      <c r="E310" s="26">
        <v>0</v>
      </c>
      <c r="F310" s="202">
        <f t="shared" si="15"/>
        <v>0</v>
      </c>
      <c r="G310" s="203"/>
      <c r="H310" s="221">
        <f t="shared" si="13"/>
        <v>0</v>
      </c>
      <c r="I310" s="233">
        <v>0</v>
      </c>
      <c r="K310" s="222" t="e">
        <f t="shared" si="14"/>
        <v>#DIV/0!</v>
      </c>
    </row>
    <row r="311" spans="1:1024" ht="14.25" x14ac:dyDescent="0.2">
      <c r="A311" s="24">
        <v>170</v>
      </c>
      <c r="B311" s="25" t="s">
        <v>252</v>
      </c>
      <c r="C311" s="172">
        <f>przedszkole!C311+'SP1'!C311+'SSP2'!C311+'SP4'!C311+'SP5'!C311+'SP7'!C311+'SP8'!C311+'SP10'!C311+'SP11'!C311+'SP12'!C311</f>
        <v>350</v>
      </c>
      <c r="D311" s="24" t="s">
        <v>52</v>
      </c>
      <c r="E311" s="26">
        <v>0</v>
      </c>
      <c r="F311" s="27">
        <f t="shared" si="15"/>
        <v>0</v>
      </c>
      <c r="G311"/>
      <c r="H311" s="27">
        <f t="shared" si="13"/>
        <v>0</v>
      </c>
      <c r="I311" s="233">
        <v>0</v>
      </c>
      <c r="K311" s="159" t="e">
        <f t="shared" si="14"/>
        <v>#DIV/0!</v>
      </c>
    </row>
    <row r="312" spans="1:1024" ht="14.25" x14ac:dyDescent="0.2">
      <c r="A312" s="24">
        <v>171</v>
      </c>
      <c r="B312" s="25" t="s">
        <v>253</v>
      </c>
      <c r="C312" s="172">
        <f>przedszkole!C312+'SP1'!C312+'SSP2'!C312+'SP4'!C312+'SP5'!C312+'SP7'!C312+'SP8'!C312+'SP10'!C312+'SP11'!C312+'SP12'!C312</f>
        <v>1420</v>
      </c>
      <c r="D312" s="24" t="s">
        <v>72</v>
      </c>
      <c r="E312" s="26">
        <v>0</v>
      </c>
      <c r="F312" s="27">
        <f t="shared" si="15"/>
        <v>0</v>
      </c>
      <c r="G312"/>
      <c r="H312" s="27">
        <f t="shared" si="13"/>
        <v>0</v>
      </c>
      <c r="I312" s="233">
        <v>0</v>
      </c>
      <c r="J312" s="159"/>
      <c r="K312" s="159" t="e">
        <f t="shared" si="14"/>
        <v>#DIV/0!</v>
      </c>
    </row>
    <row r="313" spans="1:1024" ht="57" customHeight="1" x14ac:dyDescent="0.2">
      <c r="A313" s="145">
        <v>172</v>
      </c>
      <c r="B313" s="62" t="s">
        <v>503</v>
      </c>
      <c r="C313" s="172">
        <f>przedszkole!C313+'SP1'!C313+'SSP2'!C313+'SP4'!C313+'SP5'!C313+'SP7'!C313+'SP8'!C313+'SP10'!C313+'SP11'!C313+'SP12'!C313</f>
        <v>900</v>
      </c>
      <c r="D313" s="63" t="s">
        <v>72</v>
      </c>
      <c r="E313" s="26">
        <v>0</v>
      </c>
      <c r="F313" s="27">
        <f t="shared" si="15"/>
        <v>0</v>
      </c>
      <c r="G313"/>
      <c r="H313" s="27">
        <f t="shared" si="13"/>
        <v>0</v>
      </c>
      <c r="I313" s="233">
        <v>0</v>
      </c>
      <c r="J313" s="159"/>
      <c r="K313" s="159" t="e">
        <f t="shared" si="14"/>
        <v>#DIV/0!</v>
      </c>
    </row>
    <row r="314" spans="1:1024" ht="24.75" customHeight="1" x14ac:dyDescent="0.2">
      <c r="A314" s="24">
        <v>173</v>
      </c>
      <c r="B314" s="141" t="s">
        <v>453</v>
      </c>
      <c r="C314" s="172">
        <f>przedszkole!C314+'SP1'!C314+'SSP2'!C314+'SP4'!C314+'SP5'!C314+'SP7'!C314+'SP8'!C314+'SP10'!C314+'SP11'!C314+'SP12'!C314</f>
        <v>520</v>
      </c>
      <c r="D314" s="131" t="s">
        <v>72</v>
      </c>
      <c r="E314" s="26">
        <v>0</v>
      </c>
      <c r="F314" s="130">
        <f t="shared" si="15"/>
        <v>0</v>
      </c>
      <c r="G314"/>
      <c r="H314" s="27">
        <f t="shared" si="13"/>
        <v>0</v>
      </c>
      <c r="I314" s="233">
        <v>0</v>
      </c>
      <c r="J314" s="159"/>
      <c r="K314" s="159" t="e">
        <f t="shared" si="14"/>
        <v>#DIV/0!</v>
      </c>
    </row>
    <row r="315" spans="1:1024" ht="21.75" customHeight="1" x14ac:dyDescent="0.2">
      <c r="A315" s="24">
        <v>174</v>
      </c>
      <c r="B315" s="25" t="s">
        <v>254</v>
      </c>
      <c r="C315" s="172">
        <f>przedszkole!C315+'SP1'!C315+'SSP2'!C315+'SP4'!C315+'SP5'!C315+'SP7'!C315+'SP8'!C315+'SP10'!C315+'SP11'!C315+'SP12'!C315</f>
        <v>525</v>
      </c>
      <c r="D315" s="24" t="s">
        <v>72</v>
      </c>
      <c r="E315" s="26">
        <v>0</v>
      </c>
      <c r="F315" s="27">
        <f t="shared" si="15"/>
        <v>0</v>
      </c>
      <c r="G315"/>
      <c r="H315" s="27">
        <f t="shared" si="13"/>
        <v>0</v>
      </c>
      <c r="I315" s="233">
        <v>0</v>
      </c>
      <c r="J315" s="159"/>
      <c r="K315" s="159" t="e">
        <f>H315/I315</f>
        <v>#DIV/0!</v>
      </c>
    </row>
    <row r="316" spans="1:1024" ht="30.75" customHeight="1" x14ac:dyDescent="0.2">
      <c r="A316" s="145">
        <v>175</v>
      </c>
      <c r="B316" s="91" t="s">
        <v>255</v>
      </c>
      <c r="C316" s="172">
        <f>przedszkole!C316+'SP1'!C316+'SSP2'!C316+'SP4'!C316+'SP5'!C316+'SP7'!C316+'SP8'!C316+'SP10'!C316+'SP11'!C316+'SP12'!C316</f>
        <v>200</v>
      </c>
      <c r="D316" s="92" t="s">
        <v>72</v>
      </c>
      <c r="E316" s="26">
        <v>0</v>
      </c>
      <c r="F316" s="27">
        <f t="shared" si="15"/>
        <v>0</v>
      </c>
      <c r="G316"/>
      <c r="H316" s="27">
        <f t="shared" si="13"/>
        <v>0</v>
      </c>
      <c r="I316" s="233">
        <v>0</v>
      </c>
      <c r="J316" s="159"/>
      <c r="K316" s="159" t="e">
        <f t="shared" si="14"/>
        <v>#DIV/0!</v>
      </c>
    </row>
    <row r="317" spans="1:1024" ht="28.5" customHeight="1" x14ac:dyDescent="0.2">
      <c r="A317" s="24">
        <v>176</v>
      </c>
      <c r="B317" s="50" t="s">
        <v>256</v>
      </c>
      <c r="C317" s="172">
        <f>przedszkole!C317+'SP1'!C317+'SSP2'!C317+'SP4'!C317+'SP5'!C317+'SP7'!C317+'SP8'!C317+'SP10'!C317+'SP11'!C317+'SP12'!C317</f>
        <v>1586</v>
      </c>
      <c r="D317" s="24" t="s">
        <v>72</v>
      </c>
      <c r="E317" s="26">
        <v>0</v>
      </c>
      <c r="F317" s="27">
        <f t="shared" si="15"/>
        <v>0</v>
      </c>
      <c r="G317"/>
      <c r="H317" s="27">
        <f t="shared" si="13"/>
        <v>0</v>
      </c>
      <c r="I317" s="233">
        <v>0</v>
      </c>
      <c r="J317" s="159"/>
      <c r="K317" s="159" t="e">
        <f t="shared" si="14"/>
        <v>#DIV/0!</v>
      </c>
    </row>
    <row r="318" spans="1:1024" ht="14.25" customHeight="1" x14ac:dyDescent="0.2">
      <c r="A318" s="24">
        <v>177</v>
      </c>
      <c r="B318" s="11" t="s">
        <v>257</v>
      </c>
      <c r="C318" s="172">
        <f>przedszkole!C318+'SP1'!C318+'SSP2'!C318+'SP4'!C318+'SP5'!C318+'SP7'!C318+'SP8'!C318+'SP10'!C318+'SP11'!C318+'SP12'!C318</f>
        <v>350</v>
      </c>
      <c r="D318" s="12" t="s">
        <v>52</v>
      </c>
      <c r="E318" s="26">
        <v>0</v>
      </c>
      <c r="F318" s="27">
        <f t="shared" si="15"/>
        <v>0</v>
      </c>
      <c r="G318"/>
      <c r="H318" s="27">
        <f t="shared" si="13"/>
        <v>0</v>
      </c>
      <c r="I318" s="233">
        <v>0</v>
      </c>
      <c r="J318" s="159"/>
      <c r="K318" s="159" t="e">
        <f t="shared" si="14"/>
        <v>#DIV/0!</v>
      </c>
    </row>
    <row r="319" spans="1:1024" s="203" customFormat="1" ht="47.25" customHeight="1" x14ac:dyDescent="0.2">
      <c r="A319" s="201">
        <v>178</v>
      </c>
      <c r="B319" s="224" t="s">
        <v>526</v>
      </c>
      <c r="C319" s="199">
        <f>przedszkole!C319+'SP1'!C319+'SSP2'!C319+'SP4'!C319+'SP5'!C319+'SP7'!C319+'SP8'!C319+'SP10'!C319+'SP11'!C319+'SP12'!C319</f>
        <v>500</v>
      </c>
      <c r="D319" s="199" t="s">
        <v>72</v>
      </c>
      <c r="E319" s="26">
        <v>0</v>
      </c>
      <c r="F319" s="225">
        <f>C319*E319</f>
        <v>0</v>
      </c>
      <c r="H319" s="221">
        <f t="shared" si="13"/>
        <v>0</v>
      </c>
      <c r="I319" s="233">
        <v>0</v>
      </c>
      <c r="J319" s="207"/>
      <c r="K319" s="222" t="e">
        <f>H319/I319</f>
        <v>#DIV/0!</v>
      </c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05"/>
      <c r="BO319" s="205"/>
      <c r="BP319" s="205"/>
      <c r="BQ319" s="205"/>
      <c r="BR319" s="205"/>
      <c r="BS319" s="205"/>
      <c r="BT319" s="205"/>
      <c r="BU319" s="205"/>
      <c r="BV319" s="205"/>
      <c r="BW319" s="205"/>
      <c r="BX319" s="205"/>
      <c r="BY319" s="205"/>
      <c r="BZ319" s="205"/>
      <c r="CA319" s="205"/>
      <c r="CB319" s="205"/>
      <c r="CC319" s="205"/>
      <c r="CD319" s="205"/>
      <c r="CE319" s="205"/>
      <c r="CF319" s="205"/>
      <c r="CG319" s="205"/>
      <c r="CH319" s="205"/>
      <c r="CI319" s="205"/>
      <c r="CJ319" s="205"/>
      <c r="CK319" s="205"/>
      <c r="CL319" s="205"/>
      <c r="CM319" s="205"/>
      <c r="CN319" s="205"/>
      <c r="CO319" s="205"/>
      <c r="CP319" s="205"/>
      <c r="CQ319" s="205"/>
      <c r="CR319" s="205"/>
      <c r="CS319" s="205"/>
      <c r="CT319" s="205"/>
      <c r="CU319" s="205"/>
      <c r="CV319" s="205"/>
      <c r="CW319" s="205"/>
      <c r="CX319" s="205"/>
      <c r="CY319" s="205"/>
      <c r="CZ319" s="205"/>
      <c r="DA319" s="205"/>
      <c r="DB319" s="205"/>
      <c r="DC319" s="205"/>
      <c r="DD319" s="205"/>
      <c r="DE319" s="205"/>
      <c r="DF319" s="205"/>
      <c r="DG319" s="205"/>
      <c r="DH319" s="205"/>
      <c r="DI319" s="205"/>
      <c r="DJ319" s="205"/>
      <c r="DK319" s="205"/>
      <c r="DL319" s="205"/>
      <c r="DM319" s="205"/>
      <c r="DN319" s="205"/>
      <c r="DO319" s="205"/>
      <c r="DP319" s="205"/>
      <c r="DQ319" s="205"/>
      <c r="DR319" s="205"/>
      <c r="DS319" s="205"/>
      <c r="DT319" s="205"/>
      <c r="DU319" s="205"/>
      <c r="DV319" s="205"/>
      <c r="DW319" s="205"/>
      <c r="DX319" s="205"/>
      <c r="DY319" s="205"/>
      <c r="DZ319" s="205"/>
      <c r="EA319" s="205"/>
      <c r="EB319" s="205"/>
      <c r="EC319" s="205"/>
      <c r="ED319" s="205"/>
      <c r="EE319" s="205"/>
      <c r="EF319" s="205"/>
      <c r="EG319" s="205"/>
      <c r="EH319" s="205"/>
      <c r="EI319" s="205"/>
      <c r="EJ319" s="205"/>
      <c r="EK319" s="205"/>
      <c r="EL319" s="205"/>
      <c r="EM319" s="205"/>
      <c r="EN319" s="205"/>
      <c r="EO319" s="205"/>
      <c r="EP319" s="205"/>
      <c r="EQ319" s="205"/>
      <c r="ER319" s="205"/>
      <c r="ES319" s="205"/>
      <c r="ET319" s="205"/>
      <c r="EU319" s="205"/>
      <c r="EV319" s="205"/>
      <c r="EW319" s="205"/>
      <c r="EX319" s="205"/>
      <c r="EY319" s="205"/>
      <c r="EZ319" s="205"/>
      <c r="FA319" s="205"/>
      <c r="FB319" s="205"/>
      <c r="FC319" s="205"/>
      <c r="FD319" s="205"/>
      <c r="FE319" s="205"/>
      <c r="FF319" s="205"/>
      <c r="FG319" s="205"/>
      <c r="FH319" s="205"/>
      <c r="FI319" s="205"/>
      <c r="FJ319" s="205"/>
      <c r="FK319" s="205"/>
      <c r="FL319" s="205"/>
      <c r="FM319" s="205"/>
      <c r="FN319" s="205"/>
      <c r="FO319" s="205"/>
      <c r="FP319" s="205"/>
      <c r="FQ319" s="205"/>
      <c r="FR319" s="205"/>
      <c r="FS319" s="205"/>
      <c r="FT319" s="205"/>
      <c r="FU319" s="205"/>
      <c r="FV319" s="205"/>
      <c r="FW319" s="205"/>
      <c r="FX319" s="205"/>
      <c r="FY319" s="205"/>
      <c r="FZ319" s="205"/>
      <c r="GA319" s="205"/>
      <c r="GB319" s="205"/>
      <c r="GC319" s="205"/>
      <c r="GD319" s="205"/>
      <c r="GE319" s="205"/>
      <c r="GF319" s="205"/>
      <c r="GG319" s="205"/>
      <c r="GH319" s="205"/>
      <c r="GI319" s="205"/>
      <c r="GJ319" s="205"/>
      <c r="GK319" s="205"/>
      <c r="GL319" s="205"/>
      <c r="GM319" s="205"/>
      <c r="GN319" s="205"/>
      <c r="GO319" s="205"/>
      <c r="GP319" s="205"/>
      <c r="GQ319" s="205"/>
      <c r="GR319" s="205"/>
      <c r="GS319" s="205"/>
      <c r="GT319" s="205"/>
      <c r="GU319" s="205"/>
      <c r="GV319" s="205"/>
      <c r="GW319" s="205"/>
      <c r="GX319" s="205"/>
      <c r="GY319" s="205"/>
      <c r="GZ319" s="205"/>
      <c r="HA319" s="205"/>
      <c r="HB319" s="205"/>
      <c r="HC319" s="205"/>
      <c r="HD319" s="205"/>
      <c r="HE319" s="205"/>
      <c r="HF319" s="205"/>
      <c r="HG319" s="205"/>
      <c r="HH319" s="205"/>
      <c r="HI319" s="205"/>
      <c r="HJ319" s="205"/>
      <c r="HK319" s="205"/>
      <c r="HL319" s="205"/>
      <c r="HM319" s="205"/>
      <c r="HN319" s="205"/>
      <c r="HO319" s="205"/>
      <c r="HP319" s="205"/>
      <c r="HQ319" s="205"/>
      <c r="HR319" s="205"/>
      <c r="HS319" s="205"/>
      <c r="HT319" s="205"/>
      <c r="HU319" s="205"/>
      <c r="HV319" s="205"/>
      <c r="HW319" s="205"/>
      <c r="HX319" s="205"/>
      <c r="HY319" s="205"/>
      <c r="HZ319" s="205"/>
      <c r="IA319" s="205"/>
      <c r="IB319" s="205"/>
      <c r="IC319" s="205"/>
      <c r="ID319" s="205"/>
      <c r="IE319" s="205"/>
      <c r="IF319" s="205"/>
      <c r="IG319" s="205"/>
      <c r="IH319" s="205"/>
      <c r="II319" s="205"/>
      <c r="IJ319" s="205"/>
      <c r="IK319" s="205"/>
      <c r="IL319" s="205"/>
      <c r="IM319" s="205"/>
      <c r="IN319" s="205"/>
      <c r="IO319" s="205"/>
      <c r="IP319" s="205"/>
      <c r="IQ319" s="205"/>
      <c r="IR319" s="205"/>
      <c r="IS319" s="205"/>
      <c r="IT319" s="205"/>
      <c r="IU319" s="205"/>
      <c r="IV319" s="205"/>
      <c r="IW319" s="205"/>
      <c r="IX319" s="205"/>
      <c r="IY319" s="205"/>
      <c r="IZ319" s="205"/>
      <c r="JA319" s="205"/>
      <c r="JB319" s="205"/>
      <c r="JC319" s="205"/>
      <c r="JD319" s="205"/>
      <c r="JE319" s="205"/>
      <c r="JF319" s="205"/>
      <c r="JG319" s="205"/>
      <c r="JH319" s="205"/>
      <c r="JI319" s="205"/>
      <c r="JJ319" s="205"/>
      <c r="JK319" s="205"/>
      <c r="JL319" s="205"/>
      <c r="JM319" s="205"/>
      <c r="JN319" s="205"/>
      <c r="JO319" s="205"/>
      <c r="JP319" s="205"/>
      <c r="JQ319" s="205"/>
      <c r="JR319" s="205"/>
      <c r="JS319" s="205"/>
      <c r="JT319" s="205"/>
      <c r="JU319" s="205"/>
      <c r="JV319" s="205"/>
      <c r="JW319" s="205"/>
      <c r="JX319" s="205"/>
      <c r="JY319" s="205"/>
      <c r="JZ319" s="205"/>
      <c r="KA319" s="205"/>
      <c r="KB319" s="205"/>
      <c r="KC319" s="205"/>
      <c r="KD319" s="205"/>
      <c r="KE319" s="205"/>
      <c r="KF319" s="205"/>
      <c r="KG319" s="205"/>
      <c r="KH319" s="205"/>
      <c r="KI319" s="205"/>
      <c r="KJ319" s="205"/>
      <c r="KK319" s="205"/>
      <c r="KL319" s="205"/>
      <c r="KM319" s="205"/>
      <c r="KN319" s="205"/>
      <c r="KO319" s="205"/>
      <c r="KP319" s="205"/>
      <c r="KQ319" s="205"/>
      <c r="KR319" s="205"/>
      <c r="KS319" s="205"/>
      <c r="KT319" s="205"/>
      <c r="KU319" s="205"/>
      <c r="KV319" s="205"/>
      <c r="KW319" s="205"/>
      <c r="KX319" s="205"/>
      <c r="KY319" s="205"/>
      <c r="KZ319" s="205"/>
      <c r="LA319" s="205"/>
      <c r="LB319" s="205"/>
      <c r="LC319" s="205"/>
      <c r="LD319" s="205"/>
      <c r="LE319" s="205"/>
      <c r="LF319" s="205"/>
      <c r="LG319" s="205"/>
      <c r="LH319" s="205"/>
      <c r="LI319" s="205"/>
      <c r="LJ319" s="205"/>
      <c r="LK319" s="205"/>
      <c r="LL319" s="205"/>
      <c r="LM319" s="205"/>
      <c r="LN319" s="205"/>
      <c r="LO319" s="205"/>
      <c r="LP319" s="205"/>
      <c r="LQ319" s="205"/>
      <c r="LR319" s="205"/>
      <c r="LS319" s="205"/>
      <c r="LT319" s="205"/>
      <c r="LU319" s="205"/>
      <c r="LV319" s="205"/>
      <c r="LW319" s="205"/>
      <c r="LX319" s="205"/>
      <c r="LY319" s="205"/>
      <c r="LZ319" s="205"/>
      <c r="MA319" s="205"/>
      <c r="MB319" s="205"/>
      <c r="MC319" s="205"/>
      <c r="MD319" s="205"/>
      <c r="ME319" s="205"/>
      <c r="MF319" s="205"/>
      <c r="MG319" s="205"/>
      <c r="MH319" s="205"/>
      <c r="MI319" s="205"/>
      <c r="MJ319" s="205"/>
      <c r="MK319" s="205"/>
      <c r="ML319" s="205"/>
      <c r="MM319" s="205"/>
      <c r="MN319" s="205"/>
      <c r="MO319" s="205"/>
      <c r="MP319" s="205"/>
      <c r="MQ319" s="205"/>
      <c r="MR319" s="205"/>
      <c r="MS319" s="205"/>
      <c r="MT319" s="205"/>
      <c r="MU319" s="205"/>
      <c r="MV319" s="205"/>
      <c r="MW319" s="205"/>
      <c r="MX319" s="205"/>
      <c r="MY319" s="205"/>
      <c r="MZ319" s="205"/>
      <c r="NA319" s="205"/>
      <c r="NB319" s="205"/>
      <c r="NC319" s="205"/>
      <c r="ND319" s="205"/>
      <c r="NE319" s="205"/>
      <c r="NF319" s="205"/>
      <c r="NG319" s="205"/>
      <c r="NH319" s="205"/>
      <c r="NI319" s="205"/>
      <c r="NJ319" s="205"/>
      <c r="NK319" s="205"/>
      <c r="NL319" s="205"/>
      <c r="NM319" s="205"/>
      <c r="NN319" s="205"/>
      <c r="NO319" s="205"/>
      <c r="NP319" s="205"/>
      <c r="NQ319" s="205"/>
      <c r="NR319" s="205"/>
      <c r="NS319" s="205"/>
      <c r="NT319" s="205"/>
      <c r="NU319" s="205"/>
      <c r="NV319" s="205"/>
      <c r="NW319" s="205"/>
      <c r="NX319" s="205"/>
      <c r="NY319" s="205"/>
      <c r="NZ319" s="205"/>
      <c r="OA319" s="205"/>
      <c r="OB319" s="205"/>
      <c r="OC319" s="205"/>
      <c r="OD319" s="205"/>
      <c r="OE319" s="205"/>
      <c r="OF319" s="205"/>
      <c r="OG319" s="205"/>
      <c r="OH319" s="205"/>
      <c r="OI319" s="205"/>
      <c r="OJ319" s="205"/>
      <c r="OK319" s="205"/>
      <c r="OL319" s="205"/>
      <c r="OM319" s="205"/>
      <c r="ON319" s="205"/>
      <c r="OO319" s="205"/>
      <c r="OP319" s="205"/>
      <c r="OQ319" s="205"/>
      <c r="OR319" s="205"/>
      <c r="OS319" s="205"/>
      <c r="OT319" s="205"/>
      <c r="OU319" s="205"/>
      <c r="OV319" s="205"/>
      <c r="OW319" s="205"/>
      <c r="OX319" s="205"/>
      <c r="OY319" s="205"/>
      <c r="OZ319" s="205"/>
      <c r="PA319" s="205"/>
      <c r="PB319" s="205"/>
      <c r="PC319" s="205"/>
      <c r="PD319" s="205"/>
      <c r="PE319" s="205"/>
      <c r="PF319" s="205"/>
      <c r="PG319" s="205"/>
      <c r="PH319" s="205"/>
      <c r="PI319" s="205"/>
      <c r="PJ319" s="205"/>
      <c r="PK319" s="205"/>
      <c r="PL319" s="205"/>
      <c r="PM319" s="205"/>
      <c r="PN319" s="205"/>
      <c r="PO319" s="205"/>
      <c r="PP319" s="205"/>
      <c r="PQ319" s="205"/>
      <c r="PR319" s="205"/>
      <c r="PS319" s="205"/>
      <c r="PT319" s="205"/>
      <c r="PU319" s="205"/>
      <c r="PV319" s="205"/>
      <c r="PW319" s="205"/>
      <c r="PX319" s="205"/>
      <c r="PY319" s="205"/>
      <c r="PZ319" s="205"/>
      <c r="QA319" s="205"/>
      <c r="QB319" s="205"/>
      <c r="QC319" s="205"/>
      <c r="QD319" s="205"/>
      <c r="QE319" s="205"/>
      <c r="QF319" s="205"/>
      <c r="QG319" s="205"/>
      <c r="QH319" s="205"/>
      <c r="QI319" s="205"/>
      <c r="QJ319" s="205"/>
      <c r="QK319" s="205"/>
      <c r="QL319" s="205"/>
      <c r="QM319" s="205"/>
      <c r="QN319" s="205"/>
      <c r="QO319" s="205"/>
      <c r="QP319" s="205"/>
      <c r="QQ319" s="205"/>
      <c r="QR319" s="205"/>
      <c r="QS319" s="205"/>
      <c r="QT319" s="205"/>
      <c r="QU319" s="205"/>
      <c r="QV319" s="205"/>
      <c r="QW319" s="205"/>
      <c r="QX319" s="205"/>
      <c r="QY319" s="205"/>
      <c r="QZ319" s="205"/>
      <c r="RA319" s="205"/>
      <c r="RB319" s="205"/>
      <c r="RC319" s="205"/>
      <c r="RD319" s="205"/>
      <c r="RE319" s="205"/>
      <c r="RF319" s="205"/>
      <c r="RG319" s="205"/>
      <c r="RH319" s="205"/>
      <c r="RI319" s="205"/>
      <c r="RJ319" s="205"/>
      <c r="RK319" s="205"/>
      <c r="RL319" s="205"/>
      <c r="RM319" s="205"/>
      <c r="RN319" s="205"/>
      <c r="RO319" s="205"/>
      <c r="RP319" s="205"/>
      <c r="RQ319" s="205"/>
      <c r="RR319" s="205"/>
      <c r="RS319" s="205"/>
      <c r="RT319" s="205"/>
      <c r="RU319" s="205"/>
      <c r="RV319" s="205"/>
      <c r="RW319" s="205"/>
      <c r="RX319" s="205"/>
      <c r="RY319" s="205"/>
      <c r="RZ319" s="205"/>
      <c r="SA319" s="205"/>
      <c r="SB319" s="205"/>
      <c r="SC319" s="205"/>
      <c r="SD319" s="205"/>
      <c r="SE319" s="205"/>
      <c r="SF319" s="205"/>
      <c r="SG319" s="205"/>
      <c r="SH319" s="205"/>
      <c r="SI319" s="205"/>
      <c r="SJ319" s="205"/>
      <c r="SK319" s="205"/>
      <c r="SL319" s="205"/>
      <c r="SM319" s="205"/>
      <c r="SN319" s="205"/>
      <c r="SO319" s="205"/>
      <c r="SP319" s="205"/>
      <c r="SQ319" s="205"/>
      <c r="SR319" s="205"/>
      <c r="SS319" s="205"/>
      <c r="ST319" s="205"/>
      <c r="SU319" s="205"/>
      <c r="SV319" s="205"/>
      <c r="SW319" s="205"/>
      <c r="SX319" s="205"/>
      <c r="SY319" s="205"/>
      <c r="SZ319" s="205"/>
      <c r="TA319" s="205"/>
      <c r="TB319" s="205"/>
      <c r="TC319" s="205"/>
      <c r="TD319" s="205"/>
      <c r="TE319" s="205"/>
      <c r="TF319" s="205"/>
      <c r="TG319" s="205"/>
      <c r="TH319" s="205"/>
      <c r="TI319" s="205"/>
      <c r="TJ319" s="205"/>
      <c r="TK319" s="205"/>
      <c r="TL319" s="205"/>
      <c r="TM319" s="205"/>
      <c r="TN319" s="205"/>
      <c r="TO319" s="205"/>
      <c r="TP319" s="205"/>
      <c r="TQ319" s="205"/>
      <c r="TR319" s="205"/>
      <c r="TS319" s="205"/>
      <c r="TT319" s="205"/>
      <c r="TU319" s="205"/>
      <c r="TV319" s="205"/>
      <c r="TW319" s="205"/>
      <c r="TX319" s="205"/>
      <c r="TY319" s="205"/>
      <c r="TZ319" s="205"/>
      <c r="UA319" s="205"/>
      <c r="UB319" s="205"/>
      <c r="UC319" s="205"/>
      <c r="UD319" s="205"/>
      <c r="UE319" s="205"/>
      <c r="UF319" s="205"/>
      <c r="UG319" s="205"/>
      <c r="UH319" s="205"/>
      <c r="UI319" s="205"/>
      <c r="UJ319" s="205"/>
      <c r="UK319" s="205"/>
      <c r="UL319" s="205"/>
      <c r="UM319" s="205"/>
      <c r="UN319" s="205"/>
      <c r="UO319" s="205"/>
      <c r="UP319" s="205"/>
      <c r="UQ319" s="205"/>
      <c r="UR319" s="205"/>
      <c r="US319" s="205"/>
      <c r="UT319" s="205"/>
      <c r="UU319" s="205"/>
      <c r="UV319" s="205"/>
      <c r="UW319" s="205"/>
      <c r="UX319" s="205"/>
      <c r="UY319" s="205"/>
      <c r="UZ319" s="205"/>
      <c r="VA319" s="205"/>
      <c r="VB319" s="205"/>
      <c r="VC319" s="205"/>
      <c r="VD319" s="205"/>
      <c r="VE319" s="205"/>
      <c r="VF319" s="205"/>
      <c r="VG319" s="205"/>
      <c r="VH319" s="205"/>
      <c r="VI319" s="205"/>
      <c r="VJ319" s="205"/>
      <c r="VK319" s="205"/>
      <c r="VL319" s="205"/>
      <c r="VM319" s="205"/>
      <c r="VN319" s="205"/>
      <c r="VO319" s="205"/>
      <c r="VP319" s="205"/>
      <c r="VQ319" s="205"/>
      <c r="VR319" s="205"/>
      <c r="VS319" s="205"/>
      <c r="VT319" s="205"/>
      <c r="VU319" s="205"/>
      <c r="VV319" s="205"/>
      <c r="VW319" s="205"/>
      <c r="VX319" s="205"/>
      <c r="VY319" s="205"/>
      <c r="VZ319" s="205"/>
      <c r="WA319" s="205"/>
      <c r="WB319" s="205"/>
      <c r="WC319" s="205"/>
      <c r="WD319" s="205"/>
      <c r="WE319" s="205"/>
      <c r="WF319" s="205"/>
      <c r="WG319" s="205"/>
      <c r="WH319" s="205"/>
      <c r="WI319" s="205"/>
      <c r="WJ319" s="205"/>
      <c r="WK319" s="205"/>
      <c r="WL319" s="205"/>
      <c r="WM319" s="205"/>
      <c r="WN319" s="205"/>
      <c r="WO319" s="205"/>
      <c r="WP319" s="205"/>
      <c r="WQ319" s="205"/>
      <c r="WR319" s="205"/>
      <c r="WS319" s="205"/>
      <c r="WT319" s="205"/>
      <c r="WU319" s="205"/>
      <c r="WV319" s="205"/>
      <c r="WW319" s="205"/>
      <c r="WX319" s="205"/>
      <c r="WY319" s="205"/>
      <c r="WZ319" s="205"/>
      <c r="XA319" s="205"/>
      <c r="XB319" s="205"/>
      <c r="XC319" s="205"/>
      <c r="XD319" s="205"/>
      <c r="XE319" s="205"/>
      <c r="XF319" s="205"/>
      <c r="XG319" s="205"/>
      <c r="XH319" s="205"/>
      <c r="XI319" s="205"/>
      <c r="XJ319" s="205"/>
      <c r="XK319" s="205"/>
      <c r="XL319" s="205"/>
      <c r="XM319" s="205"/>
      <c r="XN319" s="205"/>
      <c r="XO319" s="205"/>
      <c r="XP319" s="205"/>
      <c r="XQ319" s="205"/>
      <c r="XR319" s="205"/>
      <c r="XS319" s="205"/>
      <c r="XT319" s="205"/>
      <c r="XU319" s="205"/>
      <c r="XV319" s="205"/>
      <c r="XW319" s="205"/>
      <c r="XX319" s="205"/>
      <c r="XY319" s="205"/>
      <c r="XZ319" s="205"/>
      <c r="YA319" s="205"/>
      <c r="YB319" s="205"/>
      <c r="YC319" s="205"/>
      <c r="YD319" s="205"/>
      <c r="YE319" s="205"/>
      <c r="YF319" s="205"/>
      <c r="YG319" s="205"/>
      <c r="YH319" s="205"/>
      <c r="YI319" s="205"/>
      <c r="YJ319" s="205"/>
      <c r="YK319" s="205"/>
      <c r="YL319" s="205"/>
      <c r="YM319" s="205"/>
      <c r="YN319" s="205"/>
      <c r="YO319" s="205"/>
      <c r="YP319" s="205"/>
      <c r="YQ319" s="205"/>
      <c r="YR319" s="205"/>
      <c r="YS319" s="205"/>
      <c r="YT319" s="205"/>
      <c r="YU319" s="205"/>
      <c r="YV319" s="205"/>
      <c r="YW319" s="205"/>
      <c r="YX319" s="205"/>
      <c r="YY319" s="205"/>
      <c r="YZ319" s="205"/>
      <c r="ZA319" s="205"/>
      <c r="ZB319" s="205"/>
      <c r="ZC319" s="205"/>
      <c r="ZD319" s="205"/>
      <c r="ZE319" s="205"/>
      <c r="ZF319" s="205"/>
      <c r="ZG319" s="205"/>
      <c r="ZH319" s="205"/>
      <c r="ZI319" s="205"/>
      <c r="ZJ319" s="205"/>
      <c r="ZK319" s="205"/>
      <c r="ZL319" s="205"/>
      <c r="ZM319" s="205"/>
      <c r="ZN319" s="205"/>
      <c r="ZO319" s="205"/>
      <c r="ZP319" s="205"/>
      <c r="ZQ319" s="205"/>
      <c r="ZR319" s="205"/>
      <c r="ZS319" s="205"/>
      <c r="ZT319" s="205"/>
      <c r="ZU319" s="205"/>
      <c r="ZV319" s="205"/>
      <c r="ZW319" s="205"/>
      <c r="ZX319" s="205"/>
      <c r="ZY319" s="205"/>
      <c r="ZZ319" s="205"/>
      <c r="AAA319" s="205"/>
      <c r="AAB319" s="205"/>
      <c r="AAC319" s="205"/>
      <c r="AAD319" s="205"/>
      <c r="AAE319" s="205"/>
      <c r="AAF319" s="205"/>
      <c r="AAG319" s="205"/>
      <c r="AAH319" s="205"/>
      <c r="AAI319" s="205"/>
      <c r="AAJ319" s="205"/>
      <c r="AAK319" s="205"/>
      <c r="AAL319" s="205"/>
      <c r="AAM319" s="205"/>
      <c r="AAN319" s="205"/>
      <c r="AAO319" s="205"/>
      <c r="AAP319" s="205"/>
      <c r="AAQ319" s="205"/>
      <c r="AAR319" s="205"/>
      <c r="AAS319" s="205"/>
      <c r="AAT319" s="205"/>
      <c r="AAU319" s="205"/>
      <c r="AAV319" s="205"/>
      <c r="AAW319" s="205"/>
      <c r="AAX319" s="205"/>
      <c r="AAY319" s="205"/>
      <c r="AAZ319" s="205"/>
      <c r="ABA319" s="205"/>
      <c r="ABB319" s="205"/>
      <c r="ABC319" s="205"/>
      <c r="ABD319" s="205"/>
      <c r="ABE319" s="205"/>
      <c r="ABF319" s="205"/>
      <c r="ABG319" s="205"/>
      <c r="ABH319" s="205"/>
      <c r="ABI319" s="205"/>
      <c r="ABJ319" s="205"/>
      <c r="ABK319" s="205"/>
      <c r="ABL319" s="205"/>
      <c r="ABM319" s="205"/>
      <c r="ABN319" s="205"/>
      <c r="ABO319" s="205"/>
      <c r="ABP319" s="205"/>
      <c r="ABQ319" s="205"/>
      <c r="ABR319" s="205"/>
      <c r="ABS319" s="205"/>
      <c r="ABT319" s="205"/>
      <c r="ABU319" s="205"/>
      <c r="ABV319" s="205"/>
      <c r="ABW319" s="205"/>
      <c r="ABX319" s="205"/>
      <c r="ABY319" s="205"/>
      <c r="ABZ319" s="205"/>
      <c r="ACA319" s="205"/>
      <c r="ACB319" s="205"/>
      <c r="ACC319" s="205"/>
      <c r="ACD319" s="205"/>
      <c r="ACE319" s="205"/>
      <c r="ACF319" s="205"/>
      <c r="ACG319" s="205"/>
      <c r="ACH319" s="205"/>
      <c r="ACI319" s="205"/>
      <c r="ACJ319" s="205"/>
      <c r="ACK319" s="205"/>
      <c r="ACL319" s="205"/>
      <c r="ACM319" s="205"/>
      <c r="ACN319" s="205"/>
      <c r="ACO319" s="205"/>
      <c r="ACP319" s="205"/>
      <c r="ACQ319" s="205"/>
      <c r="ACR319" s="205"/>
      <c r="ACS319" s="205"/>
      <c r="ACT319" s="205"/>
      <c r="ACU319" s="205"/>
      <c r="ACV319" s="205"/>
      <c r="ACW319" s="205"/>
      <c r="ACX319" s="205"/>
      <c r="ACY319" s="205"/>
      <c r="ACZ319" s="205"/>
      <c r="ADA319" s="205"/>
      <c r="ADB319" s="205"/>
      <c r="ADC319" s="205"/>
      <c r="ADD319" s="205"/>
      <c r="ADE319" s="205"/>
      <c r="ADF319" s="205"/>
      <c r="ADG319" s="205"/>
      <c r="ADH319" s="205"/>
      <c r="ADI319" s="205"/>
      <c r="ADJ319" s="205"/>
      <c r="ADK319" s="205"/>
      <c r="ADL319" s="205"/>
      <c r="ADM319" s="205"/>
      <c r="ADN319" s="205"/>
      <c r="ADO319" s="205"/>
      <c r="ADP319" s="205"/>
      <c r="ADQ319" s="205"/>
      <c r="ADR319" s="205"/>
      <c r="ADS319" s="205"/>
      <c r="ADT319" s="205"/>
      <c r="ADU319" s="205"/>
      <c r="ADV319" s="205"/>
      <c r="ADW319" s="205"/>
      <c r="ADX319" s="205"/>
      <c r="ADY319" s="205"/>
      <c r="ADZ319" s="205"/>
      <c r="AEA319" s="205"/>
      <c r="AEB319" s="205"/>
      <c r="AEC319" s="205"/>
      <c r="AED319" s="205"/>
      <c r="AEE319" s="205"/>
      <c r="AEF319" s="205"/>
      <c r="AEG319" s="205"/>
      <c r="AEH319" s="205"/>
      <c r="AEI319" s="205"/>
      <c r="AEJ319" s="205"/>
      <c r="AEK319" s="205"/>
      <c r="AEL319" s="205"/>
      <c r="AEM319" s="205"/>
      <c r="AEN319" s="205"/>
      <c r="AEO319" s="205"/>
      <c r="AEP319" s="205"/>
      <c r="AEQ319" s="205"/>
      <c r="AER319" s="205"/>
      <c r="AES319" s="205"/>
      <c r="AET319" s="205"/>
      <c r="AEU319" s="205"/>
      <c r="AEV319" s="205"/>
      <c r="AEW319" s="205"/>
      <c r="AEX319" s="205"/>
      <c r="AEY319" s="205"/>
      <c r="AEZ319" s="205"/>
      <c r="AFA319" s="205"/>
      <c r="AFB319" s="205"/>
      <c r="AFC319" s="205"/>
      <c r="AFD319" s="205"/>
      <c r="AFE319" s="205"/>
      <c r="AFF319" s="205"/>
      <c r="AFG319" s="205"/>
      <c r="AFH319" s="205"/>
      <c r="AFI319" s="205"/>
      <c r="AFJ319" s="205"/>
      <c r="AFK319" s="205"/>
      <c r="AFL319" s="205"/>
      <c r="AFM319" s="205"/>
      <c r="AFN319" s="205"/>
      <c r="AFO319" s="205"/>
      <c r="AFP319" s="205"/>
      <c r="AFQ319" s="205"/>
      <c r="AFR319" s="205"/>
      <c r="AFS319" s="205"/>
      <c r="AFT319" s="205"/>
      <c r="AFU319" s="205"/>
      <c r="AFV319" s="205"/>
      <c r="AFW319" s="205"/>
      <c r="AFX319" s="205"/>
      <c r="AFY319" s="205"/>
      <c r="AFZ319" s="205"/>
      <c r="AGA319" s="205"/>
      <c r="AGB319" s="205"/>
      <c r="AGC319" s="205"/>
      <c r="AGD319" s="205"/>
      <c r="AGE319" s="205"/>
      <c r="AGF319" s="205"/>
      <c r="AGG319" s="205"/>
      <c r="AGH319" s="205"/>
      <c r="AGI319" s="205"/>
      <c r="AGJ319" s="205"/>
      <c r="AGK319" s="205"/>
      <c r="AGL319" s="205"/>
      <c r="AGM319" s="205"/>
      <c r="AGN319" s="205"/>
      <c r="AGO319" s="205"/>
      <c r="AGP319" s="205"/>
      <c r="AGQ319" s="205"/>
      <c r="AGR319" s="205"/>
      <c r="AGS319" s="205"/>
      <c r="AGT319" s="205"/>
      <c r="AGU319" s="205"/>
      <c r="AGV319" s="205"/>
      <c r="AGW319" s="205"/>
      <c r="AGX319" s="205"/>
      <c r="AGY319" s="205"/>
      <c r="AGZ319" s="205"/>
      <c r="AHA319" s="205"/>
      <c r="AHB319" s="205"/>
      <c r="AHC319" s="205"/>
      <c r="AHD319" s="205"/>
      <c r="AHE319" s="205"/>
      <c r="AHF319" s="205"/>
      <c r="AHG319" s="205"/>
      <c r="AHH319" s="205"/>
      <c r="AHI319" s="205"/>
      <c r="AHJ319" s="205"/>
      <c r="AHK319" s="205"/>
      <c r="AHL319" s="205"/>
      <c r="AHM319" s="205"/>
      <c r="AHN319" s="205"/>
      <c r="AHO319" s="205"/>
      <c r="AHP319" s="205"/>
      <c r="AHQ319" s="205"/>
      <c r="AHR319" s="205"/>
      <c r="AHS319" s="205"/>
      <c r="AHT319" s="205"/>
      <c r="AHU319" s="205"/>
      <c r="AHV319" s="205"/>
      <c r="AHW319" s="205"/>
      <c r="AHX319" s="205"/>
      <c r="AHY319" s="205"/>
      <c r="AHZ319" s="205"/>
      <c r="AIA319" s="205"/>
      <c r="AIB319" s="205"/>
      <c r="AIC319" s="205"/>
      <c r="AID319" s="205"/>
      <c r="AIE319" s="205"/>
      <c r="AIF319" s="205"/>
      <c r="AIG319" s="205"/>
      <c r="AIH319" s="205"/>
      <c r="AII319" s="205"/>
      <c r="AIJ319" s="205"/>
      <c r="AIK319" s="205"/>
      <c r="AIL319" s="205"/>
      <c r="AIM319" s="205"/>
      <c r="AIN319" s="205"/>
      <c r="AIO319" s="205"/>
      <c r="AIP319" s="205"/>
      <c r="AIQ319" s="205"/>
      <c r="AIR319" s="205"/>
      <c r="AIS319" s="205"/>
      <c r="AIT319" s="205"/>
      <c r="AIU319" s="205"/>
      <c r="AIV319" s="205"/>
      <c r="AIW319" s="205"/>
      <c r="AIX319" s="205"/>
      <c r="AIY319" s="205"/>
      <c r="AIZ319" s="205"/>
      <c r="AJA319" s="205"/>
      <c r="AJB319" s="205"/>
      <c r="AJC319" s="205"/>
      <c r="AJD319" s="205"/>
      <c r="AJE319" s="205"/>
      <c r="AJF319" s="205"/>
      <c r="AJG319" s="205"/>
      <c r="AJH319" s="205"/>
      <c r="AJI319" s="205"/>
      <c r="AJJ319" s="205"/>
      <c r="AJK319" s="205"/>
      <c r="AJL319" s="205"/>
      <c r="AJM319" s="205"/>
      <c r="AJN319" s="205"/>
      <c r="AJO319" s="205"/>
      <c r="AJP319" s="205"/>
      <c r="AJQ319" s="205"/>
      <c r="AJR319" s="205"/>
      <c r="AJS319" s="205"/>
      <c r="AJT319" s="205"/>
      <c r="AJU319" s="205"/>
      <c r="AJV319" s="205"/>
      <c r="AJW319" s="205"/>
      <c r="AJX319" s="205"/>
      <c r="AJY319" s="205"/>
      <c r="AJZ319" s="205"/>
      <c r="AKA319" s="205"/>
      <c r="AKB319" s="205"/>
      <c r="AKC319" s="205"/>
      <c r="AKD319" s="205"/>
      <c r="AKE319" s="205"/>
      <c r="AKF319" s="205"/>
      <c r="AKG319" s="205"/>
      <c r="AKH319" s="205"/>
      <c r="AKI319" s="205"/>
      <c r="AKJ319" s="205"/>
      <c r="AKK319" s="205"/>
      <c r="AKL319" s="205"/>
      <c r="AKM319" s="205"/>
      <c r="AKN319" s="205"/>
      <c r="AKO319" s="205"/>
      <c r="AKP319" s="205"/>
      <c r="AKQ319" s="205"/>
      <c r="AKR319" s="205"/>
      <c r="AKS319" s="205"/>
      <c r="AKT319" s="205"/>
      <c r="AKU319" s="205"/>
      <c r="AKV319" s="205"/>
      <c r="AKW319" s="205"/>
      <c r="AKX319" s="205"/>
      <c r="AKY319" s="205"/>
      <c r="AKZ319" s="205"/>
      <c r="ALA319" s="205"/>
      <c r="ALB319" s="205"/>
      <c r="ALC319" s="205"/>
      <c r="ALD319" s="205"/>
      <c r="ALE319" s="205"/>
      <c r="ALF319" s="205"/>
      <c r="ALG319" s="205"/>
      <c r="ALH319" s="205"/>
      <c r="ALI319" s="205"/>
      <c r="ALJ319" s="205"/>
      <c r="ALK319" s="205"/>
      <c r="ALL319" s="205"/>
      <c r="ALM319" s="205"/>
      <c r="ALN319" s="205"/>
      <c r="ALO319" s="205"/>
      <c r="ALP319" s="205"/>
      <c r="ALQ319" s="205"/>
      <c r="ALR319" s="205"/>
      <c r="ALS319" s="205"/>
      <c r="ALT319" s="205"/>
      <c r="ALU319" s="205"/>
      <c r="ALV319" s="205"/>
      <c r="ALW319" s="205"/>
      <c r="ALX319" s="205"/>
      <c r="ALY319" s="205"/>
      <c r="ALZ319" s="205"/>
      <c r="AMA319" s="205"/>
      <c r="AMB319" s="205"/>
      <c r="AMC319" s="205"/>
      <c r="AMD319" s="205"/>
      <c r="AME319" s="205"/>
      <c r="AMF319" s="205"/>
      <c r="AMG319" s="205"/>
      <c r="AMH319" s="205"/>
      <c r="AMI319" s="205"/>
      <c r="AMJ319" s="205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H320" s="193">
        <f>przedszkole!F320+'SP1'!F320+'SSP2'!F320+'SP4'!F320+'SP5'!F320+'SP7'!F320+'SP8'!F320+'SP10'!F320+'SP11'!F320+'SP12'!F320</f>
        <v>0</v>
      </c>
      <c r="I320" s="233">
        <v>0</v>
      </c>
      <c r="J320" s="30"/>
      <c r="K320" s="30" t="e">
        <f>SUM(K141:K319)</f>
        <v>#DIV/0!</v>
      </c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72">
        <f>przedszkole!C324+'SP1'!C324+'SSP2'!C324+'SP4'!C324+'SP5'!C324+'SP7'!C324+'SP8'!C324+'SP10'!C324+'SP11'!C324+'SP12'!C324</f>
        <v>125</v>
      </c>
      <c r="D324" s="24" t="s">
        <v>14</v>
      </c>
      <c r="E324" s="65">
        <v>0</v>
      </c>
      <c r="F324" s="27">
        <f t="shared" ref="F324:F367" si="16">C324*E324</f>
        <v>0</v>
      </c>
      <c r="G324"/>
      <c r="J324" s="154"/>
    </row>
    <row r="325" spans="1:10" ht="14.25" x14ac:dyDescent="0.2">
      <c r="A325" s="24">
        <v>2</v>
      </c>
      <c r="B325" s="25" t="s">
        <v>260</v>
      </c>
      <c r="C325" s="172">
        <f>przedszkole!C325+'SP1'!C325+'SSP2'!C325+'SP4'!C325+'SP5'!C325+'SP7'!C325+'SP8'!C325+'SP10'!C325+'SP11'!C325+'SP12'!C325</f>
        <v>215</v>
      </c>
      <c r="D325" s="24" t="s">
        <v>14</v>
      </c>
      <c r="E325" s="65">
        <v>0</v>
      </c>
      <c r="F325" s="27">
        <f t="shared" si="16"/>
        <v>0</v>
      </c>
      <c r="G325"/>
      <c r="J325" s="154"/>
    </row>
    <row r="326" spans="1:10" ht="14.25" x14ac:dyDescent="0.2">
      <c r="A326" s="24">
        <f t="shared" ref="A326" si="17">A325+1</f>
        <v>3</v>
      </c>
      <c r="B326" s="25" t="s">
        <v>261</v>
      </c>
      <c r="C326" s="172">
        <f>przedszkole!C326+'SP1'!C326+'SSP2'!C326+'SP4'!C326+'SP5'!C326+'SP7'!C326+'SP8'!C326+'SP10'!C326+'SP11'!C326+'SP12'!C326</f>
        <v>60</v>
      </c>
      <c r="D326" s="5" t="s">
        <v>14</v>
      </c>
      <c r="E326" s="65">
        <v>0</v>
      </c>
      <c r="F326" s="27">
        <f t="shared" si="16"/>
        <v>0</v>
      </c>
      <c r="G326"/>
      <c r="J326" s="154"/>
    </row>
    <row r="327" spans="1:10" ht="14.25" x14ac:dyDescent="0.2">
      <c r="A327" s="24">
        <v>4</v>
      </c>
      <c r="B327" s="25" t="s">
        <v>262</v>
      </c>
      <c r="C327" s="172">
        <f>przedszkole!C327+'SP1'!C327+'SSP2'!C327+'SP4'!C327+'SP5'!C327+'SP7'!C327+'SP8'!C327+'SP10'!C327+'SP11'!C327+'SP12'!C327</f>
        <v>155</v>
      </c>
      <c r="D327" s="24" t="s">
        <v>14</v>
      </c>
      <c r="E327" s="65">
        <v>0</v>
      </c>
      <c r="F327" s="27">
        <f t="shared" si="16"/>
        <v>0</v>
      </c>
      <c r="G327"/>
      <c r="J327" s="154"/>
    </row>
    <row r="328" spans="1:10" ht="14.25" x14ac:dyDescent="0.2">
      <c r="A328" s="24">
        <v>5</v>
      </c>
      <c r="B328" s="25" t="s">
        <v>519</v>
      </c>
      <c r="C328" s="172">
        <f>przedszkole!C328+'SP1'!C328+'SSP2'!C328+'SP4'!C328+'SP5'!C328+'SP7'!C328+'SP8'!C328+'SP10'!C328+'SP11'!C328+'SP12'!C328</f>
        <v>70</v>
      </c>
      <c r="D328" s="24" t="s">
        <v>14</v>
      </c>
      <c r="E328" s="65">
        <v>0</v>
      </c>
      <c r="F328" s="27">
        <f t="shared" si="16"/>
        <v>0</v>
      </c>
      <c r="G328"/>
      <c r="J328" s="154"/>
    </row>
    <row r="329" spans="1:10" ht="14.25" x14ac:dyDescent="0.2">
      <c r="A329" s="24">
        <v>6</v>
      </c>
      <c r="B329" s="25" t="s">
        <v>520</v>
      </c>
      <c r="C329" s="172">
        <f>przedszkole!C329+'SP1'!C329+'SSP2'!C329+'SP4'!C329+'SP5'!C329+'SP7'!C329+'SP8'!C329+'SP10'!C329+'SP11'!C329+'SP12'!C329</f>
        <v>30</v>
      </c>
      <c r="D329" s="24" t="s">
        <v>14</v>
      </c>
      <c r="E329" s="65">
        <v>0</v>
      </c>
      <c r="F329" s="27">
        <f t="shared" si="16"/>
        <v>0</v>
      </c>
      <c r="G329"/>
      <c r="J329" s="154"/>
    </row>
    <row r="330" spans="1:10" ht="14.25" x14ac:dyDescent="0.2">
      <c r="A330" s="24">
        <v>7</v>
      </c>
      <c r="B330" s="25" t="s">
        <v>263</v>
      </c>
      <c r="C330" s="172">
        <f>przedszkole!C330+'SP1'!C330+'SSP2'!C330+'SP4'!C330+'SP5'!C330+'SP7'!C330+'SP8'!C330+'SP10'!C330+'SP11'!C330+'SP12'!C330</f>
        <v>240</v>
      </c>
      <c r="D330" s="24" t="s">
        <v>14</v>
      </c>
      <c r="E330" s="65">
        <v>0</v>
      </c>
      <c r="F330" s="27">
        <f t="shared" si="16"/>
        <v>0</v>
      </c>
      <c r="G330"/>
      <c r="J330" s="154"/>
    </row>
    <row r="331" spans="1:10" ht="14.25" x14ac:dyDescent="0.2">
      <c r="A331" s="24">
        <v>8</v>
      </c>
      <c r="B331" s="25" t="s">
        <v>264</v>
      </c>
      <c r="C331" s="172">
        <f>przedszkole!C331+'SP1'!C331+'SSP2'!C331+'SP4'!C331+'SP5'!C331+'SP7'!C331+'SP8'!C331+'SP10'!C331+'SP11'!C331+'SP12'!C331</f>
        <v>30</v>
      </c>
      <c r="D331" s="24" t="s">
        <v>14</v>
      </c>
      <c r="E331" s="65">
        <v>0</v>
      </c>
      <c r="F331" s="27">
        <f t="shared" si="16"/>
        <v>0</v>
      </c>
      <c r="G331"/>
      <c r="J331" s="154"/>
    </row>
    <row r="332" spans="1:10" ht="25.5" x14ac:dyDescent="0.2">
      <c r="A332" s="24">
        <v>9</v>
      </c>
      <c r="B332" s="25" t="s">
        <v>265</v>
      </c>
      <c r="C332" s="172">
        <f>przedszkole!C332+'SP1'!C332+'SSP2'!C332+'SP4'!C332+'SP5'!C332+'SP7'!C332+'SP8'!C332+'SP10'!C332+'SP11'!C332+'SP12'!C332</f>
        <v>174</v>
      </c>
      <c r="D332" s="24" t="s">
        <v>17</v>
      </c>
      <c r="E332" s="65">
        <v>0</v>
      </c>
      <c r="F332" s="27">
        <f t="shared" si="16"/>
        <v>0</v>
      </c>
      <c r="G332"/>
      <c r="J332" s="154"/>
    </row>
    <row r="333" spans="1:10" ht="14.25" x14ac:dyDescent="0.2">
      <c r="A333" s="24">
        <v>10</v>
      </c>
      <c r="B333" s="25" t="s">
        <v>266</v>
      </c>
      <c r="C333" s="172">
        <f>przedszkole!C333+'SP1'!C333+'SSP2'!C333+'SP4'!C333+'SP5'!C333+'SP7'!C333+'SP8'!C333+'SP10'!C333+'SP11'!C333+'SP12'!C333</f>
        <v>0</v>
      </c>
      <c r="D333" s="24" t="s">
        <v>17</v>
      </c>
      <c r="E333" s="65">
        <v>0</v>
      </c>
      <c r="F333" s="27">
        <f t="shared" si="16"/>
        <v>0</v>
      </c>
      <c r="G333"/>
      <c r="J333" s="154"/>
    </row>
    <row r="334" spans="1:10" ht="14.25" x14ac:dyDescent="0.2">
      <c r="A334" s="24">
        <v>11</v>
      </c>
      <c r="B334" s="25" t="s">
        <v>267</v>
      </c>
      <c r="C334" s="172">
        <f>przedszkole!C334+'SP1'!C334+'SSP2'!C334+'SP4'!C334+'SP5'!C334+'SP7'!C334+'SP8'!C334+'SP10'!C334+'SP11'!C334+'SP12'!C334</f>
        <v>215</v>
      </c>
      <c r="D334" s="24" t="s">
        <v>17</v>
      </c>
      <c r="E334" s="65">
        <v>0</v>
      </c>
      <c r="F334" s="27">
        <f t="shared" si="16"/>
        <v>0</v>
      </c>
      <c r="G334"/>
      <c r="J334" s="154"/>
    </row>
    <row r="335" spans="1:10" ht="14.25" x14ac:dyDescent="0.2">
      <c r="A335" s="24">
        <v>12</v>
      </c>
      <c r="B335" s="25" t="s">
        <v>268</v>
      </c>
      <c r="C335" s="172">
        <f>przedszkole!C335+'SP1'!C335+'SSP2'!C335+'SP4'!C335+'SP5'!C335+'SP7'!C335+'SP8'!C335+'SP10'!C335+'SP11'!C335+'SP12'!C335</f>
        <v>20</v>
      </c>
      <c r="D335" s="24" t="s">
        <v>14</v>
      </c>
      <c r="E335" s="65">
        <v>0</v>
      </c>
      <c r="F335" s="27">
        <f t="shared" si="16"/>
        <v>0</v>
      </c>
      <c r="G335"/>
      <c r="J335" s="154"/>
    </row>
    <row r="336" spans="1:10" ht="14.25" x14ac:dyDescent="0.2">
      <c r="A336" s="24">
        <v>13</v>
      </c>
      <c r="B336" s="25" t="s">
        <v>269</v>
      </c>
      <c r="C336" s="172">
        <f>przedszkole!C336+'SP1'!C336+'SSP2'!C336+'SP4'!C336+'SP5'!C336+'SP7'!C336+'SP8'!C336+'SP10'!C336+'SP11'!C336+'SP12'!C336</f>
        <v>190</v>
      </c>
      <c r="D336" s="24" t="s">
        <v>14</v>
      </c>
      <c r="E336" s="65">
        <v>0</v>
      </c>
      <c r="F336" s="27">
        <f t="shared" si="16"/>
        <v>0</v>
      </c>
      <c r="G336"/>
      <c r="J336" s="154"/>
    </row>
    <row r="337" spans="1:10" ht="14.25" x14ac:dyDescent="0.2">
      <c r="A337" s="24">
        <v>14</v>
      </c>
      <c r="B337" s="25" t="s">
        <v>270</v>
      </c>
      <c r="C337" s="172">
        <f>przedszkole!C337+'SP1'!C337+'SSP2'!C337+'SP4'!C337+'SP5'!C337+'SP7'!C337+'SP8'!C337+'SP10'!C337+'SP11'!C337+'SP12'!C337</f>
        <v>335</v>
      </c>
      <c r="D337" s="24" t="s">
        <v>14</v>
      </c>
      <c r="E337" s="65">
        <v>0</v>
      </c>
      <c r="F337" s="27">
        <f t="shared" si="16"/>
        <v>0</v>
      </c>
      <c r="G337"/>
      <c r="J337" s="154"/>
    </row>
    <row r="338" spans="1:10" ht="14.25" x14ac:dyDescent="0.2">
      <c r="A338" s="24">
        <v>15</v>
      </c>
      <c r="B338" s="25" t="s">
        <v>271</v>
      </c>
      <c r="C338" s="172">
        <f>przedszkole!C338+'SP1'!C338+'SSP2'!C338+'SP4'!C338+'SP5'!C338+'SP7'!C338+'SP8'!C338+'SP10'!C338+'SP11'!C338+'SP12'!C338</f>
        <v>370</v>
      </c>
      <c r="D338" s="24" t="s">
        <v>14</v>
      </c>
      <c r="E338" s="65">
        <v>0</v>
      </c>
      <c r="F338" s="27">
        <f t="shared" si="16"/>
        <v>0</v>
      </c>
      <c r="G338"/>
      <c r="J338" s="154"/>
    </row>
    <row r="339" spans="1:10" ht="14.25" x14ac:dyDescent="0.2">
      <c r="A339" s="24">
        <v>16</v>
      </c>
      <c r="B339" s="25" t="s">
        <v>272</v>
      </c>
      <c r="C339" s="172">
        <f>przedszkole!C339+'SP1'!C339+'SSP2'!C339+'SP4'!C339+'SP5'!C339+'SP7'!C339+'SP8'!C339+'SP10'!C339+'SP11'!C339+'SP12'!C339</f>
        <v>65</v>
      </c>
      <c r="D339" s="24" t="s">
        <v>14</v>
      </c>
      <c r="E339" s="65">
        <v>0</v>
      </c>
      <c r="F339" s="27">
        <f t="shared" si="16"/>
        <v>0</v>
      </c>
      <c r="G339"/>
      <c r="J339" s="154"/>
    </row>
    <row r="340" spans="1:10" ht="14.25" x14ac:dyDescent="0.2">
      <c r="A340" s="24">
        <v>17</v>
      </c>
      <c r="B340" s="25" t="s">
        <v>273</v>
      </c>
      <c r="C340" s="172">
        <f>przedszkole!C340+'SP1'!C340+'SSP2'!C340+'SP4'!C340+'SP5'!C340+'SP7'!C340+'SP8'!C340+'SP10'!C340+'SP11'!C340+'SP12'!C340</f>
        <v>275</v>
      </c>
      <c r="D340" s="24" t="s">
        <v>14</v>
      </c>
      <c r="E340" s="65">
        <v>0</v>
      </c>
      <c r="F340" s="27">
        <f t="shared" si="16"/>
        <v>0</v>
      </c>
      <c r="G340"/>
      <c r="J340" s="154"/>
    </row>
    <row r="341" spans="1:10" ht="14.25" x14ac:dyDescent="0.2">
      <c r="A341" s="24">
        <v>18</v>
      </c>
      <c r="B341" s="25" t="s">
        <v>274</v>
      </c>
      <c r="C341" s="172">
        <f>przedszkole!C341+'SP1'!C341+'SSP2'!C341+'SP4'!C341+'SP5'!C341+'SP7'!C341+'SP8'!C341+'SP10'!C341+'SP11'!C341+'SP12'!C341</f>
        <v>350</v>
      </c>
      <c r="D341" s="24" t="s">
        <v>14</v>
      </c>
      <c r="E341" s="65">
        <v>0</v>
      </c>
      <c r="F341" s="27">
        <f t="shared" si="16"/>
        <v>0</v>
      </c>
      <c r="G341"/>
      <c r="J341" s="154"/>
    </row>
    <row r="342" spans="1:10" ht="14.25" x14ac:dyDescent="0.2">
      <c r="A342" s="24">
        <v>19</v>
      </c>
      <c r="B342" s="25" t="s">
        <v>275</v>
      </c>
      <c r="C342" s="172">
        <f>przedszkole!C342+'SP1'!C342+'SSP2'!C342+'SP4'!C342+'SP5'!C342+'SP7'!C342+'SP8'!C342+'SP10'!C342+'SP11'!C342+'SP12'!C342</f>
        <v>45</v>
      </c>
      <c r="D342" s="24" t="s">
        <v>14</v>
      </c>
      <c r="E342" s="65">
        <v>0</v>
      </c>
      <c r="F342" s="27">
        <f t="shared" si="16"/>
        <v>0</v>
      </c>
      <c r="G342"/>
      <c r="J342" s="154"/>
    </row>
    <row r="343" spans="1:10" ht="14.25" x14ac:dyDescent="0.2">
      <c r="A343" s="24">
        <v>20</v>
      </c>
      <c r="B343" s="25" t="s">
        <v>276</v>
      </c>
      <c r="C343" s="172">
        <f>przedszkole!C343+'SP1'!C343+'SSP2'!C343+'SP4'!C343+'SP5'!C343+'SP7'!C343+'SP8'!C343+'SP10'!C343+'SP11'!C343+'SP12'!C343</f>
        <v>45</v>
      </c>
      <c r="D343" s="24" t="s">
        <v>14</v>
      </c>
      <c r="E343" s="65">
        <v>0</v>
      </c>
      <c r="F343" s="27">
        <f t="shared" si="16"/>
        <v>0</v>
      </c>
      <c r="G343"/>
      <c r="J343" s="154"/>
    </row>
    <row r="344" spans="1:10" ht="14.25" x14ac:dyDescent="0.2">
      <c r="A344" s="24">
        <v>21</v>
      </c>
      <c r="B344" s="25" t="s">
        <v>277</v>
      </c>
      <c r="C344" s="172">
        <f>przedszkole!C344+'SP1'!C344+'SSP2'!C344+'SP4'!C344+'SP5'!C344+'SP7'!C344+'SP8'!C344+'SP10'!C344+'SP11'!C344+'SP12'!C344</f>
        <v>92</v>
      </c>
      <c r="D344" s="24" t="s">
        <v>14</v>
      </c>
      <c r="E344" s="65">
        <v>0</v>
      </c>
      <c r="F344" s="27">
        <f t="shared" si="16"/>
        <v>0</v>
      </c>
      <c r="G344"/>
      <c r="J344" s="154"/>
    </row>
    <row r="345" spans="1:10" ht="14.25" x14ac:dyDescent="0.2">
      <c r="A345" s="24">
        <v>22</v>
      </c>
      <c r="B345" s="25" t="s">
        <v>278</v>
      </c>
      <c r="C345" s="172">
        <f>przedszkole!C345+'SP1'!C345+'SSP2'!C345+'SP4'!C345+'SP5'!C345+'SP7'!C345+'SP8'!C345+'SP10'!C345+'SP11'!C345+'SP12'!C345</f>
        <v>251</v>
      </c>
      <c r="D345" s="24" t="s">
        <v>14</v>
      </c>
      <c r="E345" s="65">
        <v>0</v>
      </c>
      <c r="F345" s="27">
        <f t="shared" si="16"/>
        <v>0</v>
      </c>
      <c r="G345"/>
      <c r="J345" s="154"/>
    </row>
    <row r="346" spans="1:10" ht="14.25" x14ac:dyDescent="0.2">
      <c r="A346" s="24">
        <v>23</v>
      </c>
      <c r="B346" s="25" t="s">
        <v>279</v>
      </c>
      <c r="C346" s="172">
        <f>przedszkole!C346+'SP1'!C346+'SSP2'!C346+'SP4'!C346+'SP5'!C346+'SP7'!C346+'SP8'!C346+'SP10'!C346+'SP11'!C346+'SP12'!C346</f>
        <v>216</v>
      </c>
      <c r="D346" s="24" t="s">
        <v>14</v>
      </c>
      <c r="E346" s="65">
        <v>0</v>
      </c>
      <c r="F346" s="27">
        <f t="shared" si="16"/>
        <v>0</v>
      </c>
      <c r="G346"/>
      <c r="J346" s="154"/>
    </row>
    <row r="347" spans="1:10" ht="14.25" x14ac:dyDescent="0.2">
      <c r="A347" s="24">
        <v>24</v>
      </c>
      <c r="B347" s="25" t="s">
        <v>280</v>
      </c>
      <c r="C347" s="172">
        <f>przedszkole!C347+'SP1'!C347+'SSP2'!C347+'SP4'!C347+'SP5'!C347+'SP7'!C347+'SP8'!C347+'SP10'!C347+'SP11'!C347+'SP12'!C347</f>
        <v>20</v>
      </c>
      <c r="D347" s="24" t="s">
        <v>14</v>
      </c>
      <c r="E347" s="65">
        <v>0</v>
      </c>
      <c r="F347" s="27">
        <f t="shared" si="16"/>
        <v>0</v>
      </c>
      <c r="G347"/>
      <c r="J347" s="154"/>
    </row>
    <row r="348" spans="1:10" ht="14.25" x14ac:dyDescent="0.2">
      <c r="A348" s="24">
        <v>25</v>
      </c>
      <c r="B348" s="25" t="s">
        <v>281</v>
      </c>
      <c r="C348" s="172">
        <f>przedszkole!C348+'SP1'!C348+'SSP2'!C348+'SP4'!C348+'SP5'!C348+'SP7'!C348+'SP8'!C348+'SP10'!C348+'SP11'!C348+'SP12'!C348</f>
        <v>90</v>
      </c>
      <c r="D348" s="24" t="s">
        <v>14</v>
      </c>
      <c r="E348" s="65">
        <v>0</v>
      </c>
      <c r="F348" s="27">
        <f t="shared" si="16"/>
        <v>0</v>
      </c>
      <c r="G348"/>
      <c r="J348" s="154"/>
    </row>
    <row r="349" spans="1:10" ht="14.25" x14ac:dyDescent="0.2">
      <c r="A349" s="24">
        <v>26</v>
      </c>
      <c r="B349" s="25" t="s">
        <v>282</v>
      </c>
      <c r="C349" s="172">
        <f>przedszkole!C349+'SP1'!C349+'SSP2'!C349+'SP4'!C349+'SP5'!C349+'SP7'!C349+'SP8'!C349+'SP10'!C349+'SP11'!C349+'SP12'!C349</f>
        <v>80</v>
      </c>
      <c r="D349" s="24" t="s">
        <v>14</v>
      </c>
      <c r="E349" s="65">
        <v>0</v>
      </c>
      <c r="F349" s="27">
        <f t="shared" si="16"/>
        <v>0</v>
      </c>
      <c r="G349"/>
      <c r="J349" s="154"/>
    </row>
    <row r="350" spans="1:10" ht="14.25" x14ac:dyDescent="0.2">
      <c r="A350" s="24">
        <v>27</v>
      </c>
      <c r="B350" s="25" t="s">
        <v>283</v>
      </c>
      <c r="C350" s="172">
        <f>przedszkole!C350+'SP1'!C350+'SSP2'!C350+'SP4'!C350+'SP5'!C350+'SP7'!C350+'SP8'!C350+'SP10'!C350+'SP11'!C350+'SP12'!C350</f>
        <v>70</v>
      </c>
      <c r="D350" s="24" t="s">
        <v>17</v>
      </c>
      <c r="E350" s="65">
        <v>0</v>
      </c>
      <c r="F350" s="27">
        <f t="shared" si="16"/>
        <v>0</v>
      </c>
      <c r="G350"/>
      <c r="J350" s="154"/>
    </row>
    <row r="351" spans="1:10" ht="25.5" x14ac:dyDescent="0.2">
      <c r="A351" s="24">
        <v>28</v>
      </c>
      <c r="B351" s="25" t="s">
        <v>284</v>
      </c>
      <c r="C351" s="172">
        <f>przedszkole!C351+'SP1'!C351+'SSP2'!C351+'SP4'!C351+'SP5'!C351+'SP7'!C351+'SP8'!C351+'SP10'!C351+'SP11'!C351+'SP12'!C351</f>
        <v>813</v>
      </c>
      <c r="D351" s="24" t="s">
        <v>14</v>
      </c>
      <c r="E351" s="65">
        <v>0</v>
      </c>
      <c r="F351" s="27">
        <f t="shared" si="16"/>
        <v>0</v>
      </c>
      <c r="G351"/>
      <c r="J351" s="154"/>
    </row>
    <row r="352" spans="1:10" ht="25.5" x14ac:dyDescent="0.2">
      <c r="A352" s="24">
        <v>29</v>
      </c>
      <c r="B352" s="25" t="s">
        <v>285</v>
      </c>
      <c r="C352" s="172">
        <f>przedszkole!C352+'SP1'!C352+'SSP2'!C352+'SP4'!C352+'SP5'!C352+'SP7'!C352+'SP8'!C352+'SP10'!C352+'SP11'!C352+'SP12'!C352</f>
        <v>470</v>
      </c>
      <c r="D352" s="24" t="s">
        <v>14</v>
      </c>
      <c r="E352" s="65">
        <v>0</v>
      </c>
      <c r="F352" s="27">
        <f t="shared" si="16"/>
        <v>0</v>
      </c>
      <c r="G352"/>
      <c r="J352" s="154"/>
    </row>
    <row r="353" spans="1:10" ht="14.25" x14ac:dyDescent="0.2">
      <c r="A353" s="24">
        <v>30</v>
      </c>
      <c r="B353" s="25" t="s">
        <v>286</v>
      </c>
      <c r="C353" s="172">
        <f>przedszkole!C353+'SP1'!C353+'SSP2'!C353+'SP4'!C353+'SP5'!C353+'SP7'!C353+'SP8'!C353+'SP10'!C353+'SP11'!C353+'SP12'!C353</f>
        <v>90</v>
      </c>
      <c r="D353" s="24" t="s">
        <v>17</v>
      </c>
      <c r="E353" s="65">
        <v>0</v>
      </c>
      <c r="F353" s="27">
        <f t="shared" si="16"/>
        <v>0</v>
      </c>
      <c r="G353"/>
      <c r="J353" s="154"/>
    </row>
    <row r="354" spans="1:10" ht="14.25" x14ac:dyDescent="0.2">
      <c r="A354" s="24">
        <v>31</v>
      </c>
      <c r="B354" s="25" t="s">
        <v>287</v>
      </c>
      <c r="C354" s="172">
        <f>przedszkole!C354+'SP1'!C354+'SSP2'!C354+'SP4'!C354+'SP5'!C354+'SP7'!C354+'SP8'!C354+'SP10'!C354+'SP11'!C354+'SP12'!C354</f>
        <v>507</v>
      </c>
      <c r="D354" s="24" t="s">
        <v>14</v>
      </c>
      <c r="E354" s="65">
        <v>0</v>
      </c>
      <c r="F354" s="27">
        <f t="shared" si="16"/>
        <v>0</v>
      </c>
      <c r="G354"/>
      <c r="J354" s="154"/>
    </row>
    <row r="355" spans="1:10" ht="14.25" x14ac:dyDescent="0.2">
      <c r="A355" s="24">
        <v>32</v>
      </c>
      <c r="B355" s="25" t="s">
        <v>288</v>
      </c>
      <c r="C355" s="172">
        <f>przedszkole!C355+'SP1'!C355+'SSP2'!C355+'SP4'!C355+'SP5'!C355+'SP7'!C355+'SP8'!C355+'SP10'!C355+'SP11'!C355+'SP12'!C355</f>
        <v>417</v>
      </c>
      <c r="D355" s="24" t="s">
        <v>14</v>
      </c>
      <c r="E355" s="65">
        <v>0</v>
      </c>
      <c r="F355" s="27">
        <f t="shared" si="16"/>
        <v>0</v>
      </c>
      <c r="G355"/>
      <c r="J355" s="154"/>
    </row>
    <row r="356" spans="1:10" ht="14.25" x14ac:dyDescent="0.2">
      <c r="A356" s="24">
        <v>33</v>
      </c>
      <c r="B356" s="25" t="s">
        <v>289</v>
      </c>
      <c r="C356" s="172">
        <f>przedszkole!C356+'SP1'!C356+'SSP2'!C356+'SP4'!C356+'SP5'!C356+'SP7'!C356+'SP8'!C356+'SP10'!C356+'SP11'!C356+'SP12'!C356</f>
        <v>510</v>
      </c>
      <c r="D356" s="24" t="s">
        <v>14</v>
      </c>
      <c r="E356" s="65">
        <v>0</v>
      </c>
      <c r="F356" s="27">
        <f t="shared" si="16"/>
        <v>0</v>
      </c>
      <c r="G356"/>
      <c r="J356" s="154"/>
    </row>
    <row r="357" spans="1:10" ht="14.25" x14ac:dyDescent="0.2">
      <c r="A357" s="24">
        <v>34</v>
      </c>
      <c r="B357" s="25" t="s">
        <v>290</v>
      </c>
      <c r="C357" s="172">
        <f>przedszkole!C357+'SP1'!C357+'SSP2'!C357+'SP4'!C357+'SP5'!C357+'SP7'!C357+'SP8'!C357+'SP10'!C357+'SP11'!C357+'SP12'!C357</f>
        <v>20</v>
      </c>
      <c r="D357" s="24" t="s">
        <v>14</v>
      </c>
      <c r="E357" s="65">
        <v>0</v>
      </c>
      <c r="F357" s="27">
        <f t="shared" si="16"/>
        <v>0</v>
      </c>
      <c r="G357"/>
      <c r="J357" s="154"/>
    </row>
    <row r="358" spans="1:10" ht="14.25" x14ac:dyDescent="0.2">
      <c r="A358" s="24">
        <v>35</v>
      </c>
      <c r="B358" s="25" t="s">
        <v>291</v>
      </c>
      <c r="C358" s="172">
        <f>przedszkole!C358+'SP1'!C358+'SSP2'!C358+'SP4'!C358+'SP5'!C358+'SP7'!C358+'SP8'!C358+'SP10'!C358+'SP11'!C358+'SP12'!C358</f>
        <v>85</v>
      </c>
      <c r="D358" s="24" t="s">
        <v>14</v>
      </c>
      <c r="E358" s="65">
        <v>0</v>
      </c>
      <c r="F358" s="27">
        <f t="shared" si="16"/>
        <v>0</v>
      </c>
      <c r="G358"/>
      <c r="J358" s="154"/>
    </row>
    <row r="359" spans="1:10" ht="14.25" x14ac:dyDescent="0.2">
      <c r="A359" s="24">
        <v>36</v>
      </c>
      <c r="B359" s="25" t="s">
        <v>292</v>
      </c>
      <c r="C359" s="172">
        <f>przedszkole!C359+'SP1'!C359+'SSP2'!C359+'SP4'!C359+'SP5'!C359+'SP7'!C359+'SP8'!C359+'SP10'!C359+'SP11'!C359+'SP12'!C359</f>
        <v>35</v>
      </c>
      <c r="D359" s="24" t="s">
        <v>14</v>
      </c>
      <c r="E359" s="65">
        <v>0</v>
      </c>
      <c r="F359" s="27">
        <f t="shared" si="16"/>
        <v>0</v>
      </c>
      <c r="G359"/>
      <c r="J359" s="154"/>
    </row>
    <row r="360" spans="1:10" ht="14.25" x14ac:dyDescent="0.2">
      <c r="A360" s="24">
        <v>37</v>
      </c>
      <c r="B360" s="66" t="s">
        <v>293</v>
      </c>
      <c r="C360" s="172">
        <f>przedszkole!C360+'SP1'!C360+'SSP2'!C360+'SP4'!C360+'SP5'!C360+'SP7'!C360+'SP8'!C360+'SP10'!C360+'SP11'!C360+'SP12'!C360</f>
        <v>40</v>
      </c>
      <c r="D360" s="60" t="s">
        <v>17</v>
      </c>
      <c r="E360" s="65">
        <v>0</v>
      </c>
      <c r="F360" s="27">
        <f t="shared" si="16"/>
        <v>0</v>
      </c>
      <c r="G360"/>
      <c r="J360" s="154"/>
    </row>
    <row r="361" spans="1:10" ht="14.25" x14ac:dyDescent="0.2">
      <c r="A361" s="24">
        <v>38</v>
      </c>
      <c r="B361" s="25" t="s">
        <v>294</v>
      </c>
      <c r="C361" s="172">
        <f>przedszkole!C361+'SP1'!C361+'SSP2'!C361+'SP4'!C361+'SP5'!C361+'SP7'!C361+'SP8'!C361+'SP10'!C361+'SP11'!C361+'SP12'!C361</f>
        <v>75</v>
      </c>
      <c r="D361" s="24" t="s">
        <v>14</v>
      </c>
      <c r="E361" s="65">
        <v>0</v>
      </c>
      <c r="F361" s="27">
        <f t="shared" si="16"/>
        <v>0</v>
      </c>
      <c r="G361"/>
      <c r="J361" s="154"/>
    </row>
    <row r="362" spans="1:10" ht="14.25" x14ac:dyDescent="0.2">
      <c r="A362" s="24">
        <v>39</v>
      </c>
      <c r="B362" s="25" t="s">
        <v>295</v>
      </c>
      <c r="C362" s="172">
        <f>przedszkole!C362+'SP1'!C362+'SSP2'!C362+'SP4'!C362+'SP5'!C362+'SP7'!C362+'SP8'!C362+'SP10'!C362+'SP11'!C362+'SP12'!C362</f>
        <v>340</v>
      </c>
      <c r="D362" s="24" t="s">
        <v>14</v>
      </c>
      <c r="E362" s="65">
        <v>0</v>
      </c>
      <c r="F362" s="27">
        <f t="shared" si="16"/>
        <v>0</v>
      </c>
      <c r="G362"/>
      <c r="J362" s="154"/>
    </row>
    <row r="363" spans="1:10" ht="14.25" x14ac:dyDescent="0.2">
      <c r="A363" s="24">
        <v>40</v>
      </c>
      <c r="B363" s="25" t="s">
        <v>296</v>
      </c>
      <c r="C363" s="172">
        <f>przedszkole!C363+'SP1'!C363+'SSP2'!C363+'SP4'!C363+'SP5'!C363+'SP7'!C363+'SP8'!C363+'SP10'!C363+'SP11'!C363+'SP12'!C363</f>
        <v>335</v>
      </c>
      <c r="D363" s="24" t="s">
        <v>14</v>
      </c>
      <c r="E363" s="65">
        <v>0</v>
      </c>
      <c r="F363" s="27">
        <f t="shared" si="16"/>
        <v>0</v>
      </c>
      <c r="G363"/>
      <c r="J363" s="154"/>
    </row>
    <row r="364" spans="1:10" ht="14.25" x14ac:dyDescent="0.2">
      <c r="A364" s="24">
        <v>41</v>
      </c>
      <c r="B364" s="25" t="s">
        <v>297</v>
      </c>
      <c r="C364" s="172">
        <f>przedszkole!C364+'SP1'!C364+'SSP2'!C364+'SP4'!C364+'SP5'!C364+'SP7'!C364+'SP8'!C364+'SP10'!C364+'SP11'!C364+'SP12'!C364</f>
        <v>610</v>
      </c>
      <c r="D364" s="24" t="s">
        <v>52</v>
      </c>
      <c r="E364" s="65">
        <v>0</v>
      </c>
      <c r="F364" s="27">
        <f t="shared" si="16"/>
        <v>0</v>
      </c>
      <c r="G364"/>
      <c r="J364" s="154"/>
    </row>
    <row r="365" spans="1:10" ht="14.25" x14ac:dyDescent="0.2">
      <c r="A365" s="24">
        <v>42</v>
      </c>
      <c r="B365" s="25" t="s">
        <v>298</v>
      </c>
      <c r="C365" s="172">
        <f>przedszkole!C365+'SP1'!C365+'SSP2'!C365+'SP4'!C365+'SP5'!C365+'SP7'!C365+'SP8'!C365+'SP10'!C365+'SP11'!C365+'SP12'!C365</f>
        <v>50</v>
      </c>
      <c r="D365" s="24" t="s">
        <v>14</v>
      </c>
      <c r="E365" s="65">
        <v>0</v>
      </c>
      <c r="F365" s="27">
        <f t="shared" si="16"/>
        <v>0</v>
      </c>
      <c r="G365"/>
      <c r="J365" s="154"/>
    </row>
    <row r="366" spans="1:10" ht="14.25" x14ac:dyDescent="0.2">
      <c r="A366" s="24">
        <v>43</v>
      </c>
      <c r="B366" s="25" t="s">
        <v>299</v>
      </c>
      <c r="C366" s="172">
        <f>przedszkole!C366+'SP1'!C366+'SSP2'!C366+'SP4'!C366+'SP5'!C366+'SP7'!C366+'SP8'!C366+'SP10'!C366+'SP11'!C366+'SP12'!C366</f>
        <v>20</v>
      </c>
      <c r="D366" s="24" t="s">
        <v>14</v>
      </c>
      <c r="E366" s="65">
        <v>0</v>
      </c>
      <c r="F366" s="27">
        <f t="shared" si="16"/>
        <v>0</v>
      </c>
      <c r="G366"/>
      <c r="J366" s="154"/>
    </row>
    <row r="367" spans="1:10" ht="14.25" x14ac:dyDescent="0.2">
      <c r="A367" s="24">
        <v>44</v>
      </c>
      <c r="B367" s="25" t="s">
        <v>300</v>
      </c>
      <c r="C367" s="172">
        <f>przedszkole!C367+'SP1'!C367+'SSP2'!C367+'SP4'!C367+'SP5'!C367+'SP7'!C367+'SP8'!C367+'SP10'!C367+'SP11'!C367+'SP12'!C367</f>
        <v>46</v>
      </c>
      <c r="D367" s="24" t="s">
        <v>52</v>
      </c>
      <c r="E367" s="65">
        <v>0</v>
      </c>
      <c r="F367" s="27">
        <f t="shared" si="16"/>
        <v>0</v>
      </c>
      <c r="G367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J371" s="27"/>
    </row>
    <row r="372" spans="1:14" ht="14.25" x14ac:dyDescent="0.2">
      <c r="A372" s="35">
        <v>1</v>
      </c>
      <c r="B372" s="25" t="s">
        <v>302</v>
      </c>
      <c r="C372" s="172">
        <f>przedszkole!C372+'SP1'!C372+'SSP2'!C372+'SP4'!C372+'SP5'!C372+'SP7'!C372+'SP8'!C372+'SP10'!C372+'SP11'!C372+'SP12'!C372</f>
        <v>6300</v>
      </c>
      <c r="D372" s="24" t="s">
        <v>14</v>
      </c>
      <c r="E372" s="69">
        <v>0</v>
      </c>
      <c r="F372" s="27">
        <f>C372*E372</f>
        <v>0</v>
      </c>
      <c r="G372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172">
        <f>przedszkole!C377+'SP1'!C377+'SSP2'!C377+'SP4'!C377+'SP5'!C377+'SP7'!C377+'SP8'!C377+'SP10'!C377+'SP11'!C377+'SP12'!C377</f>
        <v>22000</v>
      </c>
      <c r="D377" s="24" t="s">
        <v>14</v>
      </c>
      <c r="E377" s="72">
        <v>0</v>
      </c>
      <c r="F377" s="27">
        <f>C377*E377</f>
        <v>0</v>
      </c>
      <c r="G377"/>
      <c r="J377" s="154"/>
    </row>
    <row r="378" spans="1:14" s="217" customFormat="1" ht="14.25" x14ac:dyDescent="0.2">
      <c r="A378" s="226">
        <v>2</v>
      </c>
      <c r="B378" s="212" t="s">
        <v>479</v>
      </c>
      <c r="C378" s="213">
        <f>przedszkole!C378+'SP1'!C378+'SSP2'!C378+'SP4'!C378+'SP5'!C378+'SP7'!C378+'SP8'!C378+'SP10'!C378+'SP11'!C378+'SP12'!C378</f>
        <v>250</v>
      </c>
      <c r="D378" s="211" t="s">
        <v>17</v>
      </c>
      <c r="E378" s="72">
        <v>0</v>
      </c>
      <c r="F378" s="227">
        <f>C378*E378</f>
        <v>0</v>
      </c>
      <c r="G378" s="215"/>
      <c r="H378" s="216"/>
      <c r="J378" s="218"/>
      <c r="K378" s="219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48">
        <f>przedszkole!C383+'SP1'!C383+'SSP2'!C383+'SP4'!C383+'SP5'!C383+'SP7'!C383+'SP8'!C383+'SP10'!C383+'SP11'!C383+'SP12'!C383</f>
        <v>585</v>
      </c>
      <c r="D383" s="24" t="s">
        <v>14</v>
      </c>
      <c r="E383" s="69">
        <v>0</v>
      </c>
      <c r="F383" s="27">
        <f t="shared" ref="F383:F431" si="18">C383*E383</f>
        <v>0</v>
      </c>
      <c r="G383"/>
      <c r="J383" s="154"/>
    </row>
    <row r="384" spans="1:14" ht="14.25" x14ac:dyDescent="0.2">
      <c r="A384" s="24">
        <f t="shared" ref="A384:A385" si="19">A383+1</f>
        <v>2</v>
      </c>
      <c r="B384" s="25" t="s">
        <v>307</v>
      </c>
      <c r="C384" s="48">
        <f>przedszkole!C384+'SP1'!C384+'SSP2'!C384+'SP4'!C384+'SP5'!C384+'SP7'!C384+'SP8'!C384+'SP10'!C384+'SP11'!C384+'SP12'!C384</f>
        <v>184</v>
      </c>
      <c r="D384" s="55" t="s">
        <v>14</v>
      </c>
      <c r="E384" s="69">
        <v>0</v>
      </c>
      <c r="F384" s="27">
        <f t="shared" si="18"/>
        <v>0</v>
      </c>
      <c r="G384"/>
      <c r="J384" s="154"/>
    </row>
    <row r="385" spans="1:11" ht="14.25" x14ac:dyDescent="0.2">
      <c r="A385" s="24">
        <f t="shared" si="19"/>
        <v>3</v>
      </c>
      <c r="B385" s="25" t="s">
        <v>308</v>
      </c>
      <c r="C385" s="48">
        <f>przedszkole!C385+'SP1'!C385+'SSP2'!C385+'SP4'!C385+'SP5'!C385+'SP7'!C385+'SP8'!C385+'SP10'!C385+'SP11'!C385+'SP12'!C385</f>
        <v>700</v>
      </c>
      <c r="D385" s="24" t="s">
        <v>14</v>
      </c>
      <c r="E385" s="69">
        <v>0</v>
      </c>
      <c r="F385" s="27">
        <f t="shared" si="18"/>
        <v>0</v>
      </c>
      <c r="G385"/>
      <c r="J385" s="154"/>
    </row>
    <row r="386" spans="1:11" ht="14.25" x14ac:dyDescent="0.2">
      <c r="A386" s="24">
        <v>4</v>
      </c>
      <c r="B386" s="25" t="s">
        <v>309</v>
      </c>
      <c r="C386" s="48">
        <f>przedszkole!C386+'SP1'!C386+'SSP2'!C386+'SP4'!C386+'SP5'!C386+'SP7'!C386+'SP8'!C386+'SP10'!C386+'SP11'!C386+'SP12'!C386</f>
        <v>330</v>
      </c>
      <c r="D386" s="24" t="s">
        <v>14</v>
      </c>
      <c r="E386" s="69">
        <v>0</v>
      </c>
      <c r="F386" s="27">
        <f t="shared" si="18"/>
        <v>0</v>
      </c>
      <c r="G386"/>
      <c r="J386" s="154"/>
    </row>
    <row r="387" spans="1:11" ht="14.25" x14ac:dyDescent="0.2">
      <c r="A387" s="24">
        <v>5</v>
      </c>
      <c r="B387" s="25" t="s">
        <v>310</v>
      </c>
      <c r="C387" s="48">
        <f>przedszkole!C387+'SP1'!C387+'SSP2'!C387+'SP4'!C387+'SP5'!C387+'SP7'!C387+'SP8'!C387+'SP10'!C387+'SP11'!C387+'SP12'!C387</f>
        <v>1315</v>
      </c>
      <c r="D387" s="24" t="s">
        <v>14</v>
      </c>
      <c r="E387" s="69">
        <v>0</v>
      </c>
      <c r="F387" s="27">
        <f t="shared" si="18"/>
        <v>0</v>
      </c>
      <c r="G387"/>
      <c r="J387" s="154"/>
    </row>
    <row r="388" spans="1:11" ht="14.25" x14ac:dyDescent="0.2">
      <c r="A388" s="24">
        <v>6</v>
      </c>
      <c r="B388" s="25" t="s">
        <v>311</v>
      </c>
      <c r="C388" s="48">
        <f>przedszkole!C388+'SP1'!C388+'SSP2'!C388+'SP4'!C388+'SP5'!C388+'SP7'!C388+'SP8'!C388+'SP10'!C388+'SP11'!C388+'SP12'!C388</f>
        <v>480</v>
      </c>
      <c r="D388" s="24" t="s">
        <v>14</v>
      </c>
      <c r="E388" s="69">
        <v>0</v>
      </c>
      <c r="F388" s="27">
        <f t="shared" si="18"/>
        <v>0</v>
      </c>
      <c r="G388"/>
      <c r="J388" s="154"/>
    </row>
    <row r="389" spans="1:11" ht="14.25" x14ac:dyDescent="0.2">
      <c r="A389" s="24">
        <v>7</v>
      </c>
      <c r="B389" s="25" t="s">
        <v>312</v>
      </c>
      <c r="C389" s="48">
        <f>przedszkole!C389+'SP1'!C389+'SSP2'!C389+'SP4'!C389+'SP5'!C389+'SP7'!C389+'SP8'!C389+'SP10'!C389+'SP11'!C389+'SP12'!C389</f>
        <v>847</v>
      </c>
      <c r="D389" s="24" t="s">
        <v>14</v>
      </c>
      <c r="E389" s="69">
        <v>0</v>
      </c>
      <c r="F389" s="27">
        <f t="shared" si="18"/>
        <v>0</v>
      </c>
      <c r="G389"/>
      <c r="J389" s="154"/>
    </row>
    <row r="390" spans="1:11" ht="14.25" x14ac:dyDescent="0.2">
      <c r="A390" s="24">
        <v>8</v>
      </c>
      <c r="B390" s="25" t="s">
        <v>313</v>
      </c>
      <c r="C390" s="48">
        <f>przedszkole!C390+'SP1'!C390+'SSP2'!C390+'SP4'!C390+'SP5'!C390+'SP7'!C390+'SP8'!C390+'SP10'!C390+'SP11'!C390+'SP12'!C390</f>
        <v>485</v>
      </c>
      <c r="D390" s="24" t="s">
        <v>14</v>
      </c>
      <c r="E390" s="69">
        <v>0</v>
      </c>
      <c r="F390" s="27">
        <f t="shared" si="18"/>
        <v>0</v>
      </c>
      <c r="G390"/>
      <c r="J390" s="154"/>
    </row>
    <row r="391" spans="1:11" s="73" customFormat="1" ht="14.25" x14ac:dyDescent="0.2">
      <c r="A391" s="24">
        <v>9</v>
      </c>
      <c r="B391" s="57" t="s">
        <v>467</v>
      </c>
      <c r="C391" s="48">
        <f>przedszkole!C391+'SP1'!C391+'SSP2'!C391+'SP4'!C391+'SP5'!C391+'SP7'!C391+'SP8'!C391+'SP10'!C391+'SP11'!C391+'SP12'!C391</f>
        <v>44</v>
      </c>
      <c r="D391" s="48" t="s">
        <v>14</v>
      </c>
      <c r="E391" s="69">
        <v>0</v>
      </c>
      <c r="F391" s="140">
        <f t="shared" si="18"/>
        <v>0</v>
      </c>
      <c r="G391"/>
      <c r="H391" s="193"/>
      <c r="J391" s="154"/>
      <c r="K391" s="174"/>
    </row>
    <row r="392" spans="1:11" ht="14.25" x14ac:dyDescent="0.2">
      <c r="A392" s="24">
        <v>10</v>
      </c>
      <c r="B392" s="25" t="s">
        <v>314</v>
      </c>
      <c r="C392" s="48">
        <f>przedszkole!C392+'SP1'!C392+'SSP2'!C392+'SP4'!C392+'SP5'!C392+'SP7'!C392+'SP8'!C392+'SP10'!C392+'SP11'!C392+'SP12'!C392</f>
        <v>1025</v>
      </c>
      <c r="D392" s="24" t="s">
        <v>14</v>
      </c>
      <c r="E392" s="69">
        <v>0</v>
      </c>
      <c r="F392" s="27">
        <f t="shared" si="18"/>
        <v>0</v>
      </c>
      <c r="G392"/>
      <c r="J392" s="154"/>
    </row>
    <row r="393" spans="1:11" ht="14.25" x14ac:dyDescent="0.2">
      <c r="A393" s="24">
        <v>11</v>
      </c>
      <c r="B393" s="25" t="s">
        <v>315</v>
      </c>
      <c r="C393" s="48">
        <f>przedszkole!C393+'SP1'!C393+'SSP2'!C393+'SP4'!C393+'SP5'!C393+'SP7'!C393+'SP8'!C393+'SP10'!C393+'SP11'!C393+'SP12'!C393</f>
        <v>371</v>
      </c>
      <c r="D393" s="24" t="s">
        <v>72</v>
      </c>
      <c r="E393" s="69">
        <v>0</v>
      </c>
      <c r="F393" s="27">
        <f t="shared" si="18"/>
        <v>0</v>
      </c>
      <c r="G393"/>
      <c r="J393" s="154"/>
    </row>
    <row r="394" spans="1:11" ht="14.25" x14ac:dyDescent="0.2">
      <c r="A394" s="24">
        <v>12</v>
      </c>
      <c r="B394" s="25" t="s">
        <v>316</v>
      </c>
      <c r="C394" s="48">
        <f>przedszkole!C394+'SP1'!C394+'SSP2'!C394+'SP4'!C394+'SP5'!C394+'SP7'!C394+'SP8'!C394+'SP10'!C394+'SP11'!C394+'SP12'!C394</f>
        <v>395</v>
      </c>
      <c r="D394" s="24" t="s">
        <v>14</v>
      </c>
      <c r="E394" s="69">
        <v>0</v>
      </c>
      <c r="F394" s="27">
        <f t="shared" si="18"/>
        <v>0</v>
      </c>
      <c r="G394"/>
      <c r="J394" s="154"/>
    </row>
    <row r="395" spans="1:11" ht="14.25" x14ac:dyDescent="0.2">
      <c r="A395" s="24">
        <v>13</v>
      </c>
      <c r="B395" s="25" t="s">
        <v>317</v>
      </c>
      <c r="C395" s="48">
        <f>przedszkole!C395+'SP1'!C395+'SSP2'!C395+'SP4'!C395+'SP5'!C395+'SP7'!C395+'SP8'!C395+'SP10'!C395+'SP11'!C395+'SP12'!C395</f>
        <v>465</v>
      </c>
      <c r="D395" s="24" t="s">
        <v>14</v>
      </c>
      <c r="E395" s="69">
        <v>0</v>
      </c>
      <c r="F395" s="27">
        <f t="shared" si="18"/>
        <v>0</v>
      </c>
      <c r="G395"/>
      <c r="J395" s="154"/>
    </row>
    <row r="396" spans="1:11" ht="14.25" x14ac:dyDescent="0.2">
      <c r="A396" s="24">
        <v>14</v>
      </c>
      <c r="B396" s="25" t="s">
        <v>318</v>
      </c>
      <c r="C396" s="48">
        <f>przedszkole!C396+'SP1'!C396+'SSP2'!C396+'SP4'!C396+'SP5'!C396+'SP7'!C396+'SP8'!C396+'SP10'!C396+'SP11'!C396+'SP12'!C396</f>
        <v>565</v>
      </c>
      <c r="D396" s="24" t="s">
        <v>14</v>
      </c>
      <c r="E396" s="69">
        <v>0</v>
      </c>
      <c r="F396" s="27">
        <f t="shared" si="18"/>
        <v>0</v>
      </c>
      <c r="G396"/>
      <c r="J396" s="154"/>
    </row>
    <row r="397" spans="1:11" ht="14.25" x14ac:dyDescent="0.2">
      <c r="A397" s="24">
        <v>15</v>
      </c>
      <c r="B397" s="25" t="s">
        <v>319</v>
      </c>
      <c r="C397" s="48">
        <f>przedszkole!C397+'SP1'!C397+'SSP2'!C397+'SP4'!C397+'SP5'!C397+'SP7'!C397+'SP8'!C397+'SP10'!C397+'SP11'!C397+'SP12'!C397</f>
        <v>1335</v>
      </c>
      <c r="D397" s="24" t="s">
        <v>72</v>
      </c>
      <c r="E397" s="69">
        <v>0</v>
      </c>
      <c r="F397" s="27">
        <f t="shared" si="18"/>
        <v>0</v>
      </c>
      <c r="G397"/>
      <c r="J397" s="154"/>
    </row>
    <row r="398" spans="1:11" ht="14.25" x14ac:dyDescent="0.2">
      <c r="A398" s="24">
        <v>16</v>
      </c>
      <c r="B398" s="25" t="s">
        <v>320</v>
      </c>
      <c r="C398" s="48">
        <f>przedszkole!C398+'SP1'!C398+'SSP2'!C398+'SP4'!C398+'SP5'!C398+'SP7'!C398+'SP8'!C398+'SP10'!C398+'SP11'!C398+'SP12'!C398</f>
        <v>510</v>
      </c>
      <c r="D398" s="24" t="s">
        <v>72</v>
      </c>
      <c r="E398" s="69">
        <v>0</v>
      </c>
      <c r="F398" s="27">
        <f t="shared" si="18"/>
        <v>0</v>
      </c>
      <c r="G398"/>
      <c r="J398" s="154"/>
    </row>
    <row r="399" spans="1:11" ht="14.25" x14ac:dyDescent="0.2">
      <c r="A399" s="24">
        <v>17</v>
      </c>
      <c r="B399" s="25" t="s">
        <v>321</v>
      </c>
      <c r="C399" s="48">
        <f>przedszkole!C399+'SP1'!C399+'SSP2'!C399+'SP4'!C399+'SP5'!C399+'SP7'!C399+'SP8'!C399+'SP10'!C399+'SP11'!C399+'SP12'!C399</f>
        <v>1200</v>
      </c>
      <c r="D399" s="24" t="s">
        <v>14</v>
      </c>
      <c r="E399" s="69">
        <v>0</v>
      </c>
      <c r="F399" s="27">
        <f t="shared" si="18"/>
        <v>0</v>
      </c>
      <c r="G399"/>
      <c r="J399" s="154"/>
    </row>
    <row r="400" spans="1:11" ht="26.25" customHeight="1" x14ac:dyDescent="0.2">
      <c r="A400" s="24">
        <v>18</v>
      </c>
      <c r="B400" s="146" t="s">
        <v>475</v>
      </c>
      <c r="C400" s="48">
        <f>przedszkole!C400+'SP1'!C400+'SSP2'!C400+'SP4'!C400+'SP5'!C400+'SP7'!C400+'SP8'!C400+'SP10'!C400+'SP11'!C400+'SP12'!C400</f>
        <v>572</v>
      </c>
      <c r="D400" s="145" t="s">
        <v>17</v>
      </c>
      <c r="E400" s="69">
        <v>0</v>
      </c>
      <c r="F400" s="27">
        <f t="shared" si="18"/>
        <v>0</v>
      </c>
      <c r="G400"/>
      <c r="J400" s="154"/>
    </row>
    <row r="401" spans="1:11" ht="14.25" x14ac:dyDescent="0.2">
      <c r="A401" s="24">
        <v>19</v>
      </c>
      <c r="B401" s="25" t="s">
        <v>476</v>
      </c>
      <c r="C401" s="48">
        <f>przedszkole!C401+'SP1'!C401+'SSP2'!C401+'SP4'!C401+'SP5'!C401+'SP7'!C401+'SP8'!C401+'SP10'!C401+'SP11'!C401+'SP12'!C401</f>
        <v>240</v>
      </c>
      <c r="D401" s="24" t="s">
        <v>14</v>
      </c>
      <c r="E401" s="69">
        <v>0</v>
      </c>
      <c r="F401" s="27">
        <f t="shared" si="18"/>
        <v>0</v>
      </c>
      <c r="G401"/>
      <c r="J401" s="154"/>
    </row>
    <row r="402" spans="1:11" ht="14.25" x14ac:dyDescent="0.2">
      <c r="A402" s="24">
        <v>20</v>
      </c>
      <c r="B402" s="25" t="s">
        <v>322</v>
      </c>
      <c r="C402" s="48">
        <f>przedszkole!C402+'SP1'!C402+'SSP2'!C402+'SP4'!C402+'SP5'!C402+'SP7'!C402+'SP8'!C402+'SP10'!C402+'SP11'!C402+'SP12'!C402</f>
        <v>238</v>
      </c>
      <c r="D402" s="24" t="s">
        <v>14</v>
      </c>
      <c r="E402" s="69">
        <v>0</v>
      </c>
      <c r="F402" s="27">
        <f t="shared" si="18"/>
        <v>0</v>
      </c>
      <c r="G402"/>
      <c r="J402" s="154"/>
    </row>
    <row r="403" spans="1:11" ht="14.25" x14ac:dyDescent="0.2">
      <c r="A403" s="24">
        <v>21</v>
      </c>
      <c r="B403" s="25" t="s">
        <v>323</v>
      </c>
      <c r="C403" s="48">
        <f>przedszkole!C403+'SP1'!C403+'SSP2'!C403+'SP4'!C403+'SP5'!C403+'SP7'!C403+'SP8'!C403+'SP10'!C403+'SP11'!C403+'SP12'!C403</f>
        <v>1280</v>
      </c>
      <c r="D403" s="24" t="s">
        <v>72</v>
      </c>
      <c r="E403" s="69">
        <v>0</v>
      </c>
      <c r="F403" s="27">
        <f t="shared" si="18"/>
        <v>0</v>
      </c>
      <c r="G403"/>
      <c r="J403" s="154"/>
    </row>
    <row r="404" spans="1:11" ht="14.25" x14ac:dyDescent="0.2">
      <c r="A404" s="24">
        <v>22</v>
      </c>
      <c r="B404" s="25" t="s">
        <v>287</v>
      </c>
      <c r="C404" s="48">
        <f>przedszkole!C404+'SP1'!C404+'SSP2'!C404+'SP4'!C404+'SP5'!C404+'SP7'!C404+'SP8'!C404+'SP10'!C404+'SP11'!C404+'SP12'!C404</f>
        <v>275</v>
      </c>
      <c r="D404" s="24" t="s">
        <v>52</v>
      </c>
      <c r="E404" s="69">
        <v>0</v>
      </c>
      <c r="F404" s="27">
        <f t="shared" si="18"/>
        <v>0</v>
      </c>
      <c r="G404"/>
      <c r="J404" s="154"/>
    </row>
    <row r="405" spans="1:11" ht="14.25" x14ac:dyDescent="0.2">
      <c r="A405" s="24">
        <v>23</v>
      </c>
      <c r="B405" s="25" t="s">
        <v>324</v>
      </c>
      <c r="C405" s="48">
        <f>przedszkole!C405+'SP1'!C405+'SSP2'!C405+'SP4'!C405+'SP5'!C405+'SP7'!C405+'SP8'!C405+'SP10'!C405+'SP11'!C405+'SP12'!C405</f>
        <v>260</v>
      </c>
      <c r="D405" s="55" t="s">
        <v>72</v>
      </c>
      <c r="E405" s="69">
        <v>0</v>
      </c>
      <c r="F405" s="27">
        <f t="shared" si="18"/>
        <v>0</v>
      </c>
      <c r="G405"/>
      <c r="J405" s="154"/>
    </row>
    <row r="406" spans="1:11" ht="14.25" x14ac:dyDescent="0.2">
      <c r="A406" s="24">
        <v>24</v>
      </c>
      <c r="B406" s="25" t="s">
        <v>325</v>
      </c>
      <c r="C406" s="48">
        <f>przedszkole!C406+'SP1'!C406+'SSP2'!C406+'SP4'!C406+'SP5'!C406+'SP7'!C406+'SP8'!C406+'SP10'!C406+'SP11'!C406+'SP12'!C406</f>
        <v>316</v>
      </c>
      <c r="D406" s="55" t="s">
        <v>72</v>
      </c>
      <c r="E406" s="69">
        <v>0</v>
      </c>
      <c r="F406" s="27">
        <f t="shared" si="18"/>
        <v>0</v>
      </c>
      <c r="G406"/>
      <c r="J406" s="154"/>
    </row>
    <row r="407" spans="1:11" ht="14.25" x14ac:dyDescent="0.2">
      <c r="A407" s="24">
        <v>25</v>
      </c>
      <c r="B407" s="25" t="s">
        <v>326</v>
      </c>
      <c r="C407" s="48">
        <f>przedszkole!C407+'SP1'!C407+'SSP2'!C407+'SP4'!C407+'SP5'!C407+'SP7'!C407+'SP8'!C407+'SP10'!C407+'SP11'!C407+'SP12'!C407</f>
        <v>353</v>
      </c>
      <c r="D407" s="55" t="s">
        <v>14</v>
      </c>
      <c r="E407" s="69">
        <v>0</v>
      </c>
      <c r="F407" s="27">
        <f t="shared" si="18"/>
        <v>0</v>
      </c>
      <c r="G407"/>
      <c r="J407" s="154"/>
    </row>
    <row r="408" spans="1:11" ht="14.25" x14ac:dyDescent="0.2">
      <c r="A408" s="24">
        <v>26</v>
      </c>
      <c r="B408" s="25" t="s">
        <v>327</v>
      </c>
      <c r="C408" s="48">
        <f>przedszkole!C408+'SP1'!C408+'SSP2'!C408+'SP4'!C408+'SP5'!C408+'SP7'!C408+'SP8'!C408+'SP10'!C408+'SP11'!C408+'SP12'!C408</f>
        <v>623</v>
      </c>
      <c r="D408" s="55" t="s">
        <v>14</v>
      </c>
      <c r="E408" s="69">
        <v>0</v>
      </c>
      <c r="F408" s="27">
        <f t="shared" si="18"/>
        <v>0</v>
      </c>
      <c r="G408"/>
      <c r="J408" s="154"/>
    </row>
    <row r="409" spans="1:11" ht="14.25" x14ac:dyDescent="0.2">
      <c r="A409" s="24">
        <v>27</v>
      </c>
      <c r="B409" s="25" t="s">
        <v>328</v>
      </c>
      <c r="C409" s="48">
        <f>przedszkole!C409+'SP1'!C409+'SSP2'!C409+'SP4'!C409+'SP5'!C409+'SP7'!C409+'SP8'!C409+'SP10'!C409+'SP11'!C409+'SP12'!C409</f>
        <v>205</v>
      </c>
      <c r="D409" s="55" t="s">
        <v>72</v>
      </c>
      <c r="E409" s="69">
        <v>0</v>
      </c>
      <c r="F409" s="27">
        <f t="shared" si="18"/>
        <v>0</v>
      </c>
      <c r="G409"/>
      <c r="J409" s="154"/>
    </row>
    <row r="410" spans="1:11" s="217" customFormat="1" ht="14.25" x14ac:dyDescent="0.2">
      <c r="A410" s="213">
        <v>28</v>
      </c>
      <c r="B410" s="212" t="s">
        <v>478</v>
      </c>
      <c r="C410" s="213">
        <f>przedszkole!C410+'SP1'!C410+'SSP2'!C410+'SP4'!C410+'SP5'!C410+'SP7'!C410+'SP8'!C410+'SP10'!C410+'SP11'!C410+'SP12'!C410</f>
        <v>40</v>
      </c>
      <c r="D410" s="228" t="s">
        <v>72</v>
      </c>
      <c r="E410" s="69">
        <v>0</v>
      </c>
      <c r="F410" s="229">
        <f t="shared" si="18"/>
        <v>0</v>
      </c>
      <c r="G410" s="215"/>
      <c r="H410" s="216"/>
      <c r="J410" s="218"/>
      <c r="K410" s="219"/>
    </row>
    <row r="411" spans="1:11" s="73" customFormat="1" ht="14.25" x14ac:dyDescent="0.2">
      <c r="A411" s="48">
        <v>29</v>
      </c>
      <c r="B411" s="57" t="s">
        <v>329</v>
      </c>
      <c r="C411" s="48">
        <f>przedszkole!C411+'SP1'!C411+'SSP2'!C411+'SP4'!C411+'SP5'!C411+'SP7'!C411+'SP8'!C411+'SP10'!C411+'SP11'!C411+'SP12'!C411</f>
        <v>6</v>
      </c>
      <c r="D411" s="56" t="s">
        <v>72</v>
      </c>
      <c r="E411" s="69">
        <v>0</v>
      </c>
      <c r="F411" s="140">
        <f t="shared" si="18"/>
        <v>0</v>
      </c>
      <c r="G411" s="151"/>
      <c r="H411" s="195"/>
      <c r="J411" s="166"/>
      <c r="K411" s="174"/>
    </row>
    <row r="412" spans="1:11" s="73" customFormat="1" ht="14.25" x14ac:dyDescent="0.2">
      <c r="A412" s="48">
        <v>30</v>
      </c>
      <c r="B412" s="57" t="s">
        <v>330</v>
      </c>
      <c r="C412" s="48">
        <f>przedszkole!C412+'SP1'!C412+'SSP2'!C412+'SP4'!C412+'SP5'!C412+'SP7'!C412+'SP8'!C412+'SP10'!C412+'SP11'!C412+'SP12'!C412</f>
        <v>551</v>
      </c>
      <c r="D412" s="56" t="s">
        <v>72</v>
      </c>
      <c r="E412" s="69">
        <v>0</v>
      </c>
      <c r="F412" s="140">
        <f t="shared" si="18"/>
        <v>0</v>
      </c>
      <c r="G412" s="151"/>
      <c r="H412" s="195"/>
      <c r="J412" s="166"/>
      <c r="K412" s="174"/>
    </row>
    <row r="413" spans="1:11" s="73" customFormat="1" ht="14.25" x14ac:dyDescent="0.2">
      <c r="A413" s="48">
        <v>31</v>
      </c>
      <c r="B413" s="54" t="s">
        <v>331</v>
      </c>
      <c r="C413" s="48">
        <f>przedszkole!C413+'SP1'!C413+'SSP2'!C413+'SP4'!C413+'SP5'!C413+'SP7'!C413+'SP8'!C413+'SP10'!C413+'SP11'!C413+'SP12'!C413</f>
        <v>511</v>
      </c>
      <c r="D413" s="56" t="s">
        <v>72</v>
      </c>
      <c r="E413" s="69">
        <v>0</v>
      </c>
      <c r="F413" s="133">
        <f t="shared" si="18"/>
        <v>0</v>
      </c>
      <c r="G413" s="151"/>
      <c r="H413" s="195"/>
      <c r="J413" s="166"/>
      <c r="K413" s="174"/>
    </row>
    <row r="414" spans="1:11" s="217" customFormat="1" ht="14.25" x14ac:dyDescent="0.2">
      <c r="A414" s="213">
        <v>32</v>
      </c>
      <c r="B414" s="230" t="s">
        <v>492</v>
      </c>
      <c r="C414" s="213">
        <f>przedszkole!C414+'SP1'!C414+'SSP2'!C414+'SP4'!C414+'SP5'!C414+'SP7'!C414+'SP8'!C414+'SP10'!C414+'SP11'!C414+'SP12'!C414</f>
        <v>100</v>
      </c>
      <c r="D414" s="231" t="s">
        <v>72</v>
      </c>
      <c r="E414" s="69">
        <v>0</v>
      </c>
      <c r="F414" s="232">
        <f t="shared" si="18"/>
        <v>0</v>
      </c>
      <c r="G414" s="215"/>
      <c r="H414" s="216"/>
      <c r="J414" s="218"/>
      <c r="K414" s="219"/>
    </row>
    <row r="415" spans="1:11" ht="14.25" x14ac:dyDescent="0.2">
      <c r="A415" s="24">
        <v>33</v>
      </c>
      <c r="B415" s="25" t="s">
        <v>332</v>
      </c>
      <c r="C415" s="48">
        <f>przedszkole!C415+'SP1'!C415+'SSP2'!C415+'SP4'!C415+'SP5'!C415+'SP7'!C415+'SP8'!C415+'SP10'!C415+'SP11'!C415+'SP12'!C415</f>
        <v>305</v>
      </c>
      <c r="D415" s="55" t="s">
        <v>72</v>
      </c>
      <c r="E415" s="69">
        <v>0</v>
      </c>
      <c r="F415" s="27">
        <f t="shared" si="18"/>
        <v>0</v>
      </c>
      <c r="G415"/>
      <c r="J415" s="154"/>
    </row>
    <row r="416" spans="1:11" ht="14.25" x14ac:dyDescent="0.2">
      <c r="A416" s="24">
        <v>34</v>
      </c>
      <c r="B416" s="25" t="s">
        <v>333</v>
      </c>
      <c r="C416" s="48">
        <f>przedszkole!C416+'SP1'!C416+'SSP2'!C416+'SP4'!C416+'SP5'!C416+'SP7'!C416+'SP8'!C416+'SP10'!C416+'SP11'!C416+'SP12'!C416</f>
        <v>50</v>
      </c>
      <c r="D416" s="55" t="s">
        <v>14</v>
      </c>
      <c r="E416" s="69">
        <v>0</v>
      </c>
      <c r="F416" s="27">
        <f t="shared" si="18"/>
        <v>0</v>
      </c>
      <c r="G416"/>
      <c r="J416" s="154"/>
    </row>
    <row r="417" spans="1:11" ht="14.25" x14ac:dyDescent="0.2">
      <c r="A417" s="24">
        <v>35</v>
      </c>
      <c r="B417" s="25" t="s">
        <v>334</v>
      </c>
      <c r="C417" s="48">
        <f>przedszkole!C417+'SP1'!C417+'SSP2'!C417+'SP4'!C417+'SP5'!C417+'SP7'!C417+'SP8'!C417+'SP10'!C417+'SP11'!C417+'SP12'!C417</f>
        <v>155</v>
      </c>
      <c r="D417" s="55" t="s">
        <v>72</v>
      </c>
      <c r="E417" s="69">
        <v>0</v>
      </c>
      <c r="F417" s="27">
        <f t="shared" si="18"/>
        <v>0</v>
      </c>
      <c r="G417"/>
      <c r="J417" s="154"/>
    </row>
    <row r="418" spans="1:11" ht="14.25" x14ac:dyDescent="0.2">
      <c r="A418" s="24">
        <v>36</v>
      </c>
      <c r="B418" s="25" t="s">
        <v>335</v>
      </c>
      <c r="C418" s="48">
        <f>przedszkole!C418+'SP1'!C418+'SSP2'!C418+'SP4'!C418+'SP5'!C418+'SP7'!C418+'SP8'!C418+'SP10'!C418+'SP11'!C418+'SP12'!C418</f>
        <v>45</v>
      </c>
      <c r="D418" s="55" t="s">
        <v>72</v>
      </c>
      <c r="E418" s="69">
        <v>0</v>
      </c>
      <c r="F418" s="27">
        <f t="shared" si="18"/>
        <v>0</v>
      </c>
      <c r="G418"/>
      <c r="J418" s="154"/>
    </row>
    <row r="419" spans="1:11" ht="14.25" x14ac:dyDescent="0.2">
      <c r="A419" s="24">
        <v>37</v>
      </c>
      <c r="B419" s="25" t="s">
        <v>336</v>
      </c>
      <c r="C419" s="48">
        <f>przedszkole!C419+'SP1'!C419+'SSP2'!C419+'SP4'!C419+'SP5'!C419+'SP7'!C419+'SP8'!C419+'SP10'!C419+'SP11'!C419+'SP12'!C419</f>
        <v>1285</v>
      </c>
      <c r="D419" s="55" t="s">
        <v>72</v>
      </c>
      <c r="E419" s="69">
        <v>0</v>
      </c>
      <c r="F419" s="27">
        <f t="shared" si="18"/>
        <v>0</v>
      </c>
      <c r="G419"/>
      <c r="J419" s="154"/>
    </row>
    <row r="420" spans="1:11" ht="14.25" x14ac:dyDescent="0.2">
      <c r="A420" s="24">
        <v>38</v>
      </c>
      <c r="B420" s="25" t="s">
        <v>337</v>
      </c>
      <c r="C420" s="48">
        <f>przedszkole!C420+'SP1'!C420+'SSP2'!C420+'SP4'!C420+'SP5'!C420+'SP7'!C420+'SP8'!C420+'SP10'!C420+'SP11'!C420+'SP12'!C420</f>
        <v>1155</v>
      </c>
      <c r="D420" s="55" t="s">
        <v>72</v>
      </c>
      <c r="E420" s="69">
        <v>0</v>
      </c>
      <c r="F420" s="27">
        <f t="shared" si="18"/>
        <v>0</v>
      </c>
      <c r="G420"/>
      <c r="J420" s="154"/>
      <c r="K420" s="174"/>
    </row>
    <row r="421" spans="1:11" ht="14.25" x14ac:dyDescent="0.2">
      <c r="A421" s="24">
        <v>39</v>
      </c>
      <c r="B421" s="25" t="s">
        <v>338</v>
      </c>
      <c r="C421" s="48">
        <f>przedszkole!C421+'SP1'!C421+'SSP2'!C421+'SP4'!C421+'SP5'!C421+'SP7'!C421+'SP8'!C421+'SP10'!C421+'SP11'!C421+'SP12'!C421</f>
        <v>1055</v>
      </c>
      <c r="D421" s="55" t="s">
        <v>72</v>
      </c>
      <c r="E421" s="69">
        <v>0</v>
      </c>
      <c r="F421" s="27">
        <f t="shared" si="18"/>
        <v>0</v>
      </c>
      <c r="G421"/>
      <c r="J421" s="154"/>
    </row>
    <row r="422" spans="1:11" ht="14.25" x14ac:dyDescent="0.2">
      <c r="A422" s="24">
        <v>40</v>
      </c>
      <c r="B422" s="25" t="s">
        <v>339</v>
      </c>
      <c r="C422" s="48">
        <f>przedszkole!C422+'SP1'!C422+'SSP2'!C422+'SP4'!C422+'SP5'!C422+'SP7'!C422+'SP8'!C422+'SP10'!C422+'SP11'!C422+'SP12'!C422</f>
        <v>245</v>
      </c>
      <c r="D422" s="55" t="s">
        <v>14</v>
      </c>
      <c r="E422" s="69">
        <v>0</v>
      </c>
      <c r="F422" s="27">
        <f t="shared" si="18"/>
        <v>0</v>
      </c>
      <c r="G422"/>
      <c r="J422" s="154"/>
    </row>
    <row r="423" spans="1:11" ht="14.25" x14ac:dyDescent="0.2">
      <c r="A423" s="24">
        <v>41</v>
      </c>
      <c r="B423" s="25" t="s">
        <v>340</v>
      </c>
      <c r="C423" s="48">
        <f>przedszkole!C423+'SP1'!C423+'SSP2'!C423+'SP4'!C423+'SP5'!C423+'SP7'!C423+'SP8'!C423+'SP10'!C423+'SP11'!C423+'SP12'!C423</f>
        <v>135</v>
      </c>
      <c r="D423" s="55" t="s">
        <v>17</v>
      </c>
      <c r="E423" s="69">
        <v>0</v>
      </c>
      <c r="F423" s="27">
        <f t="shared" si="18"/>
        <v>0</v>
      </c>
      <c r="G423"/>
      <c r="J423" s="154"/>
    </row>
    <row r="424" spans="1:11" ht="14.25" x14ac:dyDescent="0.2">
      <c r="A424" s="24">
        <v>42</v>
      </c>
      <c r="B424" s="25" t="s">
        <v>341</v>
      </c>
      <c r="C424" s="48">
        <f>przedszkole!C424+'SP1'!C424+'SSP2'!C424+'SP4'!C424+'SP5'!C424+'SP7'!C424+'SP8'!C424+'SP10'!C424+'SP11'!C424+'SP12'!C424</f>
        <v>115</v>
      </c>
      <c r="D424" s="55" t="s">
        <v>14</v>
      </c>
      <c r="E424" s="69">
        <v>0</v>
      </c>
      <c r="F424" s="27">
        <f t="shared" si="18"/>
        <v>0</v>
      </c>
      <c r="G424"/>
      <c r="J424" s="154"/>
    </row>
    <row r="425" spans="1:11" ht="14.25" x14ac:dyDescent="0.2">
      <c r="A425" s="24">
        <v>43</v>
      </c>
      <c r="B425" s="25" t="s">
        <v>342</v>
      </c>
      <c r="C425" s="48">
        <f>przedszkole!C425+'SP1'!C425+'SSP2'!C425+'SP4'!C425+'SP5'!C425+'SP7'!C425+'SP8'!C425+'SP10'!C425+'SP11'!C425+'SP12'!C425</f>
        <v>65</v>
      </c>
      <c r="D425" s="24" t="s">
        <v>72</v>
      </c>
      <c r="E425" s="69">
        <v>0</v>
      </c>
      <c r="F425" s="27">
        <f t="shared" si="18"/>
        <v>0</v>
      </c>
      <c r="G425"/>
      <c r="J425" s="154"/>
    </row>
    <row r="426" spans="1:11" ht="14.25" x14ac:dyDescent="0.2">
      <c r="A426" s="24">
        <v>44</v>
      </c>
      <c r="B426" s="25" t="s">
        <v>343</v>
      </c>
      <c r="C426" s="48">
        <f>przedszkole!C426+'SP1'!C426+'SSP2'!C426+'SP4'!C426+'SP5'!C426+'SP7'!C426+'SP8'!C426+'SP10'!C426+'SP11'!C426+'SP12'!C426</f>
        <v>152</v>
      </c>
      <c r="D426" s="24" t="s">
        <v>17</v>
      </c>
      <c r="E426" s="69">
        <v>0</v>
      </c>
      <c r="F426" s="27">
        <f t="shared" si="18"/>
        <v>0</v>
      </c>
      <c r="G426"/>
      <c r="J426" s="154"/>
    </row>
    <row r="427" spans="1:11" ht="14.25" x14ac:dyDescent="0.2">
      <c r="A427" s="24">
        <v>45</v>
      </c>
      <c r="B427" s="25" t="s">
        <v>344</v>
      </c>
      <c r="C427" s="48">
        <f>przedszkole!C427+'SP1'!C427+'SSP2'!C427+'SP4'!C427+'SP5'!C427+'SP7'!C427+'SP8'!C427+'SP10'!C427+'SP11'!C427+'SP12'!C427</f>
        <v>85</v>
      </c>
      <c r="D427" s="24" t="s">
        <v>52</v>
      </c>
      <c r="E427" s="69">
        <v>0</v>
      </c>
      <c r="F427" s="27">
        <f t="shared" si="18"/>
        <v>0</v>
      </c>
      <c r="G427"/>
      <c r="J427" s="154"/>
    </row>
    <row r="428" spans="1:11" ht="14.25" x14ac:dyDescent="0.2">
      <c r="A428" s="24">
        <v>46</v>
      </c>
      <c r="B428" s="25" t="s">
        <v>345</v>
      </c>
      <c r="C428" s="48">
        <f>przedszkole!C428+'SP1'!C428+'SSP2'!C428+'SP4'!C428+'SP5'!C428+'SP7'!C428+'SP8'!C428+'SP10'!C428+'SP11'!C428+'SP12'!C428</f>
        <v>77</v>
      </c>
      <c r="D428" s="24" t="s">
        <v>17</v>
      </c>
      <c r="E428" s="69">
        <v>0</v>
      </c>
      <c r="F428" s="27">
        <f t="shared" si="18"/>
        <v>0</v>
      </c>
      <c r="G428"/>
      <c r="J428" s="154"/>
    </row>
    <row r="429" spans="1:11" ht="14.25" x14ac:dyDescent="0.2">
      <c r="A429" s="24">
        <v>47</v>
      </c>
      <c r="B429" s="25" t="s">
        <v>346</v>
      </c>
      <c r="C429" s="48">
        <f>przedszkole!C429+'SP1'!C429+'SSP2'!C429+'SP4'!C429+'SP5'!C429+'SP7'!C429+'SP8'!C429+'SP10'!C429+'SP11'!C429+'SP12'!C429</f>
        <v>55</v>
      </c>
      <c r="D429" s="24" t="s">
        <v>17</v>
      </c>
      <c r="E429" s="69">
        <v>0</v>
      </c>
      <c r="F429" s="27">
        <f t="shared" si="18"/>
        <v>0</v>
      </c>
      <c r="G429"/>
      <c r="J429" s="154"/>
    </row>
    <row r="430" spans="1:11" ht="14.25" x14ac:dyDescent="0.2">
      <c r="A430" s="24">
        <v>48</v>
      </c>
      <c r="B430" s="25" t="s">
        <v>347</v>
      </c>
      <c r="C430" s="48">
        <f>przedszkole!C430+'SP1'!C430+'SSP2'!C430+'SP4'!C430+'SP5'!C430+'SP7'!C430+'SP8'!C430+'SP10'!C430+'SP11'!C430+'SP12'!C430</f>
        <v>45</v>
      </c>
      <c r="D430" s="24" t="s">
        <v>17</v>
      </c>
      <c r="E430" s="69">
        <v>0</v>
      </c>
      <c r="F430" s="27">
        <f t="shared" si="18"/>
        <v>0</v>
      </c>
      <c r="G430"/>
      <c r="J430" s="154"/>
    </row>
    <row r="431" spans="1:11" ht="14.25" x14ac:dyDescent="0.2">
      <c r="A431" s="24">
        <v>49</v>
      </c>
      <c r="B431" s="93" t="s">
        <v>348</v>
      </c>
      <c r="C431" s="48">
        <f>przedszkole!C431+'SP1'!C431+'SSP2'!C431+'SP4'!C431+'SP5'!C431+'SP7'!C431+'SP8'!C431+'SP10'!C431+'SP11'!C431+'SP12'!C431</f>
        <v>135</v>
      </c>
      <c r="D431" s="24" t="s">
        <v>17</v>
      </c>
      <c r="E431" s="69">
        <v>0</v>
      </c>
      <c r="F431" s="27">
        <f t="shared" si="18"/>
        <v>0</v>
      </c>
      <c r="G431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</row>
    <row r="436" spans="1:10" ht="14.25" x14ac:dyDescent="0.2">
      <c r="A436" s="24">
        <v>1</v>
      </c>
      <c r="B436" s="25" t="s">
        <v>350</v>
      </c>
      <c r="C436" s="48">
        <f>przedszkole!C436+'SP1'!C436+'SSP2'!C436+'SP4'!C436+'SP5'!C436+'SP7'!C436+'SP8'!C436+'SP10'!C436+'SP11'!C436+'SP12'!C436</f>
        <v>152</v>
      </c>
      <c r="D436" s="24" t="s">
        <v>72</v>
      </c>
      <c r="E436" s="69">
        <v>0</v>
      </c>
      <c r="F436" s="27">
        <f t="shared" ref="F436:F484" si="20">C436*E436</f>
        <v>0</v>
      </c>
      <c r="G436"/>
      <c r="J436" s="154"/>
    </row>
    <row r="437" spans="1:10" ht="14.25" x14ac:dyDescent="0.2">
      <c r="A437" s="24">
        <f t="shared" ref="A437:A484" si="21">A436+1</f>
        <v>2</v>
      </c>
      <c r="B437" s="25" t="s">
        <v>351</v>
      </c>
      <c r="C437" s="48">
        <f>przedszkole!C437+'SP1'!C437+'SSP2'!C437+'SP4'!C437+'SP5'!C437+'SP7'!C437+'SP8'!C437+'SP10'!C437+'SP11'!C437+'SP12'!C437</f>
        <v>66</v>
      </c>
      <c r="D437" s="24" t="s">
        <v>72</v>
      </c>
      <c r="E437" s="69">
        <v>0</v>
      </c>
      <c r="F437" s="27">
        <f t="shared" si="20"/>
        <v>0</v>
      </c>
      <c r="G437"/>
      <c r="J437" s="154"/>
    </row>
    <row r="438" spans="1:10" ht="14.25" x14ac:dyDescent="0.2">
      <c r="A438" s="24">
        <f t="shared" si="21"/>
        <v>3</v>
      </c>
      <c r="B438" s="25" t="s">
        <v>352</v>
      </c>
      <c r="C438" s="48">
        <f>przedszkole!C438+'SP1'!C438+'SSP2'!C438+'SP4'!C438+'SP5'!C438+'SP7'!C438+'SP8'!C438+'SP10'!C438+'SP11'!C438+'SP12'!C438</f>
        <v>150</v>
      </c>
      <c r="D438" s="24" t="s">
        <v>72</v>
      </c>
      <c r="E438" s="69">
        <v>0</v>
      </c>
      <c r="F438" s="27">
        <f t="shared" si="20"/>
        <v>0</v>
      </c>
      <c r="G438"/>
      <c r="J438" s="154"/>
    </row>
    <row r="439" spans="1:10" ht="14.25" x14ac:dyDescent="0.2">
      <c r="A439" s="24">
        <f t="shared" si="21"/>
        <v>4</v>
      </c>
      <c r="B439" s="25" t="s">
        <v>353</v>
      </c>
      <c r="C439" s="48">
        <f>przedszkole!C439+'SP1'!C439+'SSP2'!C439+'SP4'!C439+'SP5'!C439+'SP7'!C439+'SP8'!C439+'SP10'!C439+'SP11'!C439+'SP12'!C439</f>
        <v>785</v>
      </c>
      <c r="D439" s="24" t="s">
        <v>14</v>
      </c>
      <c r="E439" s="69">
        <v>0</v>
      </c>
      <c r="F439" s="27">
        <f t="shared" si="20"/>
        <v>0</v>
      </c>
      <c r="G439"/>
      <c r="J439" s="154"/>
    </row>
    <row r="440" spans="1:10" ht="14.25" x14ac:dyDescent="0.2">
      <c r="A440" s="24">
        <f t="shared" si="21"/>
        <v>5</v>
      </c>
      <c r="B440" s="25" t="s">
        <v>354</v>
      </c>
      <c r="C440" s="48">
        <f>przedszkole!C440+'SP1'!C440+'SSP2'!C440+'SP4'!C440+'SP5'!C440+'SP7'!C440+'SP8'!C440+'SP10'!C440+'SP11'!C440+'SP12'!C440</f>
        <v>383</v>
      </c>
      <c r="D440" s="24" t="s">
        <v>72</v>
      </c>
      <c r="E440" s="69">
        <v>0</v>
      </c>
      <c r="F440" s="27">
        <f t="shared" si="20"/>
        <v>0</v>
      </c>
      <c r="G440"/>
      <c r="J440" s="154"/>
    </row>
    <row r="441" spans="1:10" ht="14.25" x14ac:dyDescent="0.2">
      <c r="A441" s="24">
        <f t="shared" si="21"/>
        <v>6</v>
      </c>
      <c r="B441" s="25" t="s">
        <v>355</v>
      </c>
      <c r="C441" s="48">
        <f>przedszkole!C441+'SP1'!C441+'SSP2'!C441+'SP4'!C441+'SP5'!C441+'SP7'!C441+'SP8'!C441+'SP10'!C441+'SP11'!C441+'SP12'!C441</f>
        <v>271</v>
      </c>
      <c r="D441" s="24" t="s">
        <v>52</v>
      </c>
      <c r="E441" s="69">
        <v>0</v>
      </c>
      <c r="F441" s="27">
        <f t="shared" si="20"/>
        <v>0</v>
      </c>
      <c r="G441"/>
      <c r="J441" s="154"/>
    </row>
    <row r="442" spans="1:10" ht="14.25" x14ac:dyDescent="0.2">
      <c r="A442" s="24">
        <f t="shared" si="21"/>
        <v>7</v>
      </c>
      <c r="B442" s="25" t="s">
        <v>356</v>
      </c>
      <c r="C442" s="48">
        <f>przedszkole!C442+'SP1'!C442+'SSP2'!C442+'SP4'!C442+'SP5'!C442+'SP7'!C442+'SP8'!C442+'SP10'!C442+'SP11'!C442+'SP12'!C442</f>
        <v>58</v>
      </c>
      <c r="D442" s="24" t="s">
        <v>72</v>
      </c>
      <c r="E442" s="69">
        <v>0</v>
      </c>
      <c r="F442" s="27">
        <f t="shared" si="20"/>
        <v>0</v>
      </c>
      <c r="G442"/>
      <c r="J442" s="154"/>
    </row>
    <row r="443" spans="1:10" ht="14.25" x14ac:dyDescent="0.2">
      <c r="A443" s="24">
        <f t="shared" si="21"/>
        <v>8</v>
      </c>
      <c r="B443" s="25" t="s">
        <v>357</v>
      </c>
      <c r="C443" s="48">
        <f>przedszkole!C443+'SP1'!C443+'SSP2'!C443+'SP4'!C443+'SP5'!C443+'SP7'!C443+'SP8'!C443+'SP10'!C443+'SP11'!C443+'SP12'!C443</f>
        <v>285</v>
      </c>
      <c r="D443" s="24" t="s">
        <v>14</v>
      </c>
      <c r="E443" s="69">
        <v>0</v>
      </c>
      <c r="F443" s="27">
        <f t="shared" si="20"/>
        <v>0</v>
      </c>
      <c r="G443"/>
      <c r="J443" s="154"/>
    </row>
    <row r="444" spans="1:10" ht="14.25" x14ac:dyDescent="0.2">
      <c r="A444" s="24">
        <f t="shared" si="21"/>
        <v>9</v>
      </c>
      <c r="B444" s="25" t="s">
        <v>358</v>
      </c>
      <c r="C444" s="48">
        <f>przedszkole!C444+'SP1'!C444+'SSP2'!C444+'SP4'!C444+'SP5'!C444+'SP7'!C444+'SP8'!C444+'SP10'!C444+'SP11'!C444+'SP12'!C444</f>
        <v>695</v>
      </c>
      <c r="D444" s="24" t="s">
        <v>72</v>
      </c>
      <c r="E444" s="69">
        <v>0</v>
      </c>
      <c r="F444" s="27">
        <f t="shared" si="20"/>
        <v>0</v>
      </c>
      <c r="G444"/>
      <c r="J444" s="154"/>
    </row>
    <row r="445" spans="1:10" ht="63.75" x14ac:dyDescent="0.2">
      <c r="A445" s="24">
        <f t="shared" si="21"/>
        <v>10</v>
      </c>
      <c r="B445" s="25" t="s">
        <v>359</v>
      </c>
      <c r="C445" s="48">
        <f>przedszkole!C445+'SP1'!C445+'SSP2'!C445+'SP4'!C445+'SP5'!C445+'SP7'!C445+'SP8'!C445+'SP10'!C445+'SP11'!C445+'SP12'!C445</f>
        <v>970</v>
      </c>
      <c r="D445" s="24" t="s">
        <v>14</v>
      </c>
      <c r="E445" s="69">
        <v>0</v>
      </c>
      <c r="F445" s="27">
        <f t="shared" si="20"/>
        <v>0</v>
      </c>
      <c r="G445"/>
      <c r="J445" s="154"/>
    </row>
    <row r="446" spans="1:10" ht="14.25" x14ac:dyDescent="0.2">
      <c r="A446" s="24">
        <f t="shared" si="21"/>
        <v>11</v>
      </c>
      <c r="B446" s="25" t="s">
        <v>360</v>
      </c>
      <c r="C446" s="48">
        <f>przedszkole!C446+'SP1'!C446+'SSP2'!C446+'SP4'!C446+'SP5'!C446+'SP7'!C446+'SP8'!C446+'SP10'!C446+'SP11'!C446+'SP12'!C446</f>
        <v>175</v>
      </c>
      <c r="D446" s="24" t="s">
        <v>14</v>
      </c>
      <c r="E446" s="69">
        <v>0</v>
      </c>
      <c r="F446" s="27">
        <f t="shared" si="20"/>
        <v>0</v>
      </c>
      <c r="G446"/>
      <c r="J446" s="154"/>
    </row>
    <row r="447" spans="1:10" ht="14.25" x14ac:dyDescent="0.2">
      <c r="A447" s="24">
        <f t="shared" si="21"/>
        <v>12</v>
      </c>
      <c r="B447" s="25" t="s">
        <v>361</v>
      </c>
      <c r="C447" s="48">
        <f>przedszkole!C447+'SP1'!C447+'SSP2'!C447+'SP4'!C447+'SP5'!C447+'SP7'!C447+'SP8'!C447+'SP10'!C447+'SP11'!C447+'SP12'!C447</f>
        <v>160</v>
      </c>
      <c r="D447" s="24" t="s">
        <v>72</v>
      </c>
      <c r="E447" s="69">
        <v>0</v>
      </c>
      <c r="F447" s="27">
        <f t="shared" si="20"/>
        <v>0</v>
      </c>
      <c r="G447"/>
      <c r="J447" s="154"/>
    </row>
    <row r="448" spans="1:10" ht="14.25" x14ac:dyDescent="0.2">
      <c r="A448" s="24">
        <f t="shared" si="21"/>
        <v>13</v>
      </c>
      <c r="B448" s="49" t="s">
        <v>362</v>
      </c>
      <c r="C448" s="48">
        <f>przedszkole!C448+'SP1'!C448+'SSP2'!C448+'SP4'!C448+'SP5'!C448+'SP7'!C448+'SP8'!C448+'SP10'!C448+'SP11'!C448+'SP12'!C448</f>
        <v>53</v>
      </c>
      <c r="D448" s="24" t="s">
        <v>52</v>
      </c>
      <c r="E448" s="69">
        <v>0</v>
      </c>
      <c r="F448" s="27">
        <f t="shared" si="20"/>
        <v>0</v>
      </c>
      <c r="G448"/>
      <c r="J448" s="154"/>
    </row>
    <row r="449" spans="1:10" ht="14.25" x14ac:dyDescent="0.2">
      <c r="A449" s="24">
        <f t="shared" si="21"/>
        <v>14</v>
      </c>
      <c r="B449" s="25" t="s">
        <v>363</v>
      </c>
      <c r="C449" s="48">
        <f>przedszkole!C449+'SP1'!C449+'SSP2'!C449+'SP4'!C449+'SP5'!C449+'SP7'!C449+'SP8'!C449+'SP10'!C449+'SP11'!C449+'SP12'!C449</f>
        <v>98</v>
      </c>
      <c r="D449" s="24" t="s">
        <v>72</v>
      </c>
      <c r="E449" s="69">
        <v>0</v>
      </c>
      <c r="F449" s="27">
        <f t="shared" si="20"/>
        <v>0</v>
      </c>
      <c r="G449"/>
      <c r="J449" s="154"/>
    </row>
    <row r="450" spans="1:10" ht="14.25" x14ac:dyDescent="0.2">
      <c r="A450" s="24">
        <f t="shared" si="21"/>
        <v>15</v>
      </c>
      <c r="B450" s="25" t="s">
        <v>364</v>
      </c>
      <c r="C450" s="48">
        <f>przedszkole!C450+'SP1'!C450+'SSP2'!C450+'SP4'!C450+'SP5'!C450+'SP7'!C450+'SP8'!C450+'SP10'!C450+'SP11'!C450+'SP12'!C450</f>
        <v>570</v>
      </c>
      <c r="D450" s="24" t="s">
        <v>72</v>
      </c>
      <c r="E450" s="69">
        <v>0</v>
      </c>
      <c r="F450" s="27">
        <f t="shared" si="20"/>
        <v>0</v>
      </c>
      <c r="G450"/>
      <c r="J450" s="154"/>
    </row>
    <row r="451" spans="1:10" ht="14.25" x14ac:dyDescent="0.2">
      <c r="A451" s="24">
        <f t="shared" si="21"/>
        <v>16</v>
      </c>
      <c r="B451" s="25" t="s">
        <v>365</v>
      </c>
      <c r="C451" s="48">
        <f>przedszkole!C451+'SP1'!C451+'SSP2'!C451+'SP4'!C451+'SP5'!C451+'SP7'!C451+'SP8'!C451+'SP10'!C451+'SP11'!C451+'SP12'!C451</f>
        <v>283</v>
      </c>
      <c r="D451" s="24" t="s">
        <v>72</v>
      </c>
      <c r="E451" s="69">
        <v>0</v>
      </c>
      <c r="F451" s="27">
        <f t="shared" si="20"/>
        <v>0</v>
      </c>
      <c r="G451"/>
      <c r="J451" s="154"/>
    </row>
    <row r="452" spans="1:10" ht="14.25" x14ac:dyDescent="0.2">
      <c r="A452" s="24">
        <f t="shared" si="21"/>
        <v>17</v>
      </c>
      <c r="B452" s="25" t="s">
        <v>366</v>
      </c>
      <c r="C452" s="48">
        <f>przedszkole!C452+'SP1'!C452+'SSP2'!C452+'SP4'!C452+'SP5'!C452+'SP7'!C452+'SP8'!C452+'SP10'!C452+'SP11'!C452+'SP12'!C452</f>
        <v>271</v>
      </c>
      <c r="D452" s="24" t="s">
        <v>72</v>
      </c>
      <c r="E452" s="69">
        <v>0</v>
      </c>
      <c r="F452" s="27">
        <f t="shared" si="20"/>
        <v>0</v>
      </c>
      <c r="G452"/>
      <c r="J452" s="154"/>
    </row>
    <row r="453" spans="1:10" ht="25.5" x14ac:dyDescent="0.2">
      <c r="A453" s="24">
        <f t="shared" si="21"/>
        <v>18</v>
      </c>
      <c r="B453" s="25" t="s">
        <v>367</v>
      </c>
      <c r="C453" s="48">
        <f>przedszkole!C453+'SP1'!C453+'SSP2'!C453+'SP4'!C453+'SP5'!C453+'SP7'!C453+'SP8'!C453+'SP10'!C453+'SP11'!C453+'SP12'!C453</f>
        <v>2600</v>
      </c>
      <c r="D453" s="24" t="s">
        <v>72</v>
      </c>
      <c r="E453" s="69">
        <v>0</v>
      </c>
      <c r="F453" s="27">
        <f t="shared" si="20"/>
        <v>0</v>
      </c>
      <c r="G453"/>
      <c r="J453" s="154"/>
    </row>
    <row r="454" spans="1:10" ht="14.25" x14ac:dyDescent="0.2">
      <c r="A454" s="24">
        <f t="shared" si="21"/>
        <v>19</v>
      </c>
      <c r="B454" s="25" t="s">
        <v>368</v>
      </c>
      <c r="C454" s="48">
        <f>przedszkole!C454+'SP1'!C454+'SSP2'!C454+'SP4'!C454+'SP5'!C454+'SP7'!C454+'SP8'!C454+'SP10'!C454+'SP11'!C454+'SP12'!C454</f>
        <v>3064</v>
      </c>
      <c r="D454" s="55" t="s">
        <v>52</v>
      </c>
      <c r="E454" s="69">
        <v>0</v>
      </c>
      <c r="F454" s="27">
        <f t="shared" si="20"/>
        <v>0</v>
      </c>
      <c r="G454"/>
      <c r="J454" s="154"/>
    </row>
    <row r="455" spans="1:10" ht="14.25" x14ac:dyDescent="0.2">
      <c r="A455" s="24">
        <f t="shared" si="21"/>
        <v>20</v>
      </c>
      <c r="B455" s="25" t="s">
        <v>369</v>
      </c>
      <c r="C455" s="48">
        <f>przedszkole!C455+'SP1'!C455+'SSP2'!C455+'SP4'!C455+'SP5'!C455+'SP7'!C455+'SP8'!C455+'SP10'!C455+'SP11'!C455+'SP12'!C455</f>
        <v>670</v>
      </c>
      <c r="D455" s="55" t="s">
        <v>14</v>
      </c>
      <c r="E455" s="69">
        <v>0</v>
      </c>
      <c r="F455" s="27">
        <f t="shared" si="20"/>
        <v>0</v>
      </c>
      <c r="G455"/>
      <c r="J455" s="154"/>
    </row>
    <row r="456" spans="1:10" ht="14.25" x14ac:dyDescent="0.2">
      <c r="A456" s="24">
        <v>21</v>
      </c>
      <c r="B456" s="25" t="s">
        <v>370</v>
      </c>
      <c r="C456" s="48">
        <f>przedszkole!C456+'SP1'!C456+'SSP2'!C456+'SP4'!C456+'SP5'!C456+'SP7'!C456+'SP8'!C456+'SP10'!C456+'SP11'!C456+'SP12'!C456</f>
        <v>277</v>
      </c>
      <c r="D456" s="24" t="s">
        <v>14</v>
      </c>
      <c r="E456" s="69">
        <v>0</v>
      </c>
      <c r="F456" s="27">
        <f t="shared" si="20"/>
        <v>0</v>
      </c>
      <c r="G456"/>
      <c r="J456" s="154"/>
    </row>
    <row r="457" spans="1:10" ht="14.25" x14ac:dyDescent="0.2">
      <c r="A457" s="24">
        <f t="shared" si="21"/>
        <v>22</v>
      </c>
      <c r="B457" s="25" t="s">
        <v>371</v>
      </c>
      <c r="C457" s="48">
        <f>przedszkole!C457+'SP1'!C457+'SSP2'!C457+'SP4'!C457+'SP5'!C457+'SP7'!C457+'SP8'!C457+'SP10'!C457+'SP11'!C457+'SP12'!C457</f>
        <v>3230</v>
      </c>
      <c r="D457" s="24" t="s">
        <v>14</v>
      </c>
      <c r="E457" s="69">
        <v>0</v>
      </c>
      <c r="F457" s="27">
        <f t="shared" si="20"/>
        <v>0</v>
      </c>
      <c r="G457"/>
      <c r="J457" s="154"/>
    </row>
    <row r="458" spans="1:10" ht="14.25" x14ac:dyDescent="0.2">
      <c r="A458" s="24">
        <f t="shared" si="21"/>
        <v>23</v>
      </c>
      <c r="B458" s="25" t="s">
        <v>372</v>
      </c>
      <c r="C458" s="48">
        <f>przedszkole!C458+'SP1'!C458+'SSP2'!C458+'SP4'!C458+'SP5'!C458+'SP7'!C458+'SP8'!C458+'SP10'!C458+'SP11'!C458+'SP12'!C458</f>
        <v>2360</v>
      </c>
      <c r="D458" s="24" t="s">
        <v>14</v>
      </c>
      <c r="E458" s="69">
        <v>0</v>
      </c>
      <c r="F458" s="27">
        <f t="shared" si="20"/>
        <v>0</v>
      </c>
      <c r="G458"/>
      <c r="J458" s="154"/>
    </row>
    <row r="459" spans="1:10" ht="14.25" x14ac:dyDescent="0.2">
      <c r="A459" s="24">
        <f t="shared" si="21"/>
        <v>24</v>
      </c>
      <c r="B459" s="25" t="s">
        <v>373</v>
      </c>
      <c r="C459" s="48">
        <f>przedszkole!C459+'SP1'!C459+'SSP2'!C459+'SP4'!C459+'SP5'!C459+'SP7'!C459+'SP8'!C459+'SP10'!C459+'SP11'!C459+'SP12'!C459</f>
        <v>1810</v>
      </c>
      <c r="D459" s="24" t="s">
        <v>14</v>
      </c>
      <c r="E459" s="69">
        <v>0</v>
      </c>
      <c r="F459" s="27">
        <f t="shared" si="20"/>
        <v>0</v>
      </c>
      <c r="G459"/>
      <c r="J459" s="154"/>
    </row>
    <row r="460" spans="1:10" ht="14.25" x14ac:dyDescent="0.2">
      <c r="A460" s="24">
        <f t="shared" si="21"/>
        <v>25</v>
      </c>
      <c r="B460" s="25" t="s">
        <v>374</v>
      </c>
      <c r="C460" s="48">
        <f>przedszkole!C460+'SP1'!C460+'SSP2'!C460+'SP4'!C460+'SP5'!C460+'SP7'!C460+'SP8'!C460+'SP10'!C460+'SP11'!C460+'SP12'!C460</f>
        <v>370</v>
      </c>
      <c r="D460" s="24" t="s">
        <v>14</v>
      </c>
      <c r="E460" s="69">
        <v>0</v>
      </c>
      <c r="F460" s="27">
        <f t="shared" si="20"/>
        <v>0</v>
      </c>
      <c r="G460"/>
      <c r="J460" s="154"/>
    </row>
    <row r="461" spans="1:10" ht="14.25" x14ac:dyDescent="0.2">
      <c r="A461" s="24">
        <f t="shared" si="21"/>
        <v>26</v>
      </c>
      <c r="B461" s="25" t="s">
        <v>375</v>
      </c>
      <c r="C461" s="48">
        <f>przedszkole!C461+'SP1'!C461+'SSP2'!C461+'SP4'!C461+'SP5'!C461+'SP7'!C461+'SP8'!C461+'SP10'!C461+'SP11'!C461+'SP12'!C461</f>
        <v>1180</v>
      </c>
      <c r="D461" s="24" t="s">
        <v>52</v>
      </c>
      <c r="E461" s="69">
        <v>0</v>
      </c>
      <c r="F461" s="27">
        <f t="shared" si="20"/>
        <v>0</v>
      </c>
      <c r="G461"/>
      <c r="J461" s="154"/>
    </row>
    <row r="462" spans="1:10" ht="14.25" x14ac:dyDescent="0.2">
      <c r="A462" s="24">
        <f t="shared" si="21"/>
        <v>27</v>
      </c>
      <c r="B462" s="25" t="s">
        <v>376</v>
      </c>
      <c r="C462" s="48">
        <f>przedszkole!C462+'SP1'!C462+'SSP2'!C462+'SP4'!C462+'SP5'!C462+'SP7'!C462+'SP8'!C462+'SP10'!C462+'SP11'!C462+'SP12'!C462</f>
        <v>1080</v>
      </c>
      <c r="D462" s="24" t="s">
        <v>52</v>
      </c>
      <c r="E462" s="69">
        <v>0</v>
      </c>
      <c r="F462" s="27">
        <f t="shared" si="20"/>
        <v>0</v>
      </c>
      <c r="G462"/>
      <c r="J462" s="154"/>
    </row>
    <row r="463" spans="1:10" ht="14.25" x14ac:dyDescent="0.2">
      <c r="A463" s="24">
        <f t="shared" si="21"/>
        <v>28</v>
      </c>
      <c r="B463" s="25" t="s">
        <v>377</v>
      </c>
      <c r="C463" s="48">
        <f>przedszkole!C463+'SP1'!C463+'SSP2'!C463+'SP4'!C463+'SP5'!C463+'SP7'!C463+'SP8'!C463+'SP10'!C463+'SP11'!C463+'SP12'!C463</f>
        <v>185</v>
      </c>
      <c r="D463" s="24" t="s">
        <v>72</v>
      </c>
      <c r="E463" s="69">
        <v>0</v>
      </c>
      <c r="F463" s="27">
        <f t="shared" si="20"/>
        <v>0</v>
      </c>
      <c r="G463"/>
      <c r="J463" s="154"/>
    </row>
    <row r="464" spans="1:10" ht="14.25" x14ac:dyDescent="0.2">
      <c r="A464" s="24">
        <f t="shared" si="21"/>
        <v>29</v>
      </c>
      <c r="B464" s="25" t="s">
        <v>378</v>
      </c>
      <c r="C464" s="48">
        <f>przedszkole!C464+'SP1'!C464+'SSP2'!C464+'SP4'!C464+'SP5'!C464+'SP7'!C464+'SP8'!C464+'SP10'!C464+'SP11'!C464+'SP12'!C464</f>
        <v>1041</v>
      </c>
      <c r="D464" s="24" t="s">
        <v>72</v>
      </c>
      <c r="E464" s="69">
        <v>0</v>
      </c>
      <c r="F464" s="27">
        <f t="shared" si="20"/>
        <v>0</v>
      </c>
      <c r="G464"/>
      <c r="J464" s="154"/>
    </row>
    <row r="465" spans="1:11" ht="14.25" x14ac:dyDescent="0.2">
      <c r="A465" s="24">
        <f t="shared" si="21"/>
        <v>30</v>
      </c>
      <c r="B465" s="25" t="s">
        <v>379</v>
      </c>
      <c r="C465" s="48">
        <f>przedszkole!C465+'SP1'!C465+'SSP2'!C465+'SP4'!C465+'SP5'!C465+'SP7'!C465+'SP8'!C465+'SP10'!C465+'SP11'!C465+'SP12'!C465</f>
        <v>1001</v>
      </c>
      <c r="D465" s="24" t="s">
        <v>72</v>
      </c>
      <c r="E465" s="69">
        <v>0</v>
      </c>
      <c r="F465" s="27">
        <f t="shared" si="20"/>
        <v>0</v>
      </c>
      <c r="G465"/>
      <c r="J465" s="154"/>
    </row>
    <row r="466" spans="1:11" ht="14.25" x14ac:dyDescent="0.2">
      <c r="A466" s="24">
        <f t="shared" si="21"/>
        <v>31</v>
      </c>
      <c r="B466" s="25" t="s">
        <v>380</v>
      </c>
      <c r="C466" s="48">
        <f>przedszkole!C466+'SP1'!C466+'SSP2'!C466+'SP4'!C466+'SP5'!C466+'SP7'!C466+'SP8'!C466+'SP10'!C466+'SP11'!C466+'SP12'!C466</f>
        <v>102</v>
      </c>
      <c r="D466" s="24" t="s">
        <v>72</v>
      </c>
      <c r="E466" s="69">
        <v>0</v>
      </c>
      <c r="F466" s="27">
        <f t="shared" si="20"/>
        <v>0</v>
      </c>
      <c r="G466"/>
      <c r="J466" s="154"/>
    </row>
    <row r="467" spans="1:11" ht="14.25" x14ac:dyDescent="0.2">
      <c r="A467" s="24">
        <f t="shared" si="21"/>
        <v>32</v>
      </c>
      <c r="B467" s="25" t="s">
        <v>381</v>
      </c>
      <c r="C467" s="48">
        <f>przedszkole!C467+'SP1'!C467+'SSP2'!C467+'SP4'!C467+'SP5'!C467+'SP7'!C467+'SP8'!C467+'SP10'!C467+'SP11'!C467+'SP12'!C467</f>
        <v>605</v>
      </c>
      <c r="D467" s="24" t="s">
        <v>14</v>
      </c>
      <c r="E467" s="69">
        <v>0</v>
      </c>
      <c r="F467" s="27">
        <f t="shared" si="20"/>
        <v>0</v>
      </c>
      <c r="G467"/>
      <c r="J467" s="154"/>
    </row>
    <row r="468" spans="1:11" ht="25.5" x14ac:dyDescent="0.2">
      <c r="A468" s="24">
        <f t="shared" si="21"/>
        <v>33</v>
      </c>
      <c r="B468" s="25" t="s">
        <v>382</v>
      </c>
      <c r="C468" s="48">
        <f>przedszkole!C468+'SP1'!C468+'SSP2'!C468+'SP4'!C468+'SP5'!C468+'SP7'!C468+'SP8'!C468+'SP10'!C468+'SP11'!C468+'SP12'!C468</f>
        <v>205</v>
      </c>
      <c r="D468" s="24" t="s">
        <v>72</v>
      </c>
      <c r="E468" s="69">
        <v>0</v>
      </c>
      <c r="F468" s="27">
        <f t="shared" si="20"/>
        <v>0</v>
      </c>
      <c r="G468"/>
      <c r="J468" s="154"/>
    </row>
    <row r="469" spans="1:11" ht="24.75" customHeight="1" x14ac:dyDescent="0.2">
      <c r="A469" s="24">
        <f t="shared" si="21"/>
        <v>34</v>
      </c>
      <c r="B469" s="25" t="s">
        <v>383</v>
      </c>
      <c r="C469" s="48">
        <f>przedszkole!C469+'SP1'!C469+'SSP2'!C469+'SP4'!C469+'SP5'!C469+'SP7'!C469+'SP8'!C469+'SP10'!C469+'SP11'!C469+'SP12'!C469</f>
        <v>128</v>
      </c>
      <c r="D469" s="24" t="s">
        <v>52</v>
      </c>
      <c r="E469" s="69">
        <v>0</v>
      </c>
      <c r="F469" s="27">
        <f t="shared" si="20"/>
        <v>0</v>
      </c>
      <c r="G469"/>
      <c r="J469" s="154"/>
    </row>
    <row r="470" spans="1:11" s="217" customFormat="1" ht="24.75" customHeight="1" x14ac:dyDescent="0.2">
      <c r="A470" s="213">
        <f t="shared" si="21"/>
        <v>35</v>
      </c>
      <c r="B470" s="212" t="s">
        <v>523</v>
      </c>
      <c r="C470" s="213">
        <f>przedszkole!C470+'SP1'!C470+'SSP2'!C470+'SP4'!C470+'SP5'!C470+'SP7'!C470+'SP8'!C470+'SP10'!C470+'SP11'!C470+'SP12'!C470</f>
        <v>20</v>
      </c>
      <c r="D470" s="211" t="s">
        <v>72</v>
      </c>
      <c r="E470" s="69">
        <v>0</v>
      </c>
      <c r="F470" s="227">
        <f t="shared" si="20"/>
        <v>0</v>
      </c>
      <c r="G470" s="215"/>
      <c r="H470" s="216"/>
      <c r="J470" s="218"/>
      <c r="K470" s="219"/>
    </row>
    <row r="471" spans="1:11" ht="14.25" x14ac:dyDescent="0.2">
      <c r="A471" s="24">
        <f t="shared" si="21"/>
        <v>36</v>
      </c>
      <c r="B471" s="25" t="s">
        <v>384</v>
      </c>
      <c r="C471" s="48">
        <f>przedszkole!C471+'SP1'!C471+'SSP2'!C471+'SP4'!C471+'SP5'!C471+'SP7'!C471+'SP8'!C471+'SP10'!C471+'SP11'!C471+'SP12'!C471</f>
        <v>52</v>
      </c>
      <c r="D471" s="24" t="s">
        <v>72</v>
      </c>
      <c r="E471" s="69">
        <v>0</v>
      </c>
      <c r="F471" s="27">
        <f t="shared" si="20"/>
        <v>0</v>
      </c>
      <c r="G471"/>
      <c r="J471" s="154"/>
    </row>
    <row r="472" spans="1:11" ht="14.25" x14ac:dyDescent="0.2">
      <c r="A472" s="24">
        <f t="shared" si="21"/>
        <v>37</v>
      </c>
      <c r="B472" s="25" t="s">
        <v>385</v>
      </c>
      <c r="C472" s="48">
        <f>przedszkole!C472+'SP1'!C472+'SSP2'!C472+'SP4'!C472+'SP5'!C472+'SP7'!C472+'SP8'!C472+'SP10'!C472+'SP11'!C472+'SP12'!C472</f>
        <v>55</v>
      </c>
      <c r="D472" s="24" t="s">
        <v>72</v>
      </c>
      <c r="E472" s="69">
        <v>0</v>
      </c>
      <c r="F472" s="27">
        <f t="shared" si="20"/>
        <v>0</v>
      </c>
      <c r="G472"/>
      <c r="J472" s="154"/>
    </row>
    <row r="473" spans="1:11" ht="14.25" x14ac:dyDescent="0.2">
      <c r="A473" s="24">
        <f t="shared" si="21"/>
        <v>38</v>
      </c>
      <c r="B473" s="25" t="s">
        <v>386</v>
      </c>
      <c r="C473" s="48">
        <f>przedszkole!C473+'SP1'!C473+'SSP2'!C473+'SP4'!C473+'SP5'!C473+'SP7'!C473+'SP8'!C473+'SP10'!C473+'SP11'!C473+'SP12'!C473</f>
        <v>2070</v>
      </c>
      <c r="D473" s="74" t="s">
        <v>52</v>
      </c>
      <c r="E473" s="69">
        <v>0</v>
      </c>
      <c r="F473" s="27">
        <f t="shared" si="20"/>
        <v>0</v>
      </c>
      <c r="G473"/>
      <c r="J473" s="154"/>
    </row>
    <row r="474" spans="1:11" ht="14.25" x14ac:dyDescent="0.2">
      <c r="A474" s="24">
        <f t="shared" si="21"/>
        <v>39</v>
      </c>
      <c r="B474" s="25" t="s">
        <v>387</v>
      </c>
      <c r="C474" s="48">
        <f>przedszkole!C474+'SP1'!C474+'SSP2'!C474+'SP4'!C474+'SP5'!C474+'SP7'!C474+'SP8'!C474+'SP10'!C474+'SP11'!C474+'SP12'!C474</f>
        <v>74</v>
      </c>
      <c r="D474" s="24" t="s">
        <v>52</v>
      </c>
      <c r="E474" s="69">
        <v>0</v>
      </c>
      <c r="F474" s="27">
        <f t="shared" si="20"/>
        <v>0</v>
      </c>
      <c r="G474"/>
      <c r="J474" s="154"/>
    </row>
    <row r="475" spans="1:11" ht="14.25" x14ac:dyDescent="0.2">
      <c r="A475" s="24">
        <f t="shared" si="21"/>
        <v>40</v>
      </c>
      <c r="B475" s="25" t="s">
        <v>388</v>
      </c>
      <c r="C475" s="48">
        <f>przedszkole!C475+'SP1'!C475+'SSP2'!C475+'SP4'!C475+'SP5'!C475+'SP7'!C475+'SP8'!C475+'SP10'!C475+'SP11'!C475+'SP12'!C475</f>
        <v>80</v>
      </c>
      <c r="D475" s="24" t="s">
        <v>52</v>
      </c>
      <c r="E475" s="69">
        <v>0</v>
      </c>
      <c r="F475" s="27">
        <f t="shared" si="20"/>
        <v>0</v>
      </c>
      <c r="G475"/>
      <c r="J475" s="154"/>
    </row>
    <row r="476" spans="1:11" ht="14.25" x14ac:dyDescent="0.2">
      <c r="A476" s="24">
        <f t="shared" si="21"/>
        <v>41</v>
      </c>
      <c r="B476" s="25" t="s">
        <v>389</v>
      </c>
      <c r="C476" s="48">
        <f>przedszkole!C476+'SP1'!C476+'SSP2'!C476+'SP4'!C476+'SP5'!C476+'SP7'!C476+'SP8'!C476+'SP10'!C476+'SP11'!C476+'SP12'!C476</f>
        <v>132</v>
      </c>
      <c r="D476" s="24" t="s">
        <v>17</v>
      </c>
      <c r="E476" s="69">
        <v>0</v>
      </c>
      <c r="F476" s="27">
        <f t="shared" si="20"/>
        <v>0</v>
      </c>
      <c r="G476"/>
      <c r="J476" s="154"/>
    </row>
    <row r="477" spans="1:11" ht="14.25" x14ac:dyDescent="0.2">
      <c r="A477" s="24">
        <f t="shared" si="21"/>
        <v>42</v>
      </c>
      <c r="B477" s="25" t="s">
        <v>390</v>
      </c>
      <c r="C477" s="48">
        <f>przedszkole!C477+'SP1'!C477+'SSP2'!C477+'SP4'!C477+'SP5'!C477+'SP7'!C477+'SP8'!C477+'SP10'!C477+'SP11'!C477+'SP12'!C477</f>
        <v>60</v>
      </c>
      <c r="D477" s="24" t="s">
        <v>52</v>
      </c>
      <c r="E477" s="69">
        <v>0</v>
      </c>
      <c r="F477" s="27">
        <f t="shared" si="20"/>
        <v>0</v>
      </c>
      <c r="G477"/>
      <c r="J477" s="154"/>
    </row>
    <row r="478" spans="1:11" ht="14.25" x14ac:dyDescent="0.2">
      <c r="A478" s="24">
        <f t="shared" si="21"/>
        <v>43</v>
      </c>
      <c r="B478" s="25" t="s">
        <v>391</v>
      </c>
      <c r="C478" s="48">
        <f>przedszkole!C478+'SP1'!C478+'SSP2'!C478+'SP4'!C478+'SP5'!C478+'SP7'!C478+'SP8'!C478+'SP10'!C478+'SP11'!C478+'SP12'!C478</f>
        <v>62</v>
      </c>
      <c r="D478" s="24" t="s">
        <v>52</v>
      </c>
      <c r="E478" s="69">
        <v>0</v>
      </c>
      <c r="F478" s="27">
        <f t="shared" si="20"/>
        <v>0</v>
      </c>
      <c r="G478"/>
      <c r="J478" s="154"/>
    </row>
    <row r="479" spans="1:11" ht="14.25" x14ac:dyDescent="0.2">
      <c r="A479" s="24">
        <f t="shared" si="21"/>
        <v>44</v>
      </c>
      <c r="B479" s="25" t="s">
        <v>392</v>
      </c>
      <c r="C479" s="48">
        <f>przedszkole!C479+'SP1'!C479+'SSP2'!C479+'SP4'!C479+'SP5'!C479+'SP7'!C479+'SP8'!C479+'SP10'!C479+'SP11'!C479+'SP12'!C479</f>
        <v>62</v>
      </c>
      <c r="D479" s="24" t="s">
        <v>52</v>
      </c>
      <c r="E479" s="69">
        <v>0</v>
      </c>
      <c r="F479" s="27">
        <f t="shared" si="20"/>
        <v>0</v>
      </c>
      <c r="G479"/>
      <c r="J479" s="154"/>
    </row>
    <row r="480" spans="1:11" ht="14.25" x14ac:dyDescent="0.2">
      <c r="A480" s="24">
        <f t="shared" si="21"/>
        <v>45</v>
      </c>
      <c r="B480" s="25" t="s">
        <v>393</v>
      </c>
      <c r="C480" s="48">
        <f>przedszkole!C480+'SP1'!C480+'SSP2'!C480+'SP4'!C480+'SP5'!C480+'SP7'!C480+'SP8'!C480+'SP10'!C480+'SP11'!C480+'SP12'!C480</f>
        <v>61</v>
      </c>
      <c r="D480" s="24" t="s">
        <v>52</v>
      </c>
      <c r="E480" s="69">
        <v>0</v>
      </c>
      <c r="F480" s="27">
        <f t="shared" si="20"/>
        <v>0</v>
      </c>
      <c r="G480"/>
      <c r="J480" s="154"/>
    </row>
    <row r="481" spans="1:10" ht="14.25" x14ac:dyDescent="0.2">
      <c r="A481" s="24">
        <f t="shared" si="21"/>
        <v>46</v>
      </c>
      <c r="B481" s="25" t="s">
        <v>394</v>
      </c>
      <c r="C481" s="48">
        <f>przedszkole!C481+'SP1'!C481+'SSP2'!C481+'SP4'!C481+'SP5'!C481+'SP7'!C481+'SP8'!C481+'SP10'!C481+'SP11'!C481+'SP12'!C481</f>
        <v>5</v>
      </c>
      <c r="D481" s="24" t="s">
        <v>17</v>
      </c>
      <c r="E481" s="69">
        <v>0</v>
      </c>
      <c r="F481" s="27">
        <f t="shared" si="20"/>
        <v>0</v>
      </c>
      <c r="G481"/>
      <c r="J481" s="154"/>
    </row>
    <row r="482" spans="1:10" ht="14.25" x14ac:dyDescent="0.2">
      <c r="A482" s="24">
        <f t="shared" si="21"/>
        <v>47</v>
      </c>
      <c r="B482" s="25" t="s">
        <v>395</v>
      </c>
      <c r="C482" s="48">
        <f>przedszkole!C482+'SP1'!C482+'SSP2'!C482+'SP4'!C482+'SP5'!C482+'SP7'!C482+'SP8'!C482+'SP10'!C482+'SP11'!C482+'SP12'!C482</f>
        <v>52</v>
      </c>
      <c r="D482" s="24" t="s">
        <v>52</v>
      </c>
      <c r="E482" s="69">
        <v>0</v>
      </c>
      <c r="F482" s="27">
        <f t="shared" si="20"/>
        <v>0</v>
      </c>
      <c r="G482"/>
      <c r="J482" s="154"/>
    </row>
    <row r="483" spans="1:10" ht="14.25" x14ac:dyDescent="0.2">
      <c r="A483" s="24">
        <f t="shared" si="21"/>
        <v>48</v>
      </c>
      <c r="B483" s="25" t="s">
        <v>468</v>
      </c>
      <c r="C483" s="48">
        <f>przedszkole!C483+'SP1'!C483+'SSP2'!C483+'SP4'!C483+'SP5'!C483+'SP7'!C483+'SP8'!C483+'SP10'!C483+'SP11'!C483+'SP12'!C483</f>
        <v>52</v>
      </c>
      <c r="D483" s="24" t="s">
        <v>52</v>
      </c>
      <c r="E483" s="69">
        <v>0</v>
      </c>
      <c r="F483" s="27">
        <f t="shared" si="20"/>
        <v>0</v>
      </c>
      <c r="G483"/>
      <c r="J483" s="154"/>
    </row>
    <row r="484" spans="1:10" ht="14.25" x14ac:dyDescent="0.2">
      <c r="A484" s="24">
        <f t="shared" si="21"/>
        <v>49</v>
      </c>
      <c r="B484" s="25" t="s">
        <v>396</v>
      </c>
      <c r="C484" s="48">
        <f>przedszkole!C484+'SP1'!C484+'SSP2'!C484+'SP4'!C484+'SP5'!C484+'SP7'!C484+'SP8'!C484+'SP10'!C484+'SP11'!C484+'SP12'!C484</f>
        <v>135</v>
      </c>
      <c r="D484" s="24" t="s">
        <v>52</v>
      </c>
      <c r="E484" s="69">
        <v>0</v>
      </c>
      <c r="F484" s="27">
        <f t="shared" si="20"/>
        <v>0</v>
      </c>
      <c r="G484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48">
        <f>przedszkole!C489+'SP1'!C489+'SSP2'!C489+'SP4'!C489+'SP5'!C489+'SP7'!C489+'SP8'!C489+'SP10'!C489+'SP11'!C489+'SP12'!C489</f>
        <v>12450</v>
      </c>
      <c r="D489" s="24" t="s">
        <v>52</v>
      </c>
      <c r="E489" s="75">
        <v>0</v>
      </c>
      <c r="F489" s="27">
        <f>C489*E489</f>
        <v>0</v>
      </c>
      <c r="G489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48">
        <f>przedszkole!C494+'SP1'!C494+'SSP2'!C494+'SP4'!C494+'SP5'!C494+'SP7'!C494+'SP8'!C494+'SP10'!C494+'SP11'!C494+'SP12'!C494</f>
        <v>400</v>
      </c>
      <c r="D494" s="100" t="s">
        <v>52</v>
      </c>
      <c r="E494" s="101">
        <v>0</v>
      </c>
      <c r="F494" s="102">
        <f t="shared" ref="F494:F521" si="22">C494*E494</f>
        <v>0</v>
      </c>
      <c r="G494"/>
      <c r="J494" s="154"/>
    </row>
    <row r="495" spans="1:10" ht="14.25" x14ac:dyDescent="0.2">
      <c r="A495" s="24">
        <f t="shared" ref="A495:A520" si="23">A494+1</f>
        <v>2</v>
      </c>
      <c r="B495" s="99" t="s">
        <v>401</v>
      </c>
      <c r="C495" s="48">
        <f>przedszkole!C495+'SP1'!C495+'SSP2'!C495+'SP4'!C495+'SP5'!C495+'SP7'!C495+'SP8'!C495+'SP10'!C495+'SP11'!C495+'SP12'!C495</f>
        <v>1320</v>
      </c>
      <c r="D495" s="103" t="s">
        <v>52</v>
      </c>
      <c r="E495" s="101">
        <v>0</v>
      </c>
      <c r="F495" s="102">
        <f t="shared" si="22"/>
        <v>0</v>
      </c>
      <c r="G495"/>
      <c r="J495" s="154"/>
    </row>
    <row r="496" spans="1:10" ht="14.25" x14ac:dyDescent="0.2">
      <c r="A496" s="24">
        <f t="shared" si="23"/>
        <v>3</v>
      </c>
      <c r="B496" s="99" t="s">
        <v>402</v>
      </c>
      <c r="C496" s="48">
        <f>przedszkole!C496+'SP1'!C496+'SSP2'!C496+'SP4'!C496+'SP5'!C496+'SP7'!C496+'SP8'!C496+'SP10'!C496+'SP11'!C496+'SP12'!C496</f>
        <v>180</v>
      </c>
      <c r="D496" s="103" t="s">
        <v>52</v>
      </c>
      <c r="E496" s="101">
        <v>0</v>
      </c>
      <c r="F496" s="102">
        <f t="shared" si="22"/>
        <v>0</v>
      </c>
      <c r="G496"/>
      <c r="J496" s="154"/>
    </row>
    <row r="497" spans="1:10" ht="14.25" x14ac:dyDescent="0.2">
      <c r="A497" s="24">
        <f t="shared" si="23"/>
        <v>4</v>
      </c>
      <c r="B497" s="138" t="s">
        <v>454</v>
      </c>
      <c r="C497" s="48">
        <f>przedszkole!C497+'SP1'!C497+'SSP2'!C497+'SP4'!C497+'SP5'!C497+'SP7'!C497+'SP8'!C497+'SP10'!C497+'SP11'!C497+'SP12'!C497</f>
        <v>220</v>
      </c>
      <c r="D497" s="136" t="s">
        <v>72</v>
      </c>
      <c r="E497" s="101">
        <v>0</v>
      </c>
      <c r="F497" s="137">
        <f t="shared" si="22"/>
        <v>0</v>
      </c>
      <c r="G497"/>
      <c r="J497" s="154"/>
    </row>
    <row r="498" spans="1:10" ht="14.25" x14ac:dyDescent="0.2">
      <c r="A498" s="24">
        <f t="shared" si="23"/>
        <v>5</v>
      </c>
      <c r="B498" s="99" t="s">
        <v>403</v>
      </c>
      <c r="C498" s="48">
        <f>przedszkole!C498+'SP1'!C498+'SSP2'!C498+'SP4'!C498+'SP5'!C498+'SP7'!C498+'SP8'!C498+'SP10'!C498+'SP11'!C498+'SP12'!C498</f>
        <v>1160</v>
      </c>
      <c r="D498" s="100" t="s">
        <v>72</v>
      </c>
      <c r="E498" s="101">
        <v>0</v>
      </c>
      <c r="F498" s="102">
        <f t="shared" si="22"/>
        <v>0</v>
      </c>
      <c r="G498"/>
      <c r="J498" s="154"/>
    </row>
    <row r="499" spans="1:10" ht="14.25" x14ac:dyDescent="0.2">
      <c r="A499" s="24">
        <f t="shared" si="23"/>
        <v>6</v>
      </c>
      <c r="B499" s="99" t="s">
        <v>404</v>
      </c>
      <c r="C499" s="48">
        <f>przedszkole!C499+'SP1'!C499+'SSP2'!C499+'SP4'!C499+'SP5'!C499+'SP7'!C499+'SP8'!C499+'SP10'!C499+'SP11'!C499+'SP12'!C499</f>
        <v>1860</v>
      </c>
      <c r="D499" s="100" t="s">
        <v>72</v>
      </c>
      <c r="E499" s="101">
        <v>0</v>
      </c>
      <c r="F499" s="102">
        <f t="shared" si="22"/>
        <v>0</v>
      </c>
      <c r="G499"/>
      <c r="J499" s="154"/>
    </row>
    <row r="500" spans="1:10" ht="14.25" x14ac:dyDescent="0.2">
      <c r="A500" s="24">
        <f t="shared" si="23"/>
        <v>7</v>
      </c>
      <c r="B500" s="99" t="s">
        <v>405</v>
      </c>
      <c r="C500" s="48">
        <f>przedszkole!C500+'SP1'!C500+'SSP2'!C500+'SP4'!C500+'SP5'!C500+'SP7'!C500+'SP8'!C500+'SP10'!C500+'SP11'!C500+'SP12'!C500</f>
        <v>560</v>
      </c>
      <c r="D500" s="100" t="s">
        <v>72</v>
      </c>
      <c r="E500" s="101">
        <v>0</v>
      </c>
      <c r="F500" s="102">
        <f t="shared" si="22"/>
        <v>0</v>
      </c>
      <c r="G500"/>
      <c r="J500" s="154"/>
    </row>
    <row r="501" spans="1:10" ht="14.25" x14ac:dyDescent="0.2">
      <c r="A501" s="24">
        <f t="shared" si="23"/>
        <v>8</v>
      </c>
      <c r="B501" s="99" t="s">
        <v>406</v>
      </c>
      <c r="C501" s="48">
        <f>przedszkole!C501+'SP1'!C501+'SSP2'!C501+'SP4'!C501+'SP5'!C501+'SP7'!C501+'SP8'!C501+'SP10'!C501+'SP11'!C501+'SP12'!C501</f>
        <v>890</v>
      </c>
      <c r="D501" s="100" t="s">
        <v>72</v>
      </c>
      <c r="E501" s="101">
        <v>0</v>
      </c>
      <c r="F501" s="102">
        <f t="shared" si="22"/>
        <v>0</v>
      </c>
      <c r="G501"/>
      <c r="J501" s="154"/>
    </row>
    <row r="502" spans="1:10" ht="14.25" x14ac:dyDescent="0.2">
      <c r="A502" s="24">
        <f t="shared" si="23"/>
        <v>9</v>
      </c>
      <c r="B502" s="99" t="s">
        <v>407</v>
      </c>
      <c r="C502" s="48">
        <f>przedszkole!C502+'SP1'!C502+'SSP2'!C502+'SP4'!C502+'SP5'!C502+'SP7'!C502+'SP8'!C502+'SP10'!C502+'SP11'!C502+'SP12'!C502</f>
        <v>40</v>
      </c>
      <c r="D502" s="100" t="s">
        <v>72</v>
      </c>
      <c r="E502" s="101">
        <v>0</v>
      </c>
      <c r="F502" s="102">
        <f t="shared" si="22"/>
        <v>0</v>
      </c>
      <c r="G502"/>
      <c r="J502" s="154"/>
    </row>
    <row r="503" spans="1:10" ht="14.25" x14ac:dyDescent="0.2">
      <c r="A503" s="24">
        <f t="shared" si="23"/>
        <v>10</v>
      </c>
      <c r="B503" s="99" t="s">
        <v>408</v>
      </c>
      <c r="C503" s="48">
        <f>przedszkole!C503+'SP1'!C503+'SSP2'!C503+'SP4'!C503+'SP5'!C503+'SP7'!C503+'SP8'!C503+'SP10'!C503+'SP11'!C503+'SP12'!C503</f>
        <v>560</v>
      </c>
      <c r="D503" s="100" t="s">
        <v>72</v>
      </c>
      <c r="E503" s="101">
        <v>0</v>
      </c>
      <c r="F503" s="102">
        <f t="shared" si="22"/>
        <v>0</v>
      </c>
      <c r="G503"/>
      <c r="J503" s="154"/>
    </row>
    <row r="504" spans="1:10" ht="14.25" x14ac:dyDescent="0.2">
      <c r="A504" s="24">
        <f t="shared" si="23"/>
        <v>11</v>
      </c>
      <c r="B504" s="99" t="s">
        <v>409</v>
      </c>
      <c r="C504" s="48">
        <f>przedszkole!C504+'SP1'!C504+'SSP2'!C504+'SP4'!C504+'SP5'!C504+'SP7'!C504+'SP8'!C504+'SP10'!C504+'SP11'!C504+'SP12'!C504</f>
        <v>2310</v>
      </c>
      <c r="D504" s="100" t="s">
        <v>72</v>
      </c>
      <c r="E504" s="101">
        <v>0</v>
      </c>
      <c r="F504" s="102">
        <f t="shared" si="22"/>
        <v>0</v>
      </c>
      <c r="G504"/>
      <c r="J504" s="154"/>
    </row>
    <row r="505" spans="1:10" ht="14.25" x14ac:dyDescent="0.2">
      <c r="A505" s="24">
        <f t="shared" si="23"/>
        <v>12</v>
      </c>
      <c r="B505" s="99" t="s">
        <v>410</v>
      </c>
      <c r="C505" s="48">
        <f>przedszkole!C505+'SP1'!C505+'SSP2'!C505+'SP4'!C505+'SP5'!C505+'SP7'!C505+'SP8'!C505+'SP10'!C505+'SP11'!C505+'SP12'!C505</f>
        <v>3700</v>
      </c>
      <c r="D505" s="104" t="s">
        <v>72</v>
      </c>
      <c r="E505" s="101">
        <v>0</v>
      </c>
      <c r="F505" s="102">
        <f t="shared" si="22"/>
        <v>0</v>
      </c>
      <c r="G505"/>
      <c r="J505" s="154"/>
    </row>
    <row r="506" spans="1:10" ht="14.25" x14ac:dyDescent="0.2">
      <c r="A506" s="24">
        <f t="shared" si="23"/>
        <v>13</v>
      </c>
      <c r="B506" s="99" t="s">
        <v>411</v>
      </c>
      <c r="C506" s="48">
        <f>przedszkole!C506+'SP1'!C506+'SSP2'!C506+'SP4'!C506+'SP5'!C506+'SP7'!C506+'SP8'!C506+'SP10'!C506+'SP11'!C506+'SP12'!C506</f>
        <v>207</v>
      </c>
      <c r="D506" s="105" t="s">
        <v>72</v>
      </c>
      <c r="E506" s="101">
        <v>0</v>
      </c>
      <c r="F506" s="102">
        <f t="shared" si="22"/>
        <v>0</v>
      </c>
      <c r="G506"/>
      <c r="J506" s="154"/>
    </row>
    <row r="507" spans="1:10" ht="14.25" x14ac:dyDescent="0.2">
      <c r="A507" s="24">
        <f t="shared" si="23"/>
        <v>14</v>
      </c>
      <c r="B507" s="99" t="s">
        <v>412</v>
      </c>
      <c r="C507" s="48">
        <f>przedszkole!C507+'SP1'!C507+'SSP2'!C507+'SP4'!C507+'SP5'!C507+'SP7'!C507+'SP8'!C507+'SP10'!C507+'SP11'!C507+'SP12'!C507</f>
        <v>177</v>
      </c>
      <c r="D507" s="105" t="s">
        <v>72</v>
      </c>
      <c r="E507" s="101">
        <v>0</v>
      </c>
      <c r="F507" s="102">
        <f t="shared" si="22"/>
        <v>0</v>
      </c>
      <c r="G507"/>
      <c r="J507" s="154"/>
    </row>
    <row r="508" spans="1:10" ht="14.25" x14ac:dyDescent="0.2">
      <c r="A508" s="24">
        <f t="shared" si="23"/>
        <v>15</v>
      </c>
      <c r="B508" s="99" t="s">
        <v>413</v>
      </c>
      <c r="C508" s="48">
        <f>przedszkole!C508+'SP1'!C508+'SSP2'!C508+'SP4'!C508+'SP5'!C508+'SP7'!C508+'SP8'!C508+'SP10'!C508+'SP11'!C508+'SP12'!C508</f>
        <v>320</v>
      </c>
      <c r="D508" s="105" t="s">
        <v>52</v>
      </c>
      <c r="E508" s="101">
        <v>0</v>
      </c>
      <c r="F508" s="102">
        <f t="shared" si="22"/>
        <v>0</v>
      </c>
      <c r="G508"/>
      <c r="J508" s="154"/>
    </row>
    <row r="509" spans="1:10" ht="14.25" x14ac:dyDescent="0.2">
      <c r="A509" s="24">
        <f t="shared" si="23"/>
        <v>16</v>
      </c>
      <c r="B509" s="106" t="s">
        <v>414</v>
      </c>
      <c r="C509" s="48">
        <f>przedszkole!C509+'SP1'!C509+'SSP2'!C509+'SP4'!C509+'SP5'!C509+'SP7'!C509+'SP8'!C509+'SP10'!C509+'SP11'!C509+'SP12'!C509</f>
        <v>212</v>
      </c>
      <c r="D509" s="105" t="s">
        <v>52</v>
      </c>
      <c r="E509" s="101">
        <v>0</v>
      </c>
      <c r="F509" s="102">
        <f t="shared" si="22"/>
        <v>0</v>
      </c>
      <c r="G509"/>
      <c r="J509" s="154"/>
    </row>
    <row r="510" spans="1:10" ht="14.25" x14ac:dyDescent="0.2">
      <c r="A510" s="24">
        <f t="shared" si="23"/>
        <v>17</v>
      </c>
      <c r="B510" s="99" t="s">
        <v>415</v>
      </c>
      <c r="C510" s="48">
        <f>przedszkole!C510+'SP1'!C510+'SSP2'!C510+'SP4'!C510+'SP5'!C510+'SP7'!C510+'SP8'!C510+'SP10'!C510+'SP11'!C510+'SP12'!C510</f>
        <v>178</v>
      </c>
      <c r="D510" s="105" t="s">
        <v>52</v>
      </c>
      <c r="E510" s="101">
        <v>0</v>
      </c>
      <c r="F510" s="102">
        <f t="shared" si="22"/>
        <v>0</v>
      </c>
      <c r="G510"/>
      <c r="J510" s="154"/>
    </row>
    <row r="511" spans="1:10" ht="14.25" x14ac:dyDescent="0.2">
      <c r="A511" s="24">
        <f t="shared" si="23"/>
        <v>18</v>
      </c>
      <c r="B511" s="99" t="s">
        <v>416</v>
      </c>
      <c r="C511" s="48">
        <f>przedszkole!C511+'SP1'!C511+'SSP2'!C511+'SP4'!C511+'SP5'!C511+'SP7'!C511+'SP8'!C511+'SP10'!C511+'SP11'!C511+'SP12'!C511</f>
        <v>92</v>
      </c>
      <c r="D511" s="105" t="s">
        <v>52</v>
      </c>
      <c r="E511" s="101">
        <v>0</v>
      </c>
      <c r="F511" s="102">
        <f t="shared" si="22"/>
        <v>0</v>
      </c>
      <c r="G511"/>
      <c r="J511" s="154"/>
    </row>
    <row r="512" spans="1:10" ht="14.25" x14ac:dyDescent="0.2">
      <c r="A512" s="24">
        <f t="shared" si="23"/>
        <v>19</v>
      </c>
      <c r="B512" s="99" t="s">
        <v>417</v>
      </c>
      <c r="C512" s="48">
        <f>przedszkole!C512+'SP1'!C512+'SSP2'!C512+'SP4'!C512+'SP5'!C512+'SP7'!C512+'SP8'!C512+'SP10'!C512+'SP11'!C512+'SP12'!C512</f>
        <v>2850</v>
      </c>
      <c r="D512" s="105" t="s">
        <v>52</v>
      </c>
      <c r="E512" s="101">
        <v>0</v>
      </c>
      <c r="F512" s="102">
        <f t="shared" si="22"/>
        <v>0</v>
      </c>
      <c r="G512"/>
      <c r="J512" s="154"/>
    </row>
    <row r="513" spans="1:15" ht="14.25" x14ac:dyDescent="0.2">
      <c r="A513" s="24">
        <f t="shared" si="23"/>
        <v>20</v>
      </c>
      <c r="B513" s="99" t="s">
        <v>418</v>
      </c>
      <c r="C513" s="48">
        <f>przedszkole!C513+'SP1'!C513+'SSP2'!C513+'SP4'!C513+'SP5'!C513+'SP7'!C513+'SP8'!C513+'SP10'!C513+'SP11'!C513+'SP12'!C513</f>
        <v>4570</v>
      </c>
      <c r="D513" s="105" t="s">
        <v>52</v>
      </c>
      <c r="E513" s="101">
        <v>0</v>
      </c>
      <c r="F513" s="102">
        <f t="shared" si="22"/>
        <v>0</v>
      </c>
      <c r="G513"/>
      <c r="J513" s="154"/>
    </row>
    <row r="514" spans="1:15" ht="14.25" x14ac:dyDescent="0.2">
      <c r="A514" s="24">
        <f t="shared" si="23"/>
        <v>21</v>
      </c>
      <c r="B514" s="99" t="s">
        <v>419</v>
      </c>
      <c r="C514" s="48">
        <f>przedszkole!C514+'SP1'!C514+'SSP2'!C514+'SP4'!C514+'SP5'!C514+'SP7'!C514+'SP8'!C514+'SP10'!C514+'SP11'!C514+'SP12'!C514</f>
        <v>1090</v>
      </c>
      <c r="D514" s="105" t="s">
        <v>52</v>
      </c>
      <c r="E514" s="101">
        <v>0</v>
      </c>
      <c r="F514" s="102">
        <f t="shared" si="22"/>
        <v>0</v>
      </c>
      <c r="G514"/>
      <c r="J514" s="154"/>
    </row>
    <row r="515" spans="1:15" ht="14.25" x14ac:dyDescent="0.2">
      <c r="A515" s="24">
        <f t="shared" si="23"/>
        <v>22</v>
      </c>
      <c r="B515" s="99" t="s">
        <v>420</v>
      </c>
      <c r="C515" s="48">
        <f>przedszkole!C515+'SP1'!C515+'SSP2'!C515+'SP4'!C515+'SP5'!C515+'SP7'!C515+'SP8'!C515+'SP10'!C515+'SP11'!C515+'SP12'!C515</f>
        <v>2309</v>
      </c>
      <c r="D515" s="105" t="s">
        <v>52</v>
      </c>
      <c r="E515" s="101">
        <v>0</v>
      </c>
      <c r="F515" s="102">
        <f t="shared" si="22"/>
        <v>0</v>
      </c>
      <c r="G515"/>
      <c r="J515" s="154"/>
    </row>
    <row r="516" spans="1:15" ht="14.25" x14ac:dyDescent="0.2">
      <c r="A516" s="24">
        <f t="shared" si="23"/>
        <v>23</v>
      </c>
      <c r="B516" s="107" t="s">
        <v>421</v>
      </c>
      <c r="C516" s="48">
        <f>przedszkole!C516+'SP1'!C516+'SSP2'!C516+'SP4'!C516+'SP5'!C516+'SP7'!C516+'SP8'!C516+'SP10'!C516+'SP11'!C516+'SP12'!C516</f>
        <v>626</v>
      </c>
      <c r="D516" s="105" t="s">
        <v>52</v>
      </c>
      <c r="E516" s="101">
        <v>0</v>
      </c>
      <c r="F516" s="102">
        <f t="shared" si="22"/>
        <v>0</v>
      </c>
      <c r="G516"/>
      <c r="J516" s="154"/>
    </row>
    <row r="517" spans="1:15" ht="14.25" x14ac:dyDescent="0.2">
      <c r="A517" s="24">
        <f t="shared" si="23"/>
        <v>24</v>
      </c>
      <c r="B517" s="143" t="s">
        <v>458</v>
      </c>
      <c r="C517" s="48">
        <f>przedszkole!C517+'SP1'!C517+'SSP2'!C517+'SP4'!C517+'SP5'!C517+'SP7'!C517+'SP8'!C517+'SP10'!C517+'SP11'!C517+'SP12'!C517</f>
        <v>120</v>
      </c>
      <c r="D517" s="78" t="s">
        <v>52</v>
      </c>
      <c r="E517" s="101">
        <v>0</v>
      </c>
      <c r="F517" s="130">
        <f t="shared" si="22"/>
        <v>0</v>
      </c>
      <c r="G517"/>
      <c r="J517" s="154"/>
    </row>
    <row r="518" spans="1:15" ht="14.25" x14ac:dyDescent="0.2">
      <c r="A518" s="24">
        <f t="shared" si="23"/>
        <v>25</v>
      </c>
      <c r="B518" s="99" t="s">
        <v>422</v>
      </c>
      <c r="C518" s="48">
        <f>przedszkole!C518+'SP1'!C518+'SSP2'!C518+'SP4'!C518+'SP5'!C518+'SP7'!C518+'SP8'!C518+'SP10'!C518+'SP11'!C518+'SP12'!C518</f>
        <v>510</v>
      </c>
      <c r="D518" s="100" t="s">
        <v>14</v>
      </c>
      <c r="E518" s="101">
        <v>0</v>
      </c>
      <c r="F518" s="102">
        <f t="shared" si="22"/>
        <v>0</v>
      </c>
      <c r="G518"/>
      <c r="J518" s="154"/>
    </row>
    <row r="519" spans="1:15" ht="14.25" x14ac:dyDescent="0.2">
      <c r="A519" s="24">
        <f t="shared" si="23"/>
        <v>26</v>
      </c>
      <c r="B519" s="99" t="s">
        <v>423</v>
      </c>
      <c r="C519" s="48">
        <f>przedszkole!C519+'SP1'!C519+'SSP2'!C519+'SP4'!C519+'SP5'!C519+'SP7'!C519+'SP8'!C519+'SP10'!C519+'SP11'!C519+'SP12'!C519</f>
        <v>125</v>
      </c>
      <c r="D519" s="100" t="s">
        <v>17</v>
      </c>
      <c r="E519" s="101">
        <v>0</v>
      </c>
      <c r="F519" s="102">
        <f t="shared" si="22"/>
        <v>0</v>
      </c>
      <c r="G519"/>
      <c r="J519" s="154"/>
    </row>
    <row r="520" spans="1:15" ht="14.25" x14ac:dyDescent="0.2">
      <c r="A520" s="24">
        <f t="shared" si="23"/>
        <v>27</v>
      </c>
      <c r="B520" s="108" t="s">
        <v>424</v>
      </c>
      <c r="C520" s="48">
        <f>przedszkole!C520+'SP1'!C520+'SSP2'!C520+'SP4'!C520+'SP5'!C520+'SP7'!C520+'SP8'!C520+'SP10'!C520+'SP11'!C520+'SP12'!C520</f>
        <v>185</v>
      </c>
      <c r="D520" s="152" t="s">
        <v>17</v>
      </c>
      <c r="E520" s="101">
        <v>0</v>
      </c>
      <c r="F520" s="102">
        <f t="shared" si="22"/>
        <v>0</v>
      </c>
      <c r="G520"/>
      <c r="J520" s="154"/>
    </row>
    <row r="521" spans="1:15" ht="14.25" x14ac:dyDescent="0.2">
      <c r="A521" s="24">
        <v>28</v>
      </c>
      <c r="B521" s="61" t="s">
        <v>457</v>
      </c>
      <c r="C521" s="48">
        <f>przedszkole!C521+'SP1'!C521+'SSP2'!C521+'SP4'!C521+'SP5'!C521+'SP7'!C521+'SP8'!C521+'SP10'!C521+'SP11'!C521+'SP12'!C521</f>
        <v>639</v>
      </c>
      <c r="D521" s="55" t="s">
        <v>52</v>
      </c>
      <c r="E521" s="101">
        <v>0</v>
      </c>
      <c r="F521" s="130">
        <f t="shared" si="22"/>
        <v>0</v>
      </c>
      <c r="G521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48">
        <f>przedszkole!C526+'SP1'!C526+'SSP2'!C526+'SP4'!C526+'SP5'!C526+'SP7'!C526+'SP8'!C526+'SP10'!C526+'SP11'!C526+'SP12'!C526</f>
        <v>620</v>
      </c>
      <c r="D526" s="100" t="s">
        <v>14</v>
      </c>
      <c r="E526" s="121">
        <v>0</v>
      </c>
      <c r="F526" s="102">
        <f t="shared" ref="F526:F541" si="24">C526*E526</f>
        <v>0</v>
      </c>
      <c r="G526"/>
      <c r="J526" s="154"/>
    </row>
    <row r="527" spans="1:15" ht="25.5" x14ac:dyDescent="0.2">
      <c r="A527" s="122">
        <v>2</v>
      </c>
      <c r="B527" s="99" t="s">
        <v>427</v>
      </c>
      <c r="C527" s="48">
        <f>przedszkole!C527+'SP1'!C527+'SSP2'!C527+'SP4'!C527+'SP5'!C527+'SP7'!C527+'SP8'!C527+'SP10'!C527+'SP11'!C527+'SP12'!C527</f>
        <v>320</v>
      </c>
      <c r="D527" s="100" t="s">
        <v>14</v>
      </c>
      <c r="E527" s="121">
        <v>0</v>
      </c>
      <c r="F527" s="102">
        <f t="shared" si="24"/>
        <v>0</v>
      </c>
      <c r="G527"/>
      <c r="J527" s="154"/>
    </row>
    <row r="528" spans="1:15" ht="25.5" x14ac:dyDescent="0.2">
      <c r="A528" s="122">
        <f t="shared" ref="A528:A541" si="25">1+A527</f>
        <v>3</v>
      </c>
      <c r="B528" s="57" t="s">
        <v>428</v>
      </c>
      <c r="C528" s="48">
        <f>przedszkole!C528+'SP1'!C528+'SSP2'!C528+'SP4'!C528+'SP5'!C528+'SP7'!C528+'SP8'!C528+'SP10'!C528+'SP11'!C528+'SP12'!C528</f>
        <v>85</v>
      </c>
      <c r="D528" s="48" t="s">
        <v>17</v>
      </c>
      <c r="E528" s="121">
        <v>0</v>
      </c>
      <c r="F528" s="102">
        <f t="shared" si="24"/>
        <v>0</v>
      </c>
      <c r="G528"/>
      <c r="J528" s="154"/>
      <c r="O528" s="153"/>
    </row>
    <row r="529" spans="1:14" ht="25.5" x14ac:dyDescent="0.2">
      <c r="A529" s="122">
        <f t="shared" si="25"/>
        <v>4</v>
      </c>
      <c r="B529" s="99" t="s">
        <v>429</v>
      </c>
      <c r="C529" s="48">
        <f>przedszkole!C529+'SP1'!C529+'SSP2'!C529+'SP4'!C529+'SP5'!C529+'SP7'!C529+'SP8'!C529+'SP10'!C529+'SP11'!C529+'SP12'!C529</f>
        <v>276</v>
      </c>
      <c r="D529" s="100" t="s">
        <v>14</v>
      </c>
      <c r="E529" s="121">
        <v>0</v>
      </c>
      <c r="F529" s="102">
        <f t="shared" si="24"/>
        <v>0</v>
      </c>
      <c r="G529"/>
      <c r="J529" s="154"/>
    </row>
    <row r="530" spans="1:14" ht="14.25" x14ac:dyDescent="0.2">
      <c r="A530" s="122">
        <f t="shared" si="25"/>
        <v>5</v>
      </c>
      <c r="B530" s="99" t="s">
        <v>430</v>
      </c>
      <c r="C530" s="48">
        <f>przedszkole!C530+'SP1'!C530+'SSP2'!C530+'SP4'!C530+'SP5'!C530+'SP7'!C530+'SP8'!C530+'SP10'!C530+'SP11'!C530+'SP12'!C530</f>
        <v>306</v>
      </c>
      <c r="D530" s="104" t="s">
        <v>17</v>
      </c>
      <c r="E530" s="121">
        <v>0</v>
      </c>
      <c r="F530" s="102">
        <f t="shared" si="24"/>
        <v>0</v>
      </c>
      <c r="G530"/>
      <c r="J530" s="154"/>
    </row>
    <row r="531" spans="1:14" ht="14.25" x14ac:dyDescent="0.2">
      <c r="A531" s="122">
        <f t="shared" si="25"/>
        <v>6</v>
      </c>
      <c r="B531" s="99" t="s">
        <v>431</v>
      </c>
      <c r="C531" s="48">
        <f>przedszkole!C531+'SP1'!C531+'SSP2'!C531+'SP4'!C531+'SP5'!C531+'SP7'!C531+'SP8'!C531+'SP10'!C531+'SP11'!C531+'SP12'!C531</f>
        <v>480</v>
      </c>
      <c r="D531" s="100" t="s">
        <v>14</v>
      </c>
      <c r="E531" s="121">
        <v>0</v>
      </c>
      <c r="F531" s="102">
        <f t="shared" si="24"/>
        <v>0</v>
      </c>
      <c r="G531"/>
      <c r="J531" s="154"/>
    </row>
    <row r="532" spans="1:14" ht="14.25" x14ac:dyDescent="0.2">
      <c r="A532" s="122">
        <f t="shared" si="25"/>
        <v>7</v>
      </c>
      <c r="B532" s="99" t="s">
        <v>432</v>
      </c>
      <c r="C532" s="48">
        <f>przedszkole!C532+'SP1'!C532+'SSP2'!C532+'SP4'!C532+'SP5'!C532+'SP7'!C532+'SP8'!C532+'SP10'!C532+'SP11'!C532+'SP12'!C532</f>
        <v>290</v>
      </c>
      <c r="D532" s="100" t="s">
        <v>17</v>
      </c>
      <c r="E532" s="121">
        <v>0</v>
      </c>
      <c r="F532" s="102">
        <f t="shared" si="24"/>
        <v>0</v>
      </c>
      <c r="G532"/>
      <c r="J532" s="154"/>
    </row>
    <row r="533" spans="1:14" ht="14.25" x14ac:dyDescent="0.2">
      <c r="A533" s="122">
        <f t="shared" si="25"/>
        <v>8</v>
      </c>
      <c r="B533" s="99" t="s">
        <v>433</v>
      </c>
      <c r="C533" s="48">
        <f>przedszkole!C533+'SP1'!C533+'SSP2'!C533+'SP4'!C533+'SP5'!C533+'SP7'!C533+'SP8'!C533+'SP10'!C533+'SP11'!C533+'SP12'!C533</f>
        <v>105</v>
      </c>
      <c r="D533" s="100" t="s">
        <v>17</v>
      </c>
      <c r="E533" s="121">
        <v>0</v>
      </c>
      <c r="F533" s="102">
        <f t="shared" si="24"/>
        <v>0</v>
      </c>
      <c r="G533"/>
      <c r="J533" s="154"/>
    </row>
    <row r="534" spans="1:14" ht="14.25" x14ac:dyDescent="0.2">
      <c r="A534" s="122">
        <f t="shared" si="25"/>
        <v>9</v>
      </c>
      <c r="B534" s="99" t="s">
        <v>434</v>
      </c>
      <c r="C534" s="48">
        <f>przedszkole!C534+'SP1'!C534+'SSP2'!C534+'SP4'!C534+'SP5'!C534+'SP7'!C534+'SP8'!C534+'SP10'!C534+'SP11'!C534+'SP12'!C534</f>
        <v>170</v>
      </c>
      <c r="D534" s="100" t="s">
        <v>17</v>
      </c>
      <c r="E534" s="121">
        <v>0</v>
      </c>
      <c r="F534" s="102">
        <f t="shared" si="24"/>
        <v>0</v>
      </c>
      <c r="G534"/>
      <c r="J534" s="154"/>
    </row>
    <row r="535" spans="1:14" ht="14.25" x14ac:dyDescent="0.2">
      <c r="A535" s="122">
        <f t="shared" si="25"/>
        <v>10</v>
      </c>
      <c r="B535" s="99" t="s">
        <v>435</v>
      </c>
      <c r="C535" s="48">
        <f>przedszkole!C535+'SP1'!C535+'SSP2'!C535+'SP4'!C535+'SP5'!C535+'SP7'!C535+'SP8'!C535+'SP10'!C535+'SP11'!C535+'SP12'!C535</f>
        <v>260</v>
      </c>
      <c r="D535" s="100" t="s">
        <v>17</v>
      </c>
      <c r="E535" s="121">
        <v>0</v>
      </c>
      <c r="F535" s="102">
        <f t="shared" si="24"/>
        <v>0</v>
      </c>
      <c r="G535"/>
      <c r="J535" s="154"/>
    </row>
    <row r="536" spans="1:14" ht="14.25" x14ac:dyDescent="0.2">
      <c r="A536" s="122">
        <f t="shared" si="25"/>
        <v>11</v>
      </c>
      <c r="B536" s="99" t="s">
        <v>436</v>
      </c>
      <c r="C536" s="48">
        <f>przedszkole!C536+'SP1'!C536+'SSP2'!C536+'SP4'!C536+'SP5'!C536+'SP7'!C536+'SP8'!C536+'SP10'!C536+'SP11'!C536+'SP12'!C536</f>
        <v>210</v>
      </c>
      <c r="D536" s="100" t="s">
        <v>17</v>
      </c>
      <c r="E536" s="121">
        <v>0</v>
      </c>
      <c r="F536" s="102">
        <f t="shared" si="24"/>
        <v>0</v>
      </c>
      <c r="G536"/>
      <c r="J536" s="154"/>
    </row>
    <row r="537" spans="1:14" ht="14.25" x14ac:dyDescent="0.2">
      <c r="A537" s="122">
        <f t="shared" si="25"/>
        <v>12</v>
      </c>
      <c r="B537" s="99" t="s">
        <v>437</v>
      </c>
      <c r="C537" s="48">
        <f>przedszkole!C537+'SP1'!C537+'SSP2'!C537+'SP4'!C537+'SP5'!C537+'SP7'!C537+'SP8'!C537+'SP10'!C537+'SP11'!C537+'SP12'!C537</f>
        <v>251</v>
      </c>
      <c r="D537" s="100" t="s">
        <v>17</v>
      </c>
      <c r="E537" s="121">
        <v>0</v>
      </c>
      <c r="F537" s="102">
        <f t="shared" si="24"/>
        <v>0</v>
      </c>
      <c r="G537"/>
      <c r="J537" s="154"/>
      <c r="N537" s="153"/>
    </row>
    <row r="538" spans="1:14" ht="14.25" x14ac:dyDescent="0.2">
      <c r="A538" s="122">
        <f t="shared" si="25"/>
        <v>13</v>
      </c>
      <c r="B538" s="99" t="s">
        <v>438</v>
      </c>
      <c r="C538" s="48">
        <f>przedszkole!C538+'SP1'!C538+'SSP2'!C538+'SP4'!C538+'SP5'!C538+'SP7'!C538+'SP8'!C538+'SP10'!C538+'SP11'!C538+'SP12'!C538</f>
        <v>320</v>
      </c>
      <c r="D538" s="100" t="s">
        <v>17</v>
      </c>
      <c r="E538" s="121">
        <v>0</v>
      </c>
      <c r="F538" s="102">
        <f t="shared" si="24"/>
        <v>0</v>
      </c>
      <c r="G538"/>
      <c r="J538" s="154"/>
    </row>
    <row r="539" spans="1:14" ht="14.25" x14ac:dyDescent="0.2">
      <c r="A539" s="122">
        <f t="shared" si="25"/>
        <v>14</v>
      </c>
      <c r="B539" s="99" t="s">
        <v>439</v>
      </c>
      <c r="C539" s="48">
        <f>przedszkole!C539+'SP1'!C539+'SSP2'!C539+'SP4'!C539+'SP5'!C539+'SP7'!C539+'SP8'!C539+'SP10'!C539+'SP11'!C539+'SP12'!C539</f>
        <v>221</v>
      </c>
      <c r="D539" s="103" t="s">
        <v>17</v>
      </c>
      <c r="E539" s="121">
        <v>0</v>
      </c>
      <c r="F539" s="102">
        <f t="shared" si="24"/>
        <v>0</v>
      </c>
      <c r="G539"/>
      <c r="J539" s="154"/>
    </row>
    <row r="540" spans="1:14" ht="25.5" x14ac:dyDescent="0.2">
      <c r="A540" s="122">
        <f t="shared" si="25"/>
        <v>15</v>
      </c>
      <c r="B540" s="99" t="s">
        <v>440</v>
      </c>
      <c r="C540" s="48">
        <f>przedszkole!C540+'SP1'!C540+'SSP2'!C540+'SP4'!C540+'SP5'!C540+'SP7'!C540+'SP8'!C540+'SP10'!C540+'SP11'!C540+'SP12'!C540</f>
        <v>81</v>
      </c>
      <c r="D540" s="100" t="s">
        <v>17</v>
      </c>
      <c r="E540" s="121">
        <v>0</v>
      </c>
      <c r="F540" s="102">
        <f t="shared" si="24"/>
        <v>0</v>
      </c>
      <c r="G540"/>
      <c r="J540" s="154"/>
    </row>
    <row r="541" spans="1:14" ht="14.25" x14ac:dyDescent="0.2">
      <c r="A541" s="120">
        <f t="shared" si="25"/>
        <v>16</v>
      </c>
      <c r="B541" s="108" t="s">
        <v>441</v>
      </c>
      <c r="C541" s="48">
        <f>przedszkole!C541+'SP1'!C541+'SSP2'!C541+'SP4'!C541+'SP5'!C541+'SP7'!C541+'SP8'!C541+'SP10'!C541+'SP11'!C541+'SP12'!C541</f>
        <v>190</v>
      </c>
      <c r="D541" s="103" t="s">
        <v>17</v>
      </c>
      <c r="E541" s="121">
        <v>0</v>
      </c>
      <c r="F541" s="102">
        <f t="shared" si="24"/>
        <v>0</v>
      </c>
      <c r="G541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48">
        <f>przedszkole!C546+'SP1'!C546+'SSP2'!C546+'SP4'!C546+'SP5'!C546+'SP7'!C546+'SP8'!C546+'SP10'!C546+'SP11'!C546+'SP12'!C546</f>
        <v>469</v>
      </c>
      <c r="D546" s="103" t="s">
        <v>14</v>
      </c>
      <c r="E546" s="123">
        <v>0</v>
      </c>
      <c r="F546" s="102">
        <f t="shared" ref="F546:F552" si="26">C546*E546</f>
        <v>0</v>
      </c>
      <c r="G546"/>
      <c r="J546" s="154"/>
    </row>
    <row r="547" spans="1:15" ht="14.25" x14ac:dyDescent="0.2">
      <c r="A547" s="120">
        <v>2</v>
      </c>
      <c r="B547" s="84" t="s">
        <v>444</v>
      </c>
      <c r="C547" s="48">
        <f>przedszkole!C547+'SP1'!C547+'SSP2'!C547+'SP4'!C547+'SP5'!C547+'SP7'!C547+'SP8'!C547+'SP10'!C547+'SP11'!C547+'SP12'!C547</f>
        <v>455</v>
      </c>
      <c r="D547" s="86" t="s">
        <v>14</v>
      </c>
      <c r="E547" s="123">
        <v>0</v>
      </c>
      <c r="F547" s="102">
        <f t="shared" si="26"/>
        <v>0</v>
      </c>
      <c r="G547"/>
      <c r="J547" s="154"/>
      <c r="O547" s="155"/>
    </row>
    <row r="548" spans="1:15" ht="14.25" x14ac:dyDescent="0.2">
      <c r="A548" s="120">
        <f t="shared" ref="A548:A549" si="27">A547+1</f>
        <v>3</v>
      </c>
      <c r="B548" s="99" t="s">
        <v>445</v>
      </c>
      <c r="C548" s="48">
        <f>przedszkole!C548+'SP1'!C548+'SSP2'!C548+'SP4'!C548+'SP5'!C548+'SP7'!C548+'SP8'!C548+'SP10'!C548+'SP11'!C548+'SP12'!C548</f>
        <v>250</v>
      </c>
      <c r="D548" s="100" t="s">
        <v>14</v>
      </c>
      <c r="E548" s="123">
        <v>0</v>
      </c>
      <c r="F548" s="102">
        <f t="shared" si="26"/>
        <v>0</v>
      </c>
      <c r="G548"/>
      <c r="J548" s="154"/>
    </row>
    <row r="549" spans="1:15" ht="14.25" x14ac:dyDescent="0.2">
      <c r="A549" s="24">
        <f t="shared" si="27"/>
        <v>4</v>
      </c>
      <c r="B549" s="124" t="s">
        <v>446</v>
      </c>
      <c r="C549" s="48">
        <f>przedszkole!C549+'SP1'!C549+'SSP2'!C549+'SP4'!C549+'SP5'!C549+'SP7'!C549+'SP8'!C549+'SP10'!C549+'SP11'!C549+'SP12'!C549</f>
        <v>259</v>
      </c>
      <c r="D549" s="85" t="s">
        <v>17</v>
      </c>
      <c r="E549" s="123">
        <v>0</v>
      </c>
      <c r="F549" s="102">
        <f t="shared" si="26"/>
        <v>0</v>
      </c>
      <c r="G549"/>
      <c r="J549" s="154"/>
    </row>
    <row r="550" spans="1:15" ht="14.25" x14ac:dyDescent="0.2">
      <c r="A550" s="24">
        <v>5</v>
      </c>
      <c r="B550" s="124" t="s">
        <v>447</v>
      </c>
      <c r="C550" s="48">
        <f>przedszkole!C550+'SP1'!C550+'SSP2'!C550+'SP4'!C550+'SP5'!C550+'SP7'!C550+'SP8'!C550+'SP10'!C550+'SP11'!C550+'SP12'!C550</f>
        <v>480</v>
      </c>
      <c r="D550" s="100" t="s">
        <v>17</v>
      </c>
      <c r="E550" s="123">
        <v>0</v>
      </c>
      <c r="F550" s="102">
        <f t="shared" si="26"/>
        <v>0</v>
      </c>
      <c r="G550"/>
      <c r="J550" s="154"/>
    </row>
    <row r="551" spans="1:15" ht="14.25" x14ac:dyDescent="0.2">
      <c r="A551" s="79">
        <v>6</v>
      </c>
      <c r="B551" s="125" t="s">
        <v>448</v>
      </c>
      <c r="C551" s="48">
        <f>przedszkole!C551+'SP1'!C551+'SSP2'!C551+'SP4'!C551+'SP5'!C551+'SP7'!C551+'SP8'!C551+'SP10'!C551+'SP11'!C551+'SP12'!C551</f>
        <v>258</v>
      </c>
      <c r="D551" s="103" t="s">
        <v>17</v>
      </c>
      <c r="E551" s="123">
        <v>0</v>
      </c>
      <c r="F551" s="102">
        <f t="shared" si="26"/>
        <v>0</v>
      </c>
      <c r="G551"/>
      <c r="J551" s="154"/>
      <c r="N551" s="153"/>
    </row>
    <row r="552" spans="1:15" ht="14.25" x14ac:dyDescent="0.2">
      <c r="A552" s="79">
        <v>7</v>
      </c>
      <c r="B552" s="144" t="s">
        <v>456</v>
      </c>
      <c r="C552" s="48">
        <f>przedszkole!C552+'SP1'!C552+'SSP2'!C552+'SP4'!C552+'SP5'!C552+'SP7'!C552+'SP8'!C552+'SP10'!C552+'SP11'!C552+'SP12'!C552</f>
        <v>280</v>
      </c>
      <c r="D552" s="142" t="s">
        <v>17</v>
      </c>
      <c r="E552" s="123">
        <v>0</v>
      </c>
      <c r="F552" s="102">
        <f t="shared" si="26"/>
        <v>0</v>
      </c>
      <c r="G552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  <c r="H560" s="194"/>
      <c r="I560" s="155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3"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E51AA-2EBF-4F4D-B5CD-3DDC62069C1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53AF-EDD6-46C6-B9B3-29ACC4BE4533}">
  <dimension ref="A2:AMJ564"/>
  <sheetViews>
    <sheetView zoomScaleNormal="100" workbookViewId="0">
      <selection activeCell="E546" sqref="E546:E552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527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91">
        <v>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91">
        <v>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91">
        <v>40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91">
        <v>35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91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91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91">
        <v>120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91">
        <v>60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91">
        <v>8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91">
        <v>80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91">
        <v>100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91">
        <v>8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91">
        <v>40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91">
        <v>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91">
        <v>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91">
        <v>5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91">
        <v>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91">
        <v>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2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91">
        <v>5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91">
        <v>65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91">
        <v>12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91">
        <v>12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91">
        <v>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91">
        <v>250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91">
        <v>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91">
        <v>15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91">
        <v>5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91">
        <v>5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91">
        <v>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2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91">
        <v>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91">
        <v>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91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91">
        <v>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91">
        <v>35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91">
        <v>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91">
        <v>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91">
        <v>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91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91">
        <v>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91">
        <v>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91">
        <v>30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91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91">
        <v>0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91">
        <v>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91">
        <v>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91">
        <v>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91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91"/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91">
        <v>10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91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91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91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91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91">
        <v>0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91">
        <v>0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91">
        <v>5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91"/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91">
        <v>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91">
        <v>0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91">
        <v>30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91">
        <v>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2">
        <v>0</v>
      </c>
      <c r="D85" s="209" t="s">
        <v>72</v>
      </c>
      <c r="E85" s="26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91">
        <v>60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91">
        <v>30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42">
        <v>0</v>
      </c>
      <c r="D88" s="209" t="s">
        <v>72</v>
      </c>
      <c r="E88" s="26">
        <v>0</v>
      </c>
      <c r="F88" s="210">
        <f t="shared" si="6"/>
        <v>0</v>
      </c>
      <c r="G88" s="203"/>
      <c r="H88" s="237"/>
      <c r="J88" s="206"/>
    </row>
    <row r="89" spans="1:10" s="170" customFormat="1" ht="14.25" x14ac:dyDescent="0.2">
      <c r="A89" s="172">
        <v>8</v>
      </c>
      <c r="B89" s="175" t="s">
        <v>77</v>
      </c>
      <c r="C89" s="191">
        <v>10</v>
      </c>
      <c r="D89" s="172" t="s">
        <v>72</v>
      </c>
      <c r="E89" s="26">
        <v>0</v>
      </c>
      <c r="F89" s="177">
        <f t="shared" si="6"/>
        <v>0</v>
      </c>
      <c r="G89" s="168"/>
      <c r="H89" s="169"/>
      <c r="J89" s="171"/>
    </row>
    <row r="90" spans="1:10" s="170" customFormat="1" ht="14.25" x14ac:dyDescent="0.2">
      <c r="A90" s="172">
        <v>9</v>
      </c>
      <c r="B90" s="175" t="s">
        <v>78</v>
      </c>
      <c r="C90" s="191">
        <v>0</v>
      </c>
      <c r="D90" s="172" t="s">
        <v>72</v>
      </c>
      <c r="E90" s="26">
        <v>0</v>
      </c>
      <c r="F90" s="177">
        <f t="shared" si="6"/>
        <v>0</v>
      </c>
      <c r="G90" s="168"/>
      <c r="H90" s="169"/>
      <c r="J90" s="171"/>
    </row>
    <row r="91" spans="1:10" ht="14.25" x14ac:dyDescent="0.2">
      <c r="A91" s="24">
        <v>10</v>
      </c>
      <c r="B91" s="25" t="s">
        <v>79</v>
      </c>
      <c r="C91" s="191">
        <v>0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91">
        <v>15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91">
        <v>4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91">
        <v>300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91">
        <v>300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91">
        <v>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91">
        <v>20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91">
        <v>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91">
        <v>10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91">
        <v>200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91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91">
        <v>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91">
        <v>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91">
        <v>400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91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91">
        <v>150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2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2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191">
        <v>0</v>
      </c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191">
        <v>250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191">
        <v>300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191">
        <v>0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191">
        <v>30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42"/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91">
        <v>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91">
        <v>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91">
        <v>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91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91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91">
        <v>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91">
        <v>250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91">
        <v>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91">
        <v>300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91">
        <v>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91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91">
        <v>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91">
        <v>0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91">
        <v>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2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91">
        <v>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91">
        <v>350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91">
        <v>350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91">
        <v>350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91">
        <v>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91">
        <v>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91">
        <v>22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91">
        <v>25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91">
        <v>5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91">
        <v>0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91">
        <v>30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91">
        <v>5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91">
        <v>0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91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91">
        <v>30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91">
        <v>30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91">
        <v>30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91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91">
        <v>30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91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91">
        <v>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91">
        <v>30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91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91">
        <v>0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91">
        <v>30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91">
        <v>0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91">
        <v>5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91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91">
        <v>5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91">
        <v>0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91">
        <v>10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91">
        <v>0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91">
        <v>30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91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91">
        <v>0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91">
        <v>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91">
        <v>10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91">
        <v>20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91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91">
        <v>30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91">
        <v>20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91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91">
        <v>0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91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91">
        <v>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91">
        <v>30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91">
        <v>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91">
        <v>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91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91">
        <v>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91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91">
        <v>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91">
        <v>0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91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91">
        <v>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91">
        <v>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91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91">
        <v>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91">
        <v>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91">
        <v>30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91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91">
        <v>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91">
        <v>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91">
        <v>30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91">
        <v>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91">
        <v>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91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91">
        <v>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91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91">
        <v>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91">
        <v>30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91">
        <v>2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91">
        <v>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91">
        <v>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91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91">
        <v>0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91">
        <v>5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91">
        <v>150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91">
        <v>150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91">
        <v>100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91">
        <v>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91">
        <v>80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91">
        <v>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91">
        <v>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91">
        <v>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2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91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91">
        <v>30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91">
        <v>27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91">
        <v>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91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91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91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91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91">
        <v>30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91">
        <v>6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91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91">
        <v>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91">
        <v>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91">
        <v>0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91">
        <v>0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91">
        <v>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91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91">
        <v>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91">
        <v>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91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91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91">
        <v>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91">
        <v>30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91">
        <v>15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91">
        <v>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91">
        <v>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91">
        <v>0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91">
        <v>400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91"/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91">
        <v>100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2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2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91">
        <v>6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91">
        <v>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91">
        <v>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91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91">
        <v>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91">
        <v>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91">
        <v>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91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91">
        <v>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91">
        <v>18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91">
        <v>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91">
        <v>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91">
        <v>0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91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91">
        <v>0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91">
        <v>0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91">
        <v>15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91">
        <v>0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91">
        <v>0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91">
        <v>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91">
        <v>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91">
        <v>0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42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ht="14.25" x14ac:dyDescent="0.2">
      <c r="A275" s="24">
        <v>135</v>
      </c>
      <c r="B275" s="58" t="s">
        <v>230</v>
      </c>
      <c r="C275" s="191">
        <v>0</v>
      </c>
      <c r="D275" s="24" t="s">
        <v>52</v>
      </c>
      <c r="E275" s="26">
        <v>0</v>
      </c>
      <c r="F275" s="27">
        <f t="shared" si="8"/>
        <v>0</v>
      </c>
      <c r="G275"/>
      <c r="H275" s="153"/>
      <c r="J275" s="159"/>
    </row>
    <row r="276" spans="1:10" ht="13.5" customHeight="1" x14ac:dyDescent="0.2">
      <c r="A276" s="145">
        <v>136</v>
      </c>
      <c r="B276" s="25" t="s">
        <v>231</v>
      </c>
      <c r="C276" s="191">
        <v>0</v>
      </c>
      <c r="D276" s="24" t="s">
        <v>52</v>
      </c>
      <c r="E276" s="26">
        <v>0</v>
      </c>
      <c r="F276" s="27">
        <f t="shared" si="8"/>
        <v>0</v>
      </c>
      <c r="G276"/>
      <c r="J276" s="159"/>
    </row>
    <row r="277" spans="1:10" ht="14.25" x14ac:dyDescent="0.2">
      <c r="A277" s="24">
        <v>137</v>
      </c>
      <c r="B277" s="11" t="s">
        <v>232</v>
      </c>
      <c r="C277" s="191">
        <v>0</v>
      </c>
      <c r="D277" s="12" t="s">
        <v>52</v>
      </c>
      <c r="E277" s="26">
        <v>0</v>
      </c>
      <c r="F277" s="27">
        <f t="shared" si="8"/>
        <v>0</v>
      </c>
      <c r="G277"/>
      <c r="J277" s="159"/>
    </row>
    <row r="278" spans="1:10" ht="14.25" x14ac:dyDescent="0.2">
      <c r="A278" s="24">
        <v>138</v>
      </c>
      <c r="B278" s="25" t="s">
        <v>233</v>
      </c>
      <c r="C278" s="191">
        <v>400</v>
      </c>
      <c r="D278" s="24" t="s">
        <v>72</v>
      </c>
      <c r="E278" s="26">
        <v>0</v>
      </c>
      <c r="F278" s="27">
        <f t="shared" si="8"/>
        <v>0</v>
      </c>
      <c r="G278"/>
      <c r="J278" s="159"/>
    </row>
    <row r="279" spans="1:10" ht="14.25" x14ac:dyDescent="0.2">
      <c r="A279" s="145">
        <v>139</v>
      </c>
      <c r="B279" s="25" t="s">
        <v>234</v>
      </c>
      <c r="C279" s="191">
        <v>300</v>
      </c>
      <c r="D279" s="24" t="s">
        <v>52</v>
      </c>
      <c r="E279" s="26">
        <v>0</v>
      </c>
      <c r="F279" s="27">
        <f t="shared" si="8"/>
        <v>0</v>
      </c>
      <c r="G279"/>
      <c r="J279" s="159"/>
    </row>
    <row r="280" spans="1:10" ht="14.25" x14ac:dyDescent="0.2">
      <c r="A280" s="24">
        <v>140</v>
      </c>
      <c r="B280" s="25" t="s">
        <v>235</v>
      </c>
      <c r="C280" s="191">
        <v>550</v>
      </c>
      <c r="D280" s="24" t="s">
        <v>72</v>
      </c>
      <c r="E280" s="26">
        <v>0</v>
      </c>
      <c r="F280" s="27">
        <f t="shared" si="8"/>
        <v>0</v>
      </c>
      <c r="G280"/>
      <c r="H280" s="153"/>
      <c r="J280" s="159"/>
    </row>
    <row r="281" spans="1:10" ht="14.25" x14ac:dyDescent="0.2">
      <c r="A281" s="24">
        <v>141</v>
      </c>
      <c r="B281" s="58" t="s">
        <v>236</v>
      </c>
      <c r="C281" s="191">
        <v>0</v>
      </c>
      <c r="D281" s="24" t="s">
        <v>72</v>
      </c>
      <c r="E281" s="26">
        <v>0</v>
      </c>
      <c r="F281" s="27">
        <f t="shared" si="8"/>
        <v>0</v>
      </c>
      <c r="G281"/>
      <c r="H281" s="153"/>
      <c r="J281" s="159"/>
    </row>
    <row r="282" spans="1:10" ht="14.25" x14ac:dyDescent="0.2">
      <c r="A282" s="145">
        <v>142</v>
      </c>
      <c r="B282" s="132" t="s">
        <v>470</v>
      </c>
      <c r="C282" s="191">
        <v>0</v>
      </c>
      <c r="D282" s="128" t="s">
        <v>72</v>
      </c>
      <c r="E282" s="26">
        <v>0</v>
      </c>
      <c r="F282" s="27">
        <f t="shared" si="8"/>
        <v>0</v>
      </c>
      <c r="G282"/>
      <c r="H282" s="153"/>
      <c r="J282" s="159"/>
    </row>
    <row r="283" spans="1:10" s="205" customFormat="1" ht="14.25" x14ac:dyDescent="0.2">
      <c r="A283" s="199">
        <v>143</v>
      </c>
      <c r="B283" s="200" t="s">
        <v>489</v>
      </c>
      <c r="C283" s="242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91">
        <v>350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91">
        <v>0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91">
        <v>0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91">
        <v>150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91">
        <v>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91">
        <v>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91">
        <v>0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91">
        <v>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2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91">
        <v>0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91">
        <v>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91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91">
        <v>0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91">
        <v>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91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91">
        <v>0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91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91">
        <v>600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91">
        <v>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91">
        <v>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91">
        <v>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91">
        <v>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91">
        <v>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91">
        <v>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91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91">
        <v>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2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91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91">
        <v>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91">
        <v>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91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91">
        <v>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91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91">
        <v>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91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2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91">
        <v>20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91">
        <v>20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91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91">
        <v>20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91">
        <v>20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91">
        <v>20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91">
        <v>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91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91">
        <v>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91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91">
        <v>15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91">
        <v>20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91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91">
        <v>20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91">
        <v>10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91">
        <v>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91">
        <v>25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91">
        <v>15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91">
        <v>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91">
        <v>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91">
        <v>0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91">
        <v>0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91">
        <v>0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91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91">
        <v>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91">
        <v>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91">
        <v>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91">
        <v>3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91">
        <v>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91">
        <v>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91">
        <v>12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91">
        <v>12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91">
        <v>60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91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91">
        <v>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91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91">
        <v>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91">
        <v>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91">
        <v>0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91">
        <v>45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91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91">
        <v>15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91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91">
        <v>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250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3000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91">
        <v>25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91">
        <v>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91">
        <v>10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91">
        <v>5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91">
        <v>15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91">
        <v>10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91">
        <v>100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91">
        <v>50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91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91">
        <v>25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91">
        <v>100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91">
        <v>30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91">
        <v>30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91">
        <v>5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91">
        <v>25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91">
        <v>10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91">
        <v>120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91">
        <v>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91">
        <v>30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91">
        <v>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91">
        <v>100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91">
        <v>60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91">
        <v>60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91">
        <v>20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91">
        <v>8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91">
        <v>8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91">
        <v>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2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191">
        <v>0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191">
        <v>0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191">
        <v>10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42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s="73" customFormat="1" ht="14.25" x14ac:dyDescent="0.2">
      <c r="A415" s="48">
        <v>33</v>
      </c>
      <c r="B415" s="57" t="s">
        <v>332</v>
      </c>
      <c r="C415" s="191">
        <v>10</v>
      </c>
      <c r="D415" s="56" t="s">
        <v>72</v>
      </c>
      <c r="E415" s="69">
        <v>0</v>
      </c>
      <c r="F415" s="140">
        <f t="shared" si="12"/>
        <v>0</v>
      </c>
      <c r="G415" s="151"/>
      <c r="H415" s="164"/>
      <c r="J415" s="166"/>
    </row>
    <row r="416" spans="1:10" ht="14.25" x14ac:dyDescent="0.2">
      <c r="A416" s="24">
        <v>34</v>
      </c>
      <c r="B416" s="25" t="s">
        <v>333</v>
      </c>
      <c r="C416" s="191">
        <v>0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91">
        <v>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91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91">
        <v>400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91">
        <v>400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91">
        <v>200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91">
        <v>10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91">
        <v>10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91">
        <v>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91">
        <v>30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91">
        <v>0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91">
        <v>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91">
        <v>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91">
        <v>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91">
        <v>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91">
        <v>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91">
        <v>30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91">
        <v>30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91">
        <v>30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91">
        <v>35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91">
        <v>12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91">
        <v>24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91">
        <v>10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91">
        <v>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91">
        <v>30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91">
        <v>20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91">
        <v>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91">
        <v>10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91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91">
        <v>12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91">
        <v>150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91">
        <v>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91">
        <v>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91">
        <v>800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91">
        <v>240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91">
        <v>100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91">
        <v>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91">
        <v>150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91">
        <v>150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91">
        <v>100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91">
        <v>20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91">
        <v>250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91">
        <v>150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91">
        <v>120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91">
        <v>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91">
        <v>120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91">
        <v>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91">
        <v>25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91">
        <v>25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91">
        <v>20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2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91">
        <v>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91">
        <v>0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91">
        <v>250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91">
        <v>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91">
        <v>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91">
        <v>25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91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91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91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91">
        <v>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91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91">
        <v>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91">
        <v>0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91">
        <v>10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600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91">
        <v>70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91">
        <v>80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91">
        <v>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91">
        <v>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91">
        <v>130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91">
        <v>140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91">
        <v>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91">
        <v>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91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91">
        <v>50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91">
        <v>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91">
        <v>100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91">
        <v>15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91">
        <v>15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91">
        <v>40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91">
        <v>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91">
        <v>20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91">
        <v>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91">
        <v>120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91">
        <v>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91">
        <v>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91">
        <v>120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91">
        <v>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91">
        <v>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91">
        <v>30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91">
        <v>60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91">
        <v>60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91">
        <v>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91">
        <v>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91">
        <v>30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91">
        <v>30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91">
        <v>50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91">
        <v>30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91">
        <v>30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91">
        <v>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91">
        <v>25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91">
        <v>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91">
        <v>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91">
        <v>30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91">
        <v>30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91">
        <v>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91">
        <v>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91">
        <v>30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91">
        <v>30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24">
        <v>0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24">
        <v>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24">
        <v>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24">
        <v>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24">
        <v>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24">
        <v>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24">
        <v>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AD8C-BC5F-4997-9018-BFD426714430}">
  <dimension ref="A2:AMJ564"/>
  <sheetViews>
    <sheetView workbookViewId="0">
      <selection activeCell="K554" sqref="K554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528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45">
        <v>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45">
        <v>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45">
        <v>470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45">
        <v>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45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45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45">
        <v>390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45">
        <v>570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45">
        <v>25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45">
        <v>118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45">
        <v>220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45">
        <v>90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45">
        <v>40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45">
        <v>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45">
        <v>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45">
        <v>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45">
        <v>80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45">
        <v>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34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45">
        <v>58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45">
        <v>350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45">
        <v>12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45">
        <v>20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45">
        <v>20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45">
        <v>730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45">
        <v>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45">
        <v>135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45">
        <v>155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45">
        <v>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45">
        <v>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34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45">
        <v>40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45">
        <v>90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45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45">
        <v>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45">
        <v>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45">
        <v>10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45">
        <v>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45">
        <v>10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45">
        <v>10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45">
        <v>5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45">
        <v>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45">
        <v>3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45">
        <v>35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45">
        <v>12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45">
        <v>1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45">
        <v>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45">
        <v>130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45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45">
        <v>1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45">
        <v>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45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45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45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45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45">
        <v>1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45">
        <v>1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45">
        <v>1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45">
        <v>5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45">
        <v>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45">
        <v>12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45">
        <v>112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45">
        <v>48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34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45">
        <v>145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45">
        <v>6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34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s="170" customFormat="1" ht="14.25" x14ac:dyDescent="0.2">
      <c r="A89" s="172">
        <v>8</v>
      </c>
      <c r="B89" s="175" t="s">
        <v>77</v>
      </c>
      <c r="C89" s="145">
        <v>12</v>
      </c>
      <c r="D89" s="172" t="s">
        <v>72</v>
      </c>
      <c r="E89" s="26">
        <v>0</v>
      </c>
      <c r="F89" s="177">
        <f t="shared" si="6"/>
        <v>0</v>
      </c>
      <c r="G89" s="168"/>
      <c r="H89" s="169"/>
      <c r="J89" s="171"/>
    </row>
    <row r="90" spans="1:10" s="170" customFormat="1" ht="14.25" x14ac:dyDescent="0.2">
      <c r="A90" s="172">
        <v>9</v>
      </c>
      <c r="B90" s="175" t="s">
        <v>78</v>
      </c>
      <c r="C90" s="145">
        <v>25</v>
      </c>
      <c r="D90" s="172" t="s">
        <v>72</v>
      </c>
      <c r="E90" s="26">
        <v>0</v>
      </c>
      <c r="F90" s="177">
        <f t="shared" si="6"/>
        <v>0</v>
      </c>
      <c r="G90" s="168"/>
      <c r="H90" s="169"/>
      <c r="J90" s="171"/>
    </row>
    <row r="91" spans="1:10" ht="14.25" x14ac:dyDescent="0.2">
      <c r="A91" s="24">
        <v>10</v>
      </c>
      <c r="B91" s="25" t="s">
        <v>79</v>
      </c>
      <c r="C91" s="145">
        <v>18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45">
        <v>175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45">
        <v>8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45">
        <v>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45">
        <v>320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45">
        <v>320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45">
        <v>24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45">
        <v>230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45">
        <v>12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45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45">
        <v>12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45">
        <v>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45">
        <v>200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45">
        <v>48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45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45">
        <v>48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34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34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145">
        <v>320</v>
      </c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145">
        <v>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145">
        <v>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145">
        <v>64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145">
        <v>70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34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45">
        <v>12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45">
        <v>18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45">
        <v>22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45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45">
        <v>60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45">
        <v>15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45">
        <v>5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45">
        <v>20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45">
        <v>48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45">
        <v>38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45">
        <v>5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45">
        <v>20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45">
        <v>5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45">
        <v>20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34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45">
        <v>10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45">
        <v>60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45">
        <v>60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45">
        <v>60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45">
        <v>48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45">
        <v>60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45">
        <v>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45">
        <v>90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45">
        <v>7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45">
        <v>2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45">
        <v>50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45">
        <v>5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45">
        <v>3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45">
        <v>5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45">
        <v>75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45">
        <v>75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45">
        <v>50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45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45">
        <v>50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45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45">
        <v>125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45">
        <v>50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45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45">
        <v>0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45">
        <v>125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45">
        <v>4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45">
        <v>25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45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45">
        <v>40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45"/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45">
        <v>40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45">
        <v>0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45">
        <v>15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45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45">
        <v>10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45">
        <v>75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45">
        <v>15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45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45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45">
        <v>25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45">
        <v>10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45">
        <v>10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45">
        <v>15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45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45">
        <v>5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45">
        <v>100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45">
        <v>125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45">
        <v>25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45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45">
        <v>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45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45">
        <v>20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45">
        <v>0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45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45">
        <v>100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45">
        <v>100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45">
        <v>50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45">
        <v>50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45">
        <v>10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45">
        <v>25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45">
        <v>10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45">
        <v>90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45">
        <v>60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45">
        <v>25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45">
        <v>10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45">
        <v>10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45">
        <v>6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45">
        <v>20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45">
        <v>20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45">
        <v>80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45">
        <v>10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45">
        <v>15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45">
        <v>10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45">
        <v>15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45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45">
        <v>48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45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45">
        <v>330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45">
        <v>15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45">
        <v>312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45">
        <v>10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45">
        <v>10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45">
        <v>20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45">
        <v>30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45">
        <v>25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34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45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45">
        <v>120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45">
        <v>10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45">
        <v>30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45">
        <v>10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45">
        <v>10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45">
        <v>10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45">
        <v>10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45">
        <v>10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45">
        <v>63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45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45">
        <v>20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45">
        <v>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45">
        <v>5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45">
        <v>10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45">
        <v>40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45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45">
        <v>30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45">
        <v>20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45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45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45">
        <v>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45">
        <v>30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45">
        <v>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45">
        <v>30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45">
        <v>240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45">
        <v>8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45">
        <v>40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45">
        <v>40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45">
        <v>10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34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34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45">
        <v>30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45">
        <v>80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45">
        <v>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45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45">
        <v>80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45">
        <v>10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45">
        <v>10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45">
        <v>10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45">
        <v>25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45">
        <v>36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45">
        <v>32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45">
        <v>10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45">
        <v>12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45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45">
        <v>16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45">
        <v>2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45">
        <v>3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45">
        <v>2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45">
        <v>6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45">
        <v>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45">
        <v>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45">
        <v>12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34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ht="14.25" x14ac:dyDescent="0.2">
      <c r="A275" s="24">
        <v>135</v>
      </c>
      <c r="B275" s="58" t="s">
        <v>230</v>
      </c>
      <c r="C275" s="145">
        <v>20</v>
      </c>
      <c r="D275" s="24" t="s">
        <v>52</v>
      </c>
      <c r="E275" s="26">
        <v>0</v>
      </c>
      <c r="F275" s="27">
        <f t="shared" si="8"/>
        <v>0</v>
      </c>
      <c r="G275"/>
      <c r="H275" s="153"/>
      <c r="J275" s="159"/>
    </row>
    <row r="276" spans="1:10" ht="13.5" customHeight="1" x14ac:dyDescent="0.2">
      <c r="A276" s="145">
        <v>136</v>
      </c>
      <c r="B276" s="25" t="s">
        <v>231</v>
      </c>
      <c r="C276" s="145">
        <v>90</v>
      </c>
      <c r="D276" s="24" t="s">
        <v>52</v>
      </c>
      <c r="E276" s="26">
        <v>0</v>
      </c>
      <c r="F276" s="27">
        <f t="shared" si="8"/>
        <v>0</v>
      </c>
      <c r="G276"/>
      <c r="J276" s="159"/>
    </row>
    <row r="277" spans="1:10" ht="14.25" x14ac:dyDescent="0.2">
      <c r="A277" s="24">
        <v>137</v>
      </c>
      <c r="B277" s="11" t="s">
        <v>232</v>
      </c>
      <c r="C277" s="145">
        <v>0</v>
      </c>
      <c r="D277" s="12" t="s">
        <v>52</v>
      </c>
      <c r="E277" s="26">
        <v>0</v>
      </c>
      <c r="F277" s="27">
        <f t="shared" si="8"/>
        <v>0</v>
      </c>
      <c r="G277"/>
      <c r="J277" s="159"/>
    </row>
    <row r="278" spans="1:10" ht="14.25" x14ac:dyDescent="0.2">
      <c r="A278" s="24">
        <v>138</v>
      </c>
      <c r="B278" s="25" t="s">
        <v>233</v>
      </c>
      <c r="C278" s="145">
        <v>360</v>
      </c>
      <c r="D278" s="24" t="s">
        <v>72</v>
      </c>
      <c r="E278" s="26">
        <v>0</v>
      </c>
      <c r="F278" s="27">
        <f t="shared" si="8"/>
        <v>0</v>
      </c>
      <c r="G278"/>
      <c r="J278" s="159"/>
    </row>
    <row r="279" spans="1:10" ht="14.25" x14ac:dyDescent="0.2">
      <c r="A279" s="145">
        <v>139</v>
      </c>
      <c r="B279" s="25" t="s">
        <v>234</v>
      </c>
      <c r="C279" s="145">
        <v>120</v>
      </c>
      <c r="D279" s="24" t="s">
        <v>52</v>
      </c>
      <c r="E279" s="26">
        <v>0</v>
      </c>
      <c r="F279" s="27">
        <f t="shared" si="8"/>
        <v>0</v>
      </c>
      <c r="G279"/>
      <c r="J279" s="159"/>
    </row>
    <row r="280" spans="1:10" ht="14.25" x14ac:dyDescent="0.2">
      <c r="A280" s="24">
        <v>140</v>
      </c>
      <c r="B280" s="25" t="s">
        <v>235</v>
      </c>
      <c r="C280" s="145">
        <v>1200</v>
      </c>
      <c r="D280" s="24" t="s">
        <v>72</v>
      </c>
      <c r="E280" s="26">
        <v>0</v>
      </c>
      <c r="F280" s="27">
        <f t="shared" si="8"/>
        <v>0</v>
      </c>
      <c r="G280"/>
      <c r="H280" s="153"/>
      <c r="J280" s="159"/>
    </row>
    <row r="281" spans="1:10" ht="14.25" x14ac:dyDescent="0.2">
      <c r="A281" s="24">
        <v>141</v>
      </c>
      <c r="B281" s="58" t="s">
        <v>236</v>
      </c>
      <c r="C281" s="145">
        <v>60</v>
      </c>
      <c r="D281" s="24" t="s">
        <v>72</v>
      </c>
      <c r="E281" s="26">
        <v>0</v>
      </c>
      <c r="F281" s="27">
        <f t="shared" si="8"/>
        <v>0</v>
      </c>
      <c r="G281"/>
      <c r="H281" s="153"/>
      <c r="J281" s="159"/>
    </row>
    <row r="282" spans="1:10" ht="14.25" x14ac:dyDescent="0.2">
      <c r="A282" s="145">
        <v>142</v>
      </c>
      <c r="B282" s="132" t="s">
        <v>470</v>
      </c>
      <c r="C282" s="145">
        <v>0</v>
      </c>
      <c r="D282" s="128" t="s">
        <v>72</v>
      </c>
      <c r="E282" s="26">
        <v>0</v>
      </c>
      <c r="F282" s="27">
        <f t="shared" si="8"/>
        <v>0</v>
      </c>
      <c r="G282"/>
      <c r="H282" s="153"/>
      <c r="J282" s="159"/>
    </row>
    <row r="283" spans="1:10" s="205" customFormat="1" ht="14.25" x14ac:dyDescent="0.2">
      <c r="A283" s="199">
        <v>143</v>
      </c>
      <c r="B283" s="200" t="s">
        <v>489</v>
      </c>
      <c r="C283" s="234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45">
        <v>350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45">
        <v>24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45">
        <v>2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45">
        <v>227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45">
        <v>2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45">
        <v>20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45">
        <v>2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45">
        <v>12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34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45">
        <v>12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45">
        <v>78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45">
        <v>24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45">
        <v>66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45">
        <v>6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45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45">
        <v>0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45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45">
        <v>880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45">
        <v>320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45">
        <v>48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45">
        <v>30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45">
        <v>330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45">
        <v>10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45">
        <v>10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45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45">
        <v>330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34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45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45">
        <v>30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45">
        <v>350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45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45">
        <v>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45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45">
        <v>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45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34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45">
        <v>40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45">
        <v>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45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45">
        <v>40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45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45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45">
        <v>160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45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45">
        <v>84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45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45">
        <v>80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45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45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45">
        <v>120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45">
        <v>350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45">
        <v>50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45">
        <v>100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45">
        <v>100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45">
        <v>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45">
        <v>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45">
        <v>5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45">
        <v>15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45">
        <v>15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45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45">
        <v>15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45">
        <v>5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45">
        <v>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45">
        <v>50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45">
        <v>130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45">
        <v>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45">
        <v>40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45">
        <v>40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45">
        <v>95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45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45">
        <v>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45">
        <v>30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45">
        <v>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45">
        <v>10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45">
        <v>75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45">
        <v>170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45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45">
        <v>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45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45">
        <v>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350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4400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45">
        <v>135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45">
        <v>120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45">
        <v>200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45">
        <v>50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45">
        <v>180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45">
        <v>60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45">
        <v>247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45">
        <v>105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45">
        <v>14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45">
        <v>310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45">
        <v>5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45">
        <v>110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45">
        <v>120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45">
        <v>150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45">
        <v>250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45">
        <v>30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45">
        <v>150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45">
        <v>22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45">
        <v>50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45">
        <v>60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45">
        <v>150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45">
        <v>40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45">
        <v>40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45">
        <v>50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45">
        <v>80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45">
        <v>280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45">
        <v>40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34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145">
        <v>0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145">
        <v>50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145">
        <v>260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34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s="73" customFormat="1" ht="14.25" x14ac:dyDescent="0.2">
      <c r="A415" s="48">
        <v>33</v>
      </c>
      <c r="B415" s="57" t="s">
        <v>332</v>
      </c>
      <c r="C415" s="145">
        <v>40</v>
      </c>
      <c r="D415" s="56" t="s">
        <v>72</v>
      </c>
      <c r="E415" s="69">
        <v>0</v>
      </c>
      <c r="F415" s="140">
        <f t="shared" si="12"/>
        <v>0</v>
      </c>
      <c r="G415" s="151"/>
      <c r="H415" s="164"/>
      <c r="J415" s="166"/>
    </row>
    <row r="416" spans="1:10" ht="14.25" x14ac:dyDescent="0.2">
      <c r="A416" s="24">
        <v>34</v>
      </c>
      <c r="B416" s="25" t="s">
        <v>333</v>
      </c>
      <c r="C416" s="145">
        <v>15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45">
        <v>50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45">
        <v>30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45">
        <v>25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45">
        <v>15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45">
        <v>15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45">
        <v>45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45">
        <v>20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45">
        <v>10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45">
        <v>10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45">
        <v>40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45">
        <v>5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45">
        <v>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45">
        <v>5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45">
        <v>5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45">
        <v>20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45">
        <v>48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45">
        <v>16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45">
        <v>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45">
        <v>180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45">
        <v>80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45">
        <v>80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45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45">
        <v>50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45">
        <v>60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45">
        <v>200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45">
        <v>140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45">
        <v>80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45">
        <v>48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45">
        <v>60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45">
        <v>80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45">
        <v>98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45">
        <v>96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45">
        <v>490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45">
        <v>24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45">
        <v>120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45">
        <v>27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45">
        <v>380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45">
        <v>380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45">
        <v>365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45">
        <v>80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45">
        <v>30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45">
        <v>30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45">
        <v>35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45">
        <v>80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45">
        <v>70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45">
        <v>2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45">
        <v>90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45">
        <v>90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45">
        <v>48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34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45">
        <v>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45">
        <v>5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45">
        <v>80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45">
        <v>10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45">
        <v>10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45">
        <v>12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45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45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45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45">
        <v>36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45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45">
        <v>12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45">
        <v>25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45">
        <v>20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2600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45">
        <v>18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45">
        <v>90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45">
        <v>30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45">
        <v>70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45">
        <v>340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45">
        <v>340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45">
        <v>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45">
        <v>350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45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45">
        <v>80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45">
        <v>100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45">
        <v>100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45">
        <v>10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45">
        <v>10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45">
        <v>80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45">
        <v>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45">
        <v>5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45">
        <v>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45">
        <v>20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45">
        <v>80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45">
        <v>30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45">
        <v>50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45">
        <v>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45">
        <v>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45">
        <v>160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45">
        <v>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45">
        <v>60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45">
        <v>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45">
        <v>190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45">
        <v>90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45">
        <v>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45">
        <v>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45">
        <v>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45">
        <v>190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45">
        <v>90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45">
        <v>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45">
        <v>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45">
        <v>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45">
        <v>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45">
        <v>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45">
        <v>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45">
        <v>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45">
        <v>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45">
        <v>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24">
        <v>0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24">
        <v>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24">
        <v>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24">
        <v>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24">
        <v>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24">
        <v>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24">
        <v>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E4:F4"/>
    <mergeCell ref="E5:F5"/>
    <mergeCell ref="C3:D3"/>
    <mergeCell ref="E3:F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56FC-9C5A-4EFF-BB27-78E166265718}">
  <dimension ref="A2:AMJ564"/>
  <sheetViews>
    <sheetView zoomScaleNormal="100" workbookViewId="0">
      <selection activeCell="E546" sqref="E546:E552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529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92">
        <v>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92">
        <v>400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92">
        <v>60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92">
        <v>60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92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92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92">
        <v>30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92">
        <v>150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92">
        <v>5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92">
        <v>60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92">
        <v>60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92">
        <v>5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92">
        <v>60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92">
        <v>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92">
        <v>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92">
        <v>10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92">
        <v>5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92">
        <v>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3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92">
        <v>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92">
        <v>200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92">
        <v>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92">
        <v>10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92">
        <v>10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92">
        <v>500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92">
        <v>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92">
        <v>50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92">
        <v>10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92">
        <v>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92">
        <v>30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3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92">
        <v>10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92">
        <v>30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92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92">
        <v>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92">
        <v>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92">
        <v>10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92">
        <v>10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92">
        <v>10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92">
        <v>10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92">
        <v>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92">
        <v>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92">
        <v>10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92">
        <v>5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92">
        <v>5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92">
        <v>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92">
        <v>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92">
        <v>20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92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92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92">
        <v>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92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92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92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92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92">
        <v>0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92">
        <v>0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92">
        <v>0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92">
        <v>5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92">
        <v>20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92">
        <v>5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92">
        <v>10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92">
        <v>10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3">
        <v>50</v>
      </c>
      <c r="D85" s="209" t="s">
        <v>72</v>
      </c>
      <c r="E85" s="26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92">
        <v>50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92">
        <v>50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43">
        <v>10</v>
      </c>
      <c r="D88" s="209" t="s">
        <v>72</v>
      </c>
      <c r="E88" s="26">
        <v>0</v>
      </c>
      <c r="F88" s="210">
        <f t="shared" si="6"/>
        <v>0</v>
      </c>
      <c r="G88" s="203"/>
      <c r="H88" s="237"/>
      <c r="J88" s="206"/>
    </row>
    <row r="89" spans="1:10" s="170" customFormat="1" ht="14.25" x14ac:dyDescent="0.2">
      <c r="A89" s="172">
        <v>8</v>
      </c>
      <c r="B89" s="175" t="s">
        <v>77</v>
      </c>
      <c r="C89" s="192">
        <v>5</v>
      </c>
      <c r="D89" s="172" t="s">
        <v>72</v>
      </c>
      <c r="E89" s="26">
        <v>0</v>
      </c>
      <c r="F89" s="177">
        <f t="shared" si="6"/>
        <v>0</v>
      </c>
      <c r="G89" s="168"/>
      <c r="H89" s="169"/>
      <c r="J89" s="171"/>
    </row>
    <row r="90" spans="1:10" s="170" customFormat="1" ht="14.25" x14ac:dyDescent="0.2">
      <c r="A90" s="172">
        <v>9</v>
      </c>
      <c r="B90" s="175" t="s">
        <v>78</v>
      </c>
      <c r="C90" s="192">
        <v>20</v>
      </c>
      <c r="D90" s="172" t="s">
        <v>72</v>
      </c>
      <c r="E90" s="26">
        <v>0</v>
      </c>
      <c r="F90" s="177">
        <f t="shared" si="6"/>
        <v>0</v>
      </c>
      <c r="G90" s="168"/>
      <c r="H90" s="169"/>
      <c r="J90" s="171"/>
    </row>
    <row r="91" spans="1:10" ht="14.25" x14ac:dyDescent="0.2">
      <c r="A91" s="24">
        <v>10</v>
      </c>
      <c r="B91" s="25" t="s">
        <v>79</v>
      </c>
      <c r="C91" s="192">
        <v>20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92">
        <v>10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92">
        <v>30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92">
        <v>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92">
        <v>350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92">
        <v>350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92">
        <v>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92">
        <v>10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92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92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92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92">
        <v>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92">
        <v>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92">
        <v>350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92">
        <v>350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92">
        <v>20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3">
        <v>30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3">
        <v>350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s="170" customFormat="1" ht="28.5" customHeight="1" x14ac:dyDescent="0.2">
      <c r="A109" s="172">
        <v>28</v>
      </c>
      <c r="B109" s="178" t="s">
        <v>94</v>
      </c>
      <c r="C109" s="192">
        <v>1400</v>
      </c>
      <c r="D109" s="172" t="s">
        <v>52</v>
      </c>
      <c r="E109" s="26">
        <v>0</v>
      </c>
      <c r="F109" s="177">
        <f t="shared" si="6"/>
        <v>0</v>
      </c>
      <c r="G109" s="168"/>
      <c r="H109" s="169"/>
      <c r="J109" s="171"/>
    </row>
    <row r="110" spans="1:10" s="170" customFormat="1" ht="28.5" customHeight="1" x14ac:dyDescent="0.2">
      <c r="A110" s="172">
        <v>29</v>
      </c>
      <c r="B110" s="175" t="s">
        <v>95</v>
      </c>
      <c r="C110" s="192">
        <v>1400</v>
      </c>
      <c r="D110" s="172" t="s">
        <v>72</v>
      </c>
      <c r="E110" s="26">
        <v>0</v>
      </c>
      <c r="F110" s="177">
        <f t="shared" si="6"/>
        <v>0</v>
      </c>
      <c r="G110" s="168"/>
      <c r="H110" s="169"/>
      <c r="J110" s="171"/>
    </row>
    <row r="111" spans="1:10" s="170" customFormat="1" ht="14.25" x14ac:dyDescent="0.2">
      <c r="A111" s="172">
        <v>30</v>
      </c>
      <c r="B111" s="175" t="s">
        <v>96</v>
      </c>
      <c r="C111" s="192">
        <v>0</v>
      </c>
      <c r="D111" s="172" t="s">
        <v>72</v>
      </c>
      <c r="E111" s="26">
        <v>0</v>
      </c>
      <c r="F111" s="177">
        <f t="shared" si="6"/>
        <v>0</v>
      </c>
      <c r="G111" s="168"/>
      <c r="H111" s="169"/>
      <c r="J111" s="171"/>
    </row>
    <row r="112" spans="1:10" s="170" customFormat="1" ht="14.25" x14ac:dyDescent="0.2">
      <c r="A112" s="167">
        <v>31</v>
      </c>
      <c r="B112" s="175" t="s">
        <v>97</v>
      </c>
      <c r="C112" s="192">
        <v>5</v>
      </c>
      <c r="D112" s="172" t="s">
        <v>14</v>
      </c>
      <c r="E112" s="26">
        <v>0</v>
      </c>
      <c r="F112" s="177">
        <f t="shared" si="6"/>
        <v>0</v>
      </c>
      <c r="G112" s="168"/>
      <c r="H112" s="169"/>
      <c r="J112" s="171"/>
    </row>
    <row r="113" spans="1:10" s="170" customFormat="1" ht="14.25" x14ac:dyDescent="0.2">
      <c r="A113" s="172">
        <v>32</v>
      </c>
      <c r="B113" s="175" t="s">
        <v>98</v>
      </c>
      <c r="C113" s="192">
        <v>200</v>
      </c>
      <c r="D113" s="172" t="s">
        <v>72</v>
      </c>
      <c r="E113" s="26">
        <v>0</v>
      </c>
      <c r="F113" s="177">
        <f t="shared" si="6"/>
        <v>0</v>
      </c>
      <c r="G113" s="168"/>
      <c r="H113" s="169"/>
      <c r="J113" s="171"/>
    </row>
    <row r="114" spans="1:10" s="205" customFormat="1" ht="14.25" x14ac:dyDescent="0.2">
      <c r="A114" s="199">
        <v>33</v>
      </c>
      <c r="B114" s="208" t="s">
        <v>483</v>
      </c>
      <c r="C114" s="243">
        <v>10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92">
        <v>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92">
        <v>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92">
        <v>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92">
        <v>5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92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92">
        <v>5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92">
        <v>350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92">
        <v>100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92">
        <v>700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92">
        <v>50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92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92">
        <v>5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92">
        <v>5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92">
        <v>10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3">
        <v>10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92">
        <v>10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92">
        <v>350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92">
        <v>350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92">
        <v>700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92">
        <v>3500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92">
        <v>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92">
        <v>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92">
        <v>40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92">
        <v>3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92">
        <v>5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92">
        <v>20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92">
        <v>3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92">
        <v>0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92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92">
        <v>2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92">
        <v>20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92">
        <v>2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92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92">
        <v>5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92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92">
        <v>20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92">
        <v>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92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92">
        <v>1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92">
        <v>20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92">
        <v>1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92">
        <v>1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92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92">
        <v>2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92">
        <v>0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92">
        <v>10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92">
        <v>0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92">
        <v>0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92">
        <v>10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92">
        <v>2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92">
        <v>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92">
        <v>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92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92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92">
        <v>20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92">
        <v>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92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92">
        <v>2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92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92">
        <v>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92">
        <v>20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92">
        <v>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92">
        <v>2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92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92">
        <v>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92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92">
        <v>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92">
        <v>2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92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92">
        <v>5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92">
        <v>20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92">
        <v>10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92">
        <v>20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92">
        <v>20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92">
        <v>20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92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92">
        <v>5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92">
        <v>5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92">
        <v>20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92">
        <v>2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92">
        <v>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92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92">
        <v>2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92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92">
        <v>100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92">
        <v>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92">
        <v>10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92">
        <v>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92">
        <v>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92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92">
        <v>30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92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92">
        <v>10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92">
        <v>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92">
        <v>100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92">
        <v>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92">
        <v>30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92">
        <v>10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92">
        <v>20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92">
        <v>20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3">
        <v>20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92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92">
        <v>30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92">
        <v>5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92">
        <v>50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92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92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92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92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92">
        <v>10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92">
        <v>30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92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92">
        <v>10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92">
        <v>10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92">
        <v>10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92">
        <v>2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92">
        <v>10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92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92">
        <v>20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92">
        <v>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92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92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92">
        <v>10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92">
        <v>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92">
        <v>10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92">
        <v>2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92">
        <v>20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92">
        <v>20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92">
        <v>350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92">
        <v>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92">
        <v>350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3">
        <v>350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3">
        <v>350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s="170" customFormat="1" ht="14.25" x14ac:dyDescent="0.2">
      <c r="A252" s="167">
        <v>112</v>
      </c>
      <c r="B252" s="175" t="s">
        <v>214</v>
      </c>
      <c r="C252" s="192">
        <v>0</v>
      </c>
      <c r="D252" s="172" t="s">
        <v>72</v>
      </c>
      <c r="E252" s="26">
        <v>0</v>
      </c>
      <c r="F252" s="177">
        <f t="shared" si="8"/>
        <v>0</v>
      </c>
      <c r="G252" s="168"/>
      <c r="J252" s="173"/>
    </row>
    <row r="253" spans="1:15" ht="14.25" x14ac:dyDescent="0.2">
      <c r="A253" s="24">
        <v>113</v>
      </c>
      <c r="B253" s="25" t="s">
        <v>215</v>
      </c>
      <c r="C253" s="192">
        <v>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92">
        <v>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92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92">
        <v>10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92">
        <v>10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92">
        <v>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92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92">
        <v>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92">
        <v>20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92">
        <v>10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92">
        <v>1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170" customFormat="1" ht="14.25" x14ac:dyDescent="0.2">
      <c r="A264" s="167">
        <v>124</v>
      </c>
      <c r="B264" s="175" t="s">
        <v>524</v>
      </c>
      <c r="C264" s="192">
        <v>10</v>
      </c>
      <c r="D264" s="172" t="s">
        <v>72</v>
      </c>
      <c r="E264" s="26">
        <v>0</v>
      </c>
      <c r="F264" s="177">
        <f t="shared" si="8"/>
        <v>0</v>
      </c>
      <c r="G264" s="168"/>
      <c r="J264" s="173"/>
    </row>
    <row r="265" spans="1:10" s="170" customFormat="1" ht="14.25" x14ac:dyDescent="0.2">
      <c r="A265" s="172">
        <v>125</v>
      </c>
      <c r="B265" s="179" t="s">
        <v>525</v>
      </c>
      <c r="C265" s="192">
        <v>0</v>
      </c>
      <c r="D265" s="172" t="s">
        <v>72</v>
      </c>
      <c r="E265" s="26">
        <v>0</v>
      </c>
      <c r="F265" s="177">
        <f t="shared" si="8"/>
        <v>0</v>
      </c>
      <c r="G265" s="168"/>
      <c r="J265" s="173"/>
    </row>
    <row r="266" spans="1:10" s="170" customFormat="1" ht="14.25" x14ac:dyDescent="0.2">
      <c r="A266" s="172">
        <v>126</v>
      </c>
      <c r="B266" s="175" t="s">
        <v>225</v>
      </c>
      <c r="C266" s="192">
        <v>2</v>
      </c>
      <c r="D266" s="172" t="s">
        <v>190</v>
      </c>
      <c r="E266" s="26">
        <v>0</v>
      </c>
      <c r="F266" s="177">
        <f t="shared" si="8"/>
        <v>0</v>
      </c>
      <c r="G266" s="168"/>
      <c r="J266" s="173"/>
    </row>
    <row r="267" spans="1:10" s="170" customFormat="1" ht="25.5" x14ac:dyDescent="0.2">
      <c r="A267" s="167">
        <v>127</v>
      </c>
      <c r="B267" s="175" t="s">
        <v>226</v>
      </c>
      <c r="C267" s="192">
        <v>2</v>
      </c>
      <c r="D267" s="172" t="s">
        <v>72</v>
      </c>
      <c r="E267" s="26">
        <v>0</v>
      </c>
      <c r="F267" s="177">
        <f t="shared" si="8"/>
        <v>0</v>
      </c>
      <c r="G267" s="168"/>
      <c r="H267" s="169"/>
      <c r="J267" s="173"/>
    </row>
    <row r="268" spans="1:10" s="170" customFormat="1" ht="14.25" x14ac:dyDescent="0.2">
      <c r="A268" s="172">
        <v>128</v>
      </c>
      <c r="B268" s="175" t="s">
        <v>513</v>
      </c>
      <c r="C268" s="192">
        <v>5</v>
      </c>
      <c r="D268" s="172" t="s">
        <v>14</v>
      </c>
      <c r="E268" s="26">
        <v>0</v>
      </c>
      <c r="F268" s="177">
        <f t="shared" si="8"/>
        <v>0</v>
      </c>
      <c r="G268" s="168"/>
      <c r="H268" s="169"/>
      <c r="J268" s="173"/>
    </row>
    <row r="269" spans="1:10" s="170" customFormat="1" ht="14.25" x14ac:dyDescent="0.2">
      <c r="A269" s="172">
        <v>129</v>
      </c>
      <c r="B269" s="175" t="s">
        <v>227</v>
      </c>
      <c r="C269" s="192">
        <v>0</v>
      </c>
      <c r="D269" s="172" t="s">
        <v>14</v>
      </c>
      <c r="E269" s="26">
        <v>0</v>
      </c>
      <c r="F269" s="177">
        <f t="shared" si="8"/>
        <v>0</v>
      </c>
      <c r="G269" s="168"/>
      <c r="H269" s="169"/>
      <c r="J269" s="173"/>
    </row>
    <row r="270" spans="1:10" s="170" customFormat="1" ht="25.5" x14ac:dyDescent="0.2">
      <c r="A270" s="167">
        <v>130</v>
      </c>
      <c r="B270" s="175" t="s">
        <v>228</v>
      </c>
      <c r="C270" s="192">
        <v>0</v>
      </c>
      <c r="D270" s="172" t="s">
        <v>52</v>
      </c>
      <c r="E270" s="26">
        <v>0</v>
      </c>
      <c r="F270" s="177">
        <f t="shared" si="8"/>
        <v>0</v>
      </c>
      <c r="G270" s="168"/>
      <c r="H270" s="169"/>
      <c r="J270" s="173"/>
    </row>
    <row r="271" spans="1:10" s="170" customFormat="1" ht="14.25" x14ac:dyDescent="0.2">
      <c r="A271" s="172">
        <v>131</v>
      </c>
      <c r="B271" s="175" t="s">
        <v>511</v>
      </c>
      <c r="C271" s="192">
        <v>0</v>
      </c>
      <c r="D271" s="180" t="s">
        <v>14</v>
      </c>
      <c r="E271" s="26">
        <v>0</v>
      </c>
      <c r="F271" s="177">
        <f t="shared" si="8"/>
        <v>0</v>
      </c>
      <c r="G271" s="168"/>
      <c r="H271" s="169"/>
      <c r="J271" s="173"/>
    </row>
    <row r="272" spans="1:10" s="170" customFormat="1" ht="14.25" x14ac:dyDescent="0.2">
      <c r="A272" s="172">
        <v>132</v>
      </c>
      <c r="B272" s="175" t="s">
        <v>512</v>
      </c>
      <c r="C272" s="192">
        <v>0</v>
      </c>
      <c r="D272" s="180" t="s">
        <v>72</v>
      </c>
      <c r="E272" s="26">
        <v>0</v>
      </c>
      <c r="F272" s="177">
        <f t="shared" si="8"/>
        <v>0</v>
      </c>
      <c r="G272" s="168"/>
      <c r="H272" s="169"/>
      <c r="J272" s="173"/>
    </row>
    <row r="273" spans="1:10" s="170" customFormat="1" ht="25.5" x14ac:dyDescent="0.2">
      <c r="A273" s="167">
        <v>133</v>
      </c>
      <c r="B273" s="175" t="s">
        <v>229</v>
      </c>
      <c r="C273" s="192">
        <v>0</v>
      </c>
      <c r="D273" s="172" t="s">
        <v>52</v>
      </c>
      <c r="E273" s="26">
        <v>0</v>
      </c>
      <c r="F273" s="177">
        <f t="shared" si="8"/>
        <v>0</v>
      </c>
      <c r="G273" s="168"/>
      <c r="H273" s="169"/>
      <c r="J273" s="173"/>
    </row>
    <row r="274" spans="1:10" s="205" customFormat="1" ht="14.25" x14ac:dyDescent="0.2">
      <c r="A274" s="199">
        <v>134</v>
      </c>
      <c r="B274" s="208" t="s">
        <v>510</v>
      </c>
      <c r="C274" s="243">
        <v>20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s="170" customFormat="1" ht="14.25" x14ac:dyDescent="0.2">
      <c r="A275" s="172">
        <v>135</v>
      </c>
      <c r="B275" s="181" t="s">
        <v>230</v>
      </c>
      <c r="C275" s="192">
        <v>15</v>
      </c>
      <c r="D275" s="172" t="s">
        <v>52</v>
      </c>
      <c r="E275" s="26">
        <v>0</v>
      </c>
      <c r="F275" s="177">
        <f t="shared" si="8"/>
        <v>0</v>
      </c>
      <c r="G275" s="168"/>
      <c r="H275" s="169"/>
      <c r="J275" s="173"/>
    </row>
    <row r="276" spans="1:10" s="170" customFormat="1" ht="13.5" customHeight="1" x14ac:dyDescent="0.2">
      <c r="A276" s="167">
        <v>136</v>
      </c>
      <c r="B276" s="175" t="s">
        <v>231</v>
      </c>
      <c r="C276" s="192">
        <v>0</v>
      </c>
      <c r="D276" s="172" t="s">
        <v>52</v>
      </c>
      <c r="E276" s="26">
        <v>0</v>
      </c>
      <c r="F276" s="177">
        <f t="shared" si="8"/>
        <v>0</v>
      </c>
      <c r="G276" s="168"/>
      <c r="J276" s="173"/>
    </row>
    <row r="277" spans="1:10" s="170" customFormat="1" ht="14.25" x14ac:dyDescent="0.2">
      <c r="A277" s="172">
        <v>137</v>
      </c>
      <c r="B277" s="170" t="s">
        <v>232</v>
      </c>
      <c r="C277" s="192">
        <v>2800</v>
      </c>
      <c r="D277" s="182" t="s">
        <v>52</v>
      </c>
      <c r="E277" s="26">
        <v>0</v>
      </c>
      <c r="F277" s="177">
        <f t="shared" si="8"/>
        <v>0</v>
      </c>
      <c r="G277" s="168"/>
      <c r="J277" s="173"/>
    </row>
    <row r="278" spans="1:10" s="170" customFormat="1" ht="14.25" x14ac:dyDescent="0.2">
      <c r="A278" s="172">
        <v>138</v>
      </c>
      <c r="B278" s="175" t="s">
        <v>233</v>
      </c>
      <c r="C278" s="192">
        <v>2800</v>
      </c>
      <c r="D278" s="172" t="s">
        <v>72</v>
      </c>
      <c r="E278" s="26">
        <v>0</v>
      </c>
      <c r="F278" s="177">
        <f t="shared" si="8"/>
        <v>0</v>
      </c>
      <c r="G278" s="168"/>
      <c r="J278" s="173"/>
    </row>
    <row r="279" spans="1:10" s="170" customFormat="1" ht="14.25" x14ac:dyDescent="0.2">
      <c r="A279" s="167">
        <v>139</v>
      </c>
      <c r="B279" s="175" t="s">
        <v>234</v>
      </c>
      <c r="C279" s="192">
        <v>5</v>
      </c>
      <c r="D279" s="172" t="s">
        <v>52</v>
      </c>
      <c r="E279" s="26">
        <v>0</v>
      </c>
      <c r="F279" s="177">
        <f t="shared" si="8"/>
        <v>0</v>
      </c>
      <c r="G279" s="168"/>
      <c r="J279" s="173"/>
    </row>
    <row r="280" spans="1:10" s="170" customFormat="1" ht="14.25" x14ac:dyDescent="0.2">
      <c r="A280" s="172">
        <v>140</v>
      </c>
      <c r="B280" s="175" t="s">
        <v>235</v>
      </c>
      <c r="C280" s="192">
        <v>2800</v>
      </c>
      <c r="D280" s="172" t="s">
        <v>72</v>
      </c>
      <c r="E280" s="26">
        <v>0</v>
      </c>
      <c r="F280" s="177">
        <f t="shared" si="8"/>
        <v>0</v>
      </c>
      <c r="G280" s="168"/>
      <c r="H280" s="169"/>
      <c r="J280" s="173"/>
    </row>
    <row r="281" spans="1:10" s="170" customFormat="1" ht="14.25" x14ac:dyDescent="0.2">
      <c r="A281" s="172">
        <v>141</v>
      </c>
      <c r="B281" s="181" t="s">
        <v>236</v>
      </c>
      <c r="C281" s="192">
        <v>1400</v>
      </c>
      <c r="D281" s="172" t="s">
        <v>72</v>
      </c>
      <c r="E281" s="26">
        <v>0</v>
      </c>
      <c r="F281" s="177">
        <f t="shared" si="8"/>
        <v>0</v>
      </c>
      <c r="G281" s="168"/>
      <c r="H281" s="169"/>
      <c r="J281" s="173"/>
    </row>
    <row r="282" spans="1:10" s="170" customFormat="1" ht="14.25" x14ac:dyDescent="0.2">
      <c r="A282" s="167">
        <v>142</v>
      </c>
      <c r="B282" s="183" t="s">
        <v>470</v>
      </c>
      <c r="C282" s="192">
        <v>2800</v>
      </c>
      <c r="D282" s="184" t="s">
        <v>72</v>
      </c>
      <c r="E282" s="26">
        <v>0</v>
      </c>
      <c r="F282" s="177">
        <f t="shared" si="8"/>
        <v>0</v>
      </c>
      <c r="G282" s="168"/>
      <c r="H282" s="169"/>
      <c r="J282" s="173"/>
    </row>
    <row r="283" spans="1:10" s="205" customFormat="1" ht="14.25" x14ac:dyDescent="0.2">
      <c r="A283" s="199">
        <v>143</v>
      </c>
      <c r="B283" s="200" t="s">
        <v>489</v>
      </c>
      <c r="C283" s="243">
        <v>1400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92">
        <v>2100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92">
        <v>1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92">
        <v>0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92">
        <v>30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92">
        <v>50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92">
        <v>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92">
        <v>0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92">
        <v>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3">
        <v>20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92">
        <v>0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92">
        <v>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92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92">
        <v>5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92">
        <v>20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92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92">
        <v>0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92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92">
        <v>350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92">
        <v>350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92">
        <v>350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92">
        <v>50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92">
        <v>50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92">
        <v>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92">
        <v>10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92">
        <v>50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92">
        <v>50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3">
        <v>350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92">
        <v>350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92">
        <v>350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92">
        <v>350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92">
        <v>350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92">
        <v>5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92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92">
        <v>350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92">
        <v>350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3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92">
        <v>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92">
        <v>10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92">
        <v>10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92">
        <v>10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92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92">
        <v>10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92">
        <v>30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92">
        <v>30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92">
        <v>80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92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92">
        <v>80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92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92">
        <v>10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92">
        <v>10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92">
        <v>10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92">
        <v>10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92">
        <v>20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92">
        <v>50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92">
        <v>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92">
        <v>10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92">
        <v>0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92">
        <v>20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92">
        <v>5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92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92">
        <v>20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92">
        <v>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92">
        <v>20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92">
        <v>200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92">
        <v>25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92">
        <v>20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92">
        <v>50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92">
        <v>50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92">
        <v>10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92">
        <v>20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92">
        <v>10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92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92">
        <v>20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92">
        <v>5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92">
        <v>20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92">
        <v>10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92">
        <v>10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92">
        <v>10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92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92">
        <v>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300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s="73" customFormat="1" ht="14.25" x14ac:dyDescent="0.2">
      <c r="A377" s="185">
        <v>1</v>
      </c>
      <c r="B377" s="57" t="s">
        <v>304</v>
      </c>
      <c r="C377" s="48">
        <v>2500</v>
      </c>
      <c r="D377" s="48" t="s">
        <v>14</v>
      </c>
      <c r="E377" s="72">
        <v>0</v>
      </c>
      <c r="F377" s="140">
        <f>C377*E377</f>
        <v>0</v>
      </c>
      <c r="G377" s="151"/>
      <c r="H377" s="164"/>
      <c r="J377" s="166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92">
        <v>10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92">
        <v>1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92">
        <v>50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92">
        <v>5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92">
        <v>50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92">
        <v>5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92">
        <v>50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92">
        <v>20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92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92">
        <v>30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92">
        <v>50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92">
        <v>10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92">
        <v>20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92">
        <v>5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92">
        <v>20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92">
        <v>5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92">
        <v>300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92">
        <v>10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92">
        <v>10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92">
        <v>30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92">
        <v>20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92">
        <v>10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92">
        <v>10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92">
        <v>2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92">
        <v>20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92">
        <v>50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92">
        <v>10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3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ht="14.25" x14ac:dyDescent="0.2">
      <c r="A411" s="24">
        <v>29</v>
      </c>
      <c r="B411" s="25" t="s">
        <v>329</v>
      </c>
      <c r="C411" s="192">
        <v>1</v>
      </c>
      <c r="D411" s="55" t="s">
        <v>72</v>
      </c>
      <c r="E411" s="69">
        <v>0</v>
      </c>
      <c r="F411" s="27">
        <f t="shared" si="12"/>
        <v>0</v>
      </c>
      <c r="G411"/>
      <c r="H411" s="153"/>
      <c r="J411" s="154"/>
    </row>
    <row r="412" spans="1:10" ht="14.25" x14ac:dyDescent="0.2">
      <c r="A412" s="24">
        <v>30</v>
      </c>
      <c r="B412" s="25" t="s">
        <v>330</v>
      </c>
      <c r="C412" s="192">
        <v>0</v>
      </c>
      <c r="D412" s="55" t="s">
        <v>72</v>
      </c>
      <c r="E412" s="69">
        <v>0</v>
      </c>
      <c r="F412" s="27">
        <f t="shared" si="12"/>
        <v>0</v>
      </c>
      <c r="G412"/>
      <c r="H412" s="153"/>
      <c r="J412" s="154"/>
    </row>
    <row r="413" spans="1:10" ht="14.25" x14ac:dyDescent="0.2">
      <c r="A413" s="24">
        <v>31</v>
      </c>
      <c r="B413" s="61" t="s">
        <v>331</v>
      </c>
      <c r="C413" s="192">
        <v>30</v>
      </c>
      <c r="D413" s="55" t="s">
        <v>72</v>
      </c>
      <c r="E413" s="69">
        <v>0</v>
      </c>
      <c r="F413" s="80">
        <f t="shared" si="12"/>
        <v>0</v>
      </c>
      <c r="G413"/>
      <c r="H413" s="153"/>
      <c r="J413" s="154"/>
    </row>
    <row r="414" spans="1:10" s="205" customFormat="1" ht="14.25" x14ac:dyDescent="0.2">
      <c r="A414" s="199">
        <v>32</v>
      </c>
      <c r="B414" s="244" t="s">
        <v>492</v>
      </c>
      <c r="C414" s="243">
        <v>100</v>
      </c>
      <c r="D414" s="245" t="s">
        <v>72</v>
      </c>
      <c r="E414" s="241">
        <v>0</v>
      </c>
      <c r="F414" s="246">
        <f t="shared" si="12"/>
        <v>0</v>
      </c>
      <c r="G414" s="203"/>
      <c r="H414" s="237"/>
      <c r="J414" s="206"/>
    </row>
    <row r="415" spans="1:10" ht="14.25" x14ac:dyDescent="0.2">
      <c r="A415" s="24">
        <v>33</v>
      </c>
      <c r="B415" s="25" t="s">
        <v>332</v>
      </c>
      <c r="C415" s="192">
        <v>10</v>
      </c>
      <c r="D415" s="55" t="s">
        <v>72</v>
      </c>
      <c r="E415" s="69">
        <v>0</v>
      </c>
      <c r="F415" s="27">
        <f t="shared" si="12"/>
        <v>0</v>
      </c>
      <c r="G415"/>
      <c r="H415" s="153"/>
      <c r="J415" s="154"/>
    </row>
    <row r="416" spans="1:10" ht="14.25" x14ac:dyDescent="0.2">
      <c r="A416" s="24">
        <v>34</v>
      </c>
      <c r="B416" s="25" t="s">
        <v>333</v>
      </c>
      <c r="C416" s="192">
        <v>1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92">
        <v>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92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92">
        <v>10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92">
        <v>10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92">
        <v>10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92">
        <v>5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92">
        <v>30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92">
        <v>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92">
        <v>20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92">
        <v>5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92">
        <v>30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92">
        <v>20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92">
        <v>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92">
        <v>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92">
        <v>10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92">
        <v>2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92">
        <v>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92">
        <v>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92">
        <v>30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92">
        <v>10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92">
        <v>5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92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92">
        <v>50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92">
        <v>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92">
        <v>50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92">
        <v>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92">
        <v>5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92">
        <v>5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92">
        <v>2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92">
        <v>20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92">
        <v>10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92">
        <v>10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92">
        <v>10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92">
        <v>1400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92">
        <v>50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92">
        <v>10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92">
        <v>400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92">
        <v>200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92">
        <v>150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92">
        <v>10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92">
        <v>10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92">
        <v>10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92">
        <v>10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92">
        <v>10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92">
        <v>10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92">
        <v>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92">
        <v>50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92">
        <v>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92">
        <v>5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3">
        <v>20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92">
        <v>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92">
        <v>5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92">
        <v>350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92">
        <v>2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92">
        <v>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92">
        <v>0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92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92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92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92">
        <v>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92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92">
        <v>10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92">
        <v>0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92">
        <v>20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1300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92">
        <v>2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92">
        <v>10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92">
        <v>10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92">
        <v>100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92">
        <v>10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92">
        <v>350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92">
        <v>10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92">
        <v>10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92">
        <v>10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92">
        <v>50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92">
        <v>10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92">
        <v>200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92">
        <v>2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92">
        <v>2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92">
        <v>10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92">
        <v>2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92">
        <v>2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92">
        <v>2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92">
        <v>10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92">
        <v>10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92">
        <v>10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92">
        <v>10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92">
        <v>10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92">
        <v>10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92">
        <v>40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92">
        <v>5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92">
        <v>5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92">
        <v>10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92">
        <v>30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92">
        <v>30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92">
        <v>10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92">
        <v>10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92">
        <v>10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92">
        <v>10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92">
        <v>60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92">
        <v>10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92">
        <v>10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92">
        <v>10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92">
        <v>10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92">
        <v>30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92">
        <v>60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92">
        <v>60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92">
        <v>10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92">
        <v>100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192">
        <v>30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192">
        <v>10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192">
        <v>10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192">
        <v>30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192">
        <v>90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192">
        <v>30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192">
        <v>90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5EFF-B5CE-48B1-B538-235AB6839EE2}">
  <dimension ref="A2:AMJ564"/>
  <sheetViews>
    <sheetView workbookViewId="0">
      <selection activeCell="M543" sqref="M543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530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34">
        <v>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34">
        <v>30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34">
        <v>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34">
        <v>80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34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34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34">
        <v>40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34">
        <v>120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34">
        <v>30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34">
        <v>180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34">
        <v>52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34">
        <v>45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34">
        <v>40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34">
        <v>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34">
        <v>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34">
        <v>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34">
        <v>200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34">
        <v>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7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34">
        <v>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34">
        <v>160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34">
        <v>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34">
        <v>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34">
        <v>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34">
        <v>300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34">
        <v>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34">
        <v>30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34">
        <v>80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34">
        <v>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34">
        <v>60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7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34">
        <v>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34">
        <v>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34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34">
        <v>80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34">
        <v>120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34">
        <v>20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34">
        <v>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34">
        <v>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34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34">
        <v>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34">
        <v>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34">
        <v>120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34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34">
        <v>0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34">
        <v>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34">
        <v>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34">
        <v>20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34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34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34">
        <v>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34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34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34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34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34">
        <v>0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34">
        <v>0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34">
        <v>0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34">
        <v>0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34">
        <v>40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34">
        <v>48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34">
        <v>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34">
        <v>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7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34">
        <v>0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34">
        <v>5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47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s="170" customFormat="1" ht="14.25" x14ac:dyDescent="0.2">
      <c r="A89" s="172">
        <v>8</v>
      </c>
      <c r="B89" s="175" t="s">
        <v>77</v>
      </c>
      <c r="C89" s="134">
        <v>60</v>
      </c>
      <c r="D89" s="172" t="s">
        <v>72</v>
      </c>
      <c r="E89" s="26">
        <v>0</v>
      </c>
      <c r="F89" s="177">
        <f t="shared" si="6"/>
        <v>0</v>
      </c>
      <c r="G89" s="168"/>
      <c r="H89" s="169"/>
      <c r="J89" s="171"/>
    </row>
    <row r="90" spans="1:10" s="170" customFormat="1" ht="14.25" x14ac:dyDescent="0.2">
      <c r="A90" s="172">
        <v>9</v>
      </c>
      <c r="B90" s="175" t="s">
        <v>78</v>
      </c>
      <c r="C90" s="134">
        <v>0</v>
      </c>
      <c r="D90" s="172" t="s">
        <v>72</v>
      </c>
      <c r="E90" s="26">
        <v>0</v>
      </c>
      <c r="F90" s="177">
        <f t="shared" si="6"/>
        <v>0</v>
      </c>
      <c r="G90" s="168"/>
      <c r="H90" s="169"/>
      <c r="J90" s="171"/>
    </row>
    <row r="91" spans="1:10" ht="14.25" x14ac:dyDescent="0.2">
      <c r="A91" s="24">
        <v>10</v>
      </c>
      <c r="B91" s="25" t="s">
        <v>79</v>
      </c>
      <c r="C91" s="134">
        <v>0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34">
        <v>24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34">
        <v>0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34">
        <v>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34">
        <v>170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34">
        <v>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34">
        <v>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34">
        <v>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34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34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34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34">
        <v>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34">
        <v>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34">
        <v>170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34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34">
        <v>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7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7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134">
        <v>0</v>
      </c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134">
        <v>340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134">
        <v>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134">
        <v>12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134">
        <v>40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47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34">
        <v>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34">
        <v>10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34">
        <v>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34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34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34">
        <v>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34">
        <v>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34">
        <v>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34">
        <v>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34">
        <v>10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34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34">
        <v>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34">
        <v>0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34">
        <v>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7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34">
        <v>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34">
        <v>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34">
        <v>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34">
        <v>170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34">
        <v>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34">
        <v>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34">
        <v>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34">
        <v>7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34">
        <v>0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34">
        <v>0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34">
        <v>5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34">
        <v>5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34">
        <v>0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34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34">
        <v>10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34">
        <v>10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34">
        <v>3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34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34">
        <v>12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34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34">
        <v>30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34">
        <v>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34">
        <v>15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34">
        <v>0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34">
        <v>50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34">
        <v>0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34">
        <v>0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34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34">
        <v>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34">
        <v>0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34">
        <v>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34">
        <v>0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34">
        <v>0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34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34">
        <v>0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34">
        <v>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34">
        <v>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34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34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34">
        <v>20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34">
        <v>45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34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34">
        <v>0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34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34">
        <v>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34">
        <v>10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34">
        <v>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34">
        <v>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34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34">
        <v>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34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34">
        <v>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34">
        <v>0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34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34">
        <v>20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34">
        <v>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34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34">
        <v>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34">
        <v>15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34">
        <v>5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34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34">
        <v>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34">
        <v>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34">
        <v>15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34">
        <v>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34">
        <v>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34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34">
        <v>10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34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34">
        <v>43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34">
        <v>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34">
        <v>2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34">
        <v>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34">
        <v>15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34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34">
        <v>0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34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34">
        <v>170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34">
        <v>15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34">
        <v>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34">
        <v>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34">
        <v>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34">
        <v>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34">
        <v>40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34">
        <v>15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7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34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34">
        <v>54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34">
        <v>10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34">
        <v>30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34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34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34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34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34">
        <v>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34">
        <v>20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34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34">
        <v>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34">
        <v>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34">
        <v>0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34">
        <v>0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34">
        <v>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34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34">
        <v>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34">
        <v>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34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34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34">
        <v>100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34">
        <v>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34">
        <v>80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34">
        <v>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34">
        <v>10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34">
        <v>4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34">
        <v>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34">
        <v>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34">
        <v>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7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7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34">
        <v>0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34">
        <v>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34">
        <v>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34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34">
        <v>15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34">
        <v>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34">
        <v>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34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34">
        <v>10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34">
        <v>72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34">
        <v>15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34">
        <v>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34">
        <v>8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34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34">
        <v>15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34">
        <v>2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34">
        <v>0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34">
        <v>0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34">
        <v>0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34">
        <v>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34">
        <v>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34">
        <v>0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47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ht="14.25" x14ac:dyDescent="0.2">
      <c r="A275" s="24">
        <v>135</v>
      </c>
      <c r="B275" s="58" t="s">
        <v>230</v>
      </c>
      <c r="C275" s="134">
        <v>0</v>
      </c>
      <c r="D275" s="24" t="s">
        <v>52</v>
      </c>
      <c r="E275" s="26">
        <v>0</v>
      </c>
      <c r="F275" s="27">
        <f t="shared" si="8"/>
        <v>0</v>
      </c>
      <c r="G275"/>
      <c r="H275" s="153"/>
      <c r="J275" s="159"/>
    </row>
    <row r="276" spans="1:10" ht="13.5" customHeight="1" x14ac:dyDescent="0.2">
      <c r="A276" s="145">
        <v>136</v>
      </c>
      <c r="B276" s="25" t="s">
        <v>231</v>
      </c>
      <c r="C276" s="134">
        <v>0</v>
      </c>
      <c r="D276" s="24" t="s">
        <v>52</v>
      </c>
      <c r="E276" s="26">
        <v>0</v>
      </c>
      <c r="F276" s="27">
        <f t="shared" si="8"/>
        <v>0</v>
      </c>
      <c r="G276"/>
      <c r="J276" s="159"/>
    </row>
    <row r="277" spans="1:10" ht="14.25" x14ac:dyDescent="0.2">
      <c r="A277" s="24">
        <v>137</v>
      </c>
      <c r="B277" s="11" t="s">
        <v>232</v>
      </c>
      <c r="C277" s="134">
        <v>0</v>
      </c>
      <c r="D277" s="12" t="s">
        <v>52</v>
      </c>
      <c r="E277" s="26">
        <v>0</v>
      </c>
      <c r="F277" s="27">
        <f t="shared" si="8"/>
        <v>0</v>
      </c>
      <c r="G277"/>
      <c r="J277" s="159"/>
    </row>
    <row r="278" spans="1:10" ht="14.25" x14ac:dyDescent="0.2">
      <c r="A278" s="24">
        <v>138</v>
      </c>
      <c r="B278" s="25" t="s">
        <v>233</v>
      </c>
      <c r="C278" s="134">
        <v>360</v>
      </c>
      <c r="D278" s="24" t="s">
        <v>72</v>
      </c>
      <c r="E278" s="26">
        <v>0</v>
      </c>
      <c r="F278" s="27">
        <f t="shared" si="8"/>
        <v>0</v>
      </c>
      <c r="G278"/>
      <c r="J278" s="159"/>
    </row>
    <row r="279" spans="1:10" ht="14.25" x14ac:dyDescent="0.2">
      <c r="A279" s="145">
        <v>139</v>
      </c>
      <c r="B279" s="25" t="s">
        <v>234</v>
      </c>
      <c r="C279" s="134">
        <v>0</v>
      </c>
      <c r="D279" s="24" t="s">
        <v>52</v>
      </c>
      <c r="E279" s="26">
        <v>0</v>
      </c>
      <c r="F279" s="27">
        <f t="shared" si="8"/>
        <v>0</v>
      </c>
      <c r="G279"/>
      <c r="J279" s="159"/>
    </row>
    <row r="280" spans="1:10" ht="14.25" x14ac:dyDescent="0.2">
      <c r="A280" s="24">
        <v>140</v>
      </c>
      <c r="B280" s="25" t="s">
        <v>235</v>
      </c>
      <c r="C280" s="134">
        <v>170</v>
      </c>
      <c r="D280" s="24" t="s">
        <v>72</v>
      </c>
      <c r="E280" s="26">
        <v>0</v>
      </c>
      <c r="F280" s="27">
        <f t="shared" si="8"/>
        <v>0</v>
      </c>
      <c r="G280"/>
      <c r="H280" s="153"/>
      <c r="J280" s="159"/>
    </row>
    <row r="281" spans="1:10" ht="14.25" x14ac:dyDescent="0.2">
      <c r="A281" s="24">
        <v>141</v>
      </c>
      <c r="B281" s="58" t="s">
        <v>236</v>
      </c>
      <c r="C281" s="134">
        <v>0</v>
      </c>
      <c r="D281" s="24" t="s">
        <v>72</v>
      </c>
      <c r="E281" s="26">
        <v>0</v>
      </c>
      <c r="F281" s="27">
        <f t="shared" si="8"/>
        <v>0</v>
      </c>
      <c r="G281"/>
      <c r="H281" s="153"/>
      <c r="J281" s="159"/>
    </row>
    <row r="282" spans="1:10" ht="14.25" x14ac:dyDescent="0.2">
      <c r="A282" s="145">
        <v>142</v>
      </c>
      <c r="B282" s="132" t="s">
        <v>470</v>
      </c>
      <c r="C282" s="134">
        <v>0</v>
      </c>
      <c r="D282" s="128" t="s">
        <v>72</v>
      </c>
      <c r="E282" s="26">
        <v>0</v>
      </c>
      <c r="F282" s="27">
        <f t="shared" si="8"/>
        <v>0</v>
      </c>
      <c r="G282"/>
      <c r="H282" s="153"/>
      <c r="J282" s="159"/>
    </row>
    <row r="283" spans="1:10" s="205" customFormat="1" ht="14.25" x14ac:dyDescent="0.2">
      <c r="A283" s="199">
        <v>143</v>
      </c>
      <c r="B283" s="200" t="s">
        <v>489</v>
      </c>
      <c r="C283" s="247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34">
        <v>170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34">
        <v>0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34">
        <v>0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34">
        <v>48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34">
        <v>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34">
        <v>2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34">
        <v>0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34">
        <v>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7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34">
        <v>0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34">
        <v>24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34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34">
        <v>36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34">
        <v>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34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34">
        <v>0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34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34">
        <v>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34">
        <v>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34">
        <v>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34">
        <v>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34">
        <v>170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34">
        <v>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34">
        <v>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34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34">
        <v>170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7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34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34">
        <v>340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34">
        <v>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34">
        <v>170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34">
        <v>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34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34">
        <v>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34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7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34">
        <v>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34">
        <v>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34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34">
        <v>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34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34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34">
        <v>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34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34">
        <v>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34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34">
        <v>30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34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34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34">
        <v>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34">
        <v>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34">
        <v>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34">
        <v>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34">
        <v>10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34">
        <v>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34">
        <v>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34">
        <v>0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34">
        <v>10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34">
        <v>10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34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34">
        <v>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34">
        <v>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34">
        <v>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34">
        <v>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34">
        <v>20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34">
        <v>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34">
        <v>10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34">
        <v>20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34">
        <v>30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34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34">
        <v>5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34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34">
        <v>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34">
        <v>20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34">
        <v>10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34">
        <v>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34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34">
        <v>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34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34">
        <v>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2000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1000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34">
        <v>50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34">
        <v>10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34">
        <v>80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34">
        <v>70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34">
        <v>150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34">
        <v>70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34">
        <v>60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34">
        <v>50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34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34">
        <v>200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34">
        <v>80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34">
        <v>100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34">
        <v>70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34">
        <v>80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34">
        <v>500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34">
        <v>120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34">
        <v>50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34">
        <v>40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34">
        <v>30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34">
        <v>30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34">
        <v>500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34">
        <v>50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34">
        <v>50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34">
        <v>20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34">
        <v>50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34">
        <v>50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34">
        <v>20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7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134">
        <v>0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134">
        <v>0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134">
        <v>60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47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s="73" customFormat="1" ht="14.25" x14ac:dyDescent="0.2">
      <c r="A415" s="48">
        <v>33</v>
      </c>
      <c r="B415" s="57" t="s">
        <v>332</v>
      </c>
      <c r="C415" s="134">
        <v>70</v>
      </c>
      <c r="D415" s="56" t="s">
        <v>72</v>
      </c>
      <c r="E415" s="69">
        <v>0</v>
      </c>
      <c r="F415" s="140">
        <f t="shared" si="12"/>
        <v>0</v>
      </c>
      <c r="G415" s="151"/>
      <c r="H415" s="164"/>
      <c r="J415" s="166"/>
    </row>
    <row r="416" spans="1:10" ht="14.25" x14ac:dyDescent="0.2">
      <c r="A416" s="24">
        <v>34</v>
      </c>
      <c r="B416" s="25" t="s">
        <v>333</v>
      </c>
      <c r="C416" s="134">
        <v>10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34">
        <v>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34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34">
        <v>180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34">
        <v>180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34">
        <v>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34">
        <v>60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34">
        <v>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34">
        <v>20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34">
        <v>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34">
        <v>20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34">
        <v>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34">
        <v>20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34">
        <v>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34">
        <v>10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34">
        <v>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34">
        <v>48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34">
        <v>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34">
        <v>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34">
        <v>80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34">
        <v>36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34">
        <v>36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34">
        <v>48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34">
        <v>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34">
        <v>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34">
        <v>120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34">
        <v>30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34">
        <v>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34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34">
        <v>24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34">
        <v>170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34">
        <v>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34">
        <v>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34">
        <v>480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34">
        <v>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34">
        <v>80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34">
        <v>100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34">
        <v>800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34">
        <v>60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34">
        <v>120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34">
        <v>60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34">
        <v>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34">
        <v>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34">
        <v>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34">
        <v>170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34">
        <v>170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34">
        <v>30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34">
        <v>50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34">
        <v>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34">
        <v>0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7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34">
        <v>20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34">
        <v>0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34">
        <v>170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34">
        <v>10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34">
        <v>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34">
        <v>10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34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34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34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34">
        <v>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34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34">
        <v>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34">
        <v>0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34">
        <v>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300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34">
        <v>100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34">
        <v>30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34">
        <v>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34">
        <v>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34">
        <v>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34">
        <v>170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34">
        <v>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34">
        <v>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34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34">
        <v>100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34">
        <v>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34">
        <v>250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34">
        <v>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34">
        <v>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34">
        <v>30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34">
        <v>30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34">
        <v>0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34">
        <v>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34">
        <v>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34">
        <v>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34">
        <v>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34">
        <v>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34">
        <v>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34">
        <v>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34">
        <v>30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34">
        <v>40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34">
        <v>40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34">
        <v>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34">
        <v>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34">
        <v>30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34">
        <v>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34">
        <v>30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34">
        <v>60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34">
        <v>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34">
        <v>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34">
        <v>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34">
        <v>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34">
        <v>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34">
        <v>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34">
        <v>30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34">
        <v>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34">
        <v>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34">
        <v>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34">
        <v>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134">
        <v>135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134">
        <v>40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134">
        <v>40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134">
        <v>40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134">
        <v>20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134">
        <v>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134">
        <v>40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161A-7A46-4249-A266-F0DC7B155EE7}">
  <dimension ref="A2:AMJ564"/>
  <sheetViews>
    <sheetView workbookViewId="0">
      <selection activeCell="M547" sqref="M547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531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87">
        <v>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87">
        <v>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87">
        <v>100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87">
        <v>20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87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87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87">
        <v>50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87">
        <v>130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87">
        <v>5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87">
        <v>150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87">
        <v>20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87">
        <v>10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87">
        <v>20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87">
        <v>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87">
        <v>240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87">
        <v>120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87">
        <v>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87">
        <v>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8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87">
        <v>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87">
        <v>180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87">
        <v>10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87">
        <v>50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87">
        <v>50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87">
        <v>200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87">
        <v>300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87">
        <v>5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87">
        <v>60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87">
        <v>1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87">
        <v>1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8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87">
        <v>20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87">
        <v>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87">
        <v>10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87">
        <v>80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87">
        <v>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87">
        <v>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87">
        <v>50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87">
        <v>20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87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87">
        <v>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87">
        <v>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87">
        <v>50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87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87">
        <v>0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87">
        <v>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87">
        <v>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87">
        <v>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87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87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87">
        <v>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87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87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87">
        <v>20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87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87">
        <v>0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87">
        <v>0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87">
        <v>0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87">
        <v>10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87">
        <v>10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87">
        <v>0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87">
        <v>500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87">
        <v>200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8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87">
        <v>200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87">
        <v>100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5" customHeight="1" x14ac:dyDescent="0.2">
      <c r="A88" s="201">
        <v>7</v>
      </c>
      <c r="B88" s="208" t="s">
        <v>484</v>
      </c>
      <c r="C88" s="248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s="170" customFormat="1" ht="14.25" x14ac:dyDescent="0.2">
      <c r="A89" s="172">
        <v>8</v>
      </c>
      <c r="B89" s="175" t="s">
        <v>77</v>
      </c>
      <c r="C89" s="87">
        <v>0</v>
      </c>
      <c r="D89" s="172" t="s">
        <v>72</v>
      </c>
      <c r="E89" s="26">
        <v>0</v>
      </c>
      <c r="F89" s="177">
        <f t="shared" si="6"/>
        <v>0</v>
      </c>
      <c r="G89" s="168"/>
      <c r="H89" s="169"/>
      <c r="J89" s="171"/>
    </row>
    <row r="90" spans="1:10" s="170" customFormat="1" ht="14.25" x14ac:dyDescent="0.2">
      <c r="A90" s="172">
        <v>9</v>
      </c>
      <c r="B90" s="175" t="s">
        <v>78</v>
      </c>
      <c r="C90" s="87">
        <v>0</v>
      </c>
      <c r="D90" s="172" t="s">
        <v>72</v>
      </c>
      <c r="E90" s="26">
        <v>0</v>
      </c>
      <c r="F90" s="177">
        <f t="shared" si="6"/>
        <v>0</v>
      </c>
      <c r="G90" s="168"/>
      <c r="H90" s="169"/>
      <c r="J90" s="171"/>
    </row>
    <row r="91" spans="1:10" ht="14.25" x14ac:dyDescent="0.2">
      <c r="A91" s="24">
        <v>10</v>
      </c>
      <c r="B91" s="25" t="s">
        <v>79</v>
      </c>
      <c r="C91" s="87">
        <v>10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87">
        <v>50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87">
        <v>1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87">
        <v>200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87">
        <v>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87">
        <v>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87">
        <v>10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87">
        <v>5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87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87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87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87">
        <v>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87">
        <v>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87">
        <v>80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87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87">
        <v>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8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8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87"/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87">
        <v>100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87">
        <v>60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87">
        <v>5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87">
        <v>200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48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87">
        <v>20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87">
        <v>12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87">
        <v>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87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87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87">
        <v>20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87">
        <v>30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87">
        <v>20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87">
        <v>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87">
        <v>1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87">
        <v>5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87">
        <v>5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87">
        <v>5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87">
        <v>50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8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87">
        <v>5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87">
        <v>300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87">
        <v>150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87">
        <v>50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87">
        <v>5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87">
        <v>300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87">
        <v>100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87">
        <v>60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87">
        <v>5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87">
        <v>5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87">
        <v>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87">
        <v>5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87">
        <v>5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87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87">
        <v>0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87">
        <v>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87">
        <v>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87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87">
        <v>0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87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87">
        <v>240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87">
        <v>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87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87">
        <v>3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87">
        <v>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87">
        <v>5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87">
        <v>0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87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87">
        <v>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87">
        <v>3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87">
        <v>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87">
        <v>6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87">
        <v>0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87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87">
        <v>50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87">
        <v>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87">
        <v>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87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87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87">
        <v>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87">
        <v>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87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87">
        <v>5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87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87">
        <v>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87">
        <v>50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87">
        <v>50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87">
        <v>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87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87">
        <v>2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87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87">
        <v>5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87">
        <v>0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87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87">
        <v>10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87">
        <v>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87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87">
        <v>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87">
        <v>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87">
        <v>10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87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87">
        <v>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87">
        <v>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87">
        <v>10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87">
        <v>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87">
        <v>50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87">
        <v>30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87">
        <v>50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87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87">
        <v>120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87">
        <v>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87">
        <v>5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87">
        <v>5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87">
        <v>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87">
        <v>10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87">
        <v>36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87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87">
        <v>1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87">
        <v>30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87">
        <v>200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87">
        <v>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87">
        <v>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87">
        <v>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87">
        <v>10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87">
        <v>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8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87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87">
        <v>100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87">
        <v>60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87">
        <v>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87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87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87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87">
        <v>10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87">
        <v>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87">
        <v>10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87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87">
        <v>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87">
        <v>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87">
        <v>0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87">
        <v>1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87">
        <v>10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87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87">
        <v>20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87">
        <v>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87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87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87">
        <v>20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87">
        <v>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87">
        <v>20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87">
        <v>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87">
        <v>50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87">
        <v>5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87">
        <v>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87">
        <v>40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87">
        <v>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8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8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87">
        <v>0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87">
        <v>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87">
        <v>10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87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87">
        <v>70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87">
        <v>1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87">
        <v>1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87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87">
        <v>10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87">
        <v>20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87">
        <v>30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87">
        <v>5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87">
        <v>12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87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87">
        <v>5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87">
        <v>20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87">
        <v>10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87">
        <v>0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87">
        <v>1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87">
        <v>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87">
        <v>5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87">
        <v>0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48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ht="14.25" x14ac:dyDescent="0.2">
      <c r="A275" s="24">
        <v>135</v>
      </c>
      <c r="B275" s="58" t="s">
        <v>230</v>
      </c>
      <c r="C275" s="87">
        <v>5</v>
      </c>
      <c r="D275" s="24" t="s">
        <v>52</v>
      </c>
      <c r="E275" s="26">
        <v>0</v>
      </c>
      <c r="F275" s="27">
        <f t="shared" si="8"/>
        <v>0</v>
      </c>
      <c r="G275"/>
      <c r="H275" s="153"/>
      <c r="J275" s="159"/>
    </row>
    <row r="276" spans="1:10" ht="13.5" customHeight="1" x14ac:dyDescent="0.2">
      <c r="A276" s="145">
        <v>136</v>
      </c>
      <c r="B276" s="25" t="s">
        <v>231</v>
      </c>
      <c r="C276" s="87">
        <v>0</v>
      </c>
      <c r="D276" s="24" t="s">
        <v>52</v>
      </c>
      <c r="E276" s="26">
        <v>0</v>
      </c>
      <c r="F276" s="27">
        <f t="shared" si="8"/>
        <v>0</v>
      </c>
      <c r="G276"/>
      <c r="J276" s="159"/>
    </row>
    <row r="277" spans="1:10" ht="14.25" x14ac:dyDescent="0.2">
      <c r="A277" s="24">
        <v>137</v>
      </c>
      <c r="B277" s="11" t="s">
        <v>232</v>
      </c>
      <c r="C277" s="87">
        <v>30</v>
      </c>
      <c r="D277" s="12" t="s">
        <v>52</v>
      </c>
      <c r="E277" s="26">
        <v>0</v>
      </c>
      <c r="F277" s="27">
        <f t="shared" si="8"/>
        <v>0</v>
      </c>
      <c r="G277"/>
      <c r="J277" s="159"/>
    </row>
    <row r="278" spans="1:10" ht="14.25" x14ac:dyDescent="0.2">
      <c r="A278" s="24">
        <v>138</v>
      </c>
      <c r="B278" s="25" t="s">
        <v>233</v>
      </c>
      <c r="C278" s="87">
        <v>0</v>
      </c>
      <c r="D278" s="24" t="s">
        <v>72</v>
      </c>
      <c r="E278" s="26">
        <v>0</v>
      </c>
      <c r="F278" s="27">
        <f t="shared" si="8"/>
        <v>0</v>
      </c>
      <c r="G278"/>
      <c r="J278" s="159"/>
    </row>
    <row r="279" spans="1:10" ht="14.25" x14ac:dyDescent="0.2">
      <c r="A279" s="145">
        <v>139</v>
      </c>
      <c r="B279" s="25" t="s">
        <v>234</v>
      </c>
      <c r="C279" s="87">
        <v>0</v>
      </c>
      <c r="D279" s="24" t="s">
        <v>52</v>
      </c>
      <c r="E279" s="26">
        <v>0</v>
      </c>
      <c r="F279" s="27">
        <f t="shared" si="8"/>
        <v>0</v>
      </c>
      <c r="G279"/>
      <c r="J279" s="159"/>
    </row>
    <row r="280" spans="1:10" ht="14.25" x14ac:dyDescent="0.2">
      <c r="A280" s="24">
        <v>140</v>
      </c>
      <c r="B280" s="25" t="s">
        <v>235</v>
      </c>
      <c r="C280" s="87">
        <v>1500</v>
      </c>
      <c r="D280" s="24" t="s">
        <v>72</v>
      </c>
      <c r="E280" s="26">
        <v>0</v>
      </c>
      <c r="F280" s="27">
        <f t="shared" si="8"/>
        <v>0</v>
      </c>
      <c r="G280"/>
      <c r="H280" s="153"/>
      <c r="J280" s="159"/>
    </row>
    <row r="281" spans="1:10" ht="14.25" x14ac:dyDescent="0.2">
      <c r="A281" s="24">
        <v>141</v>
      </c>
      <c r="B281" s="58" t="s">
        <v>236</v>
      </c>
      <c r="C281" s="87">
        <v>100</v>
      </c>
      <c r="D281" s="24" t="s">
        <v>72</v>
      </c>
      <c r="E281" s="26">
        <v>0</v>
      </c>
      <c r="F281" s="27">
        <f t="shared" si="8"/>
        <v>0</v>
      </c>
      <c r="G281"/>
      <c r="H281" s="153"/>
      <c r="J281" s="159"/>
    </row>
    <row r="282" spans="1:10" ht="14.25" x14ac:dyDescent="0.2">
      <c r="A282" s="145">
        <v>142</v>
      </c>
      <c r="B282" s="132" t="s">
        <v>470</v>
      </c>
      <c r="C282" s="87">
        <v>0</v>
      </c>
      <c r="D282" s="128" t="s">
        <v>72</v>
      </c>
      <c r="E282" s="26">
        <v>0</v>
      </c>
      <c r="F282" s="27">
        <f t="shared" si="8"/>
        <v>0</v>
      </c>
      <c r="G282"/>
      <c r="H282" s="153"/>
      <c r="J282" s="159"/>
    </row>
    <row r="283" spans="1:10" s="205" customFormat="1" ht="14.25" x14ac:dyDescent="0.2">
      <c r="A283" s="199">
        <v>143</v>
      </c>
      <c r="B283" s="200" t="s">
        <v>489</v>
      </c>
      <c r="C283" s="248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87">
        <v>200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87">
        <v>0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87">
        <v>0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87">
        <v>150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87">
        <v>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87">
        <v>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87">
        <v>0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87">
        <v>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8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87">
        <v>5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87">
        <v>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87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87">
        <v>0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87">
        <v>30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87">
        <v>2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87">
        <v>2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87">
        <v>2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87">
        <v>120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87">
        <v>10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87">
        <v>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87">
        <v>10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87">
        <v>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87">
        <v>10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87">
        <v>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87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87">
        <v>50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8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87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87">
        <v>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87">
        <v>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87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87">
        <v>50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87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87">
        <v>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87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8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87">
        <v>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87">
        <v>80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87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87">
        <v>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87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87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87">
        <v>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87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87">
        <v>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87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87">
        <v>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87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87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87">
        <v>100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87">
        <v>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87">
        <v>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87">
        <v>30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87">
        <v>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87">
        <v>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87">
        <v>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87">
        <v>0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87">
        <v>1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87">
        <v>1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87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87">
        <v>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87">
        <v>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87">
        <v>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87">
        <v>180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87">
        <v>100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87">
        <v>60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87">
        <v>100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87">
        <v>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87">
        <v>100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87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87">
        <v>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87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87">
        <v>5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87">
        <v>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87">
        <v>45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87">
        <v>50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87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87">
        <v>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87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87">
        <v>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400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1300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87">
        <v>50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87">
        <v>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87">
        <v>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87">
        <v>50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87">
        <v>100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87">
        <v>45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87">
        <v>45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87">
        <v>10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87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87">
        <v>100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87">
        <v>1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87">
        <v>20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87">
        <v>60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87">
        <v>80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87">
        <v>200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87">
        <v>150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87">
        <v>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87">
        <v>50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87">
        <v>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87">
        <v>40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87">
        <v>200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87">
        <v>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87">
        <v>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87">
        <v>50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87">
        <v>70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87">
        <v>60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87">
        <v>80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8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87">
        <v>0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87">
        <v>1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87">
        <v>5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48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s="73" customFormat="1" ht="14.25" x14ac:dyDescent="0.2">
      <c r="A415" s="48">
        <v>33</v>
      </c>
      <c r="B415" s="57" t="s">
        <v>332</v>
      </c>
      <c r="C415" s="87">
        <v>5</v>
      </c>
      <c r="D415" s="56" t="s">
        <v>72</v>
      </c>
      <c r="E415" s="69">
        <v>0</v>
      </c>
      <c r="F415" s="140">
        <f t="shared" si="12"/>
        <v>0</v>
      </c>
      <c r="G415" s="151"/>
      <c r="H415" s="164"/>
      <c r="J415" s="166"/>
    </row>
    <row r="416" spans="1:10" ht="14.25" x14ac:dyDescent="0.2">
      <c r="A416" s="24">
        <v>34</v>
      </c>
      <c r="B416" s="25" t="s">
        <v>333</v>
      </c>
      <c r="C416" s="87">
        <v>0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87">
        <v>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87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87">
        <v>50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87">
        <v>30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87">
        <v>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87">
        <v>0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87">
        <v>50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87">
        <v>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87">
        <v>5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87">
        <v>0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87">
        <v>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87">
        <v>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87">
        <v>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87">
        <v>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87">
        <v>5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87">
        <v>0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87">
        <v>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87">
        <v>100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87">
        <v>100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87">
        <v>100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87">
        <v>20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87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87">
        <v>10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87">
        <v>500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87">
        <v>130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87">
        <v>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87">
        <v>10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87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87">
        <v>0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87">
        <v>50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87">
        <v>50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87">
        <v>50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87">
        <v>300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87">
        <v>500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87">
        <v>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87">
        <v>10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87">
        <v>400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87">
        <v>400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87">
        <v>205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87">
        <v>40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87">
        <v>10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87">
        <v>10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87">
        <v>20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87">
        <v>1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87">
        <v>1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87">
        <v>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87">
        <v>200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87">
        <v>30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87">
        <v>0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8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87">
        <v>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87">
        <v>0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87">
        <v>20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87">
        <v>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87">
        <v>5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87">
        <v>0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87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87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87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87">
        <v>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87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87">
        <v>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87">
        <v>0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87">
        <v>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1000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87">
        <v>60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87">
        <v>90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87">
        <v>90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87">
        <v>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87">
        <v>180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87">
        <v>60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87">
        <v>50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87">
        <v>30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87">
        <v>30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87">
        <v>60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87">
        <v>150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87">
        <v>300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87">
        <v>90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87">
        <v>60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87">
        <v>40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87">
        <v>10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87">
        <v>1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87">
        <v>10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87">
        <v>50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87">
        <v>180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87">
        <v>150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87">
        <v>29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87">
        <v>16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87">
        <v>10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87">
        <v>50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87">
        <v>20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87">
        <v>20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87">
        <v>29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87">
        <v>180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87">
        <v>20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87">
        <v>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87">
        <v>30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87">
        <v>30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87">
        <v>30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87">
        <v>100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87">
        <v>30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87">
        <v>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87">
        <v>180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87">
        <v>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87">
        <v>1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87">
        <v>90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87">
        <v>1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87">
        <v>1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87">
        <v>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87">
        <v>54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87">
        <v>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87">
        <v>5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87">
        <v>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87">
        <v>10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87">
        <v>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87">
        <v>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47F6-6959-4C4E-AD4C-B7FE55627BDA}">
  <dimension ref="A2:AMJ564"/>
  <sheetViews>
    <sheetView zoomScaleNormal="100" workbookViewId="0">
      <selection activeCell="M554" sqref="M554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532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28">
        <v>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28">
        <v>25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28">
        <v>5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28">
        <v>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28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28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28">
        <v>80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28">
        <v>15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28">
        <v>20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28">
        <v>40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28">
        <v>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28">
        <v>15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28">
        <v>10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28">
        <v>5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28">
        <v>5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28">
        <v>3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28">
        <v>10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28">
        <v>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9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28">
        <v>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28">
        <v>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28">
        <v>80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28">
        <v>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28">
        <v>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28">
        <v>90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28">
        <v>10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28">
        <v>35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28">
        <v>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28">
        <v>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28">
        <v>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9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28">
        <v>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28">
        <v>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28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28">
        <v>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28">
        <v>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28">
        <v>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28">
        <v>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28">
        <v>7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28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28">
        <v>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28">
        <v>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28">
        <v>10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28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28">
        <v>5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28">
        <v>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28">
        <v>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28">
        <v>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28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28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28">
        <v>5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28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28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28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28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28">
        <v>0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28">
        <v>0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28">
        <v>0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28">
        <v>0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28">
        <v>3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28">
        <v>0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28">
        <v>25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28">
        <v>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9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28">
        <v>25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28">
        <v>15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49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s="170" customFormat="1" ht="14.25" x14ac:dyDescent="0.2">
      <c r="A89" s="172">
        <v>8</v>
      </c>
      <c r="B89" s="175" t="s">
        <v>77</v>
      </c>
      <c r="C89" s="128">
        <v>25</v>
      </c>
      <c r="D89" s="172" t="s">
        <v>72</v>
      </c>
      <c r="E89" s="26">
        <v>0</v>
      </c>
      <c r="F89" s="177">
        <f t="shared" si="6"/>
        <v>0</v>
      </c>
      <c r="G89" s="168"/>
      <c r="H89" s="169"/>
      <c r="J89" s="171"/>
    </row>
    <row r="90" spans="1:10" s="170" customFormat="1" ht="14.25" x14ac:dyDescent="0.2">
      <c r="A90" s="172">
        <v>9</v>
      </c>
      <c r="B90" s="175" t="s">
        <v>78</v>
      </c>
      <c r="C90" s="128">
        <v>0</v>
      </c>
      <c r="D90" s="172" t="s">
        <v>72</v>
      </c>
      <c r="E90" s="26">
        <v>0</v>
      </c>
      <c r="F90" s="177">
        <f t="shared" si="6"/>
        <v>0</v>
      </c>
      <c r="G90" s="168"/>
      <c r="H90" s="169"/>
      <c r="J90" s="171"/>
    </row>
    <row r="91" spans="1:10" ht="14.25" x14ac:dyDescent="0.2">
      <c r="A91" s="24">
        <v>10</v>
      </c>
      <c r="B91" s="25" t="s">
        <v>79</v>
      </c>
      <c r="C91" s="128">
        <v>3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28">
        <v>10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28">
        <v>6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28">
        <v>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28">
        <v>50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28">
        <v>150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28">
        <v>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28">
        <v>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28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28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28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28">
        <v>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28">
        <v>10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28">
        <v>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28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28">
        <v>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9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9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128">
        <v>0</v>
      </c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128">
        <v>100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128">
        <v>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128">
        <v>5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128">
        <v>20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49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28">
        <v>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28">
        <v>40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28">
        <v>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28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28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28">
        <v>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28">
        <v>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28">
        <v>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28">
        <v>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28">
        <v>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28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28">
        <v>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28">
        <v>0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28">
        <v>7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9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28">
        <v>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28">
        <v>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28">
        <v>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28">
        <v>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28">
        <v>80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28">
        <v>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28">
        <v>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28">
        <v>35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28">
        <v>2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28">
        <v>0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28">
        <v>10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28">
        <v>10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28">
        <v>2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28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28">
        <v>5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28">
        <v>5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28">
        <v>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28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28">
        <v>25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28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28">
        <v>25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28">
        <v>5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28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28">
        <v>0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28">
        <v>25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28">
        <v>0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28">
        <v>0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28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28">
        <v>20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28">
        <v>0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28">
        <v>20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28">
        <v>0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28">
        <v>5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28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28">
        <v>0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28">
        <v>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28">
        <v>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28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28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28">
        <v>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28">
        <v>25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28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28">
        <v>0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28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28">
        <v>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28">
        <v>10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28">
        <v>10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28">
        <v>10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28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28">
        <v>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28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28">
        <v>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28">
        <v>5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28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28">
        <v>5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28">
        <v>20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28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28">
        <v>5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28">
        <v>10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28">
        <v>5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28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28">
        <v>30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28">
        <v>30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28">
        <v>15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28">
        <v>5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28">
        <v>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28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28">
        <v>10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28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28">
        <v>30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28">
        <v>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28">
        <v>0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28">
        <v>20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28">
        <v>10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28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28">
        <v>0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28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28">
        <v>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28">
        <v>10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28">
        <v>50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28">
        <v>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28">
        <v>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28">
        <v>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28">
        <v>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28">
        <v>30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9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28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28">
        <v>10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28">
        <v>0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28">
        <v>15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28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28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28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28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28">
        <v>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28">
        <v>20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28">
        <v>5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28">
        <v>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28">
        <v>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28">
        <v>0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28">
        <v>2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28">
        <v>10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28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28">
        <v>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28">
        <v>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28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28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28">
        <v>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28">
        <v>40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28">
        <v>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28">
        <v>5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28">
        <v>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28">
        <v>0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28">
        <v>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28">
        <v>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28">
        <v>15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9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9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28">
        <v>0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28">
        <v>15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28">
        <v>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28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28">
        <v>20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28">
        <v>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28">
        <v>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28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28">
        <v>10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28">
        <v>10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28">
        <v>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28">
        <v>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28">
        <v>3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28">
        <v>15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28">
        <v>5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28">
        <v>0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28">
        <v>0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28">
        <v>0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28">
        <v>0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28">
        <v>5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28">
        <v>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28">
        <v>0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49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ht="14.25" x14ac:dyDescent="0.2">
      <c r="A275" s="24">
        <v>135</v>
      </c>
      <c r="B275" s="58" t="s">
        <v>230</v>
      </c>
      <c r="C275" s="128">
        <v>0</v>
      </c>
      <c r="D275" s="24" t="s">
        <v>52</v>
      </c>
      <c r="E275" s="26">
        <v>0</v>
      </c>
      <c r="F275" s="27">
        <f t="shared" si="8"/>
        <v>0</v>
      </c>
      <c r="G275"/>
      <c r="H275" s="153"/>
      <c r="J275" s="159"/>
    </row>
    <row r="276" spans="1:10" ht="13.5" customHeight="1" x14ac:dyDescent="0.2">
      <c r="A276" s="145">
        <v>136</v>
      </c>
      <c r="B276" s="25" t="s">
        <v>231</v>
      </c>
      <c r="C276" s="128">
        <v>0</v>
      </c>
      <c r="D276" s="24" t="s">
        <v>52</v>
      </c>
      <c r="E276" s="26">
        <v>0</v>
      </c>
      <c r="F276" s="27">
        <f t="shared" si="8"/>
        <v>0</v>
      </c>
      <c r="G276"/>
      <c r="J276" s="159"/>
    </row>
    <row r="277" spans="1:10" ht="14.25" x14ac:dyDescent="0.2">
      <c r="A277" s="24">
        <v>137</v>
      </c>
      <c r="B277" s="11" t="s">
        <v>232</v>
      </c>
      <c r="C277" s="128">
        <v>0</v>
      </c>
      <c r="D277" s="12" t="s">
        <v>52</v>
      </c>
      <c r="E277" s="26">
        <v>0</v>
      </c>
      <c r="F277" s="27">
        <f t="shared" si="8"/>
        <v>0</v>
      </c>
      <c r="G277"/>
      <c r="J277" s="159"/>
    </row>
    <row r="278" spans="1:10" ht="14.25" x14ac:dyDescent="0.2">
      <c r="A278" s="24">
        <v>138</v>
      </c>
      <c r="B278" s="25" t="s">
        <v>233</v>
      </c>
      <c r="C278" s="128">
        <v>0</v>
      </c>
      <c r="D278" s="24" t="s">
        <v>72</v>
      </c>
      <c r="E278" s="26">
        <v>0</v>
      </c>
      <c r="F278" s="27">
        <f t="shared" si="8"/>
        <v>0</v>
      </c>
      <c r="G278"/>
      <c r="J278" s="159"/>
    </row>
    <row r="279" spans="1:10" ht="14.25" x14ac:dyDescent="0.2">
      <c r="A279" s="145">
        <v>139</v>
      </c>
      <c r="B279" s="25" t="s">
        <v>234</v>
      </c>
      <c r="C279" s="128">
        <v>0</v>
      </c>
      <c r="D279" s="24" t="s">
        <v>52</v>
      </c>
      <c r="E279" s="26">
        <v>0</v>
      </c>
      <c r="F279" s="27">
        <f t="shared" si="8"/>
        <v>0</v>
      </c>
      <c r="G279"/>
      <c r="J279" s="159"/>
    </row>
    <row r="280" spans="1:10" ht="14.25" x14ac:dyDescent="0.2">
      <c r="A280" s="24">
        <v>140</v>
      </c>
      <c r="B280" s="25" t="s">
        <v>235</v>
      </c>
      <c r="C280" s="128">
        <v>300</v>
      </c>
      <c r="D280" s="24" t="s">
        <v>72</v>
      </c>
      <c r="E280" s="26">
        <v>0</v>
      </c>
      <c r="F280" s="27">
        <f t="shared" si="8"/>
        <v>0</v>
      </c>
      <c r="G280"/>
      <c r="H280" s="153"/>
      <c r="J280" s="159"/>
    </row>
    <row r="281" spans="1:10" ht="14.25" x14ac:dyDescent="0.2">
      <c r="A281" s="24">
        <v>141</v>
      </c>
      <c r="B281" s="58" t="s">
        <v>236</v>
      </c>
      <c r="C281" s="128">
        <v>50</v>
      </c>
      <c r="D281" s="24" t="s">
        <v>72</v>
      </c>
      <c r="E281" s="26">
        <v>0</v>
      </c>
      <c r="F281" s="27">
        <f t="shared" si="8"/>
        <v>0</v>
      </c>
      <c r="G281"/>
      <c r="H281" s="153"/>
      <c r="J281" s="159"/>
    </row>
    <row r="282" spans="1:10" ht="14.25" x14ac:dyDescent="0.2">
      <c r="A282" s="145">
        <v>142</v>
      </c>
      <c r="B282" s="132" t="s">
        <v>470</v>
      </c>
      <c r="C282" s="128">
        <v>0</v>
      </c>
      <c r="D282" s="128" t="s">
        <v>72</v>
      </c>
      <c r="E282" s="26">
        <v>0</v>
      </c>
      <c r="F282" s="27">
        <f t="shared" si="8"/>
        <v>0</v>
      </c>
      <c r="G282"/>
      <c r="H282" s="153"/>
      <c r="J282" s="159"/>
    </row>
    <row r="283" spans="1:10" s="205" customFormat="1" ht="14.25" x14ac:dyDescent="0.2">
      <c r="A283" s="199">
        <v>143</v>
      </c>
      <c r="B283" s="200" t="s">
        <v>489</v>
      </c>
      <c r="C283" s="249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28">
        <v>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28">
        <v>5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28">
        <v>5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28">
        <v>20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28">
        <v>5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28">
        <v>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28">
        <v>0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28">
        <v>25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9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28">
        <v>0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28">
        <v>20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28">
        <v>20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28">
        <v>0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28">
        <v>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28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28">
        <v>3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28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28">
        <v>100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28">
        <v>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28">
        <v>50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28">
        <v>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28">
        <v>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28">
        <v>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28">
        <v>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28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28">
        <v>25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9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28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28">
        <v>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28">
        <v>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28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28">
        <v>20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28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28">
        <v>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28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9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28">
        <v>25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28">
        <v>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28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28">
        <v>25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28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28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28">
        <v>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28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28">
        <v>10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28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28">
        <v>10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28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28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28">
        <v>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28">
        <v>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28">
        <v>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28">
        <v>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28">
        <v>15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28">
        <v>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28">
        <v>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28">
        <v>2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28">
        <v>5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28">
        <v>0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28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28">
        <v>5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28">
        <v>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28">
        <v>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28">
        <v>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28">
        <v>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28">
        <v>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28">
        <v>20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28">
        <v>20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28">
        <v>20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28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28">
        <v>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28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28">
        <v>5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28">
        <v>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28">
        <v>5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28">
        <v>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28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28">
        <v>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28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28">
        <v>1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50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700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28">
        <v>15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28">
        <v>3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28">
        <v>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28">
        <v>20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28">
        <v>20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28">
        <v>20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28">
        <v>15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28">
        <v>10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28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28">
        <v>10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28">
        <v>15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28">
        <v>5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28">
        <v>15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28">
        <v>15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28">
        <v>30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28">
        <v>5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28">
        <v>20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28">
        <v>10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28">
        <v>20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28">
        <v>3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28">
        <v>30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28">
        <v>15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28">
        <v>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28">
        <v>4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28">
        <v>5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28">
        <v>15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28">
        <v>5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9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128">
        <v>0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128">
        <v>0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128">
        <v>6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49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s="73" customFormat="1" ht="14.25" x14ac:dyDescent="0.2">
      <c r="A415" s="48">
        <v>33</v>
      </c>
      <c r="B415" s="57" t="s">
        <v>332</v>
      </c>
      <c r="C415" s="128">
        <v>10</v>
      </c>
      <c r="D415" s="56" t="s">
        <v>72</v>
      </c>
      <c r="E415" s="69">
        <v>0</v>
      </c>
      <c r="F415" s="140">
        <f t="shared" si="12"/>
        <v>0</v>
      </c>
      <c r="G415" s="151"/>
      <c r="H415" s="164"/>
      <c r="J415" s="166"/>
    </row>
    <row r="416" spans="1:10" ht="14.25" x14ac:dyDescent="0.2">
      <c r="A416" s="24">
        <v>34</v>
      </c>
      <c r="B416" s="25" t="s">
        <v>333</v>
      </c>
      <c r="C416" s="128">
        <v>4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28">
        <v>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28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28">
        <v>20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28">
        <v>20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28">
        <v>10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28">
        <v>5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28">
        <v>5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28">
        <v>5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28">
        <v>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28">
        <v>2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28">
        <v>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28">
        <v>2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28">
        <v>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28">
        <v>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28">
        <v>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28">
        <v>4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28">
        <v>20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28">
        <v>20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28">
        <v>20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28">
        <v>15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28">
        <v>6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28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28">
        <v>25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28">
        <v>15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28">
        <v>30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28">
        <v>5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28">
        <v>5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28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28">
        <v>0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28">
        <v>20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28">
        <v>5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28">
        <v>5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28">
        <v>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28">
        <v>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28">
        <v>10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28">
        <v>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28">
        <v>20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28">
        <v>20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28">
        <v>20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28">
        <v>10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28">
        <v>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28">
        <v>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28">
        <v>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28">
        <v>50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28">
        <v>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28">
        <v>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28">
        <v>10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28">
        <v>10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28">
        <v>5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9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28">
        <v>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28">
        <v>0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28">
        <v>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28">
        <v>2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28">
        <v>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28">
        <v>5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28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28">
        <v>2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28">
        <v>2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28">
        <v>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28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28">
        <v>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28">
        <v>2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28">
        <v>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450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28">
        <v>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28">
        <v>60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28">
        <v>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28">
        <v>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28">
        <v>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28">
        <v>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28">
        <v>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28">
        <v>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28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28">
        <v>20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28">
        <v>50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28">
        <v>50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28">
        <v>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28">
        <v>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28">
        <v>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28">
        <v>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28">
        <v>0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28">
        <v>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28">
        <v>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28">
        <v>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28">
        <v>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28">
        <v>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28">
        <v>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28">
        <v>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28">
        <v>10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28">
        <v>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28">
        <v>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28">
        <v>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28">
        <v>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28">
        <v>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28">
        <v>5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28">
        <v>6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28">
        <v>6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28">
        <v>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28">
        <v>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28">
        <v>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28">
        <v>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28">
        <v>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28">
        <v>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28">
        <v>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28">
        <v>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28">
        <v>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28">
        <v>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28">
        <v>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128">
        <v>15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128">
        <v>20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128">
        <v>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128">
        <v>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128">
        <v>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128">
        <v>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128">
        <v>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110F-A9A8-49FC-AFE7-6C2B4BD20346}">
  <dimension ref="A2:AMJ564"/>
  <sheetViews>
    <sheetView workbookViewId="0">
      <selection activeCell="A378" sqref="A378:XFD378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533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28">
        <v>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28">
        <v>300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28">
        <v>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28">
        <v>60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28">
        <v>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28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28">
        <v>170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28">
        <v>100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28">
        <v>0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28">
        <v>75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28">
        <v>120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28">
        <v>20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28">
        <v>0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28">
        <v>20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28">
        <v>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28">
        <v>20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28">
        <v>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28">
        <v>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9">
        <v>15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28">
        <v>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28">
        <v>180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28">
        <v>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28">
        <v>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28">
        <v>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28">
        <v>700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28">
        <v>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28">
        <v>250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28">
        <v>120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28">
        <v>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28">
        <v>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9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28">
        <v>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28">
        <v>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28">
        <v>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28">
        <v>90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28">
        <v>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28">
        <v>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28">
        <v>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28">
        <v>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28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28">
        <v>6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28">
        <v>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28">
        <v>20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28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28">
        <v>0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28">
        <v>10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28">
        <v>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28">
        <v>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28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28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28">
        <v>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28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28">
        <v>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28">
        <v>0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28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28">
        <v>0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28">
        <v>0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28">
        <v>0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28">
        <v>0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28">
        <v>30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28">
        <v>0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28">
        <v>150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28">
        <v>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9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28">
        <v>30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28">
        <v>250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49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ht="14.25" x14ac:dyDescent="0.2">
      <c r="A89" s="24">
        <v>8</v>
      </c>
      <c r="B89" s="25" t="s">
        <v>77</v>
      </c>
      <c r="C89" s="128">
        <v>0</v>
      </c>
      <c r="D89" s="24" t="s">
        <v>72</v>
      </c>
      <c r="E89" s="26">
        <v>0</v>
      </c>
      <c r="F89" s="27">
        <f t="shared" si="6"/>
        <v>0</v>
      </c>
      <c r="G89"/>
      <c r="H89" s="153"/>
      <c r="J89" s="154"/>
    </row>
    <row r="90" spans="1:10" ht="14.25" x14ac:dyDescent="0.2">
      <c r="A90" s="24">
        <v>9</v>
      </c>
      <c r="B90" s="25" t="s">
        <v>78</v>
      </c>
      <c r="C90" s="128">
        <v>0</v>
      </c>
      <c r="D90" s="24" t="s">
        <v>72</v>
      </c>
      <c r="E90" s="26">
        <v>0</v>
      </c>
      <c r="F90" s="27">
        <f t="shared" si="6"/>
        <v>0</v>
      </c>
      <c r="G90"/>
      <c r="H90" s="153"/>
      <c r="J90" s="154"/>
    </row>
    <row r="91" spans="1:10" ht="14.25" x14ac:dyDescent="0.2">
      <c r="A91" s="24">
        <v>10</v>
      </c>
      <c r="B91" s="25" t="s">
        <v>79</v>
      </c>
      <c r="C91" s="128">
        <v>24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28">
        <v>60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28">
        <v>0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28">
        <v>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28">
        <v>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28">
        <v>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28">
        <v>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28">
        <v>200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28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28">
        <v>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28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28">
        <v>50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28">
        <v>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28">
        <v>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28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28">
        <v>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9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9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ht="28.5" customHeight="1" x14ac:dyDescent="0.2">
      <c r="A109" s="24">
        <v>28</v>
      </c>
      <c r="B109" s="88" t="s">
        <v>94</v>
      </c>
      <c r="C109" s="128">
        <v>600</v>
      </c>
      <c r="D109" s="48" t="s">
        <v>52</v>
      </c>
      <c r="E109" s="26">
        <v>0</v>
      </c>
      <c r="F109" s="27">
        <f t="shared" si="6"/>
        <v>0</v>
      </c>
      <c r="G109"/>
      <c r="H109" s="153"/>
      <c r="J109" s="154"/>
    </row>
    <row r="110" spans="1:10" ht="28.5" customHeight="1" x14ac:dyDescent="0.2">
      <c r="A110" s="24">
        <v>29</v>
      </c>
      <c r="B110" s="25" t="s">
        <v>95</v>
      </c>
      <c r="C110" s="128">
        <v>0</v>
      </c>
      <c r="D110" s="48" t="s">
        <v>72</v>
      </c>
      <c r="E110" s="26">
        <v>0</v>
      </c>
      <c r="F110" s="27">
        <f t="shared" si="6"/>
        <v>0</v>
      </c>
      <c r="G110"/>
      <c r="H110" s="153"/>
      <c r="J110" s="154"/>
    </row>
    <row r="111" spans="1:10" ht="14.25" x14ac:dyDescent="0.2">
      <c r="A111" s="24">
        <v>30</v>
      </c>
      <c r="B111" s="25" t="s">
        <v>96</v>
      </c>
      <c r="C111" s="128">
        <v>0</v>
      </c>
      <c r="D111" s="24" t="s">
        <v>72</v>
      </c>
      <c r="E111" s="26">
        <v>0</v>
      </c>
      <c r="F111" s="27">
        <f t="shared" si="6"/>
        <v>0</v>
      </c>
      <c r="G111"/>
      <c r="H111" s="153"/>
      <c r="J111" s="154"/>
    </row>
    <row r="112" spans="1:10" ht="14.25" x14ac:dyDescent="0.2">
      <c r="A112" s="145">
        <v>31</v>
      </c>
      <c r="B112" s="25" t="s">
        <v>97</v>
      </c>
      <c r="C112" s="128">
        <v>12</v>
      </c>
      <c r="D112" s="24" t="s">
        <v>14</v>
      </c>
      <c r="E112" s="26">
        <v>0</v>
      </c>
      <c r="F112" s="27">
        <f t="shared" si="6"/>
        <v>0</v>
      </c>
      <c r="G112"/>
      <c r="H112" s="153"/>
      <c r="J112" s="154"/>
    </row>
    <row r="113" spans="1:10" ht="14.25" x14ac:dyDescent="0.2">
      <c r="A113" s="24">
        <v>32</v>
      </c>
      <c r="B113" s="25" t="s">
        <v>98</v>
      </c>
      <c r="C113" s="128">
        <v>170</v>
      </c>
      <c r="D113" s="24" t="s">
        <v>72</v>
      </c>
      <c r="E113" s="26">
        <v>0</v>
      </c>
      <c r="F113" s="27">
        <f t="shared" si="6"/>
        <v>0</v>
      </c>
      <c r="G113"/>
      <c r="H113" s="153"/>
      <c r="J113" s="154"/>
    </row>
    <row r="114" spans="1:10" s="205" customFormat="1" ht="14.25" x14ac:dyDescent="0.2">
      <c r="A114" s="199">
        <v>33</v>
      </c>
      <c r="B114" s="208" t="s">
        <v>483</v>
      </c>
      <c r="C114" s="249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ht="14.25" x14ac:dyDescent="0.2">
      <c r="A115" s="24">
        <v>34</v>
      </c>
      <c r="B115" s="25" t="s">
        <v>99</v>
      </c>
      <c r="C115" s="128">
        <v>0</v>
      </c>
      <c r="D115" s="24" t="s">
        <v>52</v>
      </c>
      <c r="E115" s="26">
        <v>0</v>
      </c>
      <c r="F115" s="27">
        <f t="shared" si="6"/>
        <v>0</v>
      </c>
      <c r="G115"/>
      <c r="H115" s="153"/>
      <c r="J115" s="154"/>
    </row>
    <row r="116" spans="1:10" ht="14.25" x14ac:dyDescent="0.2">
      <c r="A116" s="145">
        <v>35</v>
      </c>
      <c r="B116" s="25" t="s">
        <v>100</v>
      </c>
      <c r="C116" s="128">
        <v>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28">
        <v>20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28">
        <v>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28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28">
        <v>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28">
        <v>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28">
        <v>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28">
        <v>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28">
        <v>20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28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28">
        <v>40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28">
        <v>6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28">
        <v>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9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28">
        <v>3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28">
        <v>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28">
        <v>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28">
        <v>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28">
        <v>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28">
        <v>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28">
        <v>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28">
        <v>30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28">
        <v>0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28">
        <v>30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28">
        <v>0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28">
        <v>30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28">
        <v>30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28">
        <v>5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28">
        <v>20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28">
        <v>20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28">
        <v>10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28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28">
        <v>0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28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28">
        <v>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28">
        <v>50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28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28">
        <v>0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28">
        <v>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28">
        <v>2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28">
        <v>0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28">
        <v>0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28">
        <v>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28">
        <v>2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28">
        <v>10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28">
        <v>1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28">
        <v>5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28">
        <v>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28">
        <v>5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28">
        <v>0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28">
        <v>10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28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28">
        <v>0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28">
        <v>20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28">
        <v>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28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28">
        <v>3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28">
        <v>30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28">
        <v>10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28">
        <v>0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28">
        <v>30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28">
        <v>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28">
        <v>10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28">
        <v>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28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28">
        <v>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28">
        <v>0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28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28">
        <v>20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28">
        <v>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28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28">
        <v>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28">
        <v>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28">
        <v>0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28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28">
        <v>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28">
        <v>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28">
        <v>60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28">
        <v>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28">
        <v>0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28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28">
        <v>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28">
        <v>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28">
        <v>80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28">
        <v>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28">
        <v>0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28">
        <v>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28">
        <v>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28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28">
        <v>0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28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28">
        <v>300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28">
        <v>30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28">
        <v>120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28">
        <v>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28">
        <v>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28">
        <v>20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28">
        <v>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28">
        <v>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9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28">
        <v>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28">
        <v>80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28">
        <v>0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28">
        <v>60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28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28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28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28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28">
        <v>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28">
        <v>15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28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28">
        <v>15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28">
        <v>15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28">
        <v>30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28">
        <v>0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28">
        <v>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28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28">
        <v>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28">
        <v>30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28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28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28">
        <v>30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28">
        <v>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28">
        <v>30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28">
        <v>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28">
        <v>15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28">
        <v>6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28">
        <v>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28">
        <v>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28">
        <v>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9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9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28">
        <v>0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28">
        <v>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28">
        <v>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28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28">
        <v>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28">
        <v>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28">
        <v>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28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28">
        <v>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28">
        <v>80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28">
        <v>60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28">
        <v>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28">
        <v>0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28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28">
        <v>15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28">
        <v>0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28">
        <v>0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28">
        <v>0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28">
        <v>0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28">
        <v>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28">
        <v>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28">
        <v>0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49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s="170" customFormat="1" ht="14.25" x14ac:dyDescent="0.2">
      <c r="A275" s="172">
        <v>135</v>
      </c>
      <c r="B275" s="181" t="s">
        <v>230</v>
      </c>
      <c r="C275" s="128">
        <v>0</v>
      </c>
      <c r="D275" s="172" t="s">
        <v>52</v>
      </c>
      <c r="E275" s="26">
        <v>0</v>
      </c>
      <c r="F275" s="177">
        <f t="shared" si="8"/>
        <v>0</v>
      </c>
      <c r="G275" s="168"/>
      <c r="H275" s="169"/>
      <c r="J275" s="173"/>
    </row>
    <row r="276" spans="1:10" s="170" customFormat="1" ht="13.5" customHeight="1" x14ac:dyDescent="0.2">
      <c r="A276" s="167">
        <v>136</v>
      </c>
      <c r="B276" s="175" t="s">
        <v>231</v>
      </c>
      <c r="C276" s="128">
        <v>250</v>
      </c>
      <c r="D276" s="172" t="s">
        <v>52</v>
      </c>
      <c r="E276" s="26">
        <v>0</v>
      </c>
      <c r="F276" s="177">
        <f t="shared" si="8"/>
        <v>0</v>
      </c>
      <c r="G276" s="168"/>
      <c r="J276" s="173"/>
    </row>
    <row r="277" spans="1:10" s="170" customFormat="1" ht="14.25" x14ac:dyDescent="0.2">
      <c r="A277" s="172">
        <v>137</v>
      </c>
      <c r="B277" s="170" t="s">
        <v>232</v>
      </c>
      <c r="C277" s="128">
        <v>0</v>
      </c>
      <c r="D277" s="182" t="s">
        <v>52</v>
      </c>
      <c r="E277" s="26">
        <v>0</v>
      </c>
      <c r="F277" s="177">
        <f t="shared" si="8"/>
        <v>0</v>
      </c>
      <c r="G277" s="168"/>
      <c r="J277" s="173"/>
    </row>
    <row r="278" spans="1:10" s="170" customFormat="1" ht="14.25" x14ac:dyDescent="0.2">
      <c r="A278" s="172">
        <v>138</v>
      </c>
      <c r="B278" s="175" t="s">
        <v>233</v>
      </c>
      <c r="C278" s="128">
        <v>3000</v>
      </c>
      <c r="D278" s="172" t="s">
        <v>72</v>
      </c>
      <c r="E278" s="26">
        <v>0</v>
      </c>
      <c r="F278" s="177">
        <f t="shared" si="8"/>
        <v>0</v>
      </c>
      <c r="G278" s="168"/>
      <c r="J278" s="173"/>
    </row>
    <row r="279" spans="1:10" s="170" customFormat="1" ht="14.25" x14ac:dyDescent="0.2">
      <c r="A279" s="167">
        <v>139</v>
      </c>
      <c r="B279" s="175" t="s">
        <v>234</v>
      </c>
      <c r="C279" s="128">
        <v>0</v>
      </c>
      <c r="D279" s="172" t="s">
        <v>52</v>
      </c>
      <c r="E279" s="26">
        <v>0</v>
      </c>
      <c r="F279" s="177">
        <f t="shared" si="8"/>
        <v>0</v>
      </c>
      <c r="G279" s="168"/>
      <c r="J279" s="173"/>
    </row>
    <row r="280" spans="1:10" s="170" customFormat="1" ht="14.25" x14ac:dyDescent="0.2">
      <c r="A280" s="172">
        <v>140</v>
      </c>
      <c r="B280" s="175" t="s">
        <v>235</v>
      </c>
      <c r="C280" s="128">
        <v>900</v>
      </c>
      <c r="D280" s="172" t="s">
        <v>72</v>
      </c>
      <c r="E280" s="26">
        <v>0</v>
      </c>
      <c r="F280" s="177">
        <f t="shared" si="8"/>
        <v>0</v>
      </c>
      <c r="G280" s="168"/>
      <c r="H280" s="169"/>
      <c r="J280" s="173"/>
    </row>
    <row r="281" spans="1:10" s="170" customFormat="1" ht="14.25" x14ac:dyDescent="0.2">
      <c r="A281" s="172">
        <v>141</v>
      </c>
      <c r="B281" s="181" t="s">
        <v>236</v>
      </c>
      <c r="C281" s="128">
        <v>0</v>
      </c>
      <c r="D281" s="172" t="s">
        <v>72</v>
      </c>
      <c r="E281" s="26">
        <v>0</v>
      </c>
      <c r="F281" s="177">
        <f t="shared" si="8"/>
        <v>0</v>
      </c>
      <c r="G281" s="168"/>
      <c r="H281" s="169"/>
      <c r="J281" s="173"/>
    </row>
    <row r="282" spans="1:10" s="170" customFormat="1" ht="14.25" x14ac:dyDescent="0.2">
      <c r="A282" s="167">
        <v>142</v>
      </c>
      <c r="B282" s="183" t="s">
        <v>470</v>
      </c>
      <c r="C282" s="128">
        <v>0</v>
      </c>
      <c r="D282" s="184" t="s">
        <v>72</v>
      </c>
      <c r="E282" s="26">
        <v>0</v>
      </c>
      <c r="F282" s="177">
        <f t="shared" si="8"/>
        <v>0</v>
      </c>
      <c r="G282" s="168"/>
      <c r="H282" s="169"/>
      <c r="J282" s="173"/>
    </row>
    <row r="283" spans="1:10" s="205" customFormat="1" ht="14.25" x14ac:dyDescent="0.2">
      <c r="A283" s="199">
        <v>143</v>
      </c>
      <c r="B283" s="200" t="s">
        <v>489</v>
      </c>
      <c r="C283" s="249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28">
        <v>4800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28">
        <v>0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28">
        <v>0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28">
        <v>250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28">
        <v>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28">
        <v>20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28">
        <v>0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28">
        <v>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9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28">
        <v>0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28">
        <v>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28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28">
        <v>40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28">
        <v>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28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28">
        <v>0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28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28">
        <v>600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28">
        <v>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28">
        <v>600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28">
        <v>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28">
        <v>300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28">
        <v>300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28">
        <v>300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28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28">
        <v>300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9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28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28">
        <v>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28">
        <v>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28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28">
        <v>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28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28">
        <v>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28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9">
        <v>300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28">
        <v>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28">
        <v>45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28">
        <v>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28">
        <v>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28">
        <v>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28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28">
        <v>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28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28">
        <v>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28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28">
        <v>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28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28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28">
        <v>45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28">
        <v>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28">
        <v>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28">
        <v>30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28">
        <v>90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28">
        <v>0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28">
        <v>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28">
        <v>0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28">
        <v>30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28">
        <v>30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28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28">
        <v>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28">
        <v>20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28">
        <v>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28">
        <v>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28">
        <v>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28">
        <v>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28">
        <v>75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28">
        <v>75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28">
        <v>75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28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28">
        <v>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28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28">
        <v>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28">
        <v>10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28">
        <v>75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28">
        <v>50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28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28">
        <v>25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28">
        <v>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28">
        <v>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2000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3500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28">
        <v>150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28">
        <v>10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28">
        <v>150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28">
        <v>20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28">
        <v>200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28">
        <v>70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28">
        <v>40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28">
        <v>40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28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28">
        <v>200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28">
        <v>20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28">
        <v>50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28">
        <v>60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28">
        <v>70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28">
        <v>150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28">
        <v>30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28">
        <v>200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28">
        <v>90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28">
        <v>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28">
        <v>0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28">
        <v>200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28">
        <v>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28">
        <v>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28">
        <v>120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28">
        <v>20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28">
        <v>50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28">
        <v>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9">
        <v>40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ht="14.25" x14ac:dyDescent="0.2">
      <c r="A411" s="24">
        <v>29</v>
      </c>
      <c r="B411" s="25" t="s">
        <v>329</v>
      </c>
      <c r="C411" s="128">
        <v>0</v>
      </c>
      <c r="D411" s="55" t="s">
        <v>72</v>
      </c>
      <c r="E411" s="69">
        <v>0</v>
      </c>
      <c r="F411" s="27">
        <f t="shared" si="12"/>
        <v>0</v>
      </c>
      <c r="G411"/>
      <c r="H411" s="153"/>
      <c r="J411" s="154"/>
    </row>
    <row r="412" spans="1:10" ht="14.25" x14ac:dyDescent="0.2">
      <c r="A412" s="24">
        <v>30</v>
      </c>
      <c r="B412" s="25" t="s">
        <v>330</v>
      </c>
      <c r="C412" s="128">
        <v>0</v>
      </c>
      <c r="D412" s="55" t="s">
        <v>72</v>
      </c>
      <c r="E412" s="69">
        <v>0</v>
      </c>
      <c r="F412" s="27">
        <f t="shared" si="12"/>
        <v>0</v>
      </c>
      <c r="G412"/>
      <c r="H412" s="153"/>
      <c r="J412" s="154"/>
    </row>
    <row r="413" spans="1:10" ht="14.25" x14ac:dyDescent="0.2">
      <c r="A413" s="24">
        <v>31</v>
      </c>
      <c r="B413" s="61" t="s">
        <v>331</v>
      </c>
      <c r="C413" s="128">
        <v>0</v>
      </c>
      <c r="D413" s="55" t="s">
        <v>72</v>
      </c>
      <c r="E413" s="69">
        <v>0</v>
      </c>
      <c r="F413" s="80">
        <f t="shared" si="12"/>
        <v>0</v>
      </c>
      <c r="G413"/>
      <c r="H413" s="153"/>
      <c r="J413" s="154"/>
    </row>
    <row r="414" spans="1:10" s="205" customFormat="1" ht="14.25" x14ac:dyDescent="0.2">
      <c r="A414" s="199">
        <v>32</v>
      </c>
      <c r="B414" s="244" t="s">
        <v>492</v>
      </c>
      <c r="C414" s="249">
        <v>0</v>
      </c>
      <c r="D414" s="245" t="s">
        <v>72</v>
      </c>
      <c r="E414" s="241">
        <v>0</v>
      </c>
      <c r="F414" s="246">
        <f t="shared" si="12"/>
        <v>0</v>
      </c>
      <c r="G414" s="203"/>
      <c r="H414" s="237"/>
      <c r="J414" s="206"/>
    </row>
    <row r="415" spans="1:10" ht="14.25" x14ac:dyDescent="0.2">
      <c r="A415" s="24">
        <v>33</v>
      </c>
      <c r="B415" s="25" t="s">
        <v>332</v>
      </c>
      <c r="C415" s="128">
        <v>30</v>
      </c>
      <c r="D415" s="55" t="s">
        <v>72</v>
      </c>
      <c r="E415" s="69">
        <v>0</v>
      </c>
      <c r="F415" s="27">
        <f t="shared" si="12"/>
        <v>0</v>
      </c>
      <c r="G415"/>
      <c r="H415" s="153"/>
      <c r="J415" s="154"/>
    </row>
    <row r="416" spans="1:10" ht="14.25" x14ac:dyDescent="0.2">
      <c r="A416" s="24">
        <v>34</v>
      </c>
      <c r="B416" s="25" t="s">
        <v>333</v>
      </c>
      <c r="C416" s="128">
        <v>0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28">
        <v>0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28">
        <v>0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28">
        <v>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28">
        <v>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28">
        <v>300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28">
        <v>0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28">
        <v>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28">
        <v>60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28">
        <v>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28">
        <v>15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28">
        <v>40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28">
        <v>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28">
        <v>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28">
        <v>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28">
        <v>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24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28">
        <v>0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28">
        <v>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28">
        <v>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28">
        <v>80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28">
        <v>60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28">
        <v>50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28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28">
        <v>50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28">
        <v>30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28">
        <v>120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28">
        <v>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28">
        <v>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28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28">
        <v>0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28">
        <v>10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28">
        <v>10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28">
        <v>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28">
        <v>500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28">
        <v>900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28">
        <v>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28">
        <v>40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28">
        <v>300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28">
        <v>200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28">
        <v>200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28">
        <v>50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28">
        <v>300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28">
        <v>300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28">
        <v>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28">
        <v>200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28">
        <v>100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28">
        <v>60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28">
        <v>60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28">
        <v>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28">
        <v>0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9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28">
        <v>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28">
        <v>0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28">
        <v>300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28">
        <v>20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28">
        <v>60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28">
        <v>20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28">
        <v>60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28">
        <v>60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28">
        <v>60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28">
        <v>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28">
        <v>0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28">
        <v>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28">
        <v>20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28">
        <v>30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1500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28">
        <v>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28">
        <v>10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28">
        <v>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28">
        <v>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28">
        <v>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28">
        <v>300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28">
        <v>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28">
        <v>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28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28">
        <v>10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28">
        <v>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28">
        <v>700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28">
        <v>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28">
        <v>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28">
        <v>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28">
        <v>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28">
        <v>0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28">
        <v>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28">
        <v>150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28">
        <v>300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28">
        <v>300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28">
        <v>600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28">
        <v>100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28">
        <v>100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28">
        <v>80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28">
        <v>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28">
        <v>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28">
        <v>300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28">
        <v>120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28">
        <v>60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28">
        <v>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28">
        <v>60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28">
        <v>120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28">
        <v>180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28">
        <v>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28">
        <v>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28">
        <v>120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28">
        <v>30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28">
        <v>120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28">
        <v>120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28">
        <v>90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28">
        <v>90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28">
        <v>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28">
        <v>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128">
        <v>195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128">
        <v>195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128">
        <v>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128">
        <v>39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128">
        <v>195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128">
        <v>78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128">
        <v>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5C6D-93AC-4790-BE00-5C58C35C142B}">
  <dimension ref="A2:AMJ564"/>
  <sheetViews>
    <sheetView workbookViewId="0">
      <selection activeCell="E546" sqref="E546:E552"/>
    </sheetView>
  </sheetViews>
  <sheetFormatPr defaultColWidth="9" defaultRowHeight="12.75" x14ac:dyDescent="0.2"/>
  <cols>
    <col min="1" max="1" width="3.875" style="10" customWidth="1"/>
    <col min="2" max="2" width="39.375" style="11" customWidth="1"/>
    <col min="3" max="3" width="5.25" style="12" customWidth="1"/>
    <col min="4" max="4" width="5" style="12" customWidth="1"/>
    <col min="5" max="5" width="11.125" style="13" customWidth="1"/>
    <col min="6" max="6" width="14.625" style="13" customWidth="1"/>
    <col min="7" max="7" width="11.25" style="153" customWidth="1"/>
    <col min="8" max="8" width="10.625" style="11" customWidth="1"/>
    <col min="9" max="9" width="8.625" style="11" customWidth="1"/>
    <col min="10" max="10" width="13.375" style="11" hidden="1" customWidth="1"/>
    <col min="11" max="999" width="8.625" style="11" customWidth="1"/>
    <col min="1000" max="16384" width="9" style="11"/>
  </cols>
  <sheetData>
    <row r="2" spans="1:10" ht="15.75" x14ac:dyDescent="0.25">
      <c r="B2" s="14" t="s">
        <v>534</v>
      </c>
      <c r="C2" s="15"/>
      <c r="D2" s="10"/>
      <c r="E2" s="16"/>
      <c r="F2" s="16"/>
    </row>
    <row r="3" spans="1:10" ht="15.75" x14ac:dyDescent="0.25">
      <c r="B3" s="14" t="s">
        <v>474</v>
      </c>
      <c r="C3" s="251"/>
      <c r="D3" s="251"/>
      <c r="E3" s="252"/>
      <c r="F3" s="252"/>
    </row>
    <row r="4" spans="1:10" ht="15.75" x14ac:dyDescent="0.25">
      <c r="E4" s="253"/>
      <c r="F4" s="253"/>
    </row>
    <row r="5" spans="1:10" ht="15.75" customHeight="1" x14ac:dyDescent="0.25">
      <c r="C5" s="251"/>
      <c r="D5" s="251"/>
      <c r="E5" s="253"/>
      <c r="F5" s="253"/>
    </row>
    <row r="6" spans="1:10" ht="15.75" x14ac:dyDescent="0.25">
      <c r="E6" s="17"/>
      <c r="F6" s="17"/>
    </row>
    <row r="7" spans="1:10" ht="15" x14ac:dyDescent="0.25">
      <c r="A7" s="18"/>
      <c r="B7" s="3" t="s">
        <v>0</v>
      </c>
      <c r="C7" s="19"/>
      <c r="D7" s="19"/>
      <c r="E7" s="20"/>
      <c r="F7" s="21"/>
    </row>
    <row r="8" spans="1:10" ht="51" x14ac:dyDescent="0.2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/>
      <c r="H8" s="155"/>
      <c r="J8" s="156"/>
    </row>
    <row r="9" spans="1:10" ht="14.25" x14ac:dyDescent="0.2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/>
    </row>
    <row r="10" spans="1:10" ht="49.5" customHeight="1" x14ac:dyDescent="0.2">
      <c r="A10" s="24">
        <v>1</v>
      </c>
      <c r="B10" s="25" t="s">
        <v>13</v>
      </c>
      <c r="C10" s="128">
        <v>70</v>
      </c>
      <c r="D10" s="24" t="s">
        <v>14</v>
      </c>
      <c r="E10" s="26">
        <v>0</v>
      </c>
      <c r="F10" s="27">
        <f t="shared" ref="F10:F28" si="0">C10*E10</f>
        <v>0</v>
      </c>
      <c r="G10"/>
      <c r="H10" s="153"/>
      <c r="J10" s="154"/>
    </row>
    <row r="11" spans="1:10" ht="48.75" customHeight="1" x14ac:dyDescent="0.2">
      <c r="A11" s="24">
        <f t="shared" ref="A11:A26" si="1">A10+1</f>
        <v>2</v>
      </c>
      <c r="B11" s="25" t="s">
        <v>15</v>
      </c>
      <c r="C11" s="128">
        <v>0</v>
      </c>
      <c r="D11" s="24" t="s">
        <v>14</v>
      </c>
      <c r="E11" s="26">
        <v>0</v>
      </c>
      <c r="F11" s="27">
        <f t="shared" si="0"/>
        <v>0</v>
      </c>
      <c r="G11"/>
      <c r="H11" s="153"/>
      <c r="J11" s="154"/>
    </row>
    <row r="12" spans="1:10" ht="48.75" customHeight="1" x14ac:dyDescent="0.2">
      <c r="A12" s="24">
        <f t="shared" si="1"/>
        <v>3</v>
      </c>
      <c r="B12" s="25" t="s">
        <v>16</v>
      </c>
      <c r="C12" s="128">
        <v>70</v>
      </c>
      <c r="D12" s="24" t="s">
        <v>17</v>
      </c>
      <c r="E12" s="26">
        <v>0</v>
      </c>
      <c r="F12" s="27">
        <f t="shared" si="0"/>
        <v>0</v>
      </c>
      <c r="G12"/>
      <c r="H12" s="153"/>
      <c r="J12" s="154"/>
    </row>
    <row r="13" spans="1:10" ht="52.5" customHeight="1" x14ac:dyDescent="0.2">
      <c r="A13" s="24">
        <f t="shared" si="1"/>
        <v>4</v>
      </c>
      <c r="B13" s="25" t="s">
        <v>18</v>
      </c>
      <c r="C13" s="128">
        <v>80</v>
      </c>
      <c r="D13" s="24" t="s">
        <v>14</v>
      </c>
      <c r="E13" s="26">
        <v>0</v>
      </c>
      <c r="F13" s="27">
        <f t="shared" si="0"/>
        <v>0</v>
      </c>
      <c r="G13"/>
      <c r="H13" s="153"/>
      <c r="J13" s="154"/>
    </row>
    <row r="14" spans="1:10" ht="52.5" customHeight="1" x14ac:dyDescent="0.2">
      <c r="A14" s="24">
        <f t="shared" si="1"/>
        <v>5</v>
      </c>
      <c r="B14" s="25" t="s">
        <v>19</v>
      </c>
      <c r="C14" s="128">
        <v>50</v>
      </c>
      <c r="D14" s="24" t="s">
        <v>14</v>
      </c>
      <c r="E14" s="26">
        <v>0</v>
      </c>
      <c r="F14" s="27">
        <f t="shared" si="0"/>
        <v>0</v>
      </c>
      <c r="G14"/>
      <c r="H14" s="153"/>
      <c r="J14" s="154"/>
    </row>
    <row r="15" spans="1:10" ht="25.5" x14ac:dyDescent="0.2">
      <c r="A15" s="24">
        <f t="shared" si="1"/>
        <v>6</v>
      </c>
      <c r="B15" s="25" t="s">
        <v>459</v>
      </c>
      <c r="C15" s="128">
        <v>0</v>
      </c>
      <c r="D15" s="24" t="s">
        <v>14</v>
      </c>
      <c r="E15" s="26">
        <v>0</v>
      </c>
      <c r="F15" s="27">
        <f t="shared" si="0"/>
        <v>0</v>
      </c>
      <c r="G15"/>
      <c r="H15" s="153"/>
      <c r="J15" s="154"/>
    </row>
    <row r="16" spans="1:10" ht="49.5" customHeight="1" x14ac:dyDescent="0.2">
      <c r="A16" s="24">
        <f t="shared" si="1"/>
        <v>7</v>
      </c>
      <c r="B16" s="25" t="s">
        <v>20</v>
      </c>
      <c r="C16" s="128">
        <v>150</v>
      </c>
      <c r="D16" s="24" t="s">
        <v>14</v>
      </c>
      <c r="E16" s="26">
        <v>0</v>
      </c>
      <c r="F16" s="27">
        <f t="shared" si="0"/>
        <v>0</v>
      </c>
      <c r="G16"/>
      <c r="H16" s="153"/>
      <c r="J16" s="154"/>
    </row>
    <row r="17" spans="1:10" ht="48" customHeight="1" x14ac:dyDescent="0.2">
      <c r="A17" s="24">
        <f t="shared" si="1"/>
        <v>8</v>
      </c>
      <c r="B17" s="25" t="s">
        <v>21</v>
      </c>
      <c r="C17" s="128">
        <v>150</v>
      </c>
      <c r="D17" s="24" t="s">
        <v>14</v>
      </c>
      <c r="E17" s="26">
        <v>0</v>
      </c>
      <c r="F17" s="27">
        <f t="shared" si="0"/>
        <v>0</v>
      </c>
      <c r="G17"/>
      <c r="H17" s="153"/>
      <c r="J17" s="154"/>
    </row>
    <row r="18" spans="1:10" ht="56.25" customHeight="1" x14ac:dyDescent="0.2">
      <c r="A18" s="24">
        <f t="shared" si="1"/>
        <v>9</v>
      </c>
      <c r="B18" s="25" t="s">
        <v>22</v>
      </c>
      <c r="C18" s="128">
        <v>70</v>
      </c>
      <c r="D18" s="24" t="s">
        <v>14</v>
      </c>
      <c r="E18" s="26">
        <v>0</v>
      </c>
      <c r="F18" s="27">
        <f t="shared" si="0"/>
        <v>0</v>
      </c>
      <c r="G18"/>
      <c r="H18" s="153"/>
      <c r="J18" s="154"/>
    </row>
    <row r="19" spans="1:10" ht="47.25" customHeight="1" x14ac:dyDescent="0.2">
      <c r="A19" s="24">
        <f t="shared" si="1"/>
        <v>10</v>
      </c>
      <c r="B19" s="25" t="s">
        <v>460</v>
      </c>
      <c r="C19" s="128">
        <v>80</v>
      </c>
      <c r="D19" s="24" t="s">
        <v>14</v>
      </c>
      <c r="E19" s="26">
        <v>0</v>
      </c>
      <c r="F19" s="27">
        <f t="shared" si="0"/>
        <v>0</v>
      </c>
      <c r="G19"/>
      <c r="H19" s="153"/>
      <c r="J19" s="154"/>
    </row>
    <row r="20" spans="1:10" ht="48" customHeight="1" x14ac:dyDescent="0.2">
      <c r="A20" s="24">
        <f t="shared" si="1"/>
        <v>11</v>
      </c>
      <c r="B20" s="25" t="s">
        <v>23</v>
      </c>
      <c r="C20" s="128">
        <v>80</v>
      </c>
      <c r="D20" s="24" t="s">
        <v>14</v>
      </c>
      <c r="E20" s="26">
        <v>0</v>
      </c>
      <c r="F20" s="27">
        <f t="shared" si="0"/>
        <v>0</v>
      </c>
      <c r="G20"/>
      <c r="H20" s="153"/>
      <c r="J20" s="154"/>
    </row>
    <row r="21" spans="1:10" ht="120.75" customHeight="1" x14ac:dyDescent="0.2">
      <c r="A21" s="24">
        <f t="shared" si="1"/>
        <v>12</v>
      </c>
      <c r="B21" s="88" t="s">
        <v>24</v>
      </c>
      <c r="C21" s="128">
        <v>50</v>
      </c>
      <c r="D21" s="24" t="s">
        <v>14</v>
      </c>
      <c r="E21" s="26">
        <v>0</v>
      </c>
      <c r="F21" s="27">
        <f t="shared" si="0"/>
        <v>0</v>
      </c>
      <c r="G21"/>
      <c r="H21" s="153"/>
      <c r="J21" s="154"/>
    </row>
    <row r="22" spans="1:10" ht="25.5" x14ac:dyDescent="0.2">
      <c r="A22" s="24">
        <f t="shared" si="1"/>
        <v>13</v>
      </c>
      <c r="B22" s="25" t="s">
        <v>25</v>
      </c>
      <c r="C22" s="128">
        <v>25</v>
      </c>
      <c r="D22" s="24" t="s">
        <v>14</v>
      </c>
      <c r="E22" s="26">
        <v>0</v>
      </c>
      <c r="F22" s="27">
        <f t="shared" si="0"/>
        <v>0</v>
      </c>
      <c r="G22"/>
      <c r="H22" s="153"/>
      <c r="J22" s="154"/>
    </row>
    <row r="23" spans="1:10" ht="33.75" customHeight="1" x14ac:dyDescent="0.2">
      <c r="A23" s="24">
        <f t="shared" si="1"/>
        <v>14</v>
      </c>
      <c r="B23" s="25" t="s">
        <v>26</v>
      </c>
      <c r="C23" s="128">
        <v>0</v>
      </c>
      <c r="D23" s="24" t="s">
        <v>14</v>
      </c>
      <c r="E23" s="26">
        <v>0</v>
      </c>
      <c r="F23" s="27">
        <f t="shared" si="0"/>
        <v>0</v>
      </c>
      <c r="G23"/>
      <c r="H23" s="153"/>
      <c r="J23" s="154"/>
    </row>
    <row r="24" spans="1:10" ht="14.25" x14ac:dyDescent="0.2">
      <c r="A24" s="24">
        <f t="shared" si="1"/>
        <v>15</v>
      </c>
      <c r="B24" s="25" t="s">
        <v>27</v>
      </c>
      <c r="C24" s="128">
        <v>20</v>
      </c>
      <c r="D24" s="24" t="s">
        <v>14</v>
      </c>
      <c r="E24" s="26">
        <v>0</v>
      </c>
      <c r="F24" s="27">
        <f t="shared" si="0"/>
        <v>0</v>
      </c>
      <c r="G24"/>
      <c r="H24" s="153"/>
      <c r="J24" s="154"/>
    </row>
    <row r="25" spans="1:10" ht="14.25" x14ac:dyDescent="0.2">
      <c r="A25" s="24">
        <f t="shared" si="1"/>
        <v>16</v>
      </c>
      <c r="B25" s="25" t="s">
        <v>28</v>
      </c>
      <c r="C25" s="128">
        <v>0</v>
      </c>
      <c r="D25" s="24" t="s">
        <v>14</v>
      </c>
      <c r="E25" s="26">
        <v>0</v>
      </c>
      <c r="F25" s="27">
        <f t="shared" si="0"/>
        <v>0</v>
      </c>
      <c r="G25"/>
      <c r="H25" s="153"/>
      <c r="J25" s="154"/>
    </row>
    <row r="26" spans="1:10" ht="89.25" x14ac:dyDescent="0.2">
      <c r="A26" s="24">
        <f t="shared" si="1"/>
        <v>17</v>
      </c>
      <c r="B26" s="25" t="s">
        <v>29</v>
      </c>
      <c r="C26" s="128">
        <v>0</v>
      </c>
      <c r="D26" s="24" t="s">
        <v>14</v>
      </c>
      <c r="E26" s="26">
        <v>0</v>
      </c>
      <c r="F26" s="27">
        <f t="shared" si="0"/>
        <v>0</v>
      </c>
      <c r="G26"/>
      <c r="H26" s="153"/>
      <c r="J26" s="154"/>
    </row>
    <row r="27" spans="1:10" ht="36.75" customHeight="1" x14ac:dyDescent="0.2">
      <c r="A27" s="24">
        <f>A26+1</f>
        <v>18</v>
      </c>
      <c r="B27" s="25" t="s">
        <v>30</v>
      </c>
      <c r="C27" s="128">
        <v>20</v>
      </c>
      <c r="D27" s="24" t="s">
        <v>14</v>
      </c>
      <c r="E27" s="26">
        <v>0</v>
      </c>
      <c r="F27" s="27">
        <f t="shared" si="0"/>
        <v>0</v>
      </c>
      <c r="G27"/>
      <c r="H27" s="153"/>
      <c r="J27" s="154"/>
    </row>
    <row r="28" spans="1:10" s="217" customFormat="1" ht="36.75" customHeight="1" x14ac:dyDescent="0.2">
      <c r="A28" s="211">
        <v>19</v>
      </c>
      <c r="B28" s="212" t="s">
        <v>477</v>
      </c>
      <c r="C28" s="249">
        <v>0</v>
      </c>
      <c r="D28" s="211" t="s">
        <v>17</v>
      </c>
      <c r="E28" s="235">
        <v>0</v>
      </c>
      <c r="F28" s="214">
        <f t="shared" si="0"/>
        <v>0</v>
      </c>
      <c r="G28" s="215"/>
      <c r="H28" s="236"/>
      <c r="J28" s="218"/>
    </row>
    <row r="29" spans="1:10" ht="14.25" x14ac:dyDescent="0.2">
      <c r="A29" s="24"/>
      <c r="B29" s="25"/>
      <c r="C29" s="28"/>
      <c r="D29" s="23"/>
      <c r="E29" s="29" t="s">
        <v>31</v>
      </c>
      <c r="F29" s="30">
        <f>SUM(F10:F28)</f>
        <v>0</v>
      </c>
      <c r="G29"/>
      <c r="J29" s="30"/>
    </row>
    <row r="30" spans="1:10" ht="39" customHeight="1" x14ac:dyDescent="0.25">
      <c r="A30" s="2"/>
      <c r="B30" s="31" t="s">
        <v>32</v>
      </c>
      <c r="C30" s="32"/>
      <c r="D30" s="32"/>
      <c r="E30" s="33"/>
      <c r="F30" s="1"/>
      <c r="G30"/>
    </row>
    <row r="31" spans="1:10" ht="51" x14ac:dyDescent="0.2">
      <c r="A31" s="34" t="s">
        <v>1</v>
      </c>
      <c r="B31" s="34" t="s">
        <v>2</v>
      </c>
      <c r="C31" s="34" t="s">
        <v>3</v>
      </c>
      <c r="D31" s="34" t="s">
        <v>4</v>
      </c>
      <c r="E31" s="34" t="s">
        <v>5</v>
      </c>
      <c r="F31" s="34" t="s">
        <v>6</v>
      </c>
      <c r="G31"/>
    </row>
    <row r="32" spans="1:10" ht="14.25" x14ac:dyDescent="0.2">
      <c r="A32" s="23" t="s">
        <v>7</v>
      </c>
      <c r="B32" s="23" t="s">
        <v>8</v>
      </c>
      <c r="C32" s="23" t="s">
        <v>9</v>
      </c>
      <c r="D32" s="23" t="s">
        <v>10</v>
      </c>
      <c r="E32" s="23" t="s">
        <v>11</v>
      </c>
      <c r="F32" s="23" t="s">
        <v>12</v>
      </c>
      <c r="G32"/>
    </row>
    <row r="33" spans="1:10" ht="14.25" x14ac:dyDescent="0.2">
      <c r="A33" s="24">
        <v>1</v>
      </c>
      <c r="B33" s="25" t="s">
        <v>33</v>
      </c>
      <c r="C33" s="128">
        <v>60</v>
      </c>
      <c r="D33" s="24" t="s">
        <v>14</v>
      </c>
      <c r="E33" s="26">
        <v>0</v>
      </c>
      <c r="F33" s="27">
        <f t="shared" ref="F33:F51" si="2">C33*E33</f>
        <v>0</v>
      </c>
      <c r="G33"/>
      <c r="H33" s="153"/>
      <c r="J33" s="154"/>
    </row>
    <row r="34" spans="1:10" ht="14.25" x14ac:dyDescent="0.2">
      <c r="A34" s="24">
        <f t="shared" ref="A34:A51" si="3">A33+1</f>
        <v>2</v>
      </c>
      <c r="B34" s="25" t="s">
        <v>34</v>
      </c>
      <c r="C34" s="128">
        <v>0</v>
      </c>
      <c r="D34" s="24" t="s">
        <v>14</v>
      </c>
      <c r="E34" s="26">
        <v>0</v>
      </c>
      <c r="F34" s="27">
        <f t="shared" si="2"/>
        <v>0</v>
      </c>
      <c r="G34"/>
      <c r="H34" s="153"/>
      <c r="J34" s="154"/>
    </row>
    <row r="35" spans="1:10" ht="25.5" x14ac:dyDescent="0.2">
      <c r="A35" s="24">
        <f t="shared" si="3"/>
        <v>3</v>
      </c>
      <c r="B35" s="25" t="s">
        <v>35</v>
      </c>
      <c r="C35" s="128">
        <v>50</v>
      </c>
      <c r="D35" s="24" t="s">
        <v>14</v>
      </c>
      <c r="E35" s="26">
        <v>0</v>
      </c>
      <c r="F35" s="27">
        <f t="shared" si="2"/>
        <v>0</v>
      </c>
      <c r="G35"/>
      <c r="H35" s="153"/>
      <c r="J35" s="154"/>
    </row>
    <row r="36" spans="1:10" ht="38.25" x14ac:dyDescent="0.2">
      <c r="A36" s="24">
        <f t="shared" si="3"/>
        <v>4</v>
      </c>
      <c r="B36" s="25" t="s">
        <v>36</v>
      </c>
      <c r="C36" s="128">
        <v>120</v>
      </c>
      <c r="D36" s="24" t="s">
        <v>14</v>
      </c>
      <c r="E36" s="26">
        <v>0</v>
      </c>
      <c r="F36" s="27">
        <f t="shared" si="2"/>
        <v>0</v>
      </c>
      <c r="G36"/>
      <c r="H36" s="153"/>
      <c r="J36" s="154"/>
    </row>
    <row r="37" spans="1:10" ht="14.25" x14ac:dyDescent="0.2">
      <c r="A37" s="24">
        <f t="shared" si="3"/>
        <v>5</v>
      </c>
      <c r="B37" s="135" t="s">
        <v>451</v>
      </c>
      <c r="C37" s="128">
        <v>0</v>
      </c>
      <c r="D37" s="128" t="s">
        <v>14</v>
      </c>
      <c r="E37" s="26">
        <v>0</v>
      </c>
      <c r="F37" s="27">
        <f t="shared" si="2"/>
        <v>0</v>
      </c>
      <c r="G37"/>
      <c r="H37" s="153"/>
      <c r="J37" s="154"/>
    </row>
    <row r="38" spans="1:10" ht="14.25" x14ac:dyDescent="0.2">
      <c r="A38" s="24">
        <f t="shared" si="3"/>
        <v>6</v>
      </c>
      <c r="B38" s="25" t="s">
        <v>37</v>
      </c>
      <c r="C38" s="128">
        <v>150</v>
      </c>
      <c r="D38" s="24" t="s">
        <v>14</v>
      </c>
      <c r="E38" s="26">
        <v>0</v>
      </c>
      <c r="F38" s="27">
        <f t="shared" si="2"/>
        <v>0</v>
      </c>
      <c r="G38"/>
      <c r="H38" s="153"/>
      <c r="J38" s="154"/>
    </row>
    <row r="39" spans="1:10" ht="14.25" x14ac:dyDescent="0.2">
      <c r="A39" s="24">
        <f t="shared" si="3"/>
        <v>7</v>
      </c>
      <c r="B39" s="25" t="s">
        <v>38</v>
      </c>
      <c r="C39" s="128">
        <v>50</v>
      </c>
      <c r="D39" s="24" t="s">
        <v>14</v>
      </c>
      <c r="E39" s="26">
        <v>0</v>
      </c>
      <c r="F39" s="27">
        <f t="shared" si="2"/>
        <v>0</v>
      </c>
      <c r="G39"/>
      <c r="H39" s="153"/>
      <c r="J39" s="154"/>
    </row>
    <row r="40" spans="1:10" ht="38.25" x14ac:dyDescent="0.2">
      <c r="A40" s="24">
        <f t="shared" si="3"/>
        <v>8</v>
      </c>
      <c r="B40" s="25" t="s">
        <v>39</v>
      </c>
      <c r="C40" s="128">
        <v>0</v>
      </c>
      <c r="D40" s="24" t="s">
        <v>14</v>
      </c>
      <c r="E40" s="26">
        <v>0</v>
      </c>
      <c r="F40" s="27">
        <f t="shared" si="2"/>
        <v>0</v>
      </c>
      <c r="G40"/>
      <c r="H40" s="153"/>
      <c r="J40" s="154"/>
    </row>
    <row r="41" spans="1:10" ht="14.25" x14ac:dyDescent="0.2">
      <c r="A41" s="24">
        <f t="shared" si="3"/>
        <v>9</v>
      </c>
      <c r="B41" s="25" t="s">
        <v>40</v>
      </c>
      <c r="C41" s="128">
        <v>80</v>
      </c>
      <c r="D41" s="24" t="s">
        <v>14</v>
      </c>
      <c r="E41" s="26">
        <v>0</v>
      </c>
      <c r="F41" s="27">
        <f t="shared" si="2"/>
        <v>0</v>
      </c>
      <c r="G41"/>
      <c r="H41" s="153"/>
      <c r="J41" s="154"/>
    </row>
    <row r="42" spans="1:10" ht="14.25" x14ac:dyDescent="0.2">
      <c r="A42" s="24">
        <f t="shared" si="3"/>
        <v>10</v>
      </c>
      <c r="B42" s="25" t="s">
        <v>41</v>
      </c>
      <c r="C42" s="128">
        <v>30</v>
      </c>
      <c r="D42" s="24" t="s">
        <v>14</v>
      </c>
      <c r="E42" s="26">
        <v>0</v>
      </c>
      <c r="F42" s="27">
        <f t="shared" si="2"/>
        <v>0</v>
      </c>
      <c r="G42"/>
      <c r="H42" s="164"/>
      <c r="J42" s="154"/>
    </row>
    <row r="43" spans="1:10" ht="14.25" x14ac:dyDescent="0.2">
      <c r="A43" s="24">
        <f t="shared" si="3"/>
        <v>11</v>
      </c>
      <c r="B43" s="25" t="s">
        <v>42</v>
      </c>
      <c r="C43" s="128">
        <v>0</v>
      </c>
      <c r="D43" s="24" t="s">
        <v>14</v>
      </c>
      <c r="E43" s="26">
        <v>0</v>
      </c>
      <c r="F43" s="27">
        <f t="shared" si="2"/>
        <v>0</v>
      </c>
      <c r="G43"/>
      <c r="H43" s="153"/>
      <c r="J43" s="154"/>
    </row>
    <row r="44" spans="1:10" s="217" customFormat="1" ht="14.25" x14ac:dyDescent="0.2">
      <c r="A44" s="213">
        <f t="shared" si="3"/>
        <v>12</v>
      </c>
      <c r="B44" s="220" t="s">
        <v>522</v>
      </c>
      <c r="C44" s="249">
        <v>0</v>
      </c>
      <c r="D44" s="211" t="s">
        <v>17</v>
      </c>
      <c r="E44" s="235">
        <v>0</v>
      </c>
      <c r="F44" s="214">
        <f t="shared" si="2"/>
        <v>0</v>
      </c>
      <c r="G44" s="215"/>
      <c r="H44" s="236"/>
      <c r="J44" s="218"/>
    </row>
    <row r="45" spans="1:10" ht="14.25" x14ac:dyDescent="0.2">
      <c r="A45" s="24">
        <f t="shared" si="3"/>
        <v>13</v>
      </c>
      <c r="B45" s="25" t="s">
        <v>43</v>
      </c>
      <c r="C45" s="128">
        <v>0</v>
      </c>
      <c r="D45" s="24" t="s">
        <v>14</v>
      </c>
      <c r="E45" s="26">
        <v>0</v>
      </c>
      <c r="F45" s="27">
        <f t="shared" si="2"/>
        <v>0</v>
      </c>
      <c r="G45"/>
      <c r="H45" s="153"/>
      <c r="J45" s="154"/>
    </row>
    <row r="46" spans="1:10" ht="14.25" x14ac:dyDescent="0.2">
      <c r="A46" s="24">
        <f t="shared" si="3"/>
        <v>14</v>
      </c>
      <c r="B46" s="25" t="s">
        <v>44</v>
      </c>
      <c r="C46" s="128">
        <v>0</v>
      </c>
      <c r="D46" s="24" t="s">
        <v>14</v>
      </c>
      <c r="E46" s="26">
        <v>0</v>
      </c>
      <c r="F46" s="27">
        <f t="shared" si="2"/>
        <v>0</v>
      </c>
      <c r="G46"/>
      <c r="H46" s="153"/>
      <c r="J46" s="154"/>
    </row>
    <row r="47" spans="1:10" ht="14.25" x14ac:dyDescent="0.2">
      <c r="A47" s="24">
        <f t="shared" si="3"/>
        <v>15</v>
      </c>
      <c r="B47" s="25" t="s">
        <v>45</v>
      </c>
      <c r="C47" s="128">
        <v>30</v>
      </c>
      <c r="D47" s="24" t="s">
        <v>14</v>
      </c>
      <c r="E47" s="26">
        <v>0</v>
      </c>
      <c r="F47" s="27">
        <f t="shared" si="2"/>
        <v>0</v>
      </c>
      <c r="G47"/>
      <c r="H47" s="153"/>
      <c r="J47" s="154"/>
    </row>
    <row r="48" spans="1:10" ht="14.25" x14ac:dyDescent="0.2">
      <c r="A48" s="24">
        <f t="shared" si="3"/>
        <v>16</v>
      </c>
      <c r="B48" s="25" t="s">
        <v>46</v>
      </c>
      <c r="C48" s="128">
        <v>20</v>
      </c>
      <c r="D48" s="24" t="s">
        <v>14</v>
      </c>
      <c r="E48" s="26">
        <v>0</v>
      </c>
      <c r="F48" s="27">
        <f t="shared" si="2"/>
        <v>0</v>
      </c>
      <c r="G48"/>
      <c r="H48" s="153"/>
      <c r="J48" s="154"/>
    </row>
    <row r="49" spans="1:10" ht="14.25" x14ac:dyDescent="0.2">
      <c r="A49" s="24">
        <f t="shared" si="3"/>
        <v>17</v>
      </c>
      <c r="B49" s="25" t="s">
        <v>47</v>
      </c>
      <c r="C49" s="128">
        <v>20</v>
      </c>
      <c r="D49" s="24" t="s">
        <v>14</v>
      </c>
      <c r="E49" s="26">
        <v>0</v>
      </c>
      <c r="F49" s="27">
        <f t="shared" si="2"/>
        <v>0</v>
      </c>
      <c r="G49"/>
      <c r="H49" s="153"/>
      <c r="J49" s="154"/>
    </row>
    <row r="50" spans="1:10" ht="14.25" x14ac:dyDescent="0.2">
      <c r="A50" s="24">
        <f t="shared" si="3"/>
        <v>18</v>
      </c>
      <c r="B50" s="25" t="s">
        <v>48</v>
      </c>
      <c r="C50" s="128">
        <v>30</v>
      </c>
      <c r="D50" s="24" t="s">
        <v>14</v>
      </c>
      <c r="E50" s="26">
        <v>0</v>
      </c>
      <c r="F50" s="27">
        <f t="shared" si="2"/>
        <v>0</v>
      </c>
      <c r="G50"/>
      <c r="H50" s="153"/>
      <c r="J50" s="154"/>
    </row>
    <row r="51" spans="1:10" ht="14.25" x14ac:dyDescent="0.2">
      <c r="A51" s="24">
        <f t="shared" si="3"/>
        <v>19</v>
      </c>
      <c r="B51" s="25" t="s">
        <v>49</v>
      </c>
      <c r="C51" s="128">
        <v>40</v>
      </c>
      <c r="D51" s="24" t="s">
        <v>14</v>
      </c>
      <c r="E51" s="26">
        <v>0</v>
      </c>
      <c r="F51" s="27">
        <f t="shared" si="2"/>
        <v>0</v>
      </c>
      <c r="G51"/>
      <c r="H51" s="153"/>
      <c r="J51" s="154"/>
    </row>
    <row r="52" spans="1:10" ht="14.25" x14ac:dyDescent="0.2">
      <c r="A52" s="35"/>
      <c r="B52" s="25"/>
      <c r="C52" s="24"/>
      <c r="D52" s="24"/>
      <c r="E52" s="29" t="s">
        <v>31</v>
      </c>
      <c r="F52" s="30">
        <f>SUM(F33:F51)</f>
        <v>0</v>
      </c>
      <c r="G52"/>
      <c r="J52" s="30"/>
    </row>
    <row r="53" spans="1:10" ht="63.75" customHeight="1" x14ac:dyDescent="0.2">
      <c r="A53" s="18"/>
      <c r="B53" s="39" t="s">
        <v>50</v>
      </c>
      <c r="C53" s="40"/>
      <c r="D53" s="40"/>
      <c r="E53" s="41"/>
      <c r="F53" s="42"/>
      <c r="G53"/>
    </row>
    <row r="54" spans="1:10" ht="51" x14ac:dyDescent="0.2">
      <c r="A54" s="34" t="s">
        <v>1</v>
      </c>
      <c r="B54" s="34" t="s">
        <v>2</v>
      </c>
      <c r="C54" s="34" t="s">
        <v>3</v>
      </c>
      <c r="D54" s="34" t="s">
        <v>4</v>
      </c>
      <c r="E54" s="34" t="s">
        <v>5</v>
      </c>
      <c r="F54" s="34" t="s">
        <v>6</v>
      </c>
      <c r="G54"/>
      <c r="H54" s="153"/>
    </row>
    <row r="55" spans="1:10" ht="17.25" customHeight="1" x14ac:dyDescent="0.2">
      <c r="A55" s="23" t="s">
        <v>7</v>
      </c>
      <c r="B55" s="23" t="s">
        <v>8</v>
      </c>
      <c r="C55" s="23" t="s">
        <v>9</v>
      </c>
      <c r="D55" s="23" t="s">
        <v>10</v>
      </c>
      <c r="E55" s="23" t="s">
        <v>11</v>
      </c>
      <c r="F55" s="23" t="s">
        <v>12</v>
      </c>
      <c r="G55"/>
    </row>
    <row r="56" spans="1:10" ht="26.25" customHeight="1" x14ac:dyDescent="0.2">
      <c r="A56" s="24">
        <v>1</v>
      </c>
      <c r="B56" s="148" t="s">
        <v>51</v>
      </c>
      <c r="C56" s="128">
        <v>0</v>
      </c>
      <c r="D56" s="43" t="s">
        <v>52</v>
      </c>
      <c r="E56" s="26">
        <v>0</v>
      </c>
      <c r="F56" s="27">
        <f t="shared" ref="F56:F77" si="4">C56*E56</f>
        <v>0</v>
      </c>
      <c r="G56"/>
      <c r="H56" s="153"/>
      <c r="J56" s="154"/>
    </row>
    <row r="57" spans="1:10" ht="17.25" customHeight="1" x14ac:dyDescent="0.2">
      <c r="A57" s="24">
        <f>A56+1</f>
        <v>2</v>
      </c>
      <c r="B57" s="148" t="s">
        <v>53</v>
      </c>
      <c r="C57" s="128">
        <v>0</v>
      </c>
      <c r="D57" s="43" t="s">
        <v>52</v>
      </c>
      <c r="E57" s="26">
        <v>0</v>
      </c>
      <c r="F57" s="27">
        <f t="shared" si="4"/>
        <v>0</v>
      </c>
      <c r="G57"/>
      <c r="H57" s="153"/>
      <c r="J57" s="154"/>
    </row>
    <row r="58" spans="1:10" ht="122.25" customHeight="1" x14ac:dyDescent="0.2">
      <c r="A58" s="24">
        <f t="shared" ref="A58:A77" si="5">A57+1</f>
        <v>3</v>
      </c>
      <c r="B58" s="149" t="s">
        <v>54</v>
      </c>
      <c r="C58" s="128">
        <v>0</v>
      </c>
      <c r="D58" s="24" t="s">
        <v>14</v>
      </c>
      <c r="E58" s="26">
        <v>0</v>
      </c>
      <c r="F58" s="27">
        <f t="shared" si="4"/>
        <v>0</v>
      </c>
      <c r="G58"/>
      <c r="H58" s="153"/>
      <c r="J58" s="154"/>
    </row>
    <row r="59" spans="1:10" ht="61.5" customHeight="1" x14ac:dyDescent="0.2">
      <c r="A59" s="24">
        <f t="shared" si="5"/>
        <v>4</v>
      </c>
      <c r="B59" s="150" t="s">
        <v>461</v>
      </c>
      <c r="C59" s="128">
        <v>40</v>
      </c>
      <c r="D59" s="24" t="s">
        <v>14</v>
      </c>
      <c r="E59" s="26">
        <v>0</v>
      </c>
      <c r="F59" s="27">
        <f t="shared" si="4"/>
        <v>0</v>
      </c>
      <c r="G59"/>
      <c r="H59" s="153"/>
      <c r="J59" s="154"/>
    </row>
    <row r="60" spans="1:10" ht="174" customHeight="1" x14ac:dyDescent="0.2">
      <c r="A60" s="24">
        <f t="shared" si="5"/>
        <v>5</v>
      </c>
      <c r="B60" s="149" t="s">
        <v>55</v>
      </c>
      <c r="C60" s="128">
        <v>60</v>
      </c>
      <c r="D60" s="24" t="s">
        <v>14</v>
      </c>
      <c r="E60" s="26">
        <v>0</v>
      </c>
      <c r="F60" s="27">
        <f t="shared" si="4"/>
        <v>0</v>
      </c>
      <c r="G60"/>
      <c r="H60" s="153"/>
      <c r="J60" s="154"/>
    </row>
    <row r="61" spans="1:10" ht="87.75" customHeight="1" x14ac:dyDescent="0.2">
      <c r="A61" s="24">
        <f t="shared" si="5"/>
        <v>6</v>
      </c>
      <c r="B61" s="149" t="s">
        <v>56</v>
      </c>
      <c r="C61" s="128">
        <v>0</v>
      </c>
      <c r="D61" s="24" t="s">
        <v>14</v>
      </c>
      <c r="E61" s="26">
        <v>0</v>
      </c>
      <c r="F61" s="27">
        <f t="shared" si="4"/>
        <v>0</v>
      </c>
      <c r="G61"/>
      <c r="H61" s="153"/>
      <c r="J61" s="154"/>
    </row>
    <row r="62" spans="1:10" ht="66.75" customHeight="1" x14ac:dyDescent="0.2">
      <c r="A62" s="24">
        <f t="shared" si="5"/>
        <v>7</v>
      </c>
      <c r="B62" s="149" t="s">
        <v>57</v>
      </c>
      <c r="C62" s="128">
        <v>0</v>
      </c>
      <c r="D62" s="24" t="s">
        <v>14</v>
      </c>
      <c r="E62" s="26">
        <v>0</v>
      </c>
      <c r="F62" s="27">
        <f t="shared" si="4"/>
        <v>0</v>
      </c>
      <c r="G62"/>
      <c r="H62" s="153"/>
      <c r="J62" s="154"/>
    </row>
    <row r="63" spans="1:10" ht="76.5" x14ac:dyDescent="0.2">
      <c r="A63" s="24">
        <f t="shared" si="5"/>
        <v>8</v>
      </c>
      <c r="B63" s="149" t="s">
        <v>58</v>
      </c>
      <c r="C63" s="128">
        <v>0</v>
      </c>
      <c r="D63" s="24" t="s">
        <v>14</v>
      </c>
      <c r="E63" s="26">
        <v>0</v>
      </c>
      <c r="F63" s="27">
        <f t="shared" si="4"/>
        <v>0</v>
      </c>
      <c r="G63"/>
      <c r="H63" s="153"/>
      <c r="J63" s="154"/>
    </row>
    <row r="64" spans="1:10" ht="14.25" x14ac:dyDescent="0.2">
      <c r="A64" s="24">
        <f t="shared" si="5"/>
        <v>9</v>
      </c>
      <c r="B64" s="149" t="s">
        <v>59</v>
      </c>
      <c r="C64" s="128">
        <v>30</v>
      </c>
      <c r="D64" s="24" t="s">
        <v>14</v>
      </c>
      <c r="E64" s="26">
        <v>0</v>
      </c>
      <c r="F64" s="27">
        <f t="shared" si="4"/>
        <v>0</v>
      </c>
      <c r="G64"/>
      <c r="H64" s="153"/>
      <c r="J64" s="154"/>
    </row>
    <row r="65" spans="1:10" ht="80.25" customHeight="1" x14ac:dyDescent="0.2">
      <c r="A65" s="24">
        <f t="shared" si="5"/>
        <v>10</v>
      </c>
      <c r="B65" s="149" t="s">
        <v>60</v>
      </c>
      <c r="C65" s="128">
        <v>0</v>
      </c>
      <c r="D65" s="24" t="s">
        <v>14</v>
      </c>
      <c r="E65" s="26">
        <v>0</v>
      </c>
      <c r="F65" s="27">
        <f t="shared" si="4"/>
        <v>0</v>
      </c>
      <c r="G65"/>
      <c r="H65" s="153"/>
      <c r="J65" s="154"/>
    </row>
    <row r="66" spans="1:10" ht="129.75" customHeight="1" x14ac:dyDescent="0.2">
      <c r="A66" s="24">
        <f t="shared" si="5"/>
        <v>11</v>
      </c>
      <c r="B66" s="149" t="s">
        <v>61</v>
      </c>
      <c r="C66" s="128">
        <v>0</v>
      </c>
      <c r="D66" s="24" t="s">
        <v>14</v>
      </c>
      <c r="E66" s="26">
        <v>0</v>
      </c>
      <c r="F66" s="27">
        <f t="shared" si="4"/>
        <v>0</v>
      </c>
      <c r="G66"/>
      <c r="H66" s="153"/>
      <c r="J66" s="154"/>
    </row>
    <row r="67" spans="1:10" ht="102" customHeight="1" x14ac:dyDescent="0.2">
      <c r="A67" s="24">
        <f t="shared" si="5"/>
        <v>12</v>
      </c>
      <c r="B67" s="149" t="s">
        <v>62</v>
      </c>
      <c r="C67" s="128">
        <v>0</v>
      </c>
      <c r="D67" s="24" t="s">
        <v>14</v>
      </c>
      <c r="E67" s="26">
        <v>0</v>
      </c>
      <c r="F67" s="27">
        <f t="shared" si="4"/>
        <v>0</v>
      </c>
      <c r="G67"/>
      <c r="H67" s="153"/>
      <c r="J67" s="154"/>
    </row>
    <row r="68" spans="1:10" ht="96" customHeight="1" x14ac:dyDescent="0.2">
      <c r="A68" s="24">
        <f t="shared" si="5"/>
        <v>13</v>
      </c>
      <c r="B68" s="149" t="s">
        <v>63</v>
      </c>
      <c r="C68" s="128">
        <v>30</v>
      </c>
      <c r="D68" s="24" t="s">
        <v>14</v>
      </c>
      <c r="E68" s="26">
        <v>0</v>
      </c>
      <c r="F68" s="27">
        <f t="shared" si="4"/>
        <v>0</v>
      </c>
      <c r="G68"/>
      <c r="H68" s="153"/>
      <c r="J68" s="154"/>
    </row>
    <row r="69" spans="1:10" ht="33.75" customHeight="1" x14ac:dyDescent="0.2">
      <c r="A69" s="24">
        <f t="shared" si="5"/>
        <v>14</v>
      </c>
      <c r="B69" s="149" t="s">
        <v>64</v>
      </c>
      <c r="C69" s="128">
        <v>0</v>
      </c>
      <c r="D69" s="24" t="s">
        <v>14</v>
      </c>
      <c r="E69" s="26">
        <v>0</v>
      </c>
      <c r="F69" s="27">
        <f t="shared" si="4"/>
        <v>0</v>
      </c>
      <c r="G69"/>
      <c r="H69" s="153"/>
      <c r="J69" s="154"/>
    </row>
    <row r="70" spans="1:10" ht="98.25" customHeight="1" x14ac:dyDescent="0.2">
      <c r="A70" s="24">
        <f t="shared" si="5"/>
        <v>15</v>
      </c>
      <c r="B70" s="150" t="s">
        <v>462</v>
      </c>
      <c r="C70" s="128">
        <v>20</v>
      </c>
      <c r="D70" s="24" t="s">
        <v>14</v>
      </c>
      <c r="E70" s="26">
        <v>0</v>
      </c>
      <c r="F70" s="27">
        <f t="shared" si="4"/>
        <v>0</v>
      </c>
      <c r="G70"/>
      <c r="H70" s="153"/>
      <c r="J70" s="154"/>
    </row>
    <row r="71" spans="1:10" ht="98.25" customHeight="1" x14ac:dyDescent="0.2">
      <c r="A71" s="24">
        <f t="shared" si="5"/>
        <v>16</v>
      </c>
      <c r="B71" s="150" t="s">
        <v>463</v>
      </c>
      <c r="C71" s="128">
        <v>15</v>
      </c>
      <c r="D71" s="24" t="s">
        <v>14</v>
      </c>
      <c r="E71" s="26">
        <v>0</v>
      </c>
      <c r="F71" s="27">
        <f t="shared" si="4"/>
        <v>0</v>
      </c>
      <c r="G71"/>
      <c r="H71" s="153"/>
      <c r="J71" s="154"/>
    </row>
    <row r="72" spans="1:10" ht="69.75" customHeight="1" x14ac:dyDescent="0.2">
      <c r="A72" s="24">
        <f t="shared" si="5"/>
        <v>17</v>
      </c>
      <c r="B72" s="149" t="s">
        <v>65</v>
      </c>
      <c r="C72" s="128">
        <v>0</v>
      </c>
      <c r="D72" s="24" t="s">
        <v>14</v>
      </c>
      <c r="E72" s="26">
        <v>0</v>
      </c>
      <c r="F72" s="27">
        <f t="shared" si="4"/>
        <v>0</v>
      </c>
      <c r="G72"/>
      <c r="H72" s="153"/>
      <c r="J72" s="154"/>
    </row>
    <row r="73" spans="1:10" ht="30.75" customHeight="1" x14ac:dyDescent="0.2">
      <c r="A73" s="24">
        <f t="shared" si="5"/>
        <v>18</v>
      </c>
      <c r="B73" s="150" t="s">
        <v>464</v>
      </c>
      <c r="C73" s="128">
        <v>0</v>
      </c>
      <c r="D73" s="24" t="s">
        <v>14</v>
      </c>
      <c r="E73" s="26">
        <v>0</v>
      </c>
      <c r="F73" s="27">
        <f t="shared" si="4"/>
        <v>0</v>
      </c>
      <c r="G73"/>
      <c r="H73" s="153"/>
      <c r="J73" s="154"/>
    </row>
    <row r="74" spans="1:10" ht="28.5" customHeight="1" x14ac:dyDescent="0.2">
      <c r="A74" s="24">
        <f t="shared" si="5"/>
        <v>19</v>
      </c>
      <c r="B74" s="149" t="s">
        <v>66</v>
      </c>
      <c r="C74" s="128">
        <v>0</v>
      </c>
      <c r="D74" s="24" t="s">
        <v>14</v>
      </c>
      <c r="E74" s="26">
        <v>0</v>
      </c>
      <c r="F74" s="27">
        <f t="shared" si="4"/>
        <v>0</v>
      </c>
      <c r="G74"/>
      <c r="H74" s="153"/>
      <c r="J74" s="154"/>
    </row>
    <row r="75" spans="1:10" ht="27.75" customHeight="1" x14ac:dyDescent="0.2">
      <c r="A75" s="24">
        <f t="shared" si="5"/>
        <v>20</v>
      </c>
      <c r="B75" s="149" t="s">
        <v>67</v>
      </c>
      <c r="C75" s="128">
        <v>0</v>
      </c>
      <c r="D75" s="24" t="s">
        <v>14</v>
      </c>
      <c r="E75" s="26">
        <v>0</v>
      </c>
      <c r="F75" s="27">
        <f t="shared" si="4"/>
        <v>0</v>
      </c>
      <c r="G75"/>
      <c r="H75" s="153"/>
      <c r="J75" s="154"/>
    </row>
    <row r="76" spans="1:10" ht="25.5" customHeight="1" x14ac:dyDescent="0.2">
      <c r="A76" s="24">
        <f t="shared" si="5"/>
        <v>21</v>
      </c>
      <c r="B76" s="149" t="s">
        <v>68</v>
      </c>
      <c r="C76" s="128">
        <v>0</v>
      </c>
      <c r="D76" s="24" t="s">
        <v>14</v>
      </c>
      <c r="E76" s="26">
        <v>0</v>
      </c>
      <c r="F76" s="27">
        <f t="shared" si="4"/>
        <v>0</v>
      </c>
      <c r="G76"/>
      <c r="H76" s="153"/>
      <c r="J76" s="154"/>
    </row>
    <row r="77" spans="1:10" ht="60.75" customHeight="1" x14ac:dyDescent="0.2">
      <c r="A77" s="24">
        <f t="shared" si="5"/>
        <v>22</v>
      </c>
      <c r="B77" s="150" t="s">
        <v>465</v>
      </c>
      <c r="C77" s="128">
        <v>30</v>
      </c>
      <c r="D77" s="24" t="s">
        <v>14</v>
      </c>
      <c r="E77" s="26">
        <v>0</v>
      </c>
      <c r="F77" s="27">
        <f t="shared" si="4"/>
        <v>0</v>
      </c>
      <c r="G77"/>
      <c r="H77" s="153"/>
      <c r="J77" s="154"/>
    </row>
    <row r="78" spans="1:10" ht="14.25" x14ac:dyDescent="0.2">
      <c r="A78" s="24"/>
      <c r="B78" s="25"/>
      <c r="C78" s="23"/>
      <c r="D78" s="23"/>
      <c r="E78" s="29" t="s">
        <v>69</v>
      </c>
      <c r="F78" s="30">
        <f>SUM(F56:F77)</f>
        <v>0</v>
      </c>
      <c r="G78"/>
      <c r="J78" s="30"/>
    </row>
    <row r="79" spans="1:10" ht="35.25" customHeight="1" x14ac:dyDescent="0.2">
      <c r="A79" s="44"/>
      <c r="B79" s="39" t="s">
        <v>70</v>
      </c>
      <c r="C79" s="36"/>
      <c r="D79" s="36"/>
      <c r="E79" s="37"/>
      <c r="F79" s="45"/>
      <c r="G79"/>
    </row>
    <row r="80" spans="1:10" ht="51" x14ac:dyDescent="0.2">
      <c r="A80" s="34" t="s">
        <v>1</v>
      </c>
      <c r="B80" s="34" t="s">
        <v>2</v>
      </c>
      <c r="C80" s="34" t="s">
        <v>3</v>
      </c>
      <c r="D80" s="34" t="s">
        <v>4</v>
      </c>
      <c r="E80" s="46" t="s">
        <v>5</v>
      </c>
      <c r="F80" s="34" t="s">
        <v>6</v>
      </c>
      <c r="G80"/>
    </row>
    <row r="81" spans="1:10" ht="14.25" x14ac:dyDescent="0.2">
      <c r="A81" s="23" t="s">
        <v>7</v>
      </c>
      <c r="B81" s="23" t="s">
        <v>8</v>
      </c>
      <c r="C81" s="23" t="s">
        <v>9</v>
      </c>
      <c r="D81" s="23" t="s">
        <v>10</v>
      </c>
      <c r="E81" s="47" t="s">
        <v>11</v>
      </c>
      <c r="F81" s="23" t="s">
        <v>12</v>
      </c>
      <c r="G81"/>
    </row>
    <row r="82" spans="1:10" ht="14.25" x14ac:dyDescent="0.2">
      <c r="A82" s="24">
        <v>1</v>
      </c>
      <c r="B82" s="25" t="s">
        <v>71</v>
      </c>
      <c r="C82" s="128">
        <v>0</v>
      </c>
      <c r="D82" s="24" t="s">
        <v>72</v>
      </c>
      <c r="E82" s="26">
        <v>0</v>
      </c>
      <c r="F82" s="27">
        <f t="shared" ref="F82:F153" si="6">C82*E82</f>
        <v>0</v>
      </c>
      <c r="G82"/>
      <c r="H82" s="153"/>
      <c r="J82" s="154"/>
    </row>
    <row r="83" spans="1:10" ht="14.25" x14ac:dyDescent="0.2">
      <c r="A83" s="24">
        <v>2</v>
      </c>
      <c r="B83" s="25" t="s">
        <v>73</v>
      </c>
      <c r="C83" s="128">
        <v>50</v>
      </c>
      <c r="D83" s="24" t="s">
        <v>72</v>
      </c>
      <c r="E83" s="26">
        <v>0</v>
      </c>
      <c r="F83" s="27">
        <f t="shared" si="6"/>
        <v>0</v>
      </c>
      <c r="G83"/>
      <c r="H83" s="153"/>
      <c r="J83" s="154"/>
    </row>
    <row r="84" spans="1:10" ht="14.25" x14ac:dyDescent="0.2">
      <c r="A84" s="24">
        <v>3</v>
      </c>
      <c r="B84" s="25" t="s">
        <v>74</v>
      </c>
      <c r="C84" s="128">
        <v>0</v>
      </c>
      <c r="D84" s="24" t="s">
        <v>72</v>
      </c>
      <c r="E84" s="26">
        <v>0</v>
      </c>
      <c r="F84" s="27">
        <f t="shared" si="6"/>
        <v>0</v>
      </c>
      <c r="G84"/>
      <c r="H84" s="153"/>
      <c r="J84" s="154"/>
    </row>
    <row r="85" spans="1:10" s="205" customFormat="1" ht="14.25" x14ac:dyDescent="0.2">
      <c r="A85" s="201">
        <v>4</v>
      </c>
      <c r="B85" s="208" t="s">
        <v>482</v>
      </c>
      <c r="C85" s="249">
        <v>0</v>
      </c>
      <c r="D85" s="209" t="s">
        <v>72</v>
      </c>
      <c r="E85" s="235">
        <v>0</v>
      </c>
      <c r="F85" s="210">
        <f t="shared" si="6"/>
        <v>0</v>
      </c>
      <c r="G85" s="203"/>
      <c r="H85" s="237"/>
      <c r="J85" s="206"/>
    </row>
    <row r="86" spans="1:10" s="170" customFormat="1" ht="14.25" x14ac:dyDescent="0.2">
      <c r="A86" s="172">
        <v>5</v>
      </c>
      <c r="B86" s="175" t="s">
        <v>75</v>
      </c>
      <c r="C86" s="128">
        <v>60</v>
      </c>
      <c r="D86" s="172" t="s">
        <v>72</v>
      </c>
      <c r="E86" s="26">
        <v>0</v>
      </c>
      <c r="F86" s="177">
        <f t="shared" si="6"/>
        <v>0</v>
      </c>
      <c r="G86" s="168"/>
      <c r="H86" s="169"/>
      <c r="J86" s="171"/>
    </row>
    <row r="87" spans="1:10" s="170" customFormat="1" ht="25.5" x14ac:dyDescent="0.2">
      <c r="A87" s="172">
        <v>6</v>
      </c>
      <c r="B87" s="175" t="s">
        <v>76</v>
      </c>
      <c r="C87" s="128">
        <v>40</v>
      </c>
      <c r="D87" s="172" t="s">
        <v>72</v>
      </c>
      <c r="E87" s="26">
        <v>0</v>
      </c>
      <c r="F87" s="177">
        <f t="shared" si="6"/>
        <v>0</v>
      </c>
      <c r="G87" s="168"/>
      <c r="H87" s="169"/>
      <c r="J87" s="171"/>
    </row>
    <row r="88" spans="1:10" s="205" customFormat="1" ht="14.25" x14ac:dyDescent="0.2">
      <c r="A88" s="201">
        <v>7</v>
      </c>
      <c r="B88" s="208" t="s">
        <v>484</v>
      </c>
      <c r="C88" s="249">
        <v>0</v>
      </c>
      <c r="D88" s="209" t="s">
        <v>72</v>
      </c>
      <c r="E88" s="235">
        <v>0</v>
      </c>
      <c r="F88" s="210">
        <f t="shared" si="6"/>
        <v>0</v>
      </c>
      <c r="G88" s="203"/>
      <c r="H88" s="237"/>
      <c r="J88" s="206"/>
    </row>
    <row r="89" spans="1:10" ht="14.25" x14ac:dyDescent="0.2">
      <c r="A89" s="24">
        <v>8</v>
      </c>
      <c r="B89" s="25" t="s">
        <v>77</v>
      </c>
      <c r="C89" s="128">
        <v>0</v>
      </c>
      <c r="D89" s="24" t="s">
        <v>72</v>
      </c>
      <c r="E89" s="26">
        <v>0</v>
      </c>
      <c r="F89" s="27">
        <f t="shared" si="6"/>
        <v>0</v>
      </c>
      <c r="G89"/>
      <c r="H89" s="153"/>
      <c r="J89" s="154"/>
    </row>
    <row r="90" spans="1:10" ht="14.25" x14ac:dyDescent="0.2">
      <c r="A90" s="24">
        <v>9</v>
      </c>
      <c r="B90" s="25" t="s">
        <v>78</v>
      </c>
      <c r="C90" s="128">
        <v>0</v>
      </c>
      <c r="D90" s="24" t="s">
        <v>72</v>
      </c>
      <c r="E90" s="26">
        <v>0</v>
      </c>
      <c r="F90" s="27">
        <f t="shared" si="6"/>
        <v>0</v>
      </c>
      <c r="G90"/>
      <c r="H90" s="153"/>
      <c r="J90" s="154"/>
    </row>
    <row r="91" spans="1:10" ht="14.25" x14ac:dyDescent="0.2">
      <c r="A91" s="24">
        <v>10</v>
      </c>
      <c r="B91" s="25" t="s">
        <v>79</v>
      </c>
      <c r="C91" s="128">
        <v>0</v>
      </c>
      <c r="D91" s="24" t="s">
        <v>72</v>
      </c>
      <c r="E91" s="26">
        <v>0</v>
      </c>
      <c r="F91" s="27">
        <f t="shared" si="6"/>
        <v>0</v>
      </c>
      <c r="G91"/>
      <c r="H91" s="153"/>
      <c r="J91" s="154"/>
    </row>
    <row r="92" spans="1:10" ht="14.25" x14ac:dyDescent="0.2">
      <c r="A92" s="145">
        <v>11</v>
      </c>
      <c r="B92" s="25" t="s">
        <v>80</v>
      </c>
      <c r="C92" s="128">
        <v>0</v>
      </c>
      <c r="D92" s="24" t="s">
        <v>72</v>
      </c>
      <c r="E92" s="26">
        <v>0</v>
      </c>
      <c r="F92" s="27">
        <f t="shared" si="6"/>
        <v>0</v>
      </c>
      <c r="G92"/>
      <c r="H92" s="153"/>
      <c r="J92" s="154"/>
    </row>
    <row r="93" spans="1:10" ht="25.5" x14ac:dyDescent="0.2">
      <c r="A93" s="24">
        <v>12</v>
      </c>
      <c r="B93" s="25" t="s">
        <v>81</v>
      </c>
      <c r="C93" s="128">
        <v>20</v>
      </c>
      <c r="D93" s="24" t="s">
        <v>17</v>
      </c>
      <c r="E93" s="26">
        <v>0</v>
      </c>
      <c r="F93" s="27">
        <f t="shared" si="6"/>
        <v>0</v>
      </c>
      <c r="G93"/>
      <c r="H93" s="153"/>
      <c r="J93" s="154"/>
    </row>
    <row r="94" spans="1:10" ht="38.25" x14ac:dyDescent="0.2">
      <c r="A94" s="24">
        <v>13</v>
      </c>
      <c r="B94" s="25" t="s">
        <v>82</v>
      </c>
      <c r="C94" s="128">
        <v>0</v>
      </c>
      <c r="D94" s="24" t="s">
        <v>52</v>
      </c>
      <c r="E94" s="26">
        <v>0</v>
      </c>
      <c r="F94" s="27">
        <f t="shared" si="6"/>
        <v>0</v>
      </c>
      <c r="G94"/>
      <c r="H94" s="153"/>
      <c r="J94" s="154"/>
    </row>
    <row r="95" spans="1:10" ht="38.25" x14ac:dyDescent="0.2">
      <c r="A95" s="24">
        <v>14</v>
      </c>
      <c r="B95" s="25" t="s">
        <v>83</v>
      </c>
      <c r="C95" s="128">
        <v>0</v>
      </c>
      <c r="D95" s="24" t="s">
        <v>72</v>
      </c>
      <c r="E95" s="26">
        <v>0</v>
      </c>
      <c r="F95" s="27">
        <f t="shared" si="6"/>
        <v>0</v>
      </c>
      <c r="G95"/>
      <c r="H95" s="153"/>
      <c r="J95" s="154"/>
    </row>
    <row r="96" spans="1:10" ht="51" x14ac:dyDescent="0.2">
      <c r="A96" s="145">
        <v>15</v>
      </c>
      <c r="B96" s="25" t="s">
        <v>84</v>
      </c>
      <c r="C96" s="128">
        <v>300</v>
      </c>
      <c r="D96" s="24" t="s">
        <v>52</v>
      </c>
      <c r="E96" s="26">
        <v>0</v>
      </c>
      <c r="F96" s="27">
        <f t="shared" si="6"/>
        <v>0</v>
      </c>
      <c r="G96"/>
      <c r="H96" s="153"/>
      <c r="J96" s="154"/>
    </row>
    <row r="97" spans="1:10" ht="51" x14ac:dyDescent="0.2">
      <c r="A97" s="24">
        <v>16</v>
      </c>
      <c r="B97" s="25" t="s">
        <v>85</v>
      </c>
      <c r="C97" s="128">
        <v>0</v>
      </c>
      <c r="D97" s="24" t="s">
        <v>72</v>
      </c>
      <c r="E97" s="26">
        <v>0</v>
      </c>
      <c r="F97" s="27">
        <f t="shared" si="6"/>
        <v>0</v>
      </c>
      <c r="G97"/>
      <c r="H97" s="153"/>
      <c r="J97" s="154"/>
    </row>
    <row r="98" spans="1:10" ht="38.25" x14ac:dyDescent="0.2">
      <c r="A98" s="24">
        <v>17</v>
      </c>
      <c r="B98" s="25" t="s">
        <v>86</v>
      </c>
      <c r="C98" s="128">
        <v>0</v>
      </c>
      <c r="D98" s="24" t="s">
        <v>72</v>
      </c>
      <c r="E98" s="26">
        <v>0</v>
      </c>
      <c r="F98" s="27">
        <f t="shared" si="6"/>
        <v>0</v>
      </c>
      <c r="G98"/>
      <c r="H98" s="153"/>
      <c r="J98" s="154"/>
    </row>
    <row r="99" spans="1:10" ht="14.25" x14ac:dyDescent="0.2">
      <c r="A99" s="24">
        <v>18</v>
      </c>
      <c r="B99" s="25" t="s">
        <v>87</v>
      </c>
      <c r="C99" s="128">
        <v>0</v>
      </c>
      <c r="D99" s="4" t="s">
        <v>72</v>
      </c>
      <c r="E99" s="26">
        <v>0</v>
      </c>
      <c r="F99" s="27">
        <f t="shared" si="6"/>
        <v>0</v>
      </c>
      <c r="G99"/>
      <c r="H99" s="153"/>
      <c r="J99" s="154"/>
    </row>
    <row r="100" spans="1:10" ht="38.25" x14ac:dyDescent="0.2">
      <c r="A100" s="145">
        <v>19</v>
      </c>
      <c r="B100" s="25" t="s">
        <v>88</v>
      </c>
      <c r="C100" s="128">
        <v>300</v>
      </c>
      <c r="D100" s="24" t="s">
        <v>72</v>
      </c>
      <c r="E100" s="26">
        <v>0</v>
      </c>
      <c r="F100" s="27">
        <f t="shared" si="6"/>
        <v>0</v>
      </c>
      <c r="G100"/>
      <c r="H100" s="153"/>
      <c r="J100" s="154"/>
    </row>
    <row r="101" spans="1:10" ht="63.75" x14ac:dyDescent="0.2">
      <c r="A101" s="24">
        <v>20</v>
      </c>
      <c r="B101" s="50" t="s">
        <v>89</v>
      </c>
      <c r="C101" s="128">
        <v>0</v>
      </c>
      <c r="D101" s="24" t="s">
        <v>72</v>
      </c>
      <c r="E101" s="26">
        <v>0</v>
      </c>
      <c r="F101" s="27">
        <f t="shared" si="6"/>
        <v>0</v>
      </c>
      <c r="G101"/>
      <c r="H101" s="153"/>
      <c r="J101" s="154"/>
    </row>
    <row r="102" spans="1:10" ht="14.25" x14ac:dyDescent="0.2">
      <c r="A102" s="24">
        <v>21</v>
      </c>
      <c r="B102" s="25" t="s">
        <v>90</v>
      </c>
      <c r="C102" s="128">
        <v>15</v>
      </c>
      <c r="D102" s="24" t="s">
        <v>52</v>
      </c>
      <c r="E102" s="26">
        <v>0</v>
      </c>
      <c r="F102" s="27">
        <f t="shared" si="6"/>
        <v>0</v>
      </c>
      <c r="G102"/>
      <c r="H102" s="153"/>
      <c r="J102" s="154"/>
    </row>
    <row r="103" spans="1:10" ht="14.25" x14ac:dyDescent="0.2">
      <c r="A103" s="24">
        <v>22</v>
      </c>
      <c r="B103" s="25" t="s">
        <v>91</v>
      </c>
      <c r="C103" s="128">
        <v>0</v>
      </c>
      <c r="D103" s="24" t="s">
        <v>72</v>
      </c>
      <c r="E103" s="26">
        <v>0</v>
      </c>
      <c r="F103" s="27">
        <f t="shared" si="6"/>
        <v>0</v>
      </c>
      <c r="G103"/>
      <c r="H103" s="153"/>
      <c r="J103" s="154"/>
    </row>
    <row r="104" spans="1:10" ht="14.25" x14ac:dyDescent="0.2">
      <c r="A104" s="145">
        <v>23</v>
      </c>
      <c r="B104" s="25" t="s">
        <v>92</v>
      </c>
      <c r="C104" s="128">
        <v>300</v>
      </c>
      <c r="D104" s="4" t="s">
        <v>72</v>
      </c>
      <c r="E104" s="26">
        <v>0</v>
      </c>
      <c r="F104" s="27">
        <f>C104*E104</f>
        <v>0</v>
      </c>
      <c r="G104"/>
      <c r="H104" s="153"/>
      <c r="J104" s="154"/>
    </row>
    <row r="105" spans="1:10" ht="14.25" x14ac:dyDescent="0.2">
      <c r="A105" s="24">
        <v>24</v>
      </c>
      <c r="B105" s="129" t="s">
        <v>469</v>
      </c>
      <c r="C105" s="128">
        <v>0</v>
      </c>
      <c r="D105" s="4" t="s">
        <v>72</v>
      </c>
      <c r="E105" s="26">
        <v>0</v>
      </c>
      <c r="F105" s="27">
        <f>C105*E105</f>
        <v>0</v>
      </c>
      <c r="G105"/>
      <c r="H105" s="153"/>
      <c r="J105" s="154"/>
    </row>
    <row r="106" spans="1:10" ht="14.25" x14ac:dyDescent="0.2">
      <c r="A106" s="24">
        <v>25</v>
      </c>
      <c r="B106" s="25" t="s">
        <v>93</v>
      </c>
      <c r="C106" s="128">
        <v>0</v>
      </c>
      <c r="D106" s="24" t="s">
        <v>52</v>
      </c>
      <c r="E106" s="26">
        <v>0</v>
      </c>
      <c r="F106" s="27">
        <f t="shared" si="6"/>
        <v>0</v>
      </c>
      <c r="G106"/>
      <c r="H106" s="153"/>
      <c r="J106" s="154"/>
    </row>
    <row r="107" spans="1:10" s="205" customFormat="1" ht="14.25" x14ac:dyDescent="0.2">
      <c r="A107" s="199">
        <v>26</v>
      </c>
      <c r="B107" s="200" t="s">
        <v>481</v>
      </c>
      <c r="C107" s="249">
        <v>0</v>
      </c>
      <c r="D107" s="201" t="s">
        <v>72</v>
      </c>
      <c r="E107" s="235">
        <v>0</v>
      </c>
      <c r="F107" s="202">
        <f t="shared" si="6"/>
        <v>0</v>
      </c>
      <c r="G107" s="203"/>
      <c r="H107" s="237"/>
      <c r="J107" s="206"/>
    </row>
    <row r="108" spans="1:10" s="205" customFormat="1" ht="14.25" x14ac:dyDescent="0.2">
      <c r="A108" s="201">
        <v>27</v>
      </c>
      <c r="B108" s="200" t="s">
        <v>485</v>
      </c>
      <c r="C108" s="249">
        <v>0</v>
      </c>
      <c r="D108" s="201" t="s">
        <v>72</v>
      </c>
      <c r="E108" s="235">
        <v>0</v>
      </c>
      <c r="F108" s="202">
        <f t="shared" si="6"/>
        <v>0</v>
      </c>
      <c r="G108" s="203"/>
      <c r="H108" s="237"/>
      <c r="J108" s="206"/>
    </row>
    <row r="109" spans="1:10" s="170" customFormat="1" ht="28.5" customHeight="1" x14ac:dyDescent="0.2">
      <c r="A109" s="172">
        <v>28</v>
      </c>
      <c r="B109" s="178" t="s">
        <v>94</v>
      </c>
      <c r="C109" s="128">
        <v>0</v>
      </c>
      <c r="D109" s="172" t="s">
        <v>52</v>
      </c>
      <c r="E109" s="26">
        <v>0</v>
      </c>
      <c r="F109" s="177">
        <f t="shared" si="6"/>
        <v>0</v>
      </c>
      <c r="G109" s="168"/>
      <c r="H109" s="169"/>
      <c r="J109" s="171"/>
    </row>
    <row r="110" spans="1:10" s="170" customFormat="1" ht="28.5" customHeight="1" x14ac:dyDescent="0.2">
      <c r="A110" s="172">
        <v>29</v>
      </c>
      <c r="B110" s="175" t="s">
        <v>95</v>
      </c>
      <c r="C110" s="128">
        <v>300</v>
      </c>
      <c r="D110" s="172" t="s">
        <v>72</v>
      </c>
      <c r="E110" s="26">
        <v>0</v>
      </c>
      <c r="F110" s="177">
        <f t="shared" si="6"/>
        <v>0</v>
      </c>
      <c r="G110" s="168"/>
      <c r="H110" s="169"/>
      <c r="J110" s="171"/>
    </row>
    <row r="111" spans="1:10" s="170" customFormat="1" ht="14.25" x14ac:dyDescent="0.2">
      <c r="A111" s="172">
        <v>30</v>
      </c>
      <c r="B111" s="175" t="s">
        <v>96</v>
      </c>
      <c r="C111" s="128">
        <v>0</v>
      </c>
      <c r="D111" s="172" t="s">
        <v>72</v>
      </c>
      <c r="E111" s="26">
        <v>0</v>
      </c>
      <c r="F111" s="177">
        <f t="shared" si="6"/>
        <v>0</v>
      </c>
      <c r="G111" s="168"/>
      <c r="H111" s="169"/>
      <c r="J111" s="171"/>
    </row>
    <row r="112" spans="1:10" s="170" customFormat="1" ht="14.25" x14ac:dyDescent="0.2">
      <c r="A112" s="167">
        <v>31</v>
      </c>
      <c r="B112" s="175" t="s">
        <v>97</v>
      </c>
      <c r="C112" s="128">
        <v>10</v>
      </c>
      <c r="D112" s="172" t="s">
        <v>14</v>
      </c>
      <c r="E112" s="26">
        <v>0</v>
      </c>
      <c r="F112" s="177">
        <f t="shared" si="6"/>
        <v>0</v>
      </c>
      <c r="G112" s="168"/>
      <c r="H112" s="169"/>
      <c r="J112" s="171"/>
    </row>
    <row r="113" spans="1:10" s="170" customFormat="1" ht="14.25" x14ac:dyDescent="0.2">
      <c r="A113" s="172">
        <v>32</v>
      </c>
      <c r="B113" s="175" t="s">
        <v>98</v>
      </c>
      <c r="C113" s="128">
        <v>100</v>
      </c>
      <c r="D113" s="172" t="s">
        <v>72</v>
      </c>
      <c r="E113" s="26">
        <v>0</v>
      </c>
      <c r="F113" s="177">
        <f t="shared" si="6"/>
        <v>0</v>
      </c>
      <c r="G113" s="168"/>
      <c r="H113" s="169"/>
      <c r="J113" s="171"/>
    </row>
    <row r="114" spans="1:10" s="205" customFormat="1" ht="14.25" x14ac:dyDescent="0.2">
      <c r="A114" s="199">
        <v>33</v>
      </c>
      <c r="B114" s="208" t="s">
        <v>483</v>
      </c>
      <c r="C114" s="249">
        <v>0</v>
      </c>
      <c r="D114" s="209" t="s">
        <v>72</v>
      </c>
      <c r="E114" s="235">
        <v>0</v>
      </c>
      <c r="F114" s="210">
        <f t="shared" si="6"/>
        <v>0</v>
      </c>
      <c r="G114" s="203"/>
      <c r="H114" s="237"/>
      <c r="J114" s="206"/>
    </row>
    <row r="115" spans="1:10" s="170" customFormat="1" ht="14.25" x14ac:dyDescent="0.2">
      <c r="A115" s="172">
        <v>34</v>
      </c>
      <c r="B115" s="175" t="s">
        <v>99</v>
      </c>
      <c r="C115" s="128">
        <v>0</v>
      </c>
      <c r="D115" s="172" t="s">
        <v>52</v>
      </c>
      <c r="E115" s="26">
        <v>0</v>
      </c>
      <c r="F115" s="177">
        <f t="shared" si="6"/>
        <v>0</v>
      </c>
      <c r="G115" s="168"/>
      <c r="H115" s="169"/>
      <c r="J115" s="171"/>
    </row>
    <row r="116" spans="1:10" ht="14.25" x14ac:dyDescent="0.2">
      <c r="A116" s="145">
        <v>35</v>
      </c>
      <c r="B116" s="25" t="s">
        <v>100</v>
      </c>
      <c r="C116" s="128">
        <v>0</v>
      </c>
      <c r="D116" s="24" t="s">
        <v>52</v>
      </c>
      <c r="E116" s="26">
        <v>0</v>
      </c>
      <c r="F116" s="27">
        <f t="shared" si="6"/>
        <v>0</v>
      </c>
      <c r="G116"/>
      <c r="H116" s="153"/>
      <c r="J116" s="154"/>
    </row>
    <row r="117" spans="1:10" ht="28.5" customHeight="1" x14ac:dyDescent="0.2">
      <c r="A117" s="24">
        <v>36</v>
      </c>
      <c r="B117" s="50" t="s">
        <v>101</v>
      </c>
      <c r="C117" s="128">
        <v>10</v>
      </c>
      <c r="D117" s="24" t="s">
        <v>72</v>
      </c>
      <c r="E117" s="26">
        <v>0</v>
      </c>
      <c r="F117" s="27">
        <f t="shared" si="6"/>
        <v>0</v>
      </c>
      <c r="G117"/>
      <c r="H117" s="153"/>
      <c r="J117" s="154"/>
    </row>
    <row r="118" spans="1:10" ht="38.25" x14ac:dyDescent="0.2">
      <c r="A118" s="24">
        <v>37</v>
      </c>
      <c r="B118" s="25" t="s">
        <v>102</v>
      </c>
      <c r="C118" s="128">
        <v>100</v>
      </c>
      <c r="D118" s="24" t="s">
        <v>72</v>
      </c>
      <c r="E118" s="26">
        <v>0</v>
      </c>
      <c r="F118" s="27">
        <f t="shared" si="6"/>
        <v>0</v>
      </c>
      <c r="G118"/>
      <c r="H118" s="153"/>
      <c r="J118" s="154"/>
    </row>
    <row r="119" spans="1:10" ht="66" customHeight="1" x14ac:dyDescent="0.2">
      <c r="A119" s="24">
        <v>38</v>
      </c>
      <c r="B119" s="25" t="s">
        <v>103</v>
      </c>
      <c r="C119" s="128">
        <v>0</v>
      </c>
      <c r="D119" s="24" t="s">
        <v>72</v>
      </c>
      <c r="E119" s="26">
        <v>0</v>
      </c>
      <c r="F119" s="27">
        <f t="shared" si="6"/>
        <v>0</v>
      </c>
      <c r="G119"/>
      <c r="H119" s="153"/>
      <c r="J119" s="154"/>
    </row>
    <row r="120" spans="1:10" ht="25.5" x14ac:dyDescent="0.2">
      <c r="A120" s="145">
        <v>39</v>
      </c>
      <c r="B120" s="25" t="s">
        <v>104</v>
      </c>
      <c r="C120" s="128">
        <v>0</v>
      </c>
      <c r="D120" s="24" t="s">
        <v>72</v>
      </c>
      <c r="E120" s="26">
        <v>0</v>
      </c>
      <c r="F120" s="27">
        <f t="shared" si="6"/>
        <v>0</v>
      </c>
      <c r="G120"/>
      <c r="H120" s="153"/>
      <c r="J120" s="154"/>
    </row>
    <row r="121" spans="1:10" ht="14.25" x14ac:dyDescent="0.2">
      <c r="A121" s="24">
        <v>40</v>
      </c>
      <c r="B121" s="25" t="s">
        <v>105</v>
      </c>
      <c r="C121" s="128">
        <v>0</v>
      </c>
      <c r="D121" s="24" t="s">
        <v>72</v>
      </c>
      <c r="E121" s="26">
        <v>0</v>
      </c>
      <c r="F121" s="27">
        <f t="shared" si="6"/>
        <v>0</v>
      </c>
      <c r="G121"/>
      <c r="H121" s="153"/>
      <c r="J121" s="154"/>
    </row>
    <row r="122" spans="1:10" ht="14.25" x14ac:dyDescent="0.2">
      <c r="A122" s="24">
        <v>41</v>
      </c>
      <c r="B122" s="49" t="s">
        <v>106</v>
      </c>
      <c r="C122" s="128">
        <v>0</v>
      </c>
      <c r="D122" s="24" t="s">
        <v>52</v>
      </c>
      <c r="E122" s="26">
        <v>0</v>
      </c>
      <c r="F122" s="27">
        <f t="shared" si="6"/>
        <v>0</v>
      </c>
      <c r="G122"/>
      <c r="H122" s="153"/>
      <c r="J122" s="154"/>
    </row>
    <row r="123" spans="1:10" ht="25.5" x14ac:dyDescent="0.2">
      <c r="A123" s="24">
        <v>42</v>
      </c>
      <c r="B123" s="25" t="s">
        <v>107</v>
      </c>
      <c r="C123" s="128">
        <v>0</v>
      </c>
      <c r="D123" s="24" t="s">
        <v>52</v>
      </c>
      <c r="E123" s="26">
        <v>0</v>
      </c>
      <c r="F123" s="27">
        <f t="shared" si="6"/>
        <v>0</v>
      </c>
      <c r="G123"/>
      <c r="H123" s="153"/>
      <c r="J123" s="154"/>
    </row>
    <row r="124" spans="1:10" ht="14.25" x14ac:dyDescent="0.2">
      <c r="A124" s="145">
        <v>43</v>
      </c>
      <c r="B124" s="11" t="s">
        <v>108</v>
      </c>
      <c r="C124" s="128">
        <v>0</v>
      </c>
      <c r="D124" s="24" t="s">
        <v>52</v>
      </c>
      <c r="E124" s="26">
        <v>0</v>
      </c>
      <c r="F124" s="27">
        <f t="shared" si="6"/>
        <v>0</v>
      </c>
      <c r="G124"/>
      <c r="H124" s="153"/>
      <c r="J124" s="154"/>
    </row>
    <row r="125" spans="1:10" ht="25.5" x14ac:dyDescent="0.2">
      <c r="A125" s="24">
        <v>44</v>
      </c>
      <c r="B125" s="25" t="s">
        <v>109</v>
      </c>
      <c r="C125" s="128">
        <v>0</v>
      </c>
      <c r="D125" s="24" t="s">
        <v>52</v>
      </c>
      <c r="E125" s="26">
        <v>0</v>
      </c>
      <c r="F125" s="27">
        <f t="shared" si="6"/>
        <v>0</v>
      </c>
      <c r="G125"/>
      <c r="H125" s="153"/>
      <c r="J125" s="154"/>
    </row>
    <row r="126" spans="1:10" ht="14.25" x14ac:dyDescent="0.2">
      <c r="A126" s="24">
        <v>45</v>
      </c>
      <c r="B126" s="25" t="s">
        <v>110</v>
      </c>
      <c r="C126" s="128">
        <v>30</v>
      </c>
      <c r="D126" s="48" t="s">
        <v>52</v>
      </c>
      <c r="E126" s="26">
        <v>0</v>
      </c>
      <c r="F126" s="27">
        <f t="shared" si="6"/>
        <v>0</v>
      </c>
      <c r="G126"/>
      <c r="H126" s="153"/>
      <c r="J126" s="154"/>
    </row>
    <row r="127" spans="1:10" ht="14.25" x14ac:dyDescent="0.2">
      <c r="A127" s="24">
        <v>46</v>
      </c>
      <c r="B127" s="11" t="s">
        <v>111</v>
      </c>
      <c r="C127" s="128">
        <v>0</v>
      </c>
      <c r="D127" s="12" t="s">
        <v>17</v>
      </c>
      <c r="E127" s="26">
        <v>0</v>
      </c>
      <c r="F127" s="27">
        <f t="shared" si="6"/>
        <v>0</v>
      </c>
      <c r="G127"/>
      <c r="H127" s="153"/>
      <c r="J127" s="154"/>
    </row>
    <row r="128" spans="1:10" ht="25.5" x14ac:dyDescent="0.2">
      <c r="A128" s="145">
        <v>47</v>
      </c>
      <c r="B128" s="25" t="s">
        <v>112</v>
      </c>
      <c r="C128" s="128">
        <v>20</v>
      </c>
      <c r="D128" s="24" t="s">
        <v>52</v>
      </c>
      <c r="E128" s="26">
        <v>0</v>
      </c>
      <c r="F128" s="27">
        <f t="shared" si="6"/>
        <v>0</v>
      </c>
      <c r="G128"/>
      <c r="H128" s="153"/>
      <c r="J128" s="154"/>
    </row>
    <row r="129" spans="1:10" s="205" customFormat="1" ht="14.25" x14ac:dyDescent="0.2">
      <c r="A129" s="199">
        <v>48</v>
      </c>
      <c r="B129" s="200" t="s">
        <v>521</v>
      </c>
      <c r="C129" s="249">
        <v>0</v>
      </c>
      <c r="D129" s="201" t="s">
        <v>72</v>
      </c>
      <c r="E129" s="235">
        <v>0</v>
      </c>
      <c r="F129" s="202">
        <f t="shared" si="6"/>
        <v>0</v>
      </c>
      <c r="G129" s="203"/>
      <c r="H129" s="237"/>
      <c r="J129" s="206"/>
    </row>
    <row r="130" spans="1:10" ht="14.25" x14ac:dyDescent="0.2">
      <c r="A130" s="24">
        <v>49</v>
      </c>
      <c r="B130" s="162" t="s">
        <v>450</v>
      </c>
      <c r="C130" s="128">
        <v>0</v>
      </c>
      <c r="D130" s="12" t="s">
        <v>17</v>
      </c>
      <c r="E130" s="26">
        <v>0</v>
      </c>
      <c r="F130" s="163">
        <f t="shared" si="6"/>
        <v>0</v>
      </c>
      <c r="G130"/>
      <c r="H130" s="153"/>
      <c r="J130" s="154"/>
    </row>
    <row r="131" spans="1:10" ht="25.5" x14ac:dyDescent="0.2">
      <c r="A131" s="24">
        <v>50</v>
      </c>
      <c r="B131" s="25" t="s">
        <v>113</v>
      </c>
      <c r="C131" s="128">
        <v>300</v>
      </c>
      <c r="D131" s="24" t="s">
        <v>52</v>
      </c>
      <c r="E131" s="26">
        <v>0</v>
      </c>
      <c r="F131" s="27">
        <f t="shared" si="6"/>
        <v>0</v>
      </c>
      <c r="G131"/>
      <c r="H131" s="153"/>
      <c r="J131" s="154"/>
    </row>
    <row r="132" spans="1:10" ht="25.5" x14ac:dyDescent="0.2">
      <c r="A132" s="145">
        <v>51</v>
      </c>
      <c r="B132" s="25" t="s">
        <v>114</v>
      </c>
      <c r="C132" s="128">
        <v>0</v>
      </c>
      <c r="D132" s="24" t="s">
        <v>72</v>
      </c>
      <c r="E132" s="26">
        <v>0</v>
      </c>
      <c r="F132" s="27">
        <f t="shared" si="6"/>
        <v>0</v>
      </c>
      <c r="G132"/>
      <c r="H132" s="153"/>
      <c r="J132" s="154"/>
    </row>
    <row r="133" spans="1:10" ht="25.5" x14ac:dyDescent="0.2">
      <c r="A133" s="24">
        <v>52</v>
      </c>
      <c r="B133" s="25" t="s">
        <v>115</v>
      </c>
      <c r="C133" s="128">
        <v>300</v>
      </c>
      <c r="D133" s="24" t="s">
        <v>52</v>
      </c>
      <c r="E133" s="26">
        <v>0</v>
      </c>
      <c r="F133" s="27">
        <f t="shared" si="6"/>
        <v>0</v>
      </c>
      <c r="G133"/>
      <c r="H133" s="153"/>
      <c r="J133" s="154"/>
    </row>
    <row r="134" spans="1:10" ht="12.75" customHeight="1" x14ac:dyDescent="0.2">
      <c r="A134" s="24">
        <v>53</v>
      </c>
      <c r="B134" s="49" t="s">
        <v>116</v>
      </c>
      <c r="C134" s="128">
        <v>0</v>
      </c>
      <c r="D134" s="24" t="s">
        <v>52</v>
      </c>
      <c r="E134" s="26">
        <v>0</v>
      </c>
      <c r="F134" s="27">
        <f t="shared" si="6"/>
        <v>0</v>
      </c>
      <c r="G134"/>
      <c r="H134" s="153"/>
      <c r="J134" s="154"/>
    </row>
    <row r="135" spans="1:10" ht="93" customHeight="1" x14ac:dyDescent="0.2">
      <c r="A135" s="24">
        <v>54</v>
      </c>
      <c r="B135" s="25" t="s">
        <v>117</v>
      </c>
      <c r="C135" s="128">
        <v>0</v>
      </c>
      <c r="D135" s="24" t="s">
        <v>52</v>
      </c>
      <c r="E135" s="26">
        <v>0</v>
      </c>
      <c r="F135" s="27">
        <f t="shared" si="6"/>
        <v>0</v>
      </c>
      <c r="G135"/>
      <c r="H135" s="153"/>
      <c r="J135" s="154"/>
    </row>
    <row r="136" spans="1:10" ht="140.25" x14ac:dyDescent="0.2">
      <c r="A136" s="145">
        <v>55</v>
      </c>
      <c r="B136" s="50" t="s">
        <v>466</v>
      </c>
      <c r="C136" s="128">
        <v>0</v>
      </c>
      <c r="D136" s="51" t="s">
        <v>52</v>
      </c>
      <c r="E136" s="26">
        <v>0</v>
      </c>
      <c r="F136" s="27">
        <f t="shared" si="6"/>
        <v>0</v>
      </c>
      <c r="G136"/>
      <c r="H136" s="153"/>
      <c r="J136" s="154"/>
    </row>
    <row r="137" spans="1:10" ht="14.25" x14ac:dyDescent="0.2">
      <c r="A137" s="18"/>
      <c r="B137" s="25"/>
      <c r="C137" s="52"/>
      <c r="D137" s="24"/>
      <c r="E137" s="29" t="s">
        <v>69</v>
      </c>
      <c r="F137" s="30">
        <f>SUM(F82:F136)</f>
        <v>0</v>
      </c>
      <c r="G137"/>
      <c r="J137" s="30"/>
    </row>
    <row r="138" spans="1:10" ht="57.75" customHeight="1" x14ac:dyDescent="0.2">
      <c r="A138" s="44"/>
      <c r="B138" s="53" t="s">
        <v>118</v>
      </c>
      <c r="C138" s="36"/>
      <c r="D138" s="36"/>
      <c r="E138" s="37"/>
      <c r="F138" s="27"/>
      <c r="G138"/>
    </row>
    <row r="139" spans="1:10" ht="51" x14ac:dyDescent="0.2">
      <c r="A139" s="34" t="s">
        <v>1</v>
      </c>
      <c r="B139" s="34" t="s">
        <v>2</v>
      </c>
      <c r="C139" s="34" t="s">
        <v>3</v>
      </c>
      <c r="D139" s="34" t="s">
        <v>4</v>
      </c>
      <c r="E139" s="34" t="s">
        <v>5</v>
      </c>
      <c r="F139" s="34" t="s">
        <v>6</v>
      </c>
      <c r="G139"/>
    </row>
    <row r="140" spans="1:10" ht="14.25" x14ac:dyDescent="0.2">
      <c r="A140" s="23" t="s">
        <v>7</v>
      </c>
      <c r="B140" s="23" t="s">
        <v>8</v>
      </c>
      <c r="C140" s="23" t="s">
        <v>9</v>
      </c>
      <c r="D140" s="23" t="s">
        <v>10</v>
      </c>
      <c r="E140" s="23" t="s">
        <v>11</v>
      </c>
      <c r="F140" s="23" t="s">
        <v>12</v>
      </c>
      <c r="G140"/>
    </row>
    <row r="141" spans="1:10" ht="14.25" x14ac:dyDescent="0.2">
      <c r="A141" s="24">
        <v>1</v>
      </c>
      <c r="B141" s="25" t="s">
        <v>119</v>
      </c>
      <c r="C141" s="128">
        <v>70</v>
      </c>
      <c r="D141" s="24" t="s">
        <v>72</v>
      </c>
      <c r="E141" s="26">
        <v>0</v>
      </c>
      <c r="F141" s="27">
        <f t="shared" si="6"/>
        <v>0</v>
      </c>
      <c r="G141"/>
      <c r="H141" s="153"/>
      <c r="J141" s="154"/>
    </row>
    <row r="142" spans="1:10" ht="14.25" x14ac:dyDescent="0.2">
      <c r="A142" s="24">
        <v>2</v>
      </c>
      <c r="B142" s="49" t="s">
        <v>120</v>
      </c>
      <c r="C142" s="128">
        <v>0</v>
      </c>
      <c r="D142" s="24" t="s">
        <v>14</v>
      </c>
      <c r="E142" s="26">
        <v>0</v>
      </c>
      <c r="F142" s="27">
        <f t="shared" si="6"/>
        <v>0</v>
      </c>
      <c r="G142"/>
      <c r="H142" s="153"/>
      <c r="J142" s="154"/>
    </row>
    <row r="143" spans="1:10" ht="14.25" x14ac:dyDescent="0.2">
      <c r="A143" s="24">
        <v>3</v>
      </c>
      <c r="B143" s="25" t="s">
        <v>121</v>
      </c>
      <c r="C143" s="128">
        <v>5</v>
      </c>
      <c r="D143" s="24" t="s">
        <v>72</v>
      </c>
      <c r="E143" s="26">
        <v>0</v>
      </c>
      <c r="F143" s="27">
        <f t="shared" si="6"/>
        <v>0</v>
      </c>
      <c r="G143"/>
      <c r="H143" s="153"/>
      <c r="J143" s="154"/>
    </row>
    <row r="144" spans="1:10" ht="14.25" x14ac:dyDescent="0.2">
      <c r="A144" s="24">
        <v>4</v>
      </c>
      <c r="B144" s="25" t="s">
        <v>122</v>
      </c>
      <c r="C144" s="128">
        <v>5</v>
      </c>
      <c r="D144" s="24" t="s">
        <v>72</v>
      </c>
      <c r="E144" s="26">
        <v>0</v>
      </c>
      <c r="F144" s="27">
        <f t="shared" si="6"/>
        <v>0</v>
      </c>
      <c r="G144"/>
      <c r="H144" s="153"/>
      <c r="J144" s="154"/>
    </row>
    <row r="145" spans="1:10" ht="14.25" x14ac:dyDescent="0.2">
      <c r="A145" s="24">
        <v>5</v>
      </c>
      <c r="B145" s="25" t="s">
        <v>123</v>
      </c>
      <c r="C145" s="128">
        <v>20</v>
      </c>
      <c r="D145" s="24" t="s">
        <v>72</v>
      </c>
      <c r="E145" s="26">
        <v>0</v>
      </c>
      <c r="F145" s="27">
        <f t="shared" si="6"/>
        <v>0</v>
      </c>
      <c r="G145"/>
      <c r="J145" s="154"/>
    </row>
    <row r="146" spans="1:10" ht="14.25" x14ac:dyDescent="0.2">
      <c r="A146" s="24">
        <v>6</v>
      </c>
      <c r="B146" s="25" t="s">
        <v>124</v>
      </c>
      <c r="C146" s="128">
        <v>5</v>
      </c>
      <c r="D146" s="24" t="s">
        <v>72</v>
      </c>
      <c r="E146" s="26">
        <v>0</v>
      </c>
      <c r="F146" s="27">
        <f t="shared" si="6"/>
        <v>0</v>
      </c>
      <c r="G146"/>
      <c r="J146" s="154"/>
    </row>
    <row r="147" spans="1:10" ht="14.25" x14ac:dyDescent="0.2">
      <c r="A147" s="24">
        <v>7</v>
      </c>
      <c r="B147" s="25" t="s">
        <v>493</v>
      </c>
      <c r="C147" s="128">
        <v>0</v>
      </c>
      <c r="D147" s="24" t="s">
        <v>72</v>
      </c>
      <c r="E147" s="26">
        <v>0</v>
      </c>
      <c r="F147" s="27">
        <f t="shared" si="6"/>
        <v>0</v>
      </c>
      <c r="G147"/>
      <c r="H147" s="153"/>
      <c r="J147" s="159"/>
    </row>
    <row r="148" spans="1:10" ht="14.25" x14ac:dyDescent="0.2">
      <c r="A148" s="24">
        <v>8</v>
      </c>
      <c r="B148" s="25" t="s">
        <v>125</v>
      </c>
      <c r="C148" s="128">
        <v>10</v>
      </c>
      <c r="D148" s="24" t="s">
        <v>52</v>
      </c>
      <c r="E148" s="26">
        <v>0</v>
      </c>
      <c r="F148" s="27">
        <f t="shared" si="6"/>
        <v>0</v>
      </c>
      <c r="G148"/>
      <c r="H148" s="153"/>
      <c r="J148" s="159"/>
    </row>
    <row r="149" spans="1:10" ht="14.25" x14ac:dyDescent="0.2">
      <c r="A149" s="24">
        <v>9</v>
      </c>
      <c r="B149" s="25" t="s">
        <v>494</v>
      </c>
      <c r="C149" s="128">
        <v>10</v>
      </c>
      <c r="D149" s="24" t="s">
        <v>72</v>
      </c>
      <c r="E149" s="26">
        <v>0</v>
      </c>
      <c r="F149" s="27">
        <f t="shared" si="6"/>
        <v>0</v>
      </c>
      <c r="G149"/>
      <c r="H149" s="153"/>
      <c r="J149" s="159"/>
    </row>
    <row r="150" spans="1:10" ht="14.25" x14ac:dyDescent="0.2">
      <c r="A150" s="24">
        <v>10</v>
      </c>
      <c r="B150" s="25" t="s">
        <v>495</v>
      </c>
      <c r="C150" s="128">
        <v>0</v>
      </c>
      <c r="D150" s="24" t="s">
        <v>72</v>
      </c>
      <c r="E150" s="26">
        <v>0</v>
      </c>
      <c r="F150" s="27">
        <f t="shared" si="6"/>
        <v>0</v>
      </c>
      <c r="G150"/>
      <c r="H150" s="153"/>
      <c r="J150" s="159"/>
    </row>
    <row r="151" spans="1:10" ht="14.25" x14ac:dyDescent="0.2">
      <c r="A151" s="24">
        <v>11</v>
      </c>
      <c r="B151" s="25" t="s">
        <v>496</v>
      </c>
      <c r="C151" s="128">
        <v>0</v>
      </c>
      <c r="D151" s="24" t="s">
        <v>72</v>
      </c>
      <c r="E151" s="26">
        <v>0</v>
      </c>
      <c r="F151" s="27">
        <f t="shared" si="6"/>
        <v>0</v>
      </c>
      <c r="G151"/>
      <c r="H151" s="153"/>
      <c r="J151" s="159"/>
    </row>
    <row r="152" spans="1:10" ht="14.25" x14ac:dyDescent="0.2">
      <c r="A152" s="24">
        <v>12</v>
      </c>
      <c r="B152" s="25" t="s">
        <v>126</v>
      </c>
      <c r="C152" s="128">
        <v>0</v>
      </c>
      <c r="D152" s="24" t="s">
        <v>52</v>
      </c>
      <c r="E152" s="26">
        <v>0</v>
      </c>
      <c r="F152" s="27">
        <f t="shared" si="6"/>
        <v>0</v>
      </c>
      <c r="G152"/>
      <c r="H152" s="153"/>
      <c r="J152" s="159"/>
    </row>
    <row r="153" spans="1:10" ht="14.25" x14ac:dyDescent="0.2">
      <c r="A153" s="24">
        <v>13</v>
      </c>
      <c r="B153" s="25" t="s">
        <v>127</v>
      </c>
      <c r="C153" s="128">
        <v>0</v>
      </c>
      <c r="D153" s="24" t="s">
        <v>52</v>
      </c>
      <c r="E153" s="26">
        <v>0</v>
      </c>
      <c r="F153" s="27">
        <f t="shared" si="6"/>
        <v>0</v>
      </c>
      <c r="G153"/>
      <c r="H153" s="153"/>
      <c r="J153" s="159"/>
    </row>
    <row r="154" spans="1:10" ht="14.25" x14ac:dyDescent="0.2">
      <c r="A154" s="24">
        <v>14</v>
      </c>
      <c r="B154" s="25" t="s">
        <v>128</v>
      </c>
      <c r="C154" s="128">
        <v>0</v>
      </c>
      <c r="D154" s="24" t="s">
        <v>52</v>
      </c>
      <c r="E154" s="26">
        <v>0</v>
      </c>
      <c r="F154" s="27">
        <f t="shared" ref="F154:F221" si="7">C154*E154</f>
        <v>0</v>
      </c>
      <c r="G154"/>
      <c r="H154" s="153"/>
      <c r="J154" s="159"/>
    </row>
    <row r="155" spans="1:10" ht="14.25" x14ac:dyDescent="0.2">
      <c r="A155" s="24">
        <v>15</v>
      </c>
      <c r="B155" s="25" t="s">
        <v>129</v>
      </c>
      <c r="C155" s="128">
        <v>0</v>
      </c>
      <c r="D155" s="24" t="s">
        <v>52</v>
      </c>
      <c r="E155" s="26">
        <v>0</v>
      </c>
      <c r="F155" s="27">
        <f t="shared" si="7"/>
        <v>0</v>
      </c>
      <c r="G155"/>
      <c r="H155" s="153"/>
      <c r="J155" s="159"/>
    </row>
    <row r="156" spans="1:10" ht="14.25" x14ac:dyDescent="0.2">
      <c r="A156" s="24">
        <v>16</v>
      </c>
      <c r="B156" s="25" t="s">
        <v>130</v>
      </c>
      <c r="C156" s="128">
        <v>0</v>
      </c>
      <c r="D156" s="24" t="s">
        <v>52</v>
      </c>
      <c r="E156" s="26">
        <v>0</v>
      </c>
      <c r="F156" s="27">
        <f t="shared" si="7"/>
        <v>0</v>
      </c>
      <c r="G156"/>
      <c r="H156" s="153"/>
      <c r="J156" s="159"/>
    </row>
    <row r="157" spans="1:10" ht="14.25" x14ac:dyDescent="0.2">
      <c r="A157" s="24">
        <v>17</v>
      </c>
      <c r="B157" s="25" t="s">
        <v>131</v>
      </c>
      <c r="C157" s="128">
        <v>3</v>
      </c>
      <c r="D157" s="24" t="s">
        <v>52</v>
      </c>
      <c r="E157" s="26">
        <v>0</v>
      </c>
      <c r="F157" s="27">
        <f t="shared" si="7"/>
        <v>0</v>
      </c>
      <c r="G157"/>
      <c r="H157" s="153"/>
      <c r="J157" s="159"/>
    </row>
    <row r="158" spans="1:10" ht="14.25" x14ac:dyDescent="0.2">
      <c r="A158" s="24">
        <v>18</v>
      </c>
      <c r="B158" s="25" t="s">
        <v>132</v>
      </c>
      <c r="C158" s="128">
        <v>0</v>
      </c>
      <c r="D158" s="24" t="s">
        <v>52</v>
      </c>
      <c r="E158" s="26">
        <v>0</v>
      </c>
      <c r="F158" s="27">
        <f t="shared" si="7"/>
        <v>0</v>
      </c>
      <c r="G158"/>
      <c r="H158" s="153"/>
      <c r="J158" s="159"/>
    </row>
    <row r="159" spans="1:10" ht="14.25" x14ac:dyDescent="0.2">
      <c r="A159" s="24">
        <v>19</v>
      </c>
      <c r="B159" s="25" t="s">
        <v>133</v>
      </c>
      <c r="C159" s="128">
        <v>3</v>
      </c>
      <c r="D159" s="24" t="s">
        <v>52</v>
      </c>
      <c r="E159" s="26">
        <v>0</v>
      </c>
      <c r="F159" s="27">
        <f t="shared" si="7"/>
        <v>0</v>
      </c>
      <c r="G159"/>
      <c r="H159" s="153"/>
      <c r="J159" s="159"/>
    </row>
    <row r="160" spans="1:10" ht="14.25" x14ac:dyDescent="0.2">
      <c r="A160" s="24">
        <v>20</v>
      </c>
      <c r="B160" s="25" t="s">
        <v>134</v>
      </c>
      <c r="C160" s="128">
        <v>0</v>
      </c>
      <c r="D160" s="24" t="s">
        <v>52</v>
      </c>
      <c r="E160" s="26">
        <v>0</v>
      </c>
      <c r="F160" s="27">
        <f t="shared" si="7"/>
        <v>0</v>
      </c>
      <c r="G160"/>
      <c r="H160" s="153"/>
      <c r="J160" s="159"/>
    </row>
    <row r="161" spans="1:10" ht="14.25" x14ac:dyDescent="0.2">
      <c r="A161" s="24">
        <v>21</v>
      </c>
      <c r="B161" s="25" t="s">
        <v>135</v>
      </c>
      <c r="C161" s="128">
        <v>6</v>
      </c>
      <c r="D161" s="24" t="s">
        <v>52</v>
      </c>
      <c r="E161" s="26">
        <v>0</v>
      </c>
      <c r="F161" s="27">
        <f t="shared" si="7"/>
        <v>0</v>
      </c>
      <c r="G161"/>
      <c r="H161" s="153"/>
      <c r="J161" s="159"/>
    </row>
    <row r="162" spans="1:10" ht="14.25" x14ac:dyDescent="0.2">
      <c r="A162" s="24">
        <v>22</v>
      </c>
      <c r="B162" s="25" t="s">
        <v>136</v>
      </c>
      <c r="C162" s="128">
        <v>0</v>
      </c>
      <c r="D162" s="24" t="s">
        <v>52</v>
      </c>
      <c r="E162" s="26">
        <v>0</v>
      </c>
      <c r="F162" s="27">
        <f t="shared" si="7"/>
        <v>0</v>
      </c>
      <c r="G162"/>
      <c r="H162" s="153"/>
      <c r="J162" s="159"/>
    </row>
    <row r="163" spans="1:10" ht="14.25" x14ac:dyDescent="0.2">
      <c r="A163" s="24">
        <v>23</v>
      </c>
      <c r="B163" s="25" t="s">
        <v>137</v>
      </c>
      <c r="C163" s="128">
        <v>3</v>
      </c>
      <c r="D163" s="24" t="s">
        <v>52</v>
      </c>
      <c r="E163" s="26">
        <v>0</v>
      </c>
      <c r="F163" s="27">
        <f t="shared" si="7"/>
        <v>0</v>
      </c>
      <c r="G163"/>
      <c r="H163" s="153"/>
      <c r="J163" s="159"/>
    </row>
    <row r="164" spans="1:10" ht="14.25" x14ac:dyDescent="0.2">
      <c r="A164" s="24">
        <v>24</v>
      </c>
      <c r="B164" s="25" t="s">
        <v>138</v>
      </c>
      <c r="C164" s="128">
        <v>0</v>
      </c>
      <c r="D164" s="24" t="s">
        <v>52</v>
      </c>
      <c r="E164" s="26">
        <v>0</v>
      </c>
      <c r="F164" s="27">
        <f t="shared" si="7"/>
        <v>0</v>
      </c>
      <c r="G164"/>
      <c r="H164" s="153"/>
      <c r="J164" s="159"/>
    </row>
    <row r="165" spans="1:10" ht="14.25" x14ac:dyDescent="0.2">
      <c r="A165" s="24">
        <v>25</v>
      </c>
      <c r="B165" s="25" t="s">
        <v>139</v>
      </c>
      <c r="C165" s="128">
        <v>3</v>
      </c>
      <c r="D165" s="24" t="s">
        <v>52</v>
      </c>
      <c r="E165" s="26">
        <v>0</v>
      </c>
      <c r="F165" s="27">
        <f t="shared" si="7"/>
        <v>0</v>
      </c>
      <c r="G165"/>
      <c r="H165" s="153"/>
      <c r="J165" s="159"/>
    </row>
    <row r="166" spans="1:10" ht="14.25" x14ac:dyDescent="0.2">
      <c r="A166" s="24">
        <v>26</v>
      </c>
      <c r="B166" s="25" t="s">
        <v>140</v>
      </c>
      <c r="C166" s="128">
        <v>0</v>
      </c>
      <c r="D166" s="24" t="s">
        <v>52</v>
      </c>
      <c r="E166" s="26">
        <v>0</v>
      </c>
      <c r="F166" s="27">
        <f t="shared" si="7"/>
        <v>0</v>
      </c>
      <c r="G166"/>
      <c r="H166" s="153"/>
      <c r="J166" s="159"/>
    </row>
    <row r="167" spans="1:10" ht="14.25" x14ac:dyDescent="0.2">
      <c r="A167" s="24">
        <v>27</v>
      </c>
      <c r="B167" s="25" t="s">
        <v>141</v>
      </c>
      <c r="C167" s="128">
        <v>10</v>
      </c>
      <c r="D167" s="24" t="s">
        <v>52</v>
      </c>
      <c r="E167" s="26">
        <v>0</v>
      </c>
      <c r="F167" s="27">
        <f t="shared" si="7"/>
        <v>0</v>
      </c>
      <c r="G167"/>
      <c r="H167" s="153"/>
      <c r="J167" s="159"/>
    </row>
    <row r="168" spans="1:10" ht="14.25" x14ac:dyDescent="0.2">
      <c r="A168" s="24">
        <v>28</v>
      </c>
      <c r="B168" s="25" t="s">
        <v>142</v>
      </c>
      <c r="C168" s="128">
        <v>5</v>
      </c>
      <c r="D168" s="24" t="s">
        <v>72</v>
      </c>
      <c r="E168" s="26">
        <v>0</v>
      </c>
      <c r="F168" s="27">
        <f t="shared" si="7"/>
        <v>0</v>
      </c>
      <c r="G168"/>
      <c r="H168" s="153"/>
      <c r="J168" s="159"/>
    </row>
    <row r="169" spans="1:10" ht="14.25" x14ac:dyDescent="0.2">
      <c r="A169" s="24">
        <v>29</v>
      </c>
      <c r="B169" s="25" t="s">
        <v>143</v>
      </c>
      <c r="C169" s="128">
        <v>5</v>
      </c>
      <c r="D169" s="24" t="s">
        <v>72</v>
      </c>
      <c r="E169" s="26">
        <v>0</v>
      </c>
      <c r="F169" s="27">
        <f t="shared" si="7"/>
        <v>0</v>
      </c>
      <c r="G169"/>
      <c r="H169" s="153"/>
      <c r="J169" s="159"/>
    </row>
    <row r="170" spans="1:10" ht="14.25" x14ac:dyDescent="0.2">
      <c r="A170" s="24">
        <v>30</v>
      </c>
      <c r="B170" s="25" t="s">
        <v>144</v>
      </c>
      <c r="C170" s="128">
        <v>0</v>
      </c>
      <c r="D170" s="24" t="s">
        <v>72</v>
      </c>
      <c r="E170" s="26">
        <v>0</v>
      </c>
      <c r="F170" s="27">
        <f t="shared" si="7"/>
        <v>0</v>
      </c>
      <c r="G170"/>
      <c r="H170" s="153"/>
      <c r="J170" s="159"/>
    </row>
    <row r="171" spans="1:10" ht="14.25" x14ac:dyDescent="0.2">
      <c r="A171" s="24">
        <v>31</v>
      </c>
      <c r="B171" s="25" t="s">
        <v>145</v>
      </c>
      <c r="C171" s="128">
        <v>0</v>
      </c>
      <c r="D171" s="24" t="s">
        <v>72</v>
      </c>
      <c r="E171" s="26">
        <v>0</v>
      </c>
      <c r="F171" s="27">
        <f t="shared" si="7"/>
        <v>0</v>
      </c>
      <c r="G171"/>
      <c r="H171" s="153"/>
      <c r="J171" s="159"/>
    </row>
    <row r="172" spans="1:10" ht="14.25" x14ac:dyDescent="0.2">
      <c r="A172" s="24">
        <v>32</v>
      </c>
      <c r="B172" s="25" t="s">
        <v>146</v>
      </c>
      <c r="C172" s="128">
        <v>15</v>
      </c>
      <c r="D172" s="24" t="s">
        <v>52</v>
      </c>
      <c r="E172" s="26">
        <v>0</v>
      </c>
      <c r="F172" s="27">
        <f t="shared" si="7"/>
        <v>0</v>
      </c>
      <c r="G172"/>
      <c r="H172" s="153"/>
      <c r="J172" s="159"/>
    </row>
    <row r="173" spans="1:10" ht="14.25" x14ac:dyDescent="0.2">
      <c r="A173" s="24">
        <v>33</v>
      </c>
      <c r="B173" s="25" t="s">
        <v>147</v>
      </c>
      <c r="C173" s="128">
        <v>0</v>
      </c>
      <c r="D173" s="24" t="s">
        <v>72</v>
      </c>
      <c r="E173" s="26">
        <v>0</v>
      </c>
      <c r="F173" s="27">
        <f t="shared" si="7"/>
        <v>0</v>
      </c>
      <c r="G173"/>
      <c r="H173" s="153"/>
      <c r="J173" s="159"/>
    </row>
    <row r="174" spans="1:10" ht="14.25" x14ac:dyDescent="0.2">
      <c r="A174" s="24">
        <v>34</v>
      </c>
      <c r="B174" s="25" t="s">
        <v>148</v>
      </c>
      <c r="C174" s="128">
        <v>0</v>
      </c>
      <c r="D174" s="24" t="s">
        <v>72</v>
      </c>
      <c r="E174" s="26">
        <v>0</v>
      </c>
      <c r="F174" s="27">
        <f t="shared" si="7"/>
        <v>0</v>
      </c>
      <c r="G174"/>
      <c r="J174" s="159"/>
    </row>
    <row r="175" spans="1:10" ht="14.25" x14ac:dyDescent="0.2">
      <c r="A175" s="24">
        <v>35</v>
      </c>
      <c r="B175" s="25" t="s">
        <v>149</v>
      </c>
      <c r="C175" s="128">
        <v>0</v>
      </c>
      <c r="D175" s="24" t="s">
        <v>72</v>
      </c>
      <c r="E175" s="26">
        <v>0</v>
      </c>
      <c r="F175" s="27">
        <f t="shared" si="7"/>
        <v>0</v>
      </c>
      <c r="G175"/>
      <c r="H175" s="153"/>
      <c r="J175" s="159"/>
    </row>
    <row r="176" spans="1:10" ht="14.25" x14ac:dyDescent="0.2">
      <c r="A176" s="24">
        <v>36</v>
      </c>
      <c r="B176" s="25" t="s">
        <v>150</v>
      </c>
      <c r="C176" s="128">
        <v>5</v>
      </c>
      <c r="D176" s="24" t="s">
        <v>72</v>
      </c>
      <c r="E176" s="26">
        <v>0</v>
      </c>
      <c r="F176" s="27">
        <f t="shared" si="7"/>
        <v>0</v>
      </c>
      <c r="G176"/>
      <c r="H176" s="153"/>
      <c r="J176" s="159"/>
    </row>
    <row r="177" spans="1:10" ht="14.25" x14ac:dyDescent="0.2">
      <c r="A177" s="24">
        <v>37</v>
      </c>
      <c r="B177" s="25" t="s">
        <v>151</v>
      </c>
      <c r="C177" s="128">
        <v>0</v>
      </c>
      <c r="D177" s="24" t="s">
        <v>52</v>
      </c>
      <c r="E177" s="26">
        <v>0</v>
      </c>
      <c r="F177" s="27">
        <f t="shared" si="7"/>
        <v>0</v>
      </c>
      <c r="G177"/>
      <c r="H177" s="153"/>
      <c r="J177" s="159"/>
    </row>
    <row r="178" spans="1:10" ht="14.25" x14ac:dyDescent="0.2">
      <c r="A178" s="24">
        <v>38</v>
      </c>
      <c r="B178" s="25" t="s">
        <v>152</v>
      </c>
      <c r="C178" s="128">
        <v>0</v>
      </c>
      <c r="D178" s="24" t="s">
        <v>52</v>
      </c>
      <c r="E178" s="26">
        <v>0</v>
      </c>
      <c r="F178" s="27">
        <f t="shared" si="7"/>
        <v>0</v>
      </c>
      <c r="G178"/>
      <c r="J178" s="159"/>
    </row>
    <row r="179" spans="1:10" ht="14.25" x14ac:dyDescent="0.2">
      <c r="A179" s="24">
        <v>39</v>
      </c>
      <c r="B179" s="25" t="s">
        <v>153</v>
      </c>
      <c r="C179" s="128">
        <v>5</v>
      </c>
      <c r="D179" s="24" t="s">
        <v>72</v>
      </c>
      <c r="E179" s="26">
        <v>0</v>
      </c>
      <c r="F179" s="27">
        <f t="shared" si="7"/>
        <v>0</v>
      </c>
      <c r="G179"/>
      <c r="J179" s="159"/>
    </row>
    <row r="180" spans="1:10" ht="14.25" x14ac:dyDescent="0.2">
      <c r="A180" s="24">
        <v>40</v>
      </c>
      <c r="B180" s="25" t="s">
        <v>154</v>
      </c>
      <c r="C180" s="128">
        <v>15</v>
      </c>
      <c r="D180" s="24" t="s">
        <v>52</v>
      </c>
      <c r="E180" s="26">
        <v>0</v>
      </c>
      <c r="F180" s="27">
        <f t="shared" si="7"/>
        <v>0</v>
      </c>
      <c r="G180"/>
      <c r="J180" s="159"/>
    </row>
    <row r="181" spans="1:10" ht="14.25" x14ac:dyDescent="0.2">
      <c r="A181" s="24">
        <v>41</v>
      </c>
      <c r="B181" s="25" t="s">
        <v>155</v>
      </c>
      <c r="C181" s="128">
        <v>20</v>
      </c>
      <c r="D181" s="24" t="s">
        <v>52</v>
      </c>
      <c r="E181" s="26">
        <v>0</v>
      </c>
      <c r="F181" s="27">
        <f t="shared" si="7"/>
        <v>0</v>
      </c>
      <c r="G181"/>
      <c r="J181" s="159"/>
    </row>
    <row r="182" spans="1:10" ht="14.25" x14ac:dyDescent="0.2">
      <c r="A182" s="24">
        <v>42</v>
      </c>
      <c r="B182" s="25" t="s">
        <v>156</v>
      </c>
      <c r="C182" s="128">
        <v>0</v>
      </c>
      <c r="D182" s="24" t="s">
        <v>52</v>
      </c>
      <c r="E182" s="26">
        <v>0</v>
      </c>
      <c r="F182" s="27">
        <f t="shared" si="7"/>
        <v>0</v>
      </c>
      <c r="G182"/>
      <c r="H182" s="153"/>
      <c r="J182" s="159"/>
    </row>
    <row r="183" spans="1:10" ht="14.25" x14ac:dyDescent="0.2">
      <c r="A183" s="24">
        <v>43</v>
      </c>
      <c r="B183" s="25" t="s">
        <v>157</v>
      </c>
      <c r="C183" s="128">
        <v>10</v>
      </c>
      <c r="D183" s="24" t="s">
        <v>52</v>
      </c>
      <c r="E183" s="26">
        <v>0</v>
      </c>
      <c r="F183" s="27">
        <f t="shared" si="7"/>
        <v>0</v>
      </c>
      <c r="G183"/>
      <c r="H183" s="153"/>
      <c r="J183" s="159"/>
    </row>
    <row r="184" spans="1:10" ht="14.25" x14ac:dyDescent="0.2">
      <c r="A184" s="24">
        <v>44</v>
      </c>
      <c r="B184" s="25" t="s">
        <v>509</v>
      </c>
      <c r="C184" s="128">
        <v>0</v>
      </c>
      <c r="D184" s="24" t="s">
        <v>52</v>
      </c>
      <c r="E184" s="26">
        <v>0</v>
      </c>
      <c r="F184" s="27">
        <f t="shared" si="7"/>
        <v>0</v>
      </c>
      <c r="G184"/>
      <c r="H184" s="153"/>
      <c r="J184" s="159"/>
    </row>
    <row r="185" spans="1:10" ht="14.25" x14ac:dyDescent="0.2">
      <c r="A185" s="24">
        <v>45</v>
      </c>
      <c r="B185" s="25" t="s">
        <v>158</v>
      </c>
      <c r="C185" s="128">
        <v>0</v>
      </c>
      <c r="D185" s="24" t="s">
        <v>52</v>
      </c>
      <c r="E185" s="26">
        <v>0</v>
      </c>
      <c r="F185" s="27">
        <f t="shared" si="7"/>
        <v>0</v>
      </c>
      <c r="G185"/>
      <c r="H185" s="153"/>
      <c r="J185" s="159"/>
    </row>
    <row r="186" spans="1:10" ht="14.25" x14ac:dyDescent="0.2">
      <c r="A186" s="24">
        <v>46</v>
      </c>
      <c r="B186" s="25" t="s">
        <v>159</v>
      </c>
      <c r="C186" s="128">
        <v>15</v>
      </c>
      <c r="D186" s="24" t="s">
        <v>72</v>
      </c>
      <c r="E186" s="26">
        <v>0</v>
      </c>
      <c r="F186" s="27">
        <f t="shared" si="7"/>
        <v>0</v>
      </c>
      <c r="G186"/>
      <c r="H186" s="153"/>
      <c r="J186" s="159"/>
    </row>
    <row r="187" spans="1:10" ht="14.25" x14ac:dyDescent="0.2">
      <c r="A187" s="24">
        <v>47</v>
      </c>
      <c r="B187" s="25" t="s">
        <v>160</v>
      </c>
      <c r="C187" s="128">
        <v>0</v>
      </c>
      <c r="D187" s="24" t="s">
        <v>52</v>
      </c>
      <c r="E187" s="26">
        <v>0</v>
      </c>
      <c r="F187" s="27">
        <f t="shared" si="7"/>
        <v>0</v>
      </c>
      <c r="G187"/>
      <c r="H187" s="153"/>
      <c r="J187" s="159"/>
    </row>
    <row r="188" spans="1:10" ht="14.25" x14ac:dyDescent="0.2">
      <c r="A188" s="24">
        <v>48</v>
      </c>
      <c r="B188" s="25" t="s">
        <v>161</v>
      </c>
      <c r="C188" s="128">
        <v>0</v>
      </c>
      <c r="D188" s="24" t="s">
        <v>52</v>
      </c>
      <c r="E188" s="26">
        <v>0</v>
      </c>
      <c r="F188" s="27">
        <f t="shared" si="7"/>
        <v>0</v>
      </c>
      <c r="G188"/>
      <c r="H188" s="153"/>
      <c r="J188" s="159"/>
    </row>
    <row r="189" spans="1:10" ht="14.25" x14ac:dyDescent="0.2">
      <c r="A189" s="128">
        <v>49</v>
      </c>
      <c r="B189" s="129" t="s">
        <v>471</v>
      </c>
      <c r="C189" s="128">
        <v>0</v>
      </c>
      <c r="D189" s="128" t="s">
        <v>72</v>
      </c>
      <c r="E189" s="26">
        <v>0</v>
      </c>
      <c r="F189" s="130">
        <f t="shared" si="7"/>
        <v>0</v>
      </c>
      <c r="G189"/>
      <c r="H189" s="153"/>
      <c r="J189" s="159"/>
    </row>
    <row r="190" spans="1:10" ht="14.25" x14ac:dyDescent="0.2">
      <c r="A190" s="128">
        <v>50</v>
      </c>
      <c r="B190" s="129" t="s">
        <v>472</v>
      </c>
      <c r="C190" s="128">
        <v>0</v>
      </c>
      <c r="D190" s="128" t="s">
        <v>52</v>
      </c>
      <c r="E190" s="26">
        <v>0</v>
      </c>
      <c r="F190" s="130">
        <f t="shared" si="7"/>
        <v>0</v>
      </c>
      <c r="G190"/>
      <c r="H190" s="153"/>
      <c r="J190" s="159"/>
    </row>
    <row r="191" spans="1:10" ht="14.25" x14ac:dyDescent="0.2">
      <c r="A191" s="128">
        <v>51</v>
      </c>
      <c r="B191" s="129" t="s">
        <v>473</v>
      </c>
      <c r="C191" s="128">
        <v>0</v>
      </c>
      <c r="D191" s="128" t="s">
        <v>52</v>
      </c>
      <c r="E191" s="26">
        <v>0</v>
      </c>
      <c r="F191" s="130">
        <f t="shared" si="7"/>
        <v>0</v>
      </c>
      <c r="G191"/>
      <c r="H191" s="153"/>
      <c r="J191" s="159"/>
    </row>
    <row r="192" spans="1:10" ht="14.25" x14ac:dyDescent="0.2">
      <c r="A192" s="128">
        <v>52</v>
      </c>
      <c r="B192" s="129" t="s">
        <v>162</v>
      </c>
      <c r="C192" s="128">
        <v>0</v>
      </c>
      <c r="D192" s="128" t="s">
        <v>72</v>
      </c>
      <c r="E192" s="26">
        <v>0</v>
      </c>
      <c r="F192" s="130">
        <f t="shared" si="7"/>
        <v>0</v>
      </c>
      <c r="G192"/>
      <c r="H192" s="153"/>
      <c r="J192" s="159"/>
    </row>
    <row r="193" spans="1:10" ht="14.25" x14ac:dyDescent="0.2">
      <c r="A193" s="128">
        <v>53</v>
      </c>
      <c r="B193" s="129" t="s">
        <v>163</v>
      </c>
      <c r="C193" s="128">
        <v>0</v>
      </c>
      <c r="D193" s="128" t="s">
        <v>72</v>
      </c>
      <c r="E193" s="26">
        <v>0</v>
      </c>
      <c r="F193" s="130">
        <f t="shared" si="7"/>
        <v>0</v>
      </c>
      <c r="G193"/>
      <c r="H193" s="153"/>
      <c r="J193" s="159"/>
    </row>
    <row r="194" spans="1:10" ht="14.25" x14ac:dyDescent="0.2">
      <c r="A194" s="128">
        <v>54</v>
      </c>
      <c r="B194" s="129" t="s">
        <v>164</v>
      </c>
      <c r="C194" s="128">
        <v>0</v>
      </c>
      <c r="D194" s="128" t="s">
        <v>72</v>
      </c>
      <c r="E194" s="26">
        <v>0</v>
      </c>
      <c r="F194" s="130">
        <f t="shared" si="7"/>
        <v>0</v>
      </c>
      <c r="G194"/>
      <c r="H194" s="153"/>
      <c r="J194" s="159"/>
    </row>
    <row r="195" spans="1:10" ht="14.25" x14ac:dyDescent="0.2">
      <c r="A195" s="128">
        <v>55</v>
      </c>
      <c r="B195" s="129" t="s">
        <v>165</v>
      </c>
      <c r="C195" s="128">
        <v>0</v>
      </c>
      <c r="D195" s="128" t="s">
        <v>72</v>
      </c>
      <c r="E195" s="26">
        <v>0</v>
      </c>
      <c r="F195" s="130">
        <f t="shared" si="7"/>
        <v>0</v>
      </c>
      <c r="G195"/>
      <c r="H195" s="153"/>
      <c r="J195" s="159"/>
    </row>
    <row r="196" spans="1:10" ht="14.25" x14ac:dyDescent="0.2">
      <c r="A196" s="128">
        <v>56</v>
      </c>
      <c r="B196" s="129" t="s">
        <v>166</v>
      </c>
      <c r="C196" s="128">
        <v>0</v>
      </c>
      <c r="D196" s="128" t="s">
        <v>72</v>
      </c>
      <c r="E196" s="26">
        <v>0</v>
      </c>
      <c r="F196" s="130">
        <f t="shared" si="7"/>
        <v>0</v>
      </c>
      <c r="G196"/>
      <c r="H196" s="153"/>
      <c r="J196" s="159"/>
    </row>
    <row r="197" spans="1:10" ht="14.25" x14ac:dyDescent="0.2">
      <c r="A197" s="24">
        <v>57</v>
      </c>
      <c r="B197" s="25" t="s">
        <v>167</v>
      </c>
      <c r="C197" s="128">
        <v>150</v>
      </c>
      <c r="D197" s="24" t="s">
        <v>72</v>
      </c>
      <c r="E197" s="26">
        <v>0</v>
      </c>
      <c r="F197" s="27">
        <f t="shared" si="7"/>
        <v>0</v>
      </c>
      <c r="G197"/>
      <c r="H197" s="153"/>
      <c r="J197" s="159"/>
    </row>
    <row r="198" spans="1:10" ht="14.25" x14ac:dyDescent="0.2">
      <c r="A198" s="24">
        <v>58</v>
      </c>
      <c r="B198" s="25" t="s">
        <v>168</v>
      </c>
      <c r="C198" s="128">
        <v>0</v>
      </c>
      <c r="D198" s="24" t="s">
        <v>72</v>
      </c>
      <c r="E198" s="26">
        <v>0</v>
      </c>
      <c r="F198" s="27">
        <f t="shared" si="7"/>
        <v>0</v>
      </c>
      <c r="G198"/>
      <c r="H198" s="153"/>
      <c r="J198" s="159"/>
    </row>
    <row r="199" spans="1:10" ht="14.25" x14ac:dyDescent="0.2">
      <c r="A199" s="24">
        <v>59</v>
      </c>
      <c r="B199" s="25" t="s">
        <v>169</v>
      </c>
      <c r="C199" s="128">
        <v>2</v>
      </c>
      <c r="D199" s="24" t="s">
        <v>72</v>
      </c>
      <c r="E199" s="26">
        <v>0</v>
      </c>
      <c r="F199" s="27">
        <f t="shared" si="7"/>
        <v>0</v>
      </c>
      <c r="G199"/>
      <c r="H199" s="153"/>
      <c r="J199" s="159"/>
    </row>
    <row r="200" spans="1:10" ht="14.25" x14ac:dyDescent="0.2">
      <c r="A200" s="24">
        <v>60</v>
      </c>
      <c r="B200" s="25" t="s">
        <v>170</v>
      </c>
      <c r="C200" s="128">
        <v>0</v>
      </c>
      <c r="D200" s="24" t="s">
        <v>52</v>
      </c>
      <c r="E200" s="26">
        <v>0</v>
      </c>
      <c r="F200" s="27">
        <f t="shared" si="7"/>
        <v>0</v>
      </c>
      <c r="G200"/>
      <c r="H200" s="153"/>
      <c r="J200" s="159"/>
    </row>
    <row r="201" spans="1:10" ht="14.25" x14ac:dyDescent="0.2">
      <c r="A201" s="24">
        <v>61</v>
      </c>
      <c r="B201" s="25" t="s">
        <v>171</v>
      </c>
      <c r="C201" s="128">
        <v>30</v>
      </c>
      <c r="D201" s="24" t="s">
        <v>72</v>
      </c>
      <c r="E201" s="26">
        <v>0</v>
      </c>
      <c r="F201" s="27">
        <f t="shared" si="7"/>
        <v>0</v>
      </c>
      <c r="G201"/>
      <c r="H201" s="153"/>
      <c r="J201" s="159"/>
    </row>
    <row r="202" spans="1:10" ht="14.25" x14ac:dyDescent="0.2">
      <c r="A202" s="24">
        <v>62</v>
      </c>
      <c r="B202" s="25" t="s">
        <v>172</v>
      </c>
      <c r="C202" s="128">
        <v>30</v>
      </c>
      <c r="D202" s="24" t="s">
        <v>72</v>
      </c>
      <c r="E202" s="26">
        <v>0</v>
      </c>
      <c r="F202" s="27">
        <f t="shared" si="7"/>
        <v>0</v>
      </c>
      <c r="G202"/>
      <c r="H202" s="153"/>
      <c r="J202" s="159"/>
    </row>
    <row r="203" spans="1:10" ht="14.25" x14ac:dyDescent="0.2">
      <c r="A203" s="24">
        <v>63</v>
      </c>
      <c r="B203" s="25" t="s">
        <v>173</v>
      </c>
      <c r="C203" s="128">
        <v>100</v>
      </c>
      <c r="D203" s="24" t="s">
        <v>72</v>
      </c>
      <c r="E203" s="26">
        <v>0</v>
      </c>
      <c r="F203" s="27">
        <f t="shared" si="7"/>
        <v>0</v>
      </c>
      <c r="G203"/>
      <c r="H203" s="153"/>
      <c r="J203" s="159"/>
    </row>
    <row r="204" spans="1:10" ht="76.5" x14ac:dyDescent="0.2">
      <c r="A204" s="24">
        <v>64</v>
      </c>
      <c r="B204" s="89" t="s">
        <v>508</v>
      </c>
      <c r="C204" s="128">
        <v>0</v>
      </c>
      <c r="D204" s="90" t="s">
        <v>72</v>
      </c>
      <c r="E204" s="26">
        <v>0</v>
      </c>
      <c r="F204" s="27">
        <f t="shared" si="7"/>
        <v>0</v>
      </c>
      <c r="G204"/>
      <c r="H204" s="153"/>
      <c r="J204" s="159"/>
    </row>
    <row r="205" spans="1:10" ht="14.25" x14ac:dyDescent="0.2">
      <c r="A205" s="24">
        <v>65</v>
      </c>
      <c r="B205" s="25" t="s">
        <v>174</v>
      </c>
      <c r="C205" s="128">
        <v>20</v>
      </c>
      <c r="D205" s="24" t="s">
        <v>14</v>
      </c>
      <c r="E205" s="26">
        <v>0</v>
      </c>
      <c r="F205" s="27">
        <f t="shared" si="7"/>
        <v>0</v>
      </c>
      <c r="G205"/>
      <c r="H205" s="153"/>
      <c r="J205" s="159"/>
    </row>
    <row r="206" spans="1:10" ht="14.25" x14ac:dyDescent="0.2">
      <c r="A206" s="24">
        <v>66</v>
      </c>
      <c r="B206" s="25" t="s">
        <v>175</v>
      </c>
      <c r="C206" s="128">
        <v>0</v>
      </c>
      <c r="D206" s="24" t="s">
        <v>72</v>
      </c>
      <c r="E206" s="26">
        <v>0</v>
      </c>
      <c r="F206" s="27">
        <f t="shared" si="7"/>
        <v>0</v>
      </c>
      <c r="G206"/>
      <c r="H206" s="153"/>
      <c r="J206" s="159"/>
    </row>
    <row r="207" spans="1:10" ht="14.25" x14ac:dyDescent="0.2">
      <c r="A207" s="24">
        <v>67</v>
      </c>
      <c r="B207" s="25" t="s">
        <v>176</v>
      </c>
      <c r="C207" s="128">
        <v>0</v>
      </c>
      <c r="D207" s="24" t="s">
        <v>72</v>
      </c>
      <c r="E207" s="26">
        <v>0</v>
      </c>
      <c r="F207" s="27">
        <f t="shared" si="7"/>
        <v>0</v>
      </c>
      <c r="G207"/>
      <c r="H207" s="153"/>
      <c r="J207" s="159"/>
    </row>
    <row r="208" spans="1:10" ht="14.25" x14ac:dyDescent="0.2">
      <c r="A208" s="24">
        <v>68</v>
      </c>
      <c r="B208" s="25" t="s">
        <v>177</v>
      </c>
      <c r="C208" s="128">
        <v>0</v>
      </c>
      <c r="D208" s="24" t="s">
        <v>72</v>
      </c>
      <c r="E208" s="26">
        <v>0</v>
      </c>
      <c r="F208" s="27">
        <f t="shared" si="7"/>
        <v>0</v>
      </c>
      <c r="G208"/>
      <c r="H208" s="153"/>
      <c r="J208" s="159"/>
    </row>
    <row r="209" spans="1:10" ht="25.5" x14ac:dyDescent="0.2">
      <c r="A209" s="24">
        <v>69</v>
      </c>
      <c r="B209" s="25" t="s">
        <v>178</v>
      </c>
      <c r="C209" s="128">
        <v>0</v>
      </c>
      <c r="D209" s="24" t="s">
        <v>72</v>
      </c>
      <c r="E209" s="26">
        <v>0</v>
      </c>
      <c r="F209" s="27">
        <f t="shared" si="7"/>
        <v>0</v>
      </c>
      <c r="G209"/>
      <c r="H209" s="153"/>
      <c r="J209" s="159"/>
    </row>
    <row r="210" spans="1:10" ht="63.75" x14ac:dyDescent="0.2">
      <c r="A210" s="24">
        <v>70</v>
      </c>
      <c r="B210" s="57" t="s">
        <v>179</v>
      </c>
      <c r="C210" s="128">
        <v>0</v>
      </c>
      <c r="D210" s="24" t="s">
        <v>52</v>
      </c>
      <c r="E210" s="26">
        <v>0</v>
      </c>
      <c r="F210" s="27">
        <f t="shared" si="7"/>
        <v>0</v>
      </c>
      <c r="G210"/>
      <c r="H210" s="153"/>
      <c r="J210" s="159"/>
    </row>
    <row r="211" spans="1:10" ht="14.25" x14ac:dyDescent="0.2">
      <c r="A211" s="24">
        <v>71</v>
      </c>
      <c r="B211" s="25" t="s">
        <v>180</v>
      </c>
      <c r="C211" s="128">
        <v>0</v>
      </c>
      <c r="D211" s="48" t="s">
        <v>52</v>
      </c>
      <c r="E211" s="26">
        <v>0</v>
      </c>
      <c r="F211" s="27">
        <f t="shared" si="7"/>
        <v>0</v>
      </c>
      <c r="G211"/>
      <c r="H211" s="153"/>
      <c r="J211" s="159"/>
    </row>
    <row r="212" spans="1:10" ht="25.5" x14ac:dyDescent="0.2">
      <c r="A212" s="24">
        <v>72</v>
      </c>
      <c r="B212" s="25" t="s">
        <v>181</v>
      </c>
      <c r="C212" s="128">
        <v>20</v>
      </c>
      <c r="D212" s="24" t="s">
        <v>72</v>
      </c>
      <c r="E212" s="26">
        <v>0</v>
      </c>
      <c r="F212" s="27">
        <f t="shared" si="7"/>
        <v>0</v>
      </c>
      <c r="G212"/>
      <c r="H212" s="153"/>
      <c r="J212" s="159"/>
    </row>
    <row r="213" spans="1:10" ht="63.75" x14ac:dyDescent="0.2">
      <c r="A213" s="24">
        <v>73</v>
      </c>
      <c r="B213" s="25" t="s">
        <v>182</v>
      </c>
      <c r="C213" s="128">
        <v>50</v>
      </c>
      <c r="D213" s="24" t="s">
        <v>52</v>
      </c>
      <c r="E213" s="26">
        <v>0</v>
      </c>
      <c r="F213" s="27">
        <f t="shared" si="7"/>
        <v>0</v>
      </c>
      <c r="G213"/>
      <c r="H213" s="153"/>
      <c r="J213" s="159"/>
    </row>
    <row r="214" spans="1:10" ht="51" x14ac:dyDescent="0.2">
      <c r="A214" s="24">
        <v>74</v>
      </c>
      <c r="B214" s="25" t="s">
        <v>183</v>
      </c>
      <c r="C214" s="128">
        <v>10</v>
      </c>
      <c r="D214" s="24" t="s">
        <v>52</v>
      </c>
      <c r="E214" s="26">
        <v>0</v>
      </c>
      <c r="F214" s="27">
        <f t="shared" si="7"/>
        <v>0</v>
      </c>
      <c r="G214"/>
      <c r="H214" s="153"/>
      <c r="J214" s="159"/>
    </row>
    <row r="215" spans="1:10" ht="51" x14ac:dyDescent="0.2">
      <c r="A215" s="24">
        <v>75</v>
      </c>
      <c r="B215" s="25" t="s">
        <v>184</v>
      </c>
      <c r="C215" s="128">
        <v>20</v>
      </c>
      <c r="D215" s="24" t="s">
        <v>72</v>
      </c>
      <c r="E215" s="26">
        <v>0</v>
      </c>
      <c r="F215" s="27">
        <f t="shared" si="7"/>
        <v>0</v>
      </c>
      <c r="G215"/>
      <c r="H215" s="153"/>
      <c r="J215" s="159"/>
    </row>
    <row r="216" spans="1:10" ht="14.25" x14ac:dyDescent="0.2">
      <c r="A216" s="24">
        <v>76</v>
      </c>
      <c r="B216" s="57" t="s">
        <v>185</v>
      </c>
      <c r="C216" s="128">
        <v>50</v>
      </c>
      <c r="D216" s="48" t="s">
        <v>17</v>
      </c>
      <c r="E216" s="26">
        <v>0</v>
      </c>
      <c r="F216" s="27">
        <f t="shared" si="7"/>
        <v>0</v>
      </c>
      <c r="G216"/>
      <c r="H216" s="153"/>
      <c r="J216" s="159"/>
    </row>
    <row r="217" spans="1:10" ht="63.75" x14ac:dyDescent="0.2">
      <c r="A217" s="24">
        <v>77</v>
      </c>
      <c r="B217" s="57" t="s">
        <v>186</v>
      </c>
      <c r="C217" s="128">
        <v>0</v>
      </c>
      <c r="D217" s="48" t="s">
        <v>72</v>
      </c>
      <c r="E217" s="26">
        <v>0</v>
      </c>
      <c r="F217" s="27">
        <f t="shared" si="7"/>
        <v>0</v>
      </c>
      <c r="G217"/>
      <c r="H217" s="153"/>
      <c r="J217" s="159"/>
    </row>
    <row r="218" spans="1:10" ht="51" x14ac:dyDescent="0.2">
      <c r="A218" s="24">
        <v>78</v>
      </c>
      <c r="B218" s="57" t="s">
        <v>187</v>
      </c>
      <c r="C218" s="128">
        <v>0</v>
      </c>
      <c r="D218" s="48" t="s">
        <v>72</v>
      </c>
      <c r="E218" s="26">
        <v>0</v>
      </c>
      <c r="F218" s="27">
        <f t="shared" si="7"/>
        <v>0</v>
      </c>
      <c r="G218"/>
      <c r="H218" s="153"/>
      <c r="J218" s="159"/>
    </row>
    <row r="219" spans="1:10" s="205" customFormat="1" ht="14.25" x14ac:dyDescent="0.2">
      <c r="A219" s="201">
        <v>79</v>
      </c>
      <c r="B219" s="208" t="s">
        <v>491</v>
      </c>
      <c r="C219" s="249">
        <v>0</v>
      </c>
      <c r="D219" s="209" t="s">
        <v>72</v>
      </c>
      <c r="E219" s="235">
        <v>0</v>
      </c>
      <c r="F219" s="210">
        <f t="shared" si="7"/>
        <v>0</v>
      </c>
      <c r="G219" s="203"/>
      <c r="H219" s="237"/>
      <c r="J219" s="207"/>
    </row>
    <row r="220" spans="1:10" ht="14.25" x14ac:dyDescent="0.2">
      <c r="A220" s="24">
        <v>80</v>
      </c>
      <c r="B220" s="57" t="s">
        <v>188</v>
      </c>
      <c r="C220" s="128">
        <v>40</v>
      </c>
      <c r="D220" s="24" t="s">
        <v>52</v>
      </c>
      <c r="E220" s="26">
        <v>0</v>
      </c>
      <c r="F220" s="27">
        <f t="shared" si="7"/>
        <v>0</v>
      </c>
      <c r="G220"/>
      <c r="H220" s="153"/>
      <c r="J220" s="159"/>
    </row>
    <row r="221" spans="1:10" ht="25.5" x14ac:dyDescent="0.2">
      <c r="A221" s="24">
        <v>81</v>
      </c>
      <c r="B221" s="25" t="s">
        <v>189</v>
      </c>
      <c r="C221" s="128">
        <v>30</v>
      </c>
      <c r="D221" s="24" t="s">
        <v>190</v>
      </c>
      <c r="E221" s="26">
        <v>0</v>
      </c>
      <c r="F221" s="27">
        <f t="shared" si="7"/>
        <v>0</v>
      </c>
      <c r="G221"/>
      <c r="H221" s="153"/>
      <c r="J221" s="159"/>
    </row>
    <row r="222" spans="1:10" ht="25.5" x14ac:dyDescent="0.2">
      <c r="A222" s="145">
        <v>82</v>
      </c>
      <c r="B222" s="25" t="s">
        <v>191</v>
      </c>
      <c r="C222" s="128">
        <v>0</v>
      </c>
      <c r="D222" s="24" t="s">
        <v>14</v>
      </c>
      <c r="E222" s="26">
        <v>0</v>
      </c>
      <c r="F222" s="27">
        <f t="shared" ref="F222:F293" si="8">C222*E222</f>
        <v>0</v>
      </c>
      <c r="G222"/>
      <c r="H222" s="153"/>
      <c r="J222" s="159"/>
    </row>
    <row r="223" spans="1:10" ht="38.25" x14ac:dyDescent="0.2">
      <c r="A223" s="24">
        <v>83</v>
      </c>
      <c r="B223" s="25" t="s">
        <v>192</v>
      </c>
      <c r="C223" s="128">
        <v>50</v>
      </c>
      <c r="D223" s="24" t="s">
        <v>17</v>
      </c>
      <c r="E223" s="26">
        <v>0</v>
      </c>
      <c r="F223" s="27">
        <f t="shared" si="8"/>
        <v>0</v>
      </c>
      <c r="G223"/>
      <c r="H223" s="153"/>
      <c r="J223" s="159"/>
    </row>
    <row r="224" spans="1:10" ht="14.25" x14ac:dyDescent="0.2">
      <c r="A224" s="24">
        <v>84</v>
      </c>
      <c r="B224" s="25" t="s">
        <v>193</v>
      </c>
      <c r="C224" s="128">
        <v>0</v>
      </c>
      <c r="D224" s="24" t="s">
        <v>72</v>
      </c>
      <c r="E224" s="26">
        <v>0</v>
      </c>
      <c r="F224" s="27">
        <f t="shared" si="8"/>
        <v>0</v>
      </c>
      <c r="G224"/>
      <c r="H224" s="153"/>
      <c r="J224" s="159"/>
    </row>
    <row r="225" spans="1:10" ht="14.25" x14ac:dyDescent="0.2">
      <c r="A225" s="145">
        <v>85</v>
      </c>
      <c r="B225" s="58" t="s">
        <v>194</v>
      </c>
      <c r="C225" s="128">
        <v>0</v>
      </c>
      <c r="D225" s="24" t="s">
        <v>52</v>
      </c>
      <c r="E225" s="26">
        <v>0</v>
      </c>
      <c r="F225" s="27">
        <f t="shared" si="8"/>
        <v>0</v>
      </c>
      <c r="G225"/>
      <c r="H225" s="153"/>
      <c r="J225" s="159"/>
    </row>
    <row r="226" spans="1:10" ht="14.25" x14ac:dyDescent="0.2">
      <c r="A226" s="24">
        <v>86</v>
      </c>
      <c r="B226" s="25" t="s">
        <v>195</v>
      </c>
      <c r="C226" s="128">
        <v>0</v>
      </c>
      <c r="D226" s="24" t="s">
        <v>72</v>
      </c>
      <c r="E226" s="26">
        <v>0</v>
      </c>
      <c r="F226" s="27">
        <f t="shared" si="8"/>
        <v>0</v>
      </c>
      <c r="G226"/>
      <c r="H226" s="153"/>
      <c r="J226" s="159"/>
    </row>
    <row r="227" spans="1:10" ht="14.25" x14ac:dyDescent="0.2">
      <c r="A227" s="24">
        <v>87</v>
      </c>
      <c r="B227" s="25" t="s">
        <v>196</v>
      </c>
      <c r="C227" s="128">
        <v>0</v>
      </c>
      <c r="D227" s="24" t="s">
        <v>72</v>
      </c>
      <c r="E227" s="26">
        <v>0</v>
      </c>
      <c r="F227" s="27">
        <f t="shared" si="8"/>
        <v>0</v>
      </c>
      <c r="G227"/>
      <c r="H227" s="153"/>
      <c r="J227" s="159"/>
    </row>
    <row r="228" spans="1:10" ht="14.25" x14ac:dyDescent="0.2">
      <c r="A228" s="145">
        <v>88</v>
      </c>
      <c r="B228" s="25" t="s">
        <v>514</v>
      </c>
      <c r="C228" s="128">
        <v>0</v>
      </c>
      <c r="D228" s="24" t="s">
        <v>72</v>
      </c>
      <c r="E228" s="26">
        <v>0</v>
      </c>
      <c r="F228" s="27">
        <f t="shared" si="8"/>
        <v>0</v>
      </c>
      <c r="G228"/>
      <c r="H228" s="153"/>
      <c r="J228" s="159"/>
    </row>
    <row r="229" spans="1:10" ht="14.25" x14ac:dyDescent="0.2">
      <c r="A229" s="24">
        <v>89</v>
      </c>
      <c r="B229" s="25" t="s">
        <v>515</v>
      </c>
      <c r="C229" s="128">
        <v>15</v>
      </c>
      <c r="D229" s="24" t="s">
        <v>52</v>
      </c>
      <c r="E229" s="26">
        <v>0</v>
      </c>
      <c r="F229" s="27">
        <f t="shared" si="8"/>
        <v>0</v>
      </c>
      <c r="G229"/>
      <c r="H229" s="153"/>
      <c r="J229" s="159"/>
    </row>
    <row r="230" spans="1:10" ht="14.25" x14ac:dyDescent="0.2">
      <c r="A230" s="24">
        <v>90</v>
      </c>
      <c r="B230" s="49" t="s">
        <v>516</v>
      </c>
      <c r="C230" s="128">
        <v>0</v>
      </c>
      <c r="D230" s="24" t="s">
        <v>52</v>
      </c>
      <c r="E230" s="26">
        <v>0</v>
      </c>
      <c r="F230" s="27">
        <f t="shared" si="8"/>
        <v>0</v>
      </c>
      <c r="G230"/>
      <c r="H230" s="153"/>
      <c r="J230" s="159"/>
    </row>
    <row r="231" spans="1:10" ht="14.25" x14ac:dyDescent="0.2">
      <c r="A231" s="145">
        <v>91</v>
      </c>
      <c r="B231" s="49" t="s">
        <v>517</v>
      </c>
      <c r="C231" s="128">
        <v>0</v>
      </c>
      <c r="D231" s="24" t="s">
        <v>17</v>
      </c>
      <c r="E231" s="26">
        <v>0</v>
      </c>
      <c r="F231" s="27">
        <f t="shared" si="8"/>
        <v>0</v>
      </c>
      <c r="G231"/>
      <c r="H231" s="153"/>
      <c r="J231" s="159"/>
    </row>
    <row r="232" spans="1:10" ht="14.25" x14ac:dyDescent="0.2">
      <c r="A232" s="24">
        <v>92</v>
      </c>
      <c r="B232" s="49" t="s">
        <v>518</v>
      </c>
      <c r="C232" s="128">
        <v>0</v>
      </c>
      <c r="D232" s="24" t="s">
        <v>17</v>
      </c>
      <c r="E232" s="26">
        <v>0</v>
      </c>
      <c r="F232" s="27">
        <f t="shared" si="8"/>
        <v>0</v>
      </c>
      <c r="G232"/>
      <c r="H232" s="153"/>
      <c r="J232" s="159"/>
    </row>
    <row r="233" spans="1:10" ht="14.25" x14ac:dyDescent="0.2">
      <c r="A233" s="24">
        <v>93</v>
      </c>
      <c r="B233" s="25" t="s">
        <v>197</v>
      </c>
      <c r="C233" s="128">
        <v>15</v>
      </c>
      <c r="D233" s="24" t="s">
        <v>14</v>
      </c>
      <c r="E233" s="26">
        <v>0</v>
      </c>
      <c r="F233" s="27">
        <f t="shared" si="8"/>
        <v>0</v>
      </c>
      <c r="G233"/>
      <c r="H233" s="153"/>
      <c r="J233" s="159"/>
    </row>
    <row r="234" spans="1:10" ht="14.25" x14ac:dyDescent="0.2">
      <c r="A234" s="145">
        <v>94</v>
      </c>
      <c r="B234" s="25" t="s">
        <v>198</v>
      </c>
      <c r="C234" s="128">
        <v>10</v>
      </c>
      <c r="D234" s="24" t="s">
        <v>72</v>
      </c>
      <c r="E234" s="26">
        <v>0</v>
      </c>
      <c r="F234" s="27">
        <f t="shared" si="8"/>
        <v>0</v>
      </c>
      <c r="G234"/>
      <c r="H234" s="153"/>
      <c r="J234" s="159"/>
    </row>
    <row r="235" spans="1:10" ht="14.25" x14ac:dyDescent="0.2">
      <c r="A235" s="24">
        <v>95</v>
      </c>
      <c r="B235" s="25" t="s">
        <v>199</v>
      </c>
      <c r="C235" s="128">
        <v>40</v>
      </c>
      <c r="D235" s="51" t="s">
        <v>72</v>
      </c>
      <c r="E235" s="26">
        <v>0</v>
      </c>
      <c r="F235" s="27">
        <f t="shared" si="8"/>
        <v>0</v>
      </c>
      <c r="G235"/>
      <c r="H235" s="153"/>
      <c r="J235" s="159"/>
    </row>
    <row r="236" spans="1:10" ht="14.25" x14ac:dyDescent="0.2">
      <c r="A236" s="24">
        <v>96</v>
      </c>
      <c r="B236" s="25" t="s">
        <v>200</v>
      </c>
      <c r="C236" s="128">
        <v>0</v>
      </c>
      <c r="D236" s="24" t="s">
        <v>201</v>
      </c>
      <c r="E236" s="26">
        <v>0</v>
      </c>
      <c r="F236" s="27">
        <f t="shared" si="8"/>
        <v>0</v>
      </c>
      <c r="G236"/>
      <c r="H236" s="153"/>
      <c r="J236" s="159"/>
    </row>
    <row r="237" spans="1:10" ht="14.25" x14ac:dyDescent="0.2">
      <c r="A237" s="145">
        <v>97</v>
      </c>
      <c r="B237" s="25" t="s">
        <v>202</v>
      </c>
      <c r="C237" s="128">
        <v>30</v>
      </c>
      <c r="D237" s="24" t="s">
        <v>52</v>
      </c>
      <c r="E237" s="26">
        <v>0</v>
      </c>
      <c r="F237" s="27">
        <f t="shared" si="8"/>
        <v>0</v>
      </c>
      <c r="G237"/>
      <c r="H237" s="153"/>
      <c r="J237" s="159"/>
    </row>
    <row r="238" spans="1:10" ht="14.25" x14ac:dyDescent="0.2">
      <c r="A238" s="24">
        <v>98</v>
      </c>
      <c r="B238" s="25" t="s">
        <v>203</v>
      </c>
      <c r="C238" s="128">
        <v>20</v>
      </c>
      <c r="D238" s="24" t="s">
        <v>14</v>
      </c>
      <c r="E238" s="26">
        <v>0</v>
      </c>
      <c r="F238" s="27">
        <f t="shared" si="8"/>
        <v>0</v>
      </c>
      <c r="G238"/>
      <c r="H238" s="153"/>
      <c r="J238" s="159"/>
    </row>
    <row r="239" spans="1:10" ht="14.25" x14ac:dyDescent="0.2">
      <c r="A239" s="24">
        <v>99</v>
      </c>
      <c r="B239" s="25" t="s">
        <v>204</v>
      </c>
      <c r="C239" s="128">
        <v>0</v>
      </c>
      <c r="D239" s="24" t="s">
        <v>14</v>
      </c>
      <c r="E239" s="26">
        <v>0</v>
      </c>
      <c r="F239" s="27">
        <f t="shared" si="8"/>
        <v>0</v>
      </c>
      <c r="G239"/>
      <c r="H239" s="153"/>
      <c r="J239" s="159"/>
    </row>
    <row r="240" spans="1:10" ht="14.25" x14ac:dyDescent="0.2">
      <c r="A240" s="145">
        <v>100</v>
      </c>
      <c r="B240" s="25" t="s">
        <v>205</v>
      </c>
      <c r="C240" s="128">
        <v>0</v>
      </c>
      <c r="D240" s="24" t="s">
        <v>72</v>
      </c>
      <c r="E240" s="26">
        <v>0</v>
      </c>
      <c r="F240" s="27">
        <f t="shared" si="8"/>
        <v>0</v>
      </c>
      <c r="G240"/>
      <c r="H240" s="153"/>
      <c r="J240" s="159"/>
    </row>
    <row r="241" spans="1:15" ht="14.25" x14ac:dyDescent="0.2">
      <c r="A241" s="24">
        <v>101</v>
      </c>
      <c r="B241" s="25" t="s">
        <v>206</v>
      </c>
      <c r="C241" s="128">
        <v>0</v>
      </c>
      <c r="D241" s="24" t="s">
        <v>14</v>
      </c>
      <c r="E241" s="26">
        <v>0</v>
      </c>
      <c r="F241" s="27">
        <f t="shared" si="8"/>
        <v>0</v>
      </c>
      <c r="G241"/>
      <c r="H241" s="153"/>
      <c r="J241" s="159"/>
    </row>
    <row r="242" spans="1:15" ht="14.25" x14ac:dyDescent="0.2">
      <c r="A242" s="24">
        <v>102</v>
      </c>
      <c r="B242" s="25" t="s">
        <v>207</v>
      </c>
      <c r="C242" s="128">
        <v>20</v>
      </c>
      <c r="D242" s="24" t="s">
        <v>72</v>
      </c>
      <c r="E242" s="26">
        <v>0</v>
      </c>
      <c r="F242" s="27">
        <f t="shared" si="8"/>
        <v>0</v>
      </c>
      <c r="G242"/>
      <c r="H242" s="153"/>
      <c r="J242" s="159"/>
    </row>
    <row r="243" spans="1:15" ht="14.25" x14ac:dyDescent="0.2">
      <c r="A243" s="145">
        <v>103</v>
      </c>
      <c r="B243" s="25" t="s">
        <v>208</v>
      </c>
      <c r="C243" s="128">
        <v>0</v>
      </c>
      <c r="D243" s="24" t="s">
        <v>14</v>
      </c>
      <c r="E243" s="26">
        <v>0</v>
      </c>
      <c r="F243" s="27">
        <f t="shared" si="8"/>
        <v>0</v>
      </c>
      <c r="G243"/>
      <c r="H243" s="153"/>
      <c r="J243" s="159"/>
    </row>
    <row r="244" spans="1:15" ht="14.25" x14ac:dyDescent="0.2">
      <c r="A244" s="24">
        <v>104</v>
      </c>
      <c r="B244" s="25" t="s">
        <v>209</v>
      </c>
      <c r="C244" s="128">
        <v>0</v>
      </c>
      <c r="D244" s="24" t="s">
        <v>72</v>
      </c>
      <c r="E244" s="26">
        <v>0</v>
      </c>
      <c r="F244" s="27">
        <f t="shared" si="8"/>
        <v>0</v>
      </c>
      <c r="G244"/>
      <c r="H244" s="153"/>
      <c r="J244" s="159"/>
    </row>
    <row r="245" spans="1:15" ht="14.25" x14ac:dyDescent="0.2">
      <c r="A245" s="24">
        <v>105</v>
      </c>
      <c r="B245" s="25" t="s">
        <v>210</v>
      </c>
      <c r="C245" s="128">
        <v>0</v>
      </c>
      <c r="D245" s="24" t="s">
        <v>14</v>
      </c>
      <c r="E245" s="26">
        <v>0</v>
      </c>
      <c r="F245" s="27">
        <f t="shared" si="8"/>
        <v>0</v>
      </c>
      <c r="G245"/>
      <c r="H245" s="153"/>
      <c r="J245" s="159"/>
      <c r="O245" s="153"/>
    </row>
    <row r="246" spans="1:15" ht="14.25" x14ac:dyDescent="0.2">
      <c r="A246" s="145">
        <v>106</v>
      </c>
      <c r="B246" s="25" t="s">
        <v>211</v>
      </c>
      <c r="C246" s="128">
        <v>20</v>
      </c>
      <c r="D246" s="24" t="s">
        <v>72</v>
      </c>
      <c r="E246" s="26">
        <v>0</v>
      </c>
      <c r="F246" s="27">
        <f t="shared" si="8"/>
        <v>0</v>
      </c>
      <c r="G246"/>
      <c r="H246" s="153"/>
      <c r="J246" s="159"/>
    </row>
    <row r="247" spans="1:15" ht="51" x14ac:dyDescent="0.2">
      <c r="A247" s="24">
        <v>107</v>
      </c>
      <c r="B247" s="25" t="s">
        <v>212</v>
      </c>
      <c r="C247" s="128">
        <v>0</v>
      </c>
      <c r="D247" s="24" t="s">
        <v>72</v>
      </c>
      <c r="E247" s="26">
        <v>0</v>
      </c>
      <c r="F247" s="27">
        <f t="shared" si="8"/>
        <v>0</v>
      </c>
      <c r="G247"/>
      <c r="H247" s="153"/>
      <c r="J247" s="159"/>
    </row>
    <row r="248" spans="1:15" ht="25.5" x14ac:dyDescent="0.2">
      <c r="A248" s="24">
        <v>108</v>
      </c>
      <c r="B248" s="25" t="s">
        <v>213</v>
      </c>
      <c r="C248" s="128">
        <v>0</v>
      </c>
      <c r="D248" s="24" t="s">
        <v>72</v>
      </c>
      <c r="E248" s="26">
        <v>0</v>
      </c>
      <c r="F248" s="27">
        <f t="shared" si="8"/>
        <v>0</v>
      </c>
      <c r="G248"/>
      <c r="H248" s="153"/>
      <c r="J248" s="159"/>
    </row>
    <row r="249" spans="1:15" ht="14.25" x14ac:dyDescent="0.2">
      <c r="A249" s="145">
        <v>109</v>
      </c>
      <c r="B249" s="129" t="s">
        <v>452</v>
      </c>
      <c r="C249" s="128">
        <v>0</v>
      </c>
      <c r="D249" s="128" t="s">
        <v>72</v>
      </c>
      <c r="E249" s="26">
        <v>0</v>
      </c>
      <c r="F249" s="27">
        <f t="shared" si="8"/>
        <v>0</v>
      </c>
      <c r="G249"/>
      <c r="H249" s="153"/>
      <c r="J249" s="159"/>
    </row>
    <row r="250" spans="1:15" s="205" customFormat="1" ht="14.25" x14ac:dyDescent="0.2">
      <c r="A250" s="199">
        <v>110</v>
      </c>
      <c r="B250" s="200" t="s">
        <v>486</v>
      </c>
      <c r="C250" s="249">
        <v>0</v>
      </c>
      <c r="D250" s="201" t="s">
        <v>72</v>
      </c>
      <c r="E250" s="235">
        <v>0</v>
      </c>
      <c r="F250" s="202">
        <f t="shared" si="8"/>
        <v>0</v>
      </c>
      <c r="G250" s="203"/>
      <c r="H250" s="237"/>
      <c r="J250" s="207"/>
    </row>
    <row r="251" spans="1:15" s="205" customFormat="1" ht="14.25" x14ac:dyDescent="0.2">
      <c r="A251" s="199">
        <v>111</v>
      </c>
      <c r="B251" s="200" t="s">
        <v>487</v>
      </c>
      <c r="C251" s="249">
        <v>0</v>
      </c>
      <c r="D251" s="201" t="s">
        <v>72</v>
      </c>
      <c r="E251" s="235">
        <v>0</v>
      </c>
      <c r="F251" s="202">
        <f t="shared" si="8"/>
        <v>0</v>
      </c>
      <c r="G251" s="203"/>
      <c r="H251" s="237"/>
      <c r="J251" s="207"/>
    </row>
    <row r="252" spans="1:15" ht="14.25" x14ac:dyDescent="0.2">
      <c r="A252" s="145">
        <v>112</v>
      </c>
      <c r="B252" s="25" t="s">
        <v>214</v>
      </c>
      <c r="C252" s="128">
        <v>0</v>
      </c>
      <c r="D252" s="24" t="s">
        <v>72</v>
      </c>
      <c r="E252" s="26">
        <v>0</v>
      </c>
      <c r="F252" s="27">
        <f t="shared" si="8"/>
        <v>0</v>
      </c>
      <c r="G252"/>
      <c r="J252" s="159"/>
    </row>
    <row r="253" spans="1:15" ht="14.25" x14ac:dyDescent="0.2">
      <c r="A253" s="24">
        <v>113</v>
      </c>
      <c r="B253" s="25" t="s">
        <v>215</v>
      </c>
      <c r="C253" s="128">
        <v>0</v>
      </c>
      <c r="D253" s="24" t="s">
        <v>72</v>
      </c>
      <c r="E253" s="26">
        <v>0</v>
      </c>
      <c r="F253" s="27">
        <f t="shared" si="8"/>
        <v>0</v>
      </c>
      <c r="G253"/>
      <c r="H253" s="153"/>
      <c r="J253" s="159"/>
    </row>
    <row r="254" spans="1:15" ht="14.25" x14ac:dyDescent="0.2">
      <c r="A254" s="24">
        <v>114</v>
      </c>
      <c r="B254" s="25" t="s">
        <v>216</v>
      </c>
      <c r="C254" s="128">
        <v>0</v>
      </c>
      <c r="D254" s="24" t="s">
        <v>72</v>
      </c>
      <c r="E254" s="26">
        <v>0</v>
      </c>
      <c r="F254" s="27">
        <f t="shared" si="8"/>
        <v>0</v>
      </c>
      <c r="G254"/>
      <c r="H254" s="153"/>
      <c r="J254" s="159"/>
    </row>
    <row r="255" spans="1:15" ht="14.25" x14ac:dyDescent="0.2">
      <c r="A255" s="145">
        <v>115</v>
      </c>
      <c r="B255" s="25" t="s">
        <v>217</v>
      </c>
      <c r="C255" s="128">
        <v>0</v>
      </c>
      <c r="D255" s="24" t="s">
        <v>72</v>
      </c>
      <c r="E255" s="26">
        <v>0</v>
      </c>
      <c r="F255" s="27">
        <f t="shared" si="8"/>
        <v>0</v>
      </c>
      <c r="G255"/>
      <c r="J255" s="159"/>
    </row>
    <row r="256" spans="1:15" ht="38.25" x14ac:dyDescent="0.2">
      <c r="A256" s="24">
        <v>116</v>
      </c>
      <c r="B256" s="25" t="s">
        <v>218</v>
      </c>
      <c r="C256" s="128">
        <v>0</v>
      </c>
      <c r="D256" s="24" t="s">
        <v>72</v>
      </c>
      <c r="E256" s="26">
        <v>0</v>
      </c>
      <c r="F256" s="27">
        <f t="shared" si="8"/>
        <v>0</v>
      </c>
      <c r="G256"/>
      <c r="J256" s="159"/>
    </row>
    <row r="257" spans="1:10" ht="14.25" x14ac:dyDescent="0.2">
      <c r="A257" s="24">
        <v>117</v>
      </c>
      <c r="B257" s="25" t="s">
        <v>219</v>
      </c>
      <c r="C257" s="128">
        <v>0</v>
      </c>
      <c r="D257" s="24" t="s">
        <v>72</v>
      </c>
      <c r="E257" s="26">
        <v>0</v>
      </c>
      <c r="F257" s="27">
        <f t="shared" si="8"/>
        <v>0</v>
      </c>
      <c r="G257"/>
      <c r="J257" s="159"/>
    </row>
    <row r="258" spans="1:10" ht="14.25" x14ac:dyDescent="0.2">
      <c r="A258" s="145">
        <v>118</v>
      </c>
      <c r="B258" s="25" t="s">
        <v>220</v>
      </c>
      <c r="C258" s="128">
        <v>0</v>
      </c>
      <c r="D258" s="24" t="s">
        <v>72</v>
      </c>
      <c r="E258" s="26">
        <v>0</v>
      </c>
      <c r="F258" s="27">
        <f t="shared" si="8"/>
        <v>0</v>
      </c>
      <c r="G258"/>
      <c r="J258" s="159"/>
    </row>
    <row r="259" spans="1:10" ht="14.25" x14ac:dyDescent="0.2">
      <c r="A259" s="24">
        <v>119</v>
      </c>
      <c r="B259" s="25" t="s">
        <v>221</v>
      </c>
      <c r="C259" s="128">
        <v>0</v>
      </c>
      <c r="D259" s="24" t="s">
        <v>72</v>
      </c>
      <c r="E259" s="26">
        <v>0</v>
      </c>
      <c r="F259" s="27">
        <f t="shared" si="8"/>
        <v>0</v>
      </c>
      <c r="G259"/>
      <c r="J259" s="159"/>
    </row>
    <row r="260" spans="1:10" ht="14.25" x14ac:dyDescent="0.2">
      <c r="A260" s="24">
        <v>120</v>
      </c>
      <c r="B260" s="25" t="s">
        <v>222</v>
      </c>
      <c r="C260" s="128">
        <v>0</v>
      </c>
      <c r="D260" s="24" t="s">
        <v>72</v>
      </c>
      <c r="E260" s="26">
        <v>0</v>
      </c>
      <c r="F260" s="27">
        <f t="shared" si="8"/>
        <v>0</v>
      </c>
      <c r="G260"/>
      <c r="J260" s="159"/>
    </row>
    <row r="261" spans="1:10" ht="14.25" x14ac:dyDescent="0.2">
      <c r="A261" s="145">
        <v>121</v>
      </c>
      <c r="B261" s="57" t="s">
        <v>223</v>
      </c>
      <c r="C261" s="128">
        <v>0</v>
      </c>
      <c r="D261" s="24" t="s">
        <v>72</v>
      </c>
      <c r="E261" s="26">
        <v>0</v>
      </c>
      <c r="F261" s="27">
        <f t="shared" si="8"/>
        <v>0</v>
      </c>
      <c r="G261"/>
      <c r="H261" s="153"/>
      <c r="J261" s="159"/>
    </row>
    <row r="262" spans="1:10" ht="25.5" x14ac:dyDescent="0.2">
      <c r="A262" s="24">
        <v>122</v>
      </c>
      <c r="B262" s="25" t="s">
        <v>224</v>
      </c>
      <c r="C262" s="128">
        <v>30</v>
      </c>
      <c r="D262" s="24" t="s">
        <v>14</v>
      </c>
      <c r="E262" s="26">
        <v>0</v>
      </c>
      <c r="F262" s="27">
        <f t="shared" si="8"/>
        <v>0</v>
      </c>
      <c r="G262"/>
      <c r="H262" s="153"/>
      <c r="J262" s="159"/>
    </row>
    <row r="263" spans="1:10" ht="14.25" x14ac:dyDescent="0.2">
      <c r="A263" s="24">
        <v>123</v>
      </c>
      <c r="B263" s="129" t="s">
        <v>455</v>
      </c>
      <c r="C263" s="128">
        <v>0</v>
      </c>
      <c r="D263" s="24" t="s">
        <v>14</v>
      </c>
      <c r="E263" s="26">
        <v>0</v>
      </c>
      <c r="F263" s="130">
        <f t="shared" si="8"/>
        <v>0</v>
      </c>
      <c r="G263"/>
      <c r="H263" s="153"/>
      <c r="J263" s="159"/>
    </row>
    <row r="264" spans="1:10" s="73" customFormat="1" ht="14.25" x14ac:dyDescent="0.2">
      <c r="A264" s="165">
        <v>124</v>
      </c>
      <c r="B264" s="57" t="s">
        <v>524</v>
      </c>
      <c r="C264" s="128">
        <v>25</v>
      </c>
      <c r="D264" s="48" t="s">
        <v>72</v>
      </c>
      <c r="E264" s="26">
        <v>0</v>
      </c>
      <c r="F264" s="140">
        <f t="shared" si="8"/>
        <v>0</v>
      </c>
      <c r="G264" s="151"/>
      <c r="J264" s="174"/>
    </row>
    <row r="265" spans="1:10" s="73" customFormat="1" ht="14.25" x14ac:dyDescent="0.2">
      <c r="A265" s="48">
        <v>125</v>
      </c>
      <c r="B265" s="139" t="s">
        <v>525</v>
      </c>
      <c r="C265" s="128">
        <v>0</v>
      </c>
      <c r="D265" s="48" t="s">
        <v>72</v>
      </c>
      <c r="E265" s="26">
        <v>0</v>
      </c>
      <c r="F265" s="140">
        <f t="shared" si="8"/>
        <v>0</v>
      </c>
      <c r="G265" s="151"/>
      <c r="J265" s="174"/>
    </row>
    <row r="266" spans="1:10" ht="14.25" x14ac:dyDescent="0.2">
      <c r="A266" s="24">
        <v>126</v>
      </c>
      <c r="B266" s="57" t="s">
        <v>225</v>
      </c>
      <c r="C266" s="128">
        <v>10</v>
      </c>
      <c r="D266" s="24" t="s">
        <v>190</v>
      </c>
      <c r="E266" s="26">
        <v>0</v>
      </c>
      <c r="F266" s="27">
        <f t="shared" si="8"/>
        <v>0</v>
      </c>
      <c r="G266"/>
      <c r="J266" s="159"/>
    </row>
    <row r="267" spans="1:10" ht="25.5" x14ac:dyDescent="0.2">
      <c r="A267" s="145">
        <v>127</v>
      </c>
      <c r="B267" s="25" t="s">
        <v>226</v>
      </c>
      <c r="C267" s="128">
        <v>15</v>
      </c>
      <c r="D267" s="24" t="s">
        <v>72</v>
      </c>
      <c r="E267" s="26">
        <v>0</v>
      </c>
      <c r="F267" s="27">
        <f t="shared" si="8"/>
        <v>0</v>
      </c>
      <c r="G267"/>
      <c r="H267" s="153"/>
      <c r="J267" s="159"/>
    </row>
    <row r="268" spans="1:10" ht="14.25" x14ac:dyDescent="0.2">
      <c r="A268" s="24">
        <v>128</v>
      </c>
      <c r="B268" s="25" t="s">
        <v>513</v>
      </c>
      <c r="C268" s="128">
        <v>30</v>
      </c>
      <c r="D268" s="24" t="s">
        <v>14</v>
      </c>
      <c r="E268" s="26">
        <v>0</v>
      </c>
      <c r="F268" s="27">
        <f t="shared" si="8"/>
        <v>0</v>
      </c>
      <c r="G268"/>
      <c r="H268" s="153"/>
      <c r="J268" s="159"/>
    </row>
    <row r="269" spans="1:10" ht="14.25" x14ac:dyDescent="0.2">
      <c r="A269" s="24">
        <v>129</v>
      </c>
      <c r="B269" s="25" t="s">
        <v>227</v>
      </c>
      <c r="C269" s="128">
        <v>15</v>
      </c>
      <c r="D269" s="24" t="s">
        <v>14</v>
      </c>
      <c r="E269" s="26">
        <v>0</v>
      </c>
      <c r="F269" s="27">
        <f t="shared" si="8"/>
        <v>0</v>
      </c>
      <c r="G269"/>
      <c r="H269" s="153"/>
      <c r="J269" s="159"/>
    </row>
    <row r="270" spans="1:10" ht="25.5" x14ac:dyDescent="0.2">
      <c r="A270" s="145">
        <v>130</v>
      </c>
      <c r="B270" s="25" t="s">
        <v>228</v>
      </c>
      <c r="C270" s="128">
        <v>0</v>
      </c>
      <c r="D270" s="24" t="s">
        <v>52</v>
      </c>
      <c r="E270" s="26">
        <v>0</v>
      </c>
      <c r="F270" s="27">
        <f t="shared" si="8"/>
        <v>0</v>
      </c>
      <c r="G270"/>
      <c r="H270" s="153"/>
      <c r="J270" s="159"/>
    </row>
    <row r="271" spans="1:10" ht="14.25" x14ac:dyDescent="0.2">
      <c r="A271" s="24">
        <v>131</v>
      </c>
      <c r="B271" s="25" t="s">
        <v>511</v>
      </c>
      <c r="C271" s="128">
        <v>30</v>
      </c>
      <c r="D271" s="51" t="s">
        <v>14</v>
      </c>
      <c r="E271" s="26">
        <v>0</v>
      </c>
      <c r="F271" s="27">
        <f t="shared" si="8"/>
        <v>0</v>
      </c>
      <c r="G271"/>
      <c r="H271" s="153"/>
      <c r="J271" s="159"/>
    </row>
    <row r="272" spans="1:10" ht="14.25" x14ac:dyDescent="0.2">
      <c r="A272" s="24">
        <v>132</v>
      </c>
      <c r="B272" s="25" t="s">
        <v>512</v>
      </c>
      <c r="C272" s="128">
        <v>10</v>
      </c>
      <c r="D272" s="51" t="s">
        <v>72</v>
      </c>
      <c r="E272" s="26">
        <v>0</v>
      </c>
      <c r="F272" s="27">
        <f t="shared" si="8"/>
        <v>0</v>
      </c>
      <c r="G272"/>
      <c r="H272" s="153"/>
      <c r="J272" s="159"/>
    </row>
    <row r="273" spans="1:10" ht="25.5" x14ac:dyDescent="0.2">
      <c r="A273" s="145">
        <v>133</v>
      </c>
      <c r="B273" s="25" t="s">
        <v>229</v>
      </c>
      <c r="C273" s="128">
        <v>15</v>
      </c>
      <c r="D273" s="24" t="s">
        <v>52</v>
      </c>
      <c r="E273" s="26">
        <v>0</v>
      </c>
      <c r="F273" s="27">
        <f t="shared" si="8"/>
        <v>0</v>
      </c>
      <c r="G273"/>
      <c r="H273" s="153"/>
      <c r="J273" s="159"/>
    </row>
    <row r="274" spans="1:10" s="205" customFormat="1" ht="14.25" x14ac:dyDescent="0.2">
      <c r="A274" s="199">
        <v>134</v>
      </c>
      <c r="B274" s="208" t="s">
        <v>510</v>
      </c>
      <c r="C274" s="249">
        <v>0</v>
      </c>
      <c r="D274" s="209" t="s">
        <v>72</v>
      </c>
      <c r="E274" s="235">
        <v>0</v>
      </c>
      <c r="F274" s="210">
        <f t="shared" si="8"/>
        <v>0</v>
      </c>
      <c r="G274" s="203"/>
      <c r="H274" s="237"/>
      <c r="J274" s="207"/>
    </row>
    <row r="275" spans="1:10" s="170" customFormat="1" ht="14.25" x14ac:dyDescent="0.2">
      <c r="A275" s="172">
        <v>135</v>
      </c>
      <c r="B275" s="181" t="s">
        <v>230</v>
      </c>
      <c r="C275" s="128">
        <v>0</v>
      </c>
      <c r="D275" s="172" t="s">
        <v>52</v>
      </c>
      <c r="E275" s="26">
        <v>0</v>
      </c>
      <c r="F275" s="177">
        <f t="shared" si="8"/>
        <v>0</v>
      </c>
      <c r="G275" s="168"/>
      <c r="H275" s="169"/>
      <c r="J275" s="173"/>
    </row>
    <row r="276" spans="1:10" s="170" customFormat="1" ht="13.5" customHeight="1" x14ac:dyDescent="0.2">
      <c r="A276" s="167">
        <v>136</v>
      </c>
      <c r="B276" s="175" t="s">
        <v>231</v>
      </c>
      <c r="C276" s="128">
        <v>0</v>
      </c>
      <c r="D276" s="172" t="s">
        <v>52</v>
      </c>
      <c r="E276" s="26">
        <v>0</v>
      </c>
      <c r="F276" s="177">
        <f t="shared" si="8"/>
        <v>0</v>
      </c>
      <c r="G276" s="168"/>
      <c r="J276" s="173"/>
    </row>
    <row r="277" spans="1:10" s="170" customFormat="1" ht="14.25" x14ac:dyDescent="0.2">
      <c r="A277" s="172">
        <v>137</v>
      </c>
      <c r="B277" s="170" t="s">
        <v>232</v>
      </c>
      <c r="C277" s="128">
        <v>0</v>
      </c>
      <c r="D277" s="182" t="s">
        <v>52</v>
      </c>
      <c r="E277" s="26">
        <v>0</v>
      </c>
      <c r="F277" s="177">
        <f t="shared" si="8"/>
        <v>0</v>
      </c>
      <c r="G277" s="168"/>
      <c r="J277" s="173"/>
    </row>
    <row r="278" spans="1:10" s="170" customFormat="1" ht="14.25" x14ac:dyDescent="0.2">
      <c r="A278" s="172">
        <v>138</v>
      </c>
      <c r="B278" s="175" t="s">
        <v>233</v>
      </c>
      <c r="C278" s="128">
        <v>500</v>
      </c>
      <c r="D278" s="172" t="s">
        <v>72</v>
      </c>
      <c r="E278" s="26">
        <v>0</v>
      </c>
      <c r="F278" s="177">
        <f t="shared" si="8"/>
        <v>0</v>
      </c>
      <c r="G278" s="168"/>
      <c r="J278" s="173"/>
    </row>
    <row r="279" spans="1:10" s="170" customFormat="1" ht="14.25" x14ac:dyDescent="0.2">
      <c r="A279" s="167">
        <v>139</v>
      </c>
      <c r="B279" s="175" t="s">
        <v>234</v>
      </c>
      <c r="C279" s="128">
        <v>0</v>
      </c>
      <c r="D279" s="172" t="s">
        <v>52</v>
      </c>
      <c r="E279" s="26">
        <v>0</v>
      </c>
      <c r="F279" s="177">
        <f t="shared" si="8"/>
        <v>0</v>
      </c>
      <c r="G279" s="168"/>
      <c r="J279" s="173"/>
    </row>
    <row r="280" spans="1:10" s="170" customFormat="1" ht="14.25" x14ac:dyDescent="0.2">
      <c r="A280" s="172">
        <v>140</v>
      </c>
      <c r="B280" s="175" t="s">
        <v>235</v>
      </c>
      <c r="C280" s="128">
        <v>600</v>
      </c>
      <c r="D280" s="172" t="s">
        <v>72</v>
      </c>
      <c r="E280" s="26">
        <v>0</v>
      </c>
      <c r="F280" s="177">
        <f t="shared" si="8"/>
        <v>0</v>
      </c>
      <c r="G280" s="168"/>
      <c r="H280" s="169"/>
      <c r="J280" s="173"/>
    </row>
    <row r="281" spans="1:10" s="170" customFormat="1" ht="14.25" x14ac:dyDescent="0.2">
      <c r="A281" s="172">
        <v>141</v>
      </c>
      <c r="B281" s="181" t="s">
        <v>236</v>
      </c>
      <c r="C281" s="128">
        <v>300</v>
      </c>
      <c r="D281" s="172" t="s">
        <v>72</v>
      </c>
      <c r="E281" s="26">
        <v>0</v>
      </c>
      <c r="F281" s="177">
        <f t="shared" si="8"/>
        <v>0</v>
      </c>
      <c r="G281" s="168"/>
      <c r="H281" s="169"/>
      <c r="J281" s="173"/>
    </row>
    <row r="282" spans="1:10" s="170" customFormat="1" ht="14.25" x14ac:dyDescent="0.2">
      <c r="A282" s="167">
        <v>142</v>
      </c>
      <c r="B282" s="183" t="s">
        <v>470</v>
      </c>
      <c r="C282" s="128">
        <v>0</v>
      </c>
      <c r="D282" s="184" t="s">
        <v>72</v>
      </c>
      <c r="E282" s="26">
        <v>0</v>
      </c>
      <c r="F282" s="177">
        <f t="shared" si="8"/>
        <v>0</v>
      </c>
      <c r="G282" s="168"/>
      <c r="H282" s="169"/>
      <c r="J282" s="173"/>
    </row>
    <row r="283" spans="1:10" s="205" customFormat="1" ht="14.25" x14ac:dyDescent="0.2">
      <c r="A283" s="199">
        <v>143</v>
      </c>
      <c r="B283" s="200" t="s">
        <v>489</v>
      </c>
      <c r="C283" s="249">
        <v>0</v>
      </c>
      <c r="D283" s="223" t="s">
        <v>72</v>
      </c>
      <c r="E283" s="235">
        <v>0</v>
      </c>
      <c r="F283" s="202">
        <f t="shared" si="8"/>
        <v>0</v>
      </c>
      <c r="G283" s="203"/>
      <c r="H283" s="237"/>
      <c r="J283" s="207"/>
    </row>
    <row r="284" spans="1:10" ht="51" x14ac:dyDescent="0.2">
      <c r="A284" s="24">
        <v>144</v>
      </c>
      <c r="B284" s="50" t="s">
        <v>505</v>
      </c>
      <c r="C284" s="128">
        <v>300</v>
      </c>
      <c r="D284" s="24" t="s">
        <v>52</v>
      </c>
      <c r="E284" s="26">
        <v>0</v>
      </c>
      <c r="F284" s="27">
        <f>C284*E284</f>
        <v>0</v>
      </c>
      <c r="G284"/>
      <c r="H284" s="153"/>
      <c r="J284" s="159"/>
    </row>
    <row r="285" spans="1:10" ht="38.25" x14ac:dyDescent="0.2">
      <c r="A285" s="145">
        <v>145</v>
      </c>
      <c r="B285" s="25" t="s">
        <v>237</v>
      </c>
      <c r="C285" s="128">
        <v>0</v>
      </c>
      <c r="D285" s="24" t="s">
        <v>72</v>
      </c>
      <c r="E285" s="26">
        <v>0</v>
      </c>
      <c r="F285" s="27">
        <f t="shared" si="8"/>
        <v>0</v>
      </c>
      <c r="G285"/>
      <c r="J285" s="159"/>
    </row>
    <row r="286" spans="1:10" ht="25.5" x14ac:dyDescent="0.2">
      <c r="A286" s="24">
        <v>146</v>
      </c>
      <c r="B286" s="25" t="s">
        <v>238</v>
      </c>
      <c r="C286" s="128">
        <v>5</v>
      </c>
      <c r="D286" s="24" t="s">
        <v>52</v>
      </c>
      <c r="E286" s="26">
        <v>0</v>
      </c>
      <c r="F286" s="27">
        <f t="shared" si="8"/>
        <v>0</v>
      </c>
      <c r="G286"/>
      <c r="J286" s="159"/>
    </row>
    <row r="287" spans="1:10" ht="38.25" x14ac:dyDescent="0.2">
      <c r="A287" s="24">
        <v>147</v>
      </c>
      <c r="B287" s="25" t="s">
        <v>239</v>
      </c>
      <c r="C287" s="128">
        <v>150</v>
      </c>
      <c r="D287" s="24" t="s">
        <v>190</v>
      </c>
      <c r="E287" s="26">
        <v>0</v>
      </c>
      <c r="F287" s="27">
        <f t="shared" si="8"/>
        <v>0</v>
      </c>
      <c r="G287"/>
      <c r="H287" s="153"/>
      <c r="J287" s="159"/>
    </row>
    <row r="288" spans="1:10" ht="25.5" x14ac:dyDescent="0.2">
      <c r="A288" s="24">
        <v>147</v>
      </c>
      <c r="B288" s="59" t="s">
        <v>504</v>
      </c>
      <c r="C288" s="128">
        <v>0</v>
      </c>
      <c r="D288" s="48" t="s">
        <v>52</v>
      </c>
      <c r="E288" s="26">
        <v>0</v>
      </c>
      <c r="F288" s="27">
        <f t="shared" si="8"/>
        <v>0</v>
      </c>
      <c r="G288"/>
      <c r="H288" s="153"/>
      <c r="J288" s="159"/>
    </row>
    <row r="289" spans="1:10" ht="14.25" x14ac:dyDescent="0.2">
      <c r="A289" s="145">
        <v>148</v>
      </c>
      <c r="B289" s="25" t="s">
        <v>240</v>
      </c>
      <c r="C289" s="128">
        <v>10</v>
      </c>
      <c r="D289" s="24" t="s">
        <v>72</v>
      </c>
      <c r="E289" s="26">
        <v>0</v>
      </c>
      <c r="F289" s="27">
        <f t="shared" si="8"/>
        <v>0</v>
      </c>
      <c r="G289"/>
      <c r="H289" s="153"/>
      <c r="J289" s="159"/>
    </row>
    <row r="290" spans="1:10" ht="25.5" x14ac:dyDescent="0.2">
      <c r="A290" s="24">
        <v>149</v>
      </c>
      <c r="B290" s="25" t="s">
        <v>241</v>
      </c>
      <c r="C290" s="128">
        <v>15</v>
      </c>
      <c r="D290" s="24" t="s">
        <v>14</v>
      </c>
      <c r="E290" s="26">
        <v>0</v>
      </c>
      <c r="F290" s="27">
        <f t="shared" si="8"/>
        <v>0</v>
      </c>
      <c r="G290"/>
      <c r="H290" s="153"/>
      <c r="J290" s="159"/>
    </row>
    <row r="291" spans="1:10" ht="63.75" x14ac:dyDescent="0.2">
      <c r="A291" s="24">
        <v>150</v>
      </c>
      <c r="B291" s="25" t="s">
        <v>242</v>
      </c>
      <c r="C291" s="128">
        <v>0</v>
      </c>
      <c r="D291" s="24" t="s">
        <v>52</v>
      </c>
      <c r="E291" s="26">
        <v>0</v>
      </c>
      <c r="F291" s="27">
        <f t="shared" si="8"/>
        <v>0</v>
      </c>
      <c r="G291"/>
      <c r="H291" s="153"/>
      <c r="J291" s="159"/>
    </row>
    <row r="292" spans="1:10" s="205" customFormat="1" ht="14.25" x14ac:dyDescent="0.2">
      <c r="A292" s="201">
        <v>151</v>
      </c>
      <c r="B292" s="200" t="s">
        <v>490</v>
      </c>
      <c r="C292" s="249">
        <v>0</v>
      </c>
      <c r="D292" s="223" t="s">
        <v>72</v>
      </c>
      <c r="E292" s="235">
        <v>0</v>
      </c>
      <c r="F292" s="202">
        <f t="shared" si="8"/>
        <v>0</v>
      </c>
      <c r="G292" s="203"/>
      <c r="H292" s="237"/>
      <c r="J292" s="207"/>
    </row>
    <row r="293" spans="1:10" ht="51" x14ac:dyDescent="0.2">
      <c r="A293" s="24">
        <v>152</v>
      </c>
      <c r="B293" s="25" t="s">
        <v>243</v>
      </c>
      <c r="C293" s="128">
        <v>0</v>
      </c>
      <c r="D293" s="24" t="s">
        <v>52</v>
      </c>
      <c r="E293" s="26">
        <v>0</v>
      </c>
      <c r="F293" s="27">
        <f t="shared" si="8"/>
        <v>0</v>
      </c>
      <c r="G293"/>
      <c r="H293" s="153"/>
      <c r="J293" s="159"/>
    </row>
    <row r="294" spans="1:10" ht="38.25" x14ac:dyDescent="0.2">
      <c r="A294" s="24">
        <v>153</v>
      </c>
      <c r="B294" s="25" t="s">
        <v>244</v>
      </c>
      <c r="C294" s="128">
        <v>0</v>
      </c>
      <c r="D294" s="24" t="s">
        <v>72</v>
      </c>
      <c r="E294" s="26">
        <v>0</v>
      </c>
      <c r="F294" s="27">
        <f t="shared" ref="F294:F318" si="9">C294*E294</f>
        <v>0</v>
      </c>
      <c r="G294"/>
      <c r="H294" s="153"/>
      <c r="J294" s="159"/>
    </row>
    <row r="295" spans="1:10" ht="38.25" x14ac:dyDescent="0.2">
      <c r="A295" s="145">
        <v>154</v>
      </c>
      <c r="B295" s="25" t="s">
        <v>245</v>
      </c>
      <c r="C295" s="128">
        <v>0</v>
      </c>
      <c r="D295" s="24" t="s">
        <v>72</v>
      </c>
      <c r="E295" s="26">
        <v>0</v>
      </c>
      <c r="F295" s="27">
        <f t="shared" si="9"/>
        <v>0</v>
      </c>
      <c r="G295"/>
      <c r="H295" s="153"/>
      <c r="J295" s="159"/>
    </row>
    <row r="296" spans="1:10" ht="38.25" x14ac:dyDescent="0.2">
      <c r="A296" s="24">
        <v>155</v>
      </c>
      <c r="B296" s="25" t="s">
        <v>506</v>
      </c>
      <c r="C296" s="128">
        <v>0</v>
      </c>
      <c r="D296" s="60" t="s">
        <v>52</v>
      </c>
      <c r="E296" s="26">
        <v>0</v>
      </c>
      <c r="F296" s="27">
        <f t="shared" si="9"/>
        <v>0</v>
      </c>
      <c r="G296"/>
      <c r="H296" s="153"/>
      <c r="J296" s="159"/>
    </row>
    <row r="297" spans="1:10" ht="38.25" x14ac:dyDescent="0.2">
      <c r="A297" s="24">
        <v>156</v>
      </c>
      <c r="B297" s="129" t="s">
        <v>507</v>
      </c>
      <c r="C297" s="128">
        <v>0</v>
      </c>
      <c r="D297" s="60" t="s">
        <v>52</v>
      </c>
      <c r="E297" s="26">
        <v>0</v>
      </c>
      <c r="F297" s="27">
        <f t="shared" si="9"/>
        <v>0</v>
      </c>
      <c r="G297"/>
      <c r="H297" s="153"/>
      <c r="J297" s="159"/>
    </row>
    <row r="298" spans="1:10" ht="51" x14ac:dyDescent="0.2">
      <c r="A298" s="145">
        <v>157</v>
      </c>
      <c r="B298" s="61" t="s">
        <v>497</v>
      </c>
      <c r="C298" s="128">
        <v>0</v>
      </c>
      <c r="D298" s="51" t="s">
        <v>201</v>
      </c>
      <c r="E298" s="26">
        <v>0</v>
      </c>
      <c r="F298" s="27">
        <f t="shared" si="9"/>
        <v>0</v>
      </c>
      <c r="G298"/>
      <c r="J298" s="159"/>
    </row>
    <row r="299" spans="1:10" ht="38.25" x14ac:dyDescent="0.2">
      <c r="A299" s="24">
        <v>158</v>
      </c>
      <c r="B299" s="25" t="s">
        <v>246</v>
      </c>
      <c r="C299" s="128">
        <v>0</v>
      </c>
      <c r="D299" s="24" t="s">
        <v>14</v>
      </c>
      <c r="E299" s="26">
        <v>0</v>
      </c>
      <c r="F299" s="27">
        <f t="shared" si="9"/>
        <v>0</v>
      </c>
      <c r="G299"/>
      <c r="J299" s="159"/>
    </row>
    <row r="300" spans="1:10" ht="51" x14ac:dyDescent="0.2">
      <c r="A300" s="24">
        <v>159</v>
      </c>
      <c r="B300" s="62" t="s">
        <v>498</v>
      </c>
      <c r="C300" s="128">
        <v>0</v>
      </c>
      <c r="D300" s="51" t="s">
        <v>201</v>
      </c>
      <c r="E300" s="26">
        <v>0</v>
      </c>
      <c r="F300" s="27">
        <f t="shared" si="9"/>
        <v>0</v>
      </c>
      <c r="G300"/>
      <c r="J300" s="159"/>
    </row>
    <row r="301" spans="1:10" ht="38.25" x14ac:dyDescent="0.2">
      <c r="A301" s="145">
        <v>160</v>
      </c>
      <c r="B301" s="25" t="s">
        <v>499</v>
      </c>
      <c r="C301" s="128">
        <v>600</v>
      </c>
      <c r="D301" s="24" t="s">
        <v>52</v>
      </c>
      <c r="E301" s="26">
        <v>0</v>
      </c>
      <c r="F301" s="27">
        <f t="shared" si="9"/>
        <v>0</v>
      </c>
      <c r="G301"/>
      <c r="H301" s="153"/>
      <c r="J301" s="159"/>
    </row>
    <row r="302" spans="1:10" ht="14.25" x14ac:dyDescent="0.2">
      <c r="A302" s="24">
        <v>161</v>
      </c>
      <c r="B302" s="25" t="s">
        <v>247</v>
      </c>
      <c r="C302" s="128">
        <v>0</v>
      </c>
      <c r="D302" s="24" t="s">
        <v>52</v>
      </c>
      <c r="E302" s="26">
        <v>0</v>
      </c>
      <c r="F302" s="27">
        <f t="shared" si="9"/>
        <v>0</v>
      </c>
      <c r="G302"/>
      <c r="H302" s="153"/>
      <c r="J302" s="159"/>
    </row>
    <row r="303" spans="1:10" ht="38.25" x14ac:dyDescent="0.2">
      <c r="A303" s="24">
        <v>162</v>
      </c>
      <c r="B303" s="57" t="s">
        <v>500</v>
      </c>
      <c r="C303" s="128">
        <v>300</v>
      </c>
      <c r="D303" s="51" t="s">
        <v>72</v>
      </c>
      <c r="E303" s="26">
        <v>0</v>
      </c>
      <c r="F303" s="27">
        <f t="shared" si="9"/>
        <v>0</v>
      </c>
      <c r="G303"/>
      <c r="H303" s="153"/>
      <c r="J303" s="159"/>
    </row>
    <row r="304" spans="1:10" ht="14.25" x14ac:dyDescent="0.2">
      <c r="A304" s="145">
        <v>163</v>
      </c>
      <c r="B304" s="25" t="s">
        <v>248</v>
      </c>
      <c r="C304" s="128">
        <v>0</v>
      </c>
      <c r="D304" s="24" t="s">
        <v>52</v>
      </c>
      <c r="E304" s="26">
        <v>0</v>
      </c>
      <c r="F304" s="27">
        <f t="shared" si="9"/>
        <v>0</v>
      </c>
      <c r="G304"/>
      <c r="H304" s="153"/>
      <c r="J304" s="159"/>
    </row>
    <row r="305" spans="1:1024" ht="14.25" x14ac:dyDescent="0.2">
      <c r="A305" s="24">
        <v>164</v>
      </c>
      <c r="B305" s="25" t="s">
        <v>249</v>
      </c>
      <c r="C305" s="128">
        <v>0</v>
      </c>
      <c r="D305" s="24" t="s">
        <v>72</v>
      </c>
      <c r="E305" s="26">
        <v>0</v>
      </c>
      <c r="F305" s="27">
        <f t="shared" si="9"/>
        <v>0</v>
      </c>
      <c r="G305"/>
      <c r="J305" s="159"/>
    </row>
    <row r="306" spans="1:1024" ht="25.5" x14ac:dyDescent="0.2">
      <c r="A306" s="24">
        <v>165</v>
      </c>
      <c r="B306" s="25" t="s">
        <v>501</v>
      </c>
      <c r="C306" s="128">
        <v>0</v>
      </c>
      <c r="D306" s="24" t="s">
        <v>72</v>
      </c>
      <c r="E306" s="26">
        <v>0</v>
      </c>
      <c r="F306" s="27">
        <f t="shared" si="9"/>
        <v>0</v>
      </c>
      <c r="G306"/>
      <c r="J306" s="159"/>
    </row>
    <row r="307" spans="1:1024" ht="14.25" x14ac:dyDescent="0.2">
      <c r="A307" s="145">
        <v>166</v>
      </c>
      <c r="B307" s="25" t="s">
        <v>250</v>
      </c>
      <c r="C307" s="128">
        <v>0</v>
      </c>
      <c r="D307" s="24" t="s">
        <v>52</v>
      </c>
      <c r="E307" s="26">
        <v>0</v>
      </c>
      <c r="F307" s="27">
        <f t="shared" si="9"/>
        <v>0</v>
      </c>
      <c r="G307"/>
      <c r="J307" s="159"/>
    </row>
    <row r="308" spans="1:1024" ht="38.25" x14ac:dyDescent="0.2">
      <c r="A308" s="24">
        <v>167</v>
      </c>
      <c r="B308" s="61" t="s">
        <v>502</v>
      </c>
      <c r="C308" s="128">
        <v>0</v>
      </c>
      <c r="D308" s="51" t="s">
        <v>52</v>
      </c>
      <c r="E308" s="26">
        <v>0</v>
      </c>
      <c r="F308" s="27">
        <f t="shared" si="9"/>
        <v>0</v>
      </c>
      <c r="G308"/>
      <c r="H308" s="153"/>
    </row>
    <row r="309" spans="1:1024" ht="14.25" x14ac:dyDescent="0.2">
      <c r="A309" s="24">
        <v>168</v>
      </c>
      <c r="B309" s="25" t="s">
        <v>251</v>
      </c>
      <c r="C309" s="128">
        <v>300</v>
      </c>
      <c r="D309" s="48" t="s">
        <v>52</v>
      </c>
      <c r="E309" s="26">
        <v>0</v>
      </c>
      <c r="F309" s="27">
        <f t="shared" si="9"/>
        <v>0</v>
      </c>
      <c r="G309"/>
      <c r="H309" s="153"/>
    </row>
    <row r="310" spans="1:1024" s="205" customFormat="1" ht="14.25" x14ac:dyDescent="0.2">
      <c r="A310" s="201">
        <v>169</v>
      </c>
      <c r="B310" s="200" t="s">
        <v>488</v>
      </c>
      <c r="C310" s="249">
        <v>0</v>
      </c>
      <c r="D310" s="201" t="s">
        <v>72</v>
      </c>
      <c r="E310" s="235">
        <v>0</v>
      </c>
      <c r="F310" s="202">
        <f t="shared" si="9"/>
        <v>0</v>
      </c>
      <c r="G310" s="203"/>
      <c r="H310" s="237"/>
    </row>
    <row r="311" spans="1:1024" ht="14.25" x14ac:dyDescent="0.2">
      <c r="A311" s="24">
        <v>170</v>
      </c>
      <c r="B311" s="25" t="s">
        <v>252</v>
      </c>
      <c r="C311" s="128">
        <v>0</v>
      </c>
      <c r="D311" s="24" t="s">
        <v>52</v>
      </c>
      <c r="E311" s="26">
        <v>0</v>
      </c>
      <c r="F311" s="27">
        <f t="shared" si="9"/>
        <v>0</v>
      </c>
      <c r="G311"/>
      <c r="H311" s="153"/>
    </row>
    <row r="312" spans="1:1024" ht="14.25" x14ac:dyDescent="0.2">
      <c r="A312" s="24">
        <v>171</v>
      </c>
      <c r="B312" s="25" t="s">
        <v>253</v>
      </c>
      <c r="C312" s="128">
        <v>0</v>
      </c>
      <c r="D312" s="24" t="s">
        <v>72</v>
      </c>
      <c r="E312" s="26">
        <v>0</v>
      </c>
      <c r="F312" s="27">
        <f t="shared" si="9"/>
        <v>0</v>
      </c>
      <c r="G312"/>
      <c r="H312" s="153"/>
      <c r="J312" s="159"/>
    </row>
    <row r="313" spans="1:1024" ht="57" customHeight="1" x14ac:dyDescent="0.2">
      <c r="A313" s="145">
        <v>172</v>
      </c>
      <c r="B313" s="62" t="s">
        <v>503</v>
      </c>
      <c r="C313" s="128">
        <v>0</v>
      </c>
      <c r="D313" s="63" t="s">
        <v>72</v>
      </c>
      <c r="E313" s="26">
        <v>0</v>
      </c>
      <c r="F313" s="27">
        <f t="shared" si="9"/>
        <v>0</v>
      </c>
      <c r="G313"/>
      <c r="H313" s="153"/>
      <c r="J313" s="159"/>
    </row>
    <row r="314" spans="1:1024" ht="24.75" customHeight="1" x14ac:dyDescent="0.2">
      <c r="A314" s="24">
        <v>173</v>
      </c>
      <c r="B314" s="141" t="s">
        <v>453</v>
      </c>
      <c r="C314" s="128">
        <v>0</v>
      </c>
      <c r="D314" s="131" t="s">
        <v>72</v>
      </c>
      <c r="E314" s="26">
        <v>0</v>
      </c>
      <c r="F314" s="130">
        <f t="shared" si="9"/>
        <v>0</v>
      </c>
      <c r="G314"/>
      <c r="H314" s="153"/>
      <c r="J314" s="159"/>
    </row>
    <row r="315" spans="1:1024" ht="21.75" customHeight="1" x14ac:dyDescent="0.2">
      <c r="A315" s="24">
        <v>174</v>
      </c>
      <c r="B315" s="25" t="s">
        <v>254</v>
      </c>
      <c r="C315" s="128">
        <v>50</v>
      </c>
      <c r="D315" s="24" t="s">
        <v>72</v>
      </c>
      <c r="E315" s="26">
        <v>0</v>
      </c>
      <c r="F315" s="27">
        <f t="shared" si="9"/>
        <v>0</v>
      </c>
      <c r="G315"/>
      <c r="J315" s="159"/>
    </row>
    <row r="316" spans="1:1024" ht="30.75" customHeight="1" x14ac:dyDescent="0.2">
      <c r="A316" s="145">
        <v>175</v>
      </c>
      <c r="B316" s="91" t="s">
        <v>255</v>
      </c>
      <c r="C316" s="128">
        <v>0</v>
      </c>
      <c r="D316" s="92" t="s">
        <v>72</v>
      </c>
      <c r="E316" s="26">
        <v>0</v>
      </c>
      <c r="F316" s="27">
        <f t="shared" si="9"/>
        <v>0</v>
      </c>
      <c r="G316"/>
      <c r="J316" s="159"/>
    </row>
    <row r="317" spans="1:1024" ht="28.5" customHeight="1" x14ac:dyDescent="0.2">
      <c r="A317" s="24">
        <v>176</v>
      </c>
      <c r="B317" s="50" t="s">
        <v>256</v>
      </c>
      <c r="C317" s="128">
        <v>0</v>
      </c>
      <c r="D317" s="24" t="s">
        <v>72</v>
      </c>
      <c r="E317" s="26">
        <v>0</v>
      </c>
      <c r="F317" s="27">
        <f t="shared" si="9"/>
        <v>0</v>
      </c>
      <c r="G317"/>
      <c r="J317" s="159"/>
    </row>
    <row r="318" spans="1:1024" ht="14.25" customHeight="1" x14ac:dyDescent="0.2">
      <c r="A318" s="24">
        <v>177</v>
      </c>
      <c r="B318" s="11" t="s">
        <v>257</v>
      </c>
      <c r="C318" s="128">
        <v>0</v>
      </c>
      <c r="D318" s="12" t="s">
        <v>52</v>
      </c>
      <c r="E318" s="26">
        <v>0</v>
      </c>
      <c r="F318" s="27">
        <f t="shared" si="9"/>
        <v>0</v>
      </c>
      <c r="G318"/>
      <c r="J318" s="159"/>
    </row>
    <row r="319" spans="1:1024" s="215" customFormat="1" ht="47.25" customHeight="1" x14ac:dyDescent="0.2">
      <c r="A319" s="211">
        <v>178</v>
      </c>
      <c r="B319" s="238" t="s">
        <v>526</v>
      </c>
      <c r="C319" s="249">
        <v>0</v>
      </c>
      <c r="D319" s="213" t="s">
        <v>72</v>
      </c>
      <c r="E319" s="235">
        <v>0</v>
      </c>
      <c r="F319" s="239">
        <f>C319*E319</f>
        <v>0</v>
      </c>
      <c r="H319" s="217"/>
      <c r="I319" s="217"/>
      <c r="J319" s="219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  <c r="IL319" s="217"/>
      <c r="IM319" s="217"/>
      <c r="IN319" s="217"/>
      <c r="IO319" s="217"/>
      <c r="IP319" s="217"/>
      <c r="IQ319" s="217"/>
      <c r="IR319" s="217"/>
      <c r="IS319" s="217"/>
      <c r="IT319" s="217"/>
      <c r="IU319" s="217"/>
      <c r="IV319" s="217"/>
      <c r="IW319" s="217"/>
      <c r="IX319" s="217"/>
      <c r="IY319" s="217"/>
      <c r="IZ319" s="217"/>
      <c r="JA319" s="217"/>
      <c r="JB319" s="217"/>
      <c r="JC319" s="217"/>
      <c r="JD319" s="217"/>
      <c r="JE319" s="217"/>
      <c r="JF319" s="217"/>
      <c r="JG319" s="217"/>
      <c r="JH319" s="217"/>
      <c r="JI319" s="217"/>
      <c r="JJ319" s="217"/>
      <c r="JK319" s="217"/>
      <c r="JL319" s="217"/>
      <c r="JM319" s="217"/>
      <c r="JN319" s="217"/>
      <c r="JO319" s="217"/>
      <c r="JP319" s="217"/>
      <c r="JQ319" s="217"/>
      <c r="JR319" s="217"/>
      <c r="JS319" s="217"/>
      <c r="JT319" s="217"/>
      <c r="JU319" s="217"/>
      <c r="JV319" s="217"/>
      <c r="JW319" s="217"/>
      <c r="JX319" s="217"/>
      <c r="JY319" s="217"/>
      <c r="JZ319" s="217"/>
      <c r="KA319" s="217"/>
      <c r="KB319" s="217"/>
      <c r="KC319" s="217"/>
      <c r="KD319" s="217"/>
      <c r="KE319" s="217"/>
      <c r="KF319" s="217"/>
      <c r="KG319" s="217"/>
      <c r="KH319" s="217"/>
      <c r="KI319" s="217"/>
      <c r="KJ319" s="217"/>
      <c r="KK319" s="217"/>
      <c r="KL319" s="217"/>
      <c r="KM319" s="217"/>
      <c r="KN319" s="217"/>
      <c r="KO319" s="217"/>
      <c r="KP319" s="217"/>
      <c r="KQ319" s="217"/>
      <c r="KR319" s="217"/>
      <c r="KS319" s="217"/>
      <c r="KT319" s="217"/>
      <c r="KU319" s="217"/>
      <c r="KV319" s="217"/>
      <c r="KW319" s="217"/>
      <c r="KX319" s="217"/>
      <c r="KY319" s="217"/>
      <c r="KZ319" s="217"/>
      <c r="LA319" s="217"/>
      <c r="LB319" s="217"/>
      <c r="LC319" s="217"/>
      <c r="LD319" s="217"/>
      <c r="LE319" s="217"/>
      <c r="LF319" s="217"/>
      <c r="LG319" s="217"/>
      <c r="LH319" s="217"/>
      <c r="LI319" s="217"/>
      <c r="LJ319" s="217"/>
      <c r="LK319" s="217"/>
      <c r="LL319" s="217"/>
      <c r="LM319" s="217"/>
      <c r="LN319" s="217"/>
      <c r="LO319" s="217"/>
      <c r="LP319" s="217"/>
      <c r="LQ319" s="217"/>
      <c r="LR319" s="217"/>
      <c r="LS319" s="217"/>
      <c r="LT319" s="217"/>
      <c r="LU319" s="217"/>
      <c r="LV319" s="217"/>
      <c r="LW319" s="217"/>
      <c r="LX319" s="217"/>
      <c r="LY319" s="217"/>
      <c r="LZ319" s="217"/>
      <c r="MA319" s="217"/>
      <c r="MB319" s="217"/>
      <c r="MC319" s="217"/>
      <c r="MD319" s="217"/>
      <c r="ME319" s="217"/>
      <c r="MF319" s="217"/>
      <c r="MG319" s="217"/>
      <c r="MH319" s="217"/>
      <c r="MI319" s="217"/>
      <c r="MJ319" s="217"/>
      <c r="MK319" s="217"/>
      <c r="ML319" s="217"/>
      <c r="MM319" s="217"/>
      <c r="MN319" s="217"/>
      <c r="MO319" s="217"/>
      <c r="MP319" s="217"/>
      <c r="MQ319" s="217"/>
      <c r="MR319" s="217"/>
      <c r="MS319" s="217"/>
      <c r="MT319" s="217"/>
      <c r="MU319" s="217"/>
      <c r="MV319" s="217"/>
      <c r="MW319" s="217"/>
      <c r="MX319" s="217"/>
      <c r="MY319" s="217"/>
      <c r="MZ319" s="217"/>
      <c r="NA319" s="217"/>
      <c r="NB319" s="217"/>
      <c r="NC319" s="217"/>
      <c r="ND319" s="217"/>
      <c r="NE319" s="217"/>
      <c r="NF319" s="217"/>
      <c r="NG319" s="217"/>
      <c r="NH319" s="217"/>
      <c r="NI319" s="217"/>
      <c r="NJ319" s="217"/>
      <c r="NK319" s="217"/>
      <c r="NL319" s="217"/>
      <c r="NM319" s="217"/>
      <c r="NN319" s="217"/>
      <c r="NO319" s="217"/>
      <c r="NP319" s="217"/>
      <c r="NQ319" s="217"/>
      <c r="NR319" s="217"/>
      <c r="NS319" s="217"/>
      <c r="NT319" s="217"/>
      <c r="NU319" s="217"/>
      <c r="NV319" s="217"/>
      <c r="NW319" s="217"/>
      <c r="NX319" s="217"/>
      <c r="NY319" s="217"/>
      <c r="NZ319" s="217"/>
      <c r="OA319" s="217"/>
      <c r="OB319" s="217"/>
      <c r="OC319" s="217"/>
      <c r="OD319" s="217"/>
      <c r="OE319" s="217"/>
      <c r="OF319" s="217"/>
      <c r="OG319" s="217"/>
      <c r="OH319" s="217"/>
      <c r="OI319" s="217"/>
      <c r="OJ319" s="217"/>
      <c r="OK319" s="217"/>
      <c r="OL319" s="217"/>
      <c r="OM319" s="217"/>
      <c r="ON319" s="217"/>
      <c r="OO319" s="217"/>
      <c r="OP319" s="217"/>
      <c r="OQ319" s="217"/>
      <c r="OR319" s="217"/>
      <c r="OS319" s="217"/>
      <c r="OT319" s="217"/>
      <c r="OU319" s="217"/>
      <c r="OV319" s="217"/>
      <c r="OW319" s="217"/>
      <c r="OX319" s="217"/>
      <c r="OY319" s="217"/>
      <c r="OZ319" s="217"/>
      <c r="PA319" s="217"/>
      <c r="PB319" s="217"/>
      <c r="PC319" s="217"/>
      <c r="PD319" s="217"/>
      <c r="PE319" s="217"/>
      <c r="PF319" s="217"/>
      <c r="PG319" s="217"/>
      <c r="PH319" s="217"/>
      <c r="PI319" s="217"/>
      <c r="PJ319" s="217"/>
      <c r="PK319" s="217"/>
      <c r="PL319" s="217"/>
      <c r="PM319" s="217"/>
      <c r="PN319" s="217"/>
      <c r="PO319" s="217"/>
      <c r="PP319" s="217"/>
      <c r="PQ319" s="217"/>
      <c r="PR319" s="217"/>
      <c r="PS319" s="217"/>
      <c r="PT319" s="217"/>
      <c r="PU319" s="217"/>
      <c r="PV319" s="217"/>
      <c r="PW319" s="217"/>
      <c r="PX319" s="217"/>
      <c r="PY319" s="217"/>
      <c r="PZ319" s="217"/>
      <c r="QA319" s="217"/>
      <c r="QB319" s="217"/>
      <c r="QC319" s="217"/>
      <c r="QD319" s="217"/>
      <c r="QE319" s="217"/>
      <c r="QF319" s="217"/>
      <c r="QG319" s="217"/>
      <c r="QH319" s="217"/>
      <c r="QI319" s="217"/>
      <c r="QJ319" s="217"/>
      <c r="QK319" s="217"/>
      <c r="QL319" s="217"/>
      <c r="QM319" s="217"/>
      <c r="QN319" s="217"/>
      <c r="QO319" s="217"/>
      <c r="QP319" s="217"/>
      <c r="QQ319" s="217"/>
      <c r="QR319" s="217"/>
      <c r="QS319" s="217"/>
      <c r="QT319" s="217"/>
      <c r="QU319" s="217"/>
      <c r="QV319" s="217"/>
      <c r="QW319" s="217"/>
      <c r="QX319" s="217"/>
      <c r="QY319" s="217"/>
      <c r="QZ319" s="217"/>
      <c r="RA319" s="217"/>
      <c r="RB319" s="217"/>
      <c r="RC319" s="217"/>
      <c r="RD319" s="217"/>
      <c r="RE319" s="217"/>
      <c r="RF319" s="217"/>
      <c r="RG319" s="217"/>
      <c r="RH319" s="217"/>
      <c r="RI319" s="217"/>
      <c r="RJ319" s="217"/>
      <c r="RK319" s="217"/>
      <c r="RL319" s="217"/>
      <c r="RM319" s="217"/>
      <c r="RN319" s="217"/>
      <c r="RO319" s="217"/>
      <c r="RP319" s="217"/>
      <c r="RQ319" s="217"/>
      <c r="RR319" s="217"/>
      <c r="RS319" s="217"/>
      <c r="RT319" s="217"/>
      <c r="RU319" s="217"/>
      <c r="RV319" s="217"/>
      <c r="RW319" s="217"/>
      <c r="RX319" s="217"/>
      <c r="RY319" s="217"/>
      <c r="RZ319" s="217"/>
      <c r="SA319" s="217"/>
      <c r="SB319" s="217"/>
      <c r="SC319" s="217"/>
      <c r="SD319" s="217"/>
      <c r="SE319" s="217"/>
      <c r="SF319" s="217"/>
      <c r="SG319" s="217"/>
      <c r="SH319" s="217"/>
      <c r="SI319" s="217"/>
      <c r="SJ319" s="217"/>
      <c r="SK319" s="217"/>
      <c r="SL319" s="217"/>
      <c r="SM319" s="217"/>
      <c r="SN319" s="217"/>
      <c r="SO319" s="217"/>
      <c r="SP319" s="217"/>
      <c r="SQ319" s="217"/>
      <c r="SR319" s="217"/>
      <c r="SS319" s="217"/>
      <c r="ST319" s="217"/>
      <c r="SU319" s="217"/>
      <c r="SV319" s="217"/>
      <c r="SW319" s="217"/>
      <c r="SX319" s="217"/>
      <c r="SY319" s="217"/>
      <c r="SZ319" s="217"/>
      <c r="TA319" s="217"/>
      <c r="TB319" s="217"/>
      <c r="TC319" s="217"/>
      <c r="TD319" s="217"/>
      <c r="TE319" s="217"/>
      <c r="TF319" s="217"/>
      <c r="TG319" s="217"/>
      <c r="TH319" s="217"/>
      <c r="TI319" s="217"/>
      <c r="TJ319" s="217"/>
      <c r="TK319" s="217"/>
      <c r="TL319" s="217"/>
      <c r="TM319" s="217"/>
      <c r="TN319" s="217"/>
      <c r="TO319" s="217"/>
      <c r="TP319" s="217"/>
      <c r="TQ319" s="217"/>
      <c r="TR319" s="217"/>
      <c r="TS319" s="217"/>
      <c r="TT319" s="217"/>
      <c r="TU319" s="217"/>
      <c r="TV319" s="217"/>
      <c r="TW319" s="217"/>
      <c r="TX319" s="217"/>
      <c r="TY319" s="217"/>
      <c r="TZ319" s="217"/>
      <c r="UA319" s="217"/>
      <c r="UB319" s="217"/>
      <c r="UC319" s="217"/>
      <c r="UD319" s="217"/>
      <c r="UE319" s="217"/>
      <c r="UF319" s="217"/>
      <c r="UG319" s="217"/>
      <c r="UH319" s="217"/>
      <c r="UI319" s="217"/>
      <c r="UJ319" s="217"/>
      <c r="UK319" s="217"/>
      <c r="UL319" s="217"/>
      <c r="UM319" s="217"/>
      <c r="UN319" s="217"/>
      <c r="UO319" s="217"/>
      <c r="UP319" s="217"/>
      <c r="UQ319" s="217"/>
      <c r="UR319" s="217"/>
      <c r="US319" s="217"/>
      <c r="UT319" s="217"/>
      <c r="UU319" s="217"/>
      <c r="UV319" s="217"/>
      <c r="UW319" s="217"/>
      <c r="UX319" s="217"/>
      <c r="UY319" s="217"/>
      <c r="UZ319" s="217"/>
      <c r="VA319" s="217"/>
      <c r="VB319" s="217"/>
      <c r="VC319" s="217"/>
      <c r="VD319" s="217"/>
      <c r="VE319" s="217"/>
      <c r="VF319" s="217"/>
      <c r="VG319" s="217"/>
      <c r="VH319" s="217"/>
      <c r="VI319" s="217"/>
      <c r="VJ319" s="217"/>
      <c r="VK319" s="217"/>
      <c r="VL319" s="217"/>
      <c r="VM319" s="217"/>
      <c r="VN319" s="217"/>
      <c r="VO319" s="217"/>
      <c r="VP319" s="217"/>
      <c r="VQ319" s="217"/>
      <c r="VR319" s="217"/>
      <c r="VS319" s="217"/>
      <c r="VT319" s="217"/>
      <c r="VU319" s="217"/>
      <c r="VV319" s="217"/>
      <c r="VW319" s="217"/>
      <c r="VX319" s="217"/>
      <c r="VY319" s="217"/>
      <c r="VZ319" s="217"/>
      <c r="WA319" s="217"/>
      <c r="WB319" s="217"/>
      <c r="WC319" s="217"/>
      <c r="WD319" s="217"/>
      <c r="WE319" s="217"/>
      <c r="WF319" s="217"/>
      <c r="WG319" s="217"/>
      <c r="WH319" s="217"/>
      <c r="WI319" s="217"/>
      <c r="WJ319" s="217"/>
      <c r="WK319" s="217"/>
      <c r="WL319" s="217"/>
      <c r="WM319" s="217"/>
      <c r="WN319" s="217"/>
      <c r="WO319" s="217"/>
      <c r="WP319" s="217"/>
      <c r="WQ319" s="217"/>
      <c r="WR319" s="217"/>
      <c r="WS319" s="217"/>
      <c r="WT319" s="217"/>
      <c r="WU319" s="217"/>
      <c r="WV319" s="217"/>
      <c r="WW319" s="217"/>
      <c r="WX319" s="217"/>
      <c r="WY319" s="217"/>
      <c r="WZ319" s="217"/>
      <c r="XA319" s="217"/>
      <c r="XB319" s="217"/>
      <c r="XC319" s="217"/>
      <c r="XD319" s="217"/>
      <c r="XE319" s="217"/>
      <c r="XF319" s="217"/>
      <c r="XG319" s="217"/>
      <c r="XH319" s="217"/>
      <c r="XI319" s="217"/>
      <c r="XJ319" s="217"/>
      <c r="XK319" s="217"/>
      <c r="XL319" s="217"/>
      <c r="XM319" s="217"/>
      <c r="XN319" s="217"/>
      <c r="XO319" s="217"/>
      <c r="XP319" s="217"/>
      <c r="XQ319" s="217"/>
      <c r="XR319" s="217"/>
      <c r="XS319" s="217"/>
      <c r="XT319" s="217"/>
      <c r="XU319" s="217"/>
      <c r="XV319" s="217"/>
      <c r="XW319" s="217"/>
      <c r="XX319" s="217"/>
      <c r="XY319" s="217"/>
      <c r="XZ319" s="217"/>
      <c r="YA319" s="217"/>
      <c r="YB319" s="217"/>
      <c r="YC319" s="217"/>
      <c r="YD319" s="217"/>
      <c r="YE319" s="217"/>
      <c r="YF319" s="217"/>
      <c r="YG319" s="217"/>
      <c r="YH319" s="217"/>
      <c r="YI319" s="217"/>
      <c r="YJ319" s="217"/>
      <c r="YK319" s="217"/>
      <c r="YL319" s="217"/>
      <c r="YM319" s="217"/>
      <c r="YN319" s="217"/>
      <c r="YO319" s="217"/>
      <c r="YP319" s="217"/>
      <c r="YQ319" s="217"/>
      <c r="YR319" s="217"/>
      <c r="YS319" s="217"/>
      <c r="YT319" s="217"/>
      <c r="YU319" s="217"/>
      <c r="YV319" s="217"/>
      <c r="YW319" s="217"/>
      <c r="YX319" s="217"/>
      <c r="YY319" s="217"/>
      <c r="YZ319" s="217"/>
      <c r="ZA319" s="217"/>
      <c r="ZB319" s="217"/>
      <c r="ZC319" s="217"/>
      <c r="ZD319" s="217"/>
      <c r="ZE319" s="217"/>
      <c r="ZF319" s="217"/>
      <c r="ZG319" s="217"/>
      <c r="ZH319" s="217"/>
      <c r="ZI319" s="217"/>
      <c r="ZJ319" s="217"/>
      <c r="ZK319" s="217"/>
      <c r="ZL319" s="217"/>
      <c r="ZM319" s="217"/>
      <c r="ZN319" s="217"/>
      <c r="ZO319" s="217"/>
      <c r="ZP319" s="217"/>
      <c r="ZQ319" s="217"/>
      <c r="ZR319" s="217"/>
      <c r="ZS319" s="217"/>
      <c r="ZT319" s="217"/>
      <c r="ZU319" s="217"/>
      <c r="ZV319" s="217"/>
      <c r="ZW319" s="217"/>
      <c r="ZX319" s="217"/>
      <c r="ZY319" s="217"/>
      <c r="ZZ319" s="217"/>
      <c r="AAA319" s="217"/>
      <c r="AAB319" s="217"/>
      <c r="AAC319" s="217"/>
      <c r="AAD319" s="217"/>
      <c r="AAE319" s="217"/>
      <c r="AAF319" s="217"/>
      <c r="AAG319" s="217"/>
      <c r="AAH319" s="217"/>
      <c r="AAI319" s="217"/>
      <c r="AAJ319" s="217"/>
      <c r="AAK319" s="217"/>
      <c r="AAL319" s="217"/>
      <c r="AAM319" s="217"/>
      <c r="AAN319" s="217"/>
      <c r="AAO319" s="217"/>
      <c r="AAP319" s="217"/>
      <c r="AAQ319" s="217"/>
      <c r="AAR319" s="217"/>
      <c r="AAS319" s="217"/>
      <c r="AAT319" s="217"/>
      <c r="AAU319" s="217"/>
      <c r="AAV319" s="217"/>
      <c r="AAW319" s="217"/>
      <c r="AAX319" s="217"/>
      <c r="AAY319" s="217"/>
      <c r="AAZ319" s="217"/>
      <c r="ABA319" s="217"/>
      <c r="ABB319" s="217"/>
      <c r="ABC319" s="217"/>
      <c r="ABD319" s="217"/>
      <c r="ABE319" s="217"/>
      <c r="ABF319" s="217"/>
      <c r="ABG319" s="217"/>
      <c r="ABH319" s="217"/>
      <c r="ABI319" s="217"/>
      <c r="ABJ319" s="217"/>
      <c r="ABK319" s="217"/>
      <c r="ABL319" s="217"/>
      <c r="ABM319" s="217"/>
      <c r="ABN319" s="217"/>
      <c r="ABO319" s="217"/>
      <c r="ABP319" s="217"/>
      <c r="ABQ319" s="217"/>
      <c r="ABR319" s="217"/>
      <c r="ABS319" s="217"/>
      <c r="ABT319" s="217"/>
      <c r="ABU319" s="217"/>
      <c r="ABV319" s="217"/>
      <c r="ABW319" s="217"/>
      <c r="ABX319" s="217"/>
      <c r="ABY319" s="217"/>
      <c r="ABZ319" s="217"/>
      <c r="ACA319" s="217"/>
      <c r="ACB319" s="217"/>
      <c r="ACC319" s="217"/>
      <c r="ACD319" s="217"/>
      <c r="ACE319" s="217"/>
      <c r="ACF319" s="217"/>
      <c r="ACG319" s="217"/>
      <c r="ACH319" s="217"/>
      <c r="ACI319" s="217"/>
      <c r="ACJ319" s="217"/>
      <c r="ACK319" s="217"/>
      <c r="ACL319" s="217"/>
      <c r="ACM319" s="217"/>
      <c r="ACN319" s="217"/>
      <c r="ACO319" s="217"/>
      <c r="ACP319" s="217"/>
      <c r="ACQ319" s="217"/>
      <c r="ACR319" s="217"/>
      <c r="ACS319" s="217"/>
      <c r="ACT319" s="217"/>
      <c r="ACU319" s="217"/>
      <c r="ACV319" s="217"/>
      <c r="ACW319" s="217"/>
      <c r="ACX319" s="217"/>
      <c r="ACY319" s="217"/>
      <c r="ACZ319" s="217"/>
      <c r="ADA319" s="217"/>
      <c r="ADB319" s="217"/>
      <c r="ADC319" s="217"/>
      <c r="ADD319" s="217"/>
      <c r="ADE319" s="217"/>
      <c r="ADF319" s="217"/>
      <c r="ADG319" s="217"/>
      <c r="ADH319" s="217"/>
      <c r="ADI319" s="217"/>
      <c r="ADJ319" s="217"/>
      <c r="ADK319" s="217"/>
      <c r="ADL319" s="217"/>
      <c r="ADM319" s="217"/>
      <c r="ADN319" s="217"/>
      <c r="ADO319" s="217"/>
      <c r="ADP319" s="217"/>
      <c r="ADQ319" s="217"/>
      <c r="ADR319" s="217"/>
      <c r="ADS319" s="217"/>
      <c r="ADT319" s="217"/>
      <c r="ADU319" s="217"/>
      <c r="ADV319" s="217"/>
      <c r="ADW319" s="217"/>
      <c r="ADX319" s="217"/>
      <c r="ADY319" s="217"/>
      <c r="ADZ319" s="217"/>
      <c r="AEA319" s="217"/>
      <c r="AEB319" s="217"/>
      <c r="AEC319" s="217"/>
      <c r="AED319" s="217"/>
      <c r="AEE319" s="217"/>
      <c r="AEF319" s="217"/>
      <c r="AEG319" s="217"/>
      <c r="AEH319" s="217"/>
      <c r="AEI319" s="217"/>
      <c r="AEJ319" s="217"/>
      <c r="AEK319" s="217"/>
      <c r="AEL319" s="217"/>
      <c r="AEM319" s="217"/>
      <c r="AEN319" s="217"/>
      <c r="AEO319" s="217"/>
      <c r="AEP319" s="217"/>
      <c r="AEQ319" s="217"/>
      <c r="AER319" s="217"/>
      <c r="AES319" s="217"/>
      <c r="AET319" s="217"/>
      <c r="AEU319" s="217"/>
      <c r="AEV319" s="217"/>
      <c r="AEW319" s="217"/>
      <c r="AEX319" s="217"/>
      <c r="AEY319" s="217"/>
      <c r="AEZ319" s="217"/>
      <c r="AFA319" s="217"/>
      <c r="AFB319" s="217"/>
      <c r="AFC319" s="217"/>
      <c r="AFD319" s="217"/>
      <c r="AFE319" s="217"/>
      <c r="AFF319" s="217"/>
      <c r="AFG319" s="217"/>
      <c r="AFH319" s="217"/>
      <c r="AFI319" s="217"/>
      <c r="AFJ319" s="217"/>
      <c r="AFK319" s="217"/>
      <c r="AFL319" s="217"/>
      <c r="AFM319" s="217"/>
      <c r="AFN319" s="217"/>
      <c r="AFO319" s="217"/>
      <c r="AFP319" s="217"/>
      <c r="AFQ319" s="217"/>
      <c r="AFR319" s="217"/>
      <c r="AFS319" s="217"/>
      <c r="AFT319" s="217"/>
      <c r="AFU319" s="217"/>
      <c r="AFV319" s="217"/>
      <c r="AFW319" s="217"/>
      <c r="AFX319" s="217"/>
      <c r="AFY319" s="217"/>
      <c r="AFZ319" s="217"/>
      <c r="AGA319" s="217"/>
      <c r="AGB319" s="217"/>
      <c r="AGC319" s="217"/>
      <c r="AGD319" s="217"/>
      <c r="AGE319" s="217"/>
      <c r="AGF319" s="217"/>
      <c r="AGG319" s="217"/>
      <c r="AGH319" s="217"/>
      <c r="AGI319" s="217"/>
      <c r="AGJ319" s="217"/>
      <c r="AGK319" s="217"/>
      <c r="AGL319" s="217"/>
      <c r="AGM319" s="217"/>
      <c r="AGN319" s="217"/>
      <c r="AGO319" s="217"/>
      <c r="AGP319" s="217"/>
      <c r="AGQ319" s="217"/>
      <c r="AGR319" s="217"/>
      <c r="AGS319" s="217"/>
      <c r="AGT319" s="217"/>
      <c r="AGU319" s="217"/>
      <c r="AGV319" s="217"/>
      <c r="AGW319" s="217"/>
      <c r="AGX319" s="217"/>
      <c r="AGY319" s="217"/>
      <c r="AGZ319" s="217"/>
      <c r="AHA319" s="217"/>
      <c r="AHB319" s="217"/>
      <c r="AHC319" s="217"/>
      <c r="AHD319" s="217"/>
      <c r="AHE319" s="217"/>
      <c r="AHF319" s="217"/>
      <c r="AHG319" s="217"/>
      <c r="AHH319" s="217"/>
      <c r="AHI319" s="217"/>
      <c r="AHJ319" s="217"/>
      <c r="AHK319" s="217"/>
      <c r="AHL319" s="217"/>
      <c r="AHM319" s="217"/>
      <c r="AHN319" s="217"/>
      <c r="AHO319" s="217"/>
      <c r="AHP319" s="217"/>
      <c r="AHQ319" s="217"/>
      <c r="AHR319" s="217"/>
      <c r="AHS319" s="217"/>
      <c r="AHT319" s="217"/>
      <c r="AHU319" s="217"/>
      <c r="AHV319" s="217"/>
      <c r="AHW319" s="217"/>
      <c r="AHX319" s="217"/>
      <c r="AHY319" s="217"/>
      <c r="AHZ319" s="217"/>
      <c r="AIA319" s="217"/>
      <c r="AIB319" s="217"/>
      <c r="AIC319" s="217"/>
      <c r="AID319" s="217"/>
      <c r="AIE319" s="217"/>
      <c r="AIF319" s="217"/>
      <c r="AIG319" s="217"/>
      <c r="AIH319" s="217"/>
      <c r="AII319" s="217"/>
      <c r="AIJ319" s="217"/>
      <c r="AIK319" s="217"/>
      <c r="AIL319" s="217"/>
      <c r="AIM319" s="217"/>
      <c r="AIN319" s="217"/>
      <c r="AIO319" s="217"/>
      <c r="AIP319" s="217"/>
      <c r="AIQ319" s="217"/>
      <c r="AIR319" s="217"/>
      <c r="AIS319" s="217"/>
      <c r="AIT319" s="217"/>
      <c r="AIU319" s="217"/>
      <c r="AIV319" s="217"/>
      <c r="AIW319" s="217"/>
      <c r="AIX319" s="217"/>
      <c r="AIY319" s="217"/>
      <c r="AIZ319" s="217"/>
      <c r="AJA319" s="217"/>
      <c r="AJB319" s="217"/>
      <c r="AJC319" s="217"/>
      <c r="AJD319" s="217"/>
      <c r="AJE319" s="217"/>
      <c r="AJF319" s="217"/>
      <c r="AJG319" s="217"/>
      <c r="AJH319" s="217"/>
      <c r="AJI319" s="217"/>
      <c r="AJJ319" s="217"/>
      <c r="AJK319" s="217"/>
      <c r="AJL319" s="217"/>
      <c r="AJM319" s="217"/>
      <c r="AJN319" s="217"/>
      <c r="AJO319" s="217"/>
      <c r="AJP319" s="217"/>
      <c r="AJQ319" s="217"/>
      <c r="AJR319" s="217"/>
      <c r="AJS319" s="217"/>
      <c r="AJT319" s="217"/>
      <c r="AJU319" s="217"/>
      <c r="AJV319" s="217"/>
      <c r="AJW319" s="217"/>
      <c r="AJX319" s="217"/>
      <c r="AJY319" s="217"/>
      <c r="AJZ319" s="217"/>
      <c r="AKA319" s="217"/>
      <c r="AKB319" s="217"/>
      <c r="AKC319" s="217"/>
      <c r="AKD319" s="217"/>
      <c r="AKE319" s="217"/>
      <c r="AKF319" s="217"/>
      <c r="AKG319" s="217"/>
      <c r="AKH319" s="217"/>
      <c r="AKI319" s="217"/>
      <c r="AKJ319" s="217"/>
      <c r="AKK319" s="217"/>
      <c r="AKL319" s="217"/>
      <c r="AKM319" s="217"/>
      <c r="AKN319" s="217"/>
      <c r="AKO319" s="217"/>
      <c r="AKP319" s="217"/>
      <c r="AKQ319" s="217"/>
      <c r="AKR319" s="217"/>
      <c r="AKS319" s="217"/>
      <c r="AKT319" s="217"/>
      <c r="AKU319" s="217"/>
      <c r="AKV319" s="217"/>
      <c r="AKW319" s="217"/>
      <c r="AKX319" s="217"/>
      <c r="AKY319" s="217"/>
      <c r="AKZ319" s="217"/>
      <c r="ALA319" s="217"/>
      <c r="ALB319" s="217"/>
      <c r="ALC319" s="217"/>
      <c r="ALD319" s="217"/>
      <c r="ALE319" s="217"/>
      <c r="ALF319" s="217"/>
      <c r="ALG319" s="217"/>
      <c r="ALH319" s="217"/>
      <c r="ALI319" s="217"/>
      <c r="ALJ319" s="217"/>
      <c r="ALK319" s="217"/>
      <c r="ALL319" s="217"/>
      <c r="ALM319" s="217"/>
      <c r="ALN319" s="217"/>
      <c r="ALO319" s="217"/>
      <c r="ALP319" s="217"/>
      <c r="ALQ319" s="217"/>
      <c r="ALR319" s="217"/>
      <c r="ALS319" s="217"/>
      <c r="ALT319" s="217"/>
      <c r="ALU319" s="217"/>
      <c r="ALV319" s="217"/>
      <c r="ALW319" s="217"/>
      <c r="ALX319" s="217"/>
      <c r="ALY319" s="217"/>
      <c r="ALZ319" s="217"/>
      <c r="AMA319" s="217"/>
      <c r="AMB319" s="217"/>
      <c r="AMC319" s="217"/>
      <c r="AMD319" s="217"/>
      <c r="AME319" s="217"/>
      <c r="AMF319" s="217"/>
      <c r="AMG319" s="217"/>
      <c r="AMH319" s="217"/>
      <c r="AMI319" s="217"/>
      <c r="AMJ319" s="217"/>
    </row>
    <row r="320" spans="1:1024" ht="14.25" x14ac:dyDescent="0.2">
      <c r="A320" s="18"/>
      <c r="B320" s="25"/>
      <c r="C320" s="52"/>
      <c r="D320" s="24"/>
      <c r="E320" s="29" t="s">
        <v>69</v>
      </c>
      <c r="F320" s="30">
        <f>SUM(F141:F319)</f>
        <v>0</v>
      </c>
      <c r="G320"/>
      <c r="J320" s="30"/>
    </row>
    <row r="321" spans="1:10" ht="66" customHeight="1" x14ac:dyDescent="0.2">
      <c r="A321" s="23"/>
      <c r="B321" s="39" t="s">
        <v>258</v>
      </c>
      <c r="C321" s="52"/>
      <c r="D321" s="52"/>
      <c r="E321" s="64"/>
      <c r="F321" s="42"/>
      <c r="G321"/>
    </row>
    <row r="322" spans="1:10" ht="51" x14ac:dyDescent="0.2">
      <c r="A322" s="22" t="s">
        <v>1</v>
      </c>
      <c r="B322" s="34" t="s">
        <v>2</v>
      </c>
      <c r="C322" s="34" t="s">
        <v>3</v>
      </c>
      <c r="D322" s="34" t="s">
        <v>4</v>
      </c>
      <c r="E322" s="46" t="s">
        <v>5</v>
      </c>
      <c r="F322" s="34" t="s">
        <v>6</v>
      </c>
      <c r="G322"/>
    </row>
    <row r="323" spans="1:10" ht="14.25" x14ac:dyDescent="0.2">
      <c r="A323" s="23" t="s">
        <v>7</v>
      </c>
      <c r="B323" s="23" t="s">
        <v>8</v>
      </c>
      <c r="C323" s="23" t="s">
        <v>9</v>
      </c>
      <c r="D323" s="23" t="s">
        <v>10</v>
      </c>
      <c r="E323" s="47" t="s">
        <v>11</v>
      </c>
      <c r="F323" s="23" t="s">
        <v>12</v>
      </c>
      <c r="G323"/>
    </row>
    <row r="324" spans="1:10" ht="14.25" x14ac:dyDescent="0.2">
      <c r="A324" s="24">
        <v>1</v>
      </c>
      <c r="B324" s="25" t="s">
        <v>259</v>
      </c>
      <c r="C324" s="128">
        <v>40</v>
      </c>
      <c r="D324" s="24" t="s">
        <v>14</v>
      </c>
      <c r="E324" s="65">
        <v>0</v>
      </c>
      <c r="F324" s="27">
        <f t="shared" ref="F324:F367" si="10">C324*E324</f>
        <v>0</v>
      </c>
      <c r="G324"/>
      <c r="H324" s="153"/>
      <c r="J324" s="154"/>
    </row>
    <row r="325" spans="1:10" ht="14.25" x14ac:dyDescent="0.2">
      <c r="A325" s="24">
        <v>2</v>
      </c>
      <c r="B325" s="25" t="s">
        <v>260</v>
      </c>
      <c r="C325" s="128">
        <v>60</v>
      </c>
      <c r="D325" s="24" t="s">
        <v>14</v>
      </c>
      <c r="E325" s="65">
        <v>0</v>
      </c>
      <c r="F325" s="27">
        <f t="shared" si="10"/>
        <v>0</v>
      </c>
      <c r="G325"/>
      <c r="H325" s="153"/>
      <c r="J325" s="154"/>
    </row>
    <row r="326" spans="1:10" ht="14.25" x14ac:dyDescent="0.2">
      <c r="A326" s="24">
        <f t="shared" ref="A326" si="11">A325+1</f>
        <v>3</v>
      </c>
      <c r="B326" s="25" t="s">
        <v>261</v>
      </c>
      <c r="C326" s="128">
        <v>50</v>
      </c>
      <c r="D326" s="5" t="s">
        <v>14</v>
      </c>
      <c r="E326" s="65">
        <v>0</v>
      </c>
      <c r="F326" s="27">
        <f t="shared" si="10"/>
        <v>0</v>
      </c>
      <c r="G326"/>
      <c r="H326" s="153"/>
      <c r="J326" s="154"/>
    </row>
    <row r="327" spans="1:10" ht="14.25" x14ac:dyDescent="0.2">
      <c r="A327" s="24">
        <v>4</v>
      </c>
      <c r="B327" s="25" t="s">
        <v>262</v>
      </c>
      <c r="C327" s="128">
        <v>60</v>
      </c>
      <c r="D327" s="24" t="s">
        <v>14</v>
      </c>
      <c r="E327" s="65">
        <v>0</v>
      </c>
      <c r="F327" s="27">
        <f t="shared" si="10"/>
        <v>0</v>
      </c>
      <c r="G327"/>
      <c r="H327" s="153"/>
      <c r="J327" s="154"/>
    </row>
    <row r="328" spans="1:10" ht="14.25" x14ac:dyDescent="0.2">
      <c r="A328" s="24">
        <v>5</v>
      </c>
      <c r="B328" s="25" t="s">
        <v>519</v>
      </c>
      <c r="C328" s="128">
        <v>50</v>
      </c>
      <c r="D328" s="24" t="s">
        <v>14</v>
      </c>
      <c r="E328" s="65">
        <v>0</v>
      </c>
      <c r="F328" s="27">
        <f t="shared" si="10"/>
        <v>0</v>
      </c>
      <c r="G328"/>
      <c r="H328" s="153"/>
      <c r="J328" s="154"/>
    </row>
    <row r="329" spans="1:10" ht="14.25" x14ac:dyDescent="0.2">
      <c r="A329" s="24">
        <v>6</v>
      </c>
      <c r="B329" s="25" t="s">
        <v>520</v>
      </c>
      <c r="C329" s="128">
        <v>0</v>
      </c>
      <c r="D329" s="24" t="s">
        <v>14</v>
      </c>
      <c r="E329" s="65">
        <v>0</v>
      </c>
      <c r="F329" s="27">
        <f t="shared" si="10"/>
        <v>0</v>
      </c>
      <c r="G329"/>
      <c r="H329" s="153"/>
      <c r="J329" s="154"/>
    </row>
    <row r="330" spans="1:10" ht="14.25" x14ac:dyDescent="0.2">
      <c r="A330" s="24">
        <v>7</v>
      </c>
      <c r="B330" s="25" t="s">
        <v>263</v>
      </c>
      <c r="C330" s="128">
        <v>50</v>
      </c>
      <c r="D330" s="24" t="s">
        <v>14</v>
      </c>
      <c r="E330" s="65">
        <v>0</v>
      </c>
      <c r="F330" s="27">
        <f t="shared" si="10"/>
        <v>0</v>
      </c>
      <c r="G330"/>
      <c r="H330" s="153"/>
      <c r="J330" s="154"/>
    </row>
    <row r="331" spans="1:10" ht="14.25" x14ac:dyDescent="0.2">
      <c r="A331" s="24">
        <v>8</v>
      </c>
      <c r="B331" s="25" t="s">
        <v>264</v>
      </c>
      <c r="C331" s="128">
        <v>0</v>
      </c>
      <c r="D331" s="24" t="s">
        <v>14</v>
      </c>
      <c r="E331" s="65">
        <v>0</v>
      </c>
      <c r="F331" s="27">
        <f t="shared" si="10"/>
        <v>0</v>
      </c>
      <c r="G331"/>
      <c r="H331" s="153"/>
      <c r="J331" s="154"/>
    </row>
    <row r="332" spans="1:10" ht="25.5" x14ac:dyDescent="0.2">
      <c r="A332" s="24">
        <v>9</v>
      </c>
      <c r="B332" s="25" t="s">
        <v>265</v>
      </c>
      <c r="C332" s="128">
        <v>0</v>
      </c>
      <c r="D332" s="24" t="s">
        <v>17</v>
      </c>
      <c r="E332" s="65">
        <v>0</v>
      </c>
      <c r="F332" s="27">
        <f t="shared" si="10"/>
        <v>0</v>
      </c>
      <c r="G332"/>
      <c r="H332" s="153"/>
      <c r="J332" s="154"/>
    </row>
    <row r="333" spans="1:10" ht="14.25" x14ac:dyDescent="0.2">
      <c r="A333" s="24">
        <v>10</v>
      </c>
      <c r="B333" s="25" t="s">
        <v>266</v>
      </c>
      <c r="C333" s="128">
        <v>0</v>
      </c>
      <c r="D333" s="24" t="s">
        <v>17</v>
      </c>
      <c r="E333" s="65">
        <v>0</v>
      </c>
      <c r="F333" s="27">
        <f t="shared" si="10"/>
        <v>0</v>
      </c>
      <c r="G333"/>
      <c r="H333" s="153"/>
      <c r="J333" s="154"/>
    </row>
    <row r="334" spans="1:10" ht="14.25" x14ac:dyDescent="0.2">
      <c r="A334" s="24">
        <v>11</v>
      </c>
      <c r="B334" s="25" t="s">
        <v>267</v>
      </c>
      <c r="C334" s="128">
        <v>0</v>
      </c>
      <c r="D334" s="24" t="s">
        <v>17</v>
      </c>
      <c r="E334" s="65">
        <v>0</v>
      </c>
      <c r="F334" s="27">
        <f t="shared" si="10"/>
        <v>0</v>
      </c>
      <c r="G334"/>
      <c r="H334" s="153"/>
      <c r="J334" s="154"/>
    </row>
    <row r="335" spans="1:10" ht="14.25" x14ac:dyDescent="0.2">
      <c r="A335" s="24">
        <v>12</v>
      </c>
      <c r="B335" s="25" t="s">
        <v>268</v>
      </c>
      <c r="C335" s="128">
        <v>0</v>
      </c>
      <c r="D335" s="24" t="s">
        <v>14</v>
      </c>
      <c r="E335" s="65">
        <v>0</v>
      </c>
      <c r="F335" s="27">
        <f t="shared" si="10"/>
        <v>0</v>
      </c>
      <c r="G335"/>
      <c r="H335" s="153"/>
      <c r="J335" s="154"/>
    </row>
    <row r="336" spans="1:10" ht="14.25" x14ac:dyDescent="0.2">
      <c r="A336" s="24">
        <v>13</v>
      </c>
      <c r="B336" s="25" t="s">
        <v>269</v>
      </c>
      <c r="C336" s="128">
        <v>0</v>
      </c>
      <c r="D336" s="24" t="s">
        <v>14</v>
      </c>
      <c r="E336" s="65">
        <v>0</v>
      </c>
      <c r="F336" s="27">
        <f t="shared" si="10"/>
        <v>0</v>
      </c>
      <c r="G336"/>
      <c r="H336" s="153"/>
      <c r="J336" s="154"/>
    </row>
    <row r="337" spans="1:10" ht="14.25" x14ac:dyDescent="0.2">
      <c r="A337" s="24">
        <v>14</v>
      </c>
      <c r="B337" s="25" t="s">
        <v>270</v>
      </c>
      <c r="C337" s="128">
        <v>40</v>
      </c>
      <c r="D337" s="24" t="s">
        <v>14</v>
      </c>
      <c r="E337" s="65">
        <v>0</v>
      </c>
      <c r="F337" s="27">
        <f t="shared" si="10"/>
        <v>0</v>
      </c>
      <c r="G337"/>
      <c r="H337" s="153"/>
      <c r="J337" s="154"/>
    </row>
    <row r="338" spans="1:10" ht="14.25" x14ac:dyDescent="0.2">
      <c r="A338" s="24">
        <v>15</v>
      </c>
      <c r="B338" s="25" t="s">
        <v>271</v>
      </c>
      <c r="C338" s="128">
        <v>0</v>
      </c>
      <c r="D338" s="24" t="s">
        <v>14</v>
      </c>
      <c r="E338" s="65">
        <v>0</v>
      </c>
      <c r="F338" s="27">
        <f t="shared" si="10"/>
        <v>0</v>
      </c>
      <c r="G338"/>
      <c r="H338" s="153"/>
      <c r="J338" s="154"/>
    </row>
    <row r="339" spans="1:10" ht="14.25" x14ac:dyDescent="0.2">
      <c r="A339" s="24">
        <v>16</v>
      </c>
      <c r="B339" s="25" t="s">
        <v>272</v>
      </c>
      <c r="C339" s="128">
        <v>0</v>
      </c>
      <c r="D339" s="24" t="s">
        <v>14</v>
      </c>
      <c r="E339" s="65">
        <v>0</v>
      </c>
      <c r="F339" s="27">
        <f t="shared" si="10"/>
        <v>0</v>
      </c>
      <c r="G339"/>
      <c r="H339" s="153"/>
      <c r="J339" s="154"/>
    </row>
    <row r="340" spans="1:10" ht="14.25" x14ac:dyDescent="0.2">
      <c r="A340" s="24">
        <v>17</v>
      </c>
      <c r="B340" s="25" t="s">
        <v>273</v>
      </c>
      <c r="C340" s="128">
        <v>40</v>
      </c>
      <c r="D340" s="24" t="s">
        <v>14</v>
      </c>
      <c r="E340" s="65">
        <v>0</v>
      </c>
      <c r="F340" s="27">
        <f t="shared" si="10"/>
        <v>0</v>
      </c>
      <c r="G340"/>
      <c r="H340" s="153"/>
      <c r="J340" s="154"/>
    </row>
    <row r="341" spans="1:10" ht="14.25" x14ac:dyDescent="0.2">
      <c r="A341" s="24">
        <v>18</v>
      </c>
      <c r="B341" s="25" t="s">
        <v>274</v>
      </c>
      <c r="C341" s="128">
        <v>40</v>
      </c>
      <c r="D341" s="24" t="s">
        <v>14</v>
      </c>
      <c r="E341" s="65">
        <v>0</v>
      </c>
      <c r="F341" s="27">
        <f t="shared" si="10"/>
        <v>0</v>
      </c>
      <c r="G341"/>
      <c r="H341" s="153"/>
      <c r="J341" s="154"/>
    </row>
    <row r="342" spans="1:10" ht="14.25" x14ac:dyDescent="0.2">
      <c r="A342" s="24">
        <v>19</v>
      </c>
      <c r="B342" s="25" t="s">
        <v>275</v>
      </c>
      <c r="C342" s="128">
        <v>5</v>
      </c>
      <c r="D342" s="24" t="s">
        <v>14</v>
      </c>
      <c r="E342" s="65">
        <v>0</v>
      </c>
      <c r="F342" s="27">
        <f t="shared" si="10"/>
        <v>0</v>
      </c>
      <c r="G342"/>
      <c r="H342" s="153"/>
      <c r="J342" s="154"/>
    </row>
    <row r="343" spans="1:10" ht="14.25" x14ac:dyDescent="0.2">
      <c r="A343" s="24">
        <v>20</v>
      </c>
      <c r="B343" s="25" t="s">
        <v>276</v>
      </c>
      <c r="C343" s="128">
        <v>0</v>
      </c>
      <c r="D343" s="24" t="s">
        <v>14</v>
      </c>
      <c r="E343" s="65">
        <v>0</v>
      </c>
      <c r="F343" s="27">
        <f t="shared" si="10"/>
        <v>0</v>
      </c>
      <c r="G343"/>
      <c r="H343" s="153"/>
      <c r="J343" s="154"/>
    </row>
    <row r="344" spans="1:10" ht="14.25" x14ac:dyDescent="0.2">
      <c r="A344" s="24">
        <v>21</v>
      </c>
      <c r="B344" s="25" t="s">
        <v>277</v>
      </c>
      <c r="C344" s="128">
        <v>10</v>
      </c>
      <c r="D344" s="24" t="s">
        <v>14</v>
      </c>
      <c r="E344" s="65">
        <v>0</v>
      </c>
      <c r="F344" s="27">
        <f t="shared" si="10"/>
        <v>0</v>
      </c>
      <c r="G344"/>
      <c r="H344" s="153"/>
      <c r="J344" s="154"/>
    </row>
    <row r="345" spans="1:10" ht="14.25" x14ac:dyDescent="0.2">
      <c r="A345" s="24">
        <v>22</v>
      </c>
      <c r="B345" s="25" t="s">
        <v>278</v>
      </c>
      <c r="C345" s="128">
        <v>10</v>
      </c>
      <c r="D345" s="24" t="s">
        <v>14</v>
      </c>
      <c r="E345" s="65">
        <v>0</v>
      </c>
      <c r="F345" s="27">
        <f t="shared" si="10"/>
        <v>0</v>
      </c>
      <c r="G345"/>
      <c r="H345" s="153"/>
      <c r="J345" s="154"/>
    </row>
    <row r="346" spans="1:10" ht="14.25" x14ac:dyDescent="0.2">
      <c r="A346" s="24">
        <v>23</v>
      </c>
      <c r="B346" s="25" t="s">
        <v>279</v>
      </c>
      <c r="C346" s="128">
        <v>10</v>
      </c>
      <c r="D346" s="24" t="s">
        <v>14</v>
      </c>
      <c r="E346" s="65">
        <v>0</v>
      </c>
      <c r="F346" s="27">
        <f t="shared" si="10"/>
        <v>0</v>
      </c>
      <c r="G346"/>
      <c r="H346" s="153"/>
      <c r="J346" s="154"/>
    </row>
    <row r="347" spans="1:10" ht="14.25" x14ac:dyDescent="0.2">
      <c r="A347" s="24">
        <v>24</v>
      </c>
      <c r="B347" s="25" t="s">
        <v>280</v>
      </c>
      <c r="C347" s="128">
        <v>0</v>
      </c>
      <c r="D347" s="24" t="s">
        <v>14</v>
      </c>
      <c r="E347" s="65">
        <v>0</v>
      </c>
      <c r="F347" s="27">
        <f t="shared" si="10"/>
        <v>0</v>
      </c>
      <c r="G347"/>
      <c r="H347" s="153"/>
      <c r="J347" s="154"/>
    </row>
    <row r="348" spans="1:10" ht="14.25" x14ac:dyDescent="0.2">
      <c r="A348" s="24">
        <v>25</v>
      </c>
      <c r="B348" s="25" t="s">
        <v>281</v>
      </c>
      <c r="C348" s="128">
        <v>20</v>
      </c>
      <c r="D348" s="24" t="s">
        <v>14</v>
      </c>
      <c r="E348" s="65">
        <v>0</v>
      </c>
      <c r="F348" s="27">
        <f t="shared" si="10"/>
        <v>0</v>
      </c>
      <c r="G348"/>
      <c r="H348" s="153"/>
      <c r="J348" s="154"/>
    </row>
    <row r="349" spans="1:10" ht="14.25" x14ac:dyDescent="0.2">
      <c r="A349" s="24">
        <v>26</v>
      </c>
      <c r="B349" s="25" t="s">
        <v>282</v>
      </c>
      <c r="C349" s="128">
        <v>40</v>
      </c>
      <c r="D349" s="24" t="s">
        <v>14</v>
      </c>
      <c r="E349" s="65">
        <v>0</v>
      </c>
      <c r="F349" s="27">
        <f t="shared" si="10"/>
        <v>0</v>
      </c>
      <c r="G349"/>
      <c r="H349" s="153"/>
      <c r="J349" s="154"/>
    </row>
    <row r="350" spans="1:10" ht="14.25" x14ac:dyDescent="0.2">
      <c r="A350" s="24">
        <v>27</v>
      </c>
      <c r="B350" s="25" t="s">
        <v>283</v>
      </c>
      <c r="C350" s="128">
        <v>40</v>
      </c>
      <c r="D350" s="24" t="s">
        <v>17</v>
      </c>
      <c r="E350" s="65">
        <v>0</v>
      </c>
      <c r="F350" s="27">
        <f t="shared" si="10"/>
        <v>0</v>
      </c>
      <c r="G350"/>
      <c r="H350" s="153"/>
      <c r="J350" s="154"/>
    </row>
    <row r="351" spans="1:10" ht="25.5" x14ac:dyDescent="0.2">
      <c r="A351" s="24">
        <v>28</v>
      </c>
      <c r="B351" s="25" t="s">
        <v>284</v>
      </c>
      <c r="C351" s="128">
        <v>60</v>
      </c>
      <c r="D351" s="24" t="s">
        <v>14</v>
      </c>
      <c r="E351" s="65">
        <v>0</v>
      </c>
      <c r="F351" s="27">
        <f t="shared" si="10"/>
        <v>0</v>
      </c>
      <c r="G351"/>
      <c r="H351" s="153"/>
      <c r="J351" s="154"/>
    </row>
    <row r="352" spans="1:10" ht="25.5" x14ac:dyDescent="0.2">
      <c r="A352" s="24">
        <v>29</v>
      </c>
      <c r="B352" s="25" t="s">
        <v>285</v>
      </c>
      <c r="C352" s="128">
        <v>20</v>
      </c>
      <c r="D352" s="24" t="s">
        <v>14</v>
      </c>
      <c r="E352" s="65">
        <v>0</v>
      </c>
      <c r="F352" s="27">
        <f t="shared" si="10"/>
        <v>0</v>
      </c>
      <c r="G352"/>
      <c r="H352" s="153"/>
      <c r="J352" s="154"/>
    </row>
    <row r="353" spans="1:10" ht="14.25" x14ac:dyDescent="0.2">
      <c r="A353" s="24">
        <v>30</v>
      </c>
      <c r="B353" s="25" t="s">
        <v>286</v>
      </c>
      <c r="C353" s="128">
        <v>0</v>
      </c>
      <c r="D353" s="24" t="s">
        <v>17</v>
      </c>
      <c r="E353" s="65">
        <v>0</v>
      </c>
      <c r="F353" s="27">
        <f t="shared" si="10"/>
        <v>0</v>
      </c>
      <c r="G353"/>
      <c r="H353" s="153"/>
      <c r="J353" s="154"/>
    </row>
    <row r="354" spans="1:10" ht="14.25" x14ac:dyDescent="0.2">
      <c r="A354" s="24">
        <v>31</v>
      </c>
      <c r="B354" s="25" t="s">
        <v>287</v>
      </c>
      <c r="C354" s="128">
        <v>50</v>
      </c>
      <c r="D354" s="24" t="s">
        <v>14</v>
      </c>
      <c r="E354" s="65">
        <v>0</v>
      </c>
      <c r="F354" s="27">
        <f t="shared" si="10"/>
        <v>0</v>
      </c>
      <c r="G354"/>
      <c r="H354" s="153"/>
      <c r="J354" s="154"/>
    </row>
    <row r="355" spans="1:10" ht="14.25" x14ac:dyDescent="0.2">
      <c r="A355" s="24">
        <v>32</v>
      </c>
      <c r="B355" s="25" t="s">
        <v>288</v>
      </c>
      <c r="C355" s="128">
        <v>50</v>
      </c>
      <c r="D355" s="24" t="s">
        <v>14</v>
      </c>
      <c r="E355" s="65">
        <v>0</v>
      </c>
      <c r="F355" s="27">
        <f t="shared" si="10"/>
        <v>0</v>
      </c>
      <c r="G355"/>
      <c r="H355" s="153"/>
      <c r="J355" s="154"/>
    </row>
    <row r="356" spans="1:10" ht="14.25" x14ac:dyDescent="0.2">
      <c r="A356" s="24">
        <v>33</v>
      </c>
      <c r="B356" s="25" t="s">
        <v>289</v>
      </c>
      <c r="C356" s="128">
        <v>50</v>
      </c>
      <c r="D356" s="24" t="s">
        <v>14</v>
      </c>
      <c r="E356" s="65">
        <v>0</v>
      </c>
      <c r="F356" s="27">
        <f t="shared" si="10"/>
        <v>0</v>
      </c>
      <c r="G356"/>
      <c r="H356" s="153"/>
      <c r="J356" s="154"/>
    </row>
    <row r="357" spans="1:10" ht="14.25" x14ac:dyDescent="0.2">
      <c r="A357" s="24">
        <v>34</v>
      </c>
      <c r="B357" s="25" t="s">
        <v>290</v>
      </c>
      <c r="C357" s="128">
        <v>0</v>
      </c>
      <c r="D357" s="24" t="s">
        <v>14</v>
      </c>
      <c r="E357" s="65">
        <v>0</v>
      </c>
      <c r="F357" s="27">
        <f t="shared" si="10"/>
        <v>0</v>
      </c>
      <c r="G357"/>
      <c r="H357" s="153"/>
      <c r="J357" s="154"/>
    </row>
    <row r="358" spans="1:10" ht="14.25" x14ac:dyDescent="0.2">
      <c r="A358" s="24">
        <v>35</v>
      </c>
      <c r="B358" s="25" t="s">
        <v>291</v>
      </c>
      <c r="C358" s="128">
        <v>10</v>
      </c>
      <c r="D358" s="24" t="s">
        <v>14</v>
      </c>
      <c r="E358" s="65">
        <v>0</v>
      </c>
      <c r="F358" s="27">
        <f t="shared" si="10"/>
        <v>0</v>
      </c>
      <c r="G358"/>
      <c r="H358" s="153"/>
      <c r="J358" s="154"/>
    </row>
    <row r="359" spans="1:10" ht="14.25" x14ac:dyDescent="0.2">
      <c r="A359" s="24">
        <v>36</v>
      </c>
      <c r="B359" s="25" t="s">
        <v>292</v>
      </c>
      <c r="C359" s="128">
        <v>0</v>
      </c>
      <c r="D359" s="24" t="s">
        <v>14</v>
      </c>
      <c r="E359" s="65">
        <v>0</v>
      </c>
      <c r="F359" s="27">
        <f t="shared" si="10"/>
        <v>0</v>
      </c>
      <c r="G359"/>
      <c r="H359" s="153"/>
      <c r="J359" s="154"/>
    </row>
    <row r="360" spans="1:10" ht="14.25" x14ac:dyDescent="0.2">
      <c r="A360" s="24">
        <v>37</v>
      </c>
      <c r="B360" s="66" t="s">
        <v>293</v>
      </c>
      <c r="C360" s="128">
        <v>10</v>
      </c>
      <c r="D360" s="60" t="s">
        <v>17</v>
      </c>
      <c r="E360" s="65">
        <v>0</v>
      </c>
      <c r="F360" s="27">
        <f t="shared" si="10"/>
        <v>0</v>
      </c>
      <c r="G360"/>
      <c r="H360" s="153"/>
      <c r="J360" s="154"/>
    </row>
    <row r="361" spans="1:10" ht="14.25" x14ac:dyDescent="0.2">
      <c r="A361" s="24">
        <v>38</v>
      </c>
      <c r="B361" s="25" t="s">
        <v>294</v>
      </c>
      <c r="C361" s="128">
        <v>20</v>
      </c>
      <c r="D361" s="24" t="s">
        <v>14</v>
      </c>
      <c r="E361" s="65">
        <v>0</v>
      </c>
      <c r="F361" s="27">
        <f t="shared" si="10"/>
        <v>0</v>
      </c>
      <c r="G361"/>
      <c r="H361" s="153"/>
      <c r="J361" s="154"/>
    </row>
    <row r="362" spans="1:10" ht="14.25" x14ac:dyDescent="0.2">
      <c r="A362" s="24">
        <v>39</v>
      </c>
      <c r="B362" s="25" t="s">
        <v>295</v>
      </c>
      <c r="C362" s="128">
        <v>20</v>
      </c>
      <c r="D362" s="24" t="s">
        <v>14</v>
      </c>
      <c r="E362" s="65">
        <v>0</v>
      </c>
      <c r="F362" s="27">
        <f t="shared" si="10"/>
        <v>0</v>
      </c>
      <c r="G362"/>
      <c r="H362" s="153"/>
      <c r="J362" s="154"/>
    </row>
    <row r="363" spans="1:10" ht="14.25" x14ac:dyDescent="0.2">
      <c r="A363" s="24">
        <v>40</v>
      </c>
      <c r="B363" s="25" t="s">
        <v>296</v>
      </c>
      <c r="C363" s="128">
        <v>0</v>
      </c>
      <c r="D363" s="24" t="s">
        <v>14</v>
      </c>
      <c r="E363" s="65">
        <v>0</v>
      </c>
      <c r="F363" s="27">
        <f t="shared" si="10"/>
        <v>0</v>
      </c>
      <c r="G363"/>
      <c r="H363" s="153"/>
      <c r="J363" s="154"/>
    </row>
    <row r="364" spans="1:10" ht="14.25" x14ac:dyDescent="0.2">
      <c r="A364" s="24">
        <v>41</v>
      </c>
      <c r="B364" s="25" t="s">
        <v>297</v>
      </c>
      <c r="C364" s="128">
        <v>0</v>
      </c>
      <c r="D364" s="24" t="s">
        <v>52</v>
      </c>
      <c r="E364" s="65">
        <v>0</v>
      </c>
      <c r="F364" s="27">
        <f t="shared" si="10"/>
        <v>0</v>
      </c>
      <c r="G364"/>
      <c r="H364" s="153"/>
      <c r="J364" s="154"/>
    </row>
    <row r="365" spans="1:10" ht="14.25" x14ac:dyDescent="0.2">
      <c r="A365" s="24">
        <v>42</v>
      </c>
      <c r="B365" s="25" t="s">
        <v>298</v>
      </c>
      <c r="C365" s="128">
        <v>0</v>
      </c>
      <c r="D365" s="24" t="s">
        <v>14</v>
      </c>
      <c r="E365" s="65">
        <v>0</v>
      </c>
      <c r="F365" s="27">
        <f t="shared" si="10"/>
        <v>0</v>
      </c>
      <c r="G365"/>
      <c r="H365" s="153"/>
      <c r="J365" s="154"/>
    </row>
    <row r="366" spans="1:10" ht="14.25" x14ac:dyDescent="0.2">
      <c r="A366" s="24">
        <v>43</v>
      </c>
      <c r="B366" s="25" t="s">
        <v>299</v>
      </c>
      <c r="C366" s="128">
        <v>20</v>
      </c>
      <c r="D366" s="24" t="s">
        <v>14</v>
      </c>
      <c r="E366" s="65">
        <v>0</v>
      </c>
      <c r="F366" s="27">
        <f t="shared" si="10"/>
        <v>0</v>
      </c>
      <c r="G366"/>
      <c r="H366" s="153"/>
      <c r="J366" s="154"/>
    </row>
    <row r="367" spans="1:10" ht="14.25" x14ac:dyDescent="0.2">
      <c r="A367" s="24">
        <v>44</v>
      </c>
      <c r="B367" s="25" t="s">
        <v>300</v>
      </c>
      <c r="C367" s="128">
        <v>40</v>
      </c>
      <c r="D367" s="24" t="s">
        <v>52</v>
      </c>
      <c r="E367" s="65">
        <v>0</v>
      </c>
      <c r="F367" s="27">
        <f t="shared" si="10"/>
        <v>0</v>
      </c>
      <c r="G367"/>
      <c r="H367" s="153"/>
      <c r="J367" s="154"/>
    </row>
    <row r="368" spans="1:10" ht="14.25" x14ac:dyDescent="0.2">
      <c r="A368" s="44"/>
      <c r="B368" s="25"/>
      <c r="C368" s="24"/>
      <c r="D368" s="24"/>
      <c r="E368" s="67" t="s">
        <v>31</v>
      </c>
      <c r="F368" s="68">
        <f>SUM(F324:F367)</f>
        <v>0</v>
      </c>
      <c r="G368"/>
      <c r="J368" s="68"/>
    </row>
    <row r="369" spans="1:14" ht="57.75" customHeight="1" x14ac:dyDescent="0.2">
      <c r="A369" s="23"/>
      <c r="B369" s="39" t="s">
        <v>301</v>
      </c>
      <c r="C369" s="40"/>
      <c r="D369" s="40"/>
      <c r="E369" s="41"/>
      <c r="F369" s="42"/>
      <c r="G369"/>
    </row>
    <row r="370" spans="1:14" ht="51" x14ac:dyDescent="0.2">
      <c r="A370" s="34" t="s">
        <v>1</v>
      </c>
      <c r="B370" s="34" t="s">
        <v>2</v>
      </c>
      <c r="C370" s="34" t="s">
        <v>3</v>
      </c>
      <c r="D370" s="34" t="s">
        <v>4</v>
      </c>
      <c r="E370" s="46" t="s">
        <v>5</v>
      </c>
      <c r="F370" s="34" t="s">
        <v>6</v>
      </c>
      <c r="G370"/>
    </row>
    <row r="371" spans="1:14" ht="14.25" x14ac:dyDescent="0.2">
      <c r="A371" s="23" t="s">
        <v>7</v>
      </c>
      <c r="B371" s="23" t="s">
        <v>8</v>
      </c>
      <c r="C371" s="23" t="s">
        <v>9</v>
      </c>
      <c r="D371" s="23" t="s">
        <v>10</v>
      </c>
      <c r="E371" s="47" t="s">
        <v>11</v>
      </c>
      <c r="F371" s="23" t="s">
        <v>12</v>
      </c>
      <c r="G371"/>
      <c r="H371" s="153"/>
      <c r="J371" s="27"/>
    </row>
    <row r="372" spans="1:14" ht="14.25" x14ac:dyDescent="0.2">
      <c r="A372" s="35">
        <v>1</v>
      </c>
      <c r="B372" s="25" t="s">
        <v>302</v>
      </c>
      <c r="C372" s="24">
        <v>50</v>
      </c>
      <c r="D372" s="24" t="s">
        <v>14</v>
      </c>
      <c r="E372" s="69">
        <v>0</v>
      </c>
      <c r="F372" s="27">
        <f>C372*E372</f>
        <v>0</v>
      </c>
      <c r="G372"/>
      <c r="H372" s="153"/>
      <c r="J372" s="154"/>
    </row>
    <row r="373" spans="1:14" ht="14.25" x14ac:dyDescent="0.2">
      <c r="A373" s="18"/>
      <c r="B373" s="25"/>
      <c r="C373" s="24"/>
      <c r="D373" s="24"/>
      <c r="E373" s="67" t="s">
        <v>31</v>
      </c>
      <c r="F373" s="68">
        <f>F372</f>
        <v>0</v>
      </c>
      <c r="G373"/>
      <c r="J373" s="68"/>
    </row>
    <row r="374" spans="1:14" ht="60" customHeight="1" x14ac:dyDescent="0.2">
      <c r="A374" s="23"/>
      <c r="B374" s="70" t="s">
        <v>303</v>
      </c>
      <c r="C374" s="40"/>
      <c r="D374" s="40"/>
      <c r="E374" s="41"/>
      <c r="F374" s="42"/>
      <c r="G374"/>
      <c r="N374" s="153"/>
    </row>
    <row r="375" spans="1:14" ht="51" x14ac:dyDescent="0.2">
      <c r="A375" s="22" t="s">
        <v>1</v>
      </c>
      <c r="B375" s="22" t="s">
        <v>2</v>
      </c>
      <c r="C375" s="22" t="s">
        <v>3</v>
      </c>
      <c r="D375" s="22" t="s">
        <v>4</v>
      </c>
      <c r="E375" s="71" t="s">
        <v>5</v>
      </c>
      <c r="F375" s="22" t="s">
        <v>6</v>
      </c>
      <c r="G375"/>
    </row>
    <row r="376" spans="1:14" ht="14.25" x14ac:dyDescent="0.2">
      <c r="A376" s="24"/>
      <c r="B376" s="23" t="s">
        <v>8</v>
      </c>
      <c r="C376" s="23" t="s">
        <v>9</v>
      </c>
      <c r="D376" s="23" t="s">
        <v>10</v>
      </c>
      <c r="E376" s="47" t="s">
        <v>11</v>
      </c>
      <c r="F376" s="23" t="s">
        <v>12</v>
      </c>
      <c r="G376"/>
    </row>
    <row r="377" spans="1:14" ht="14.25" x14ac:dyDescent="0.2">
      <c r="A377" s="35">
        <v>1</v>
      </c>
      <c r="B377" s="25" t="s">
        <v>304</v>
      </c>
      <c r="C377" s="24">
        <v>600</v>
      </c>
      <c r="D377" s="24" t="s">
        <v>14</v>
      </c>
      <c r="E377" s="72">
        <v>0</v>
      </c>
      <c r="F377" s="27">
        <f>C377*E377</f>
        <v>0</v>
      </c>
      <c r="G377"/>
      <c r="H377" s="153"/>
      <c r="J377" s="154"/>
    </row>
    <row r="378" spans="1:14" s="217" customFormat="1" ht="14.25" x14ac:dyDescent="0.2">
      <c r="A378" s="226">
        <v>2</v>
      </c>
      <c r="B378" s="212" t="s">
        <v>479</v>
      </c>
      <c r="C378" s="211">
        <v>250</v>
      </c>
      <c r="D378" s="211" t="s">
        <v>17</v>
      </c>
      <c r="E378" s="240">
        <v>0</v>
      </c>
      <c r="F378" s="227">
        <f>C378*E378</f>
        <v>0</v>
      </c>
      <c r="G378" s="215"/>
      <c r="H378" s="236"/>
      <c r="J378" s="218"/>
    </row>
    <row r="379" spans="1:14" ht="14.25" x14ac:dyDescent="0.2">
      <c r="A379" s="147"/>
      <c r="B379" s="25"/>
      <c r="C379" s="24"/>
      <c r="D379" s="24"/>
      <c r="E379" s="67" t="s">
        <v>31</v>
      </c>
      <c r="F379" s="161">
        <f>F377+F378</f>
        <v>0</v>
      </c>
      <c r="G379"/>
      <c r="J379" s="68"/>
    </row>
    <row r="380" spans="1:14" ht="66.75" customHeight="1" x14ac:dyDescent="0.2">
      <c r="A380" s="23"/>
      <c r="B380" s="39" t="s">
        <v>305</v>
      </c>
      <c r="C380" s="40"/>
      <c r="D380" s="40"/>
      <c r="E380" s="41"/>
      <c r="F380" s="42"/>
      <c r="G380"/>
    </row>
    <row r="381" spans="1:14" ht="51" x14ac:dyDescent="0.2">
      <c r="A381" s="34" t="s">
        <v>1</v>
      </c>
      <c r="B381" s="34" t="s">
        <v>2</v>
      </c>
      <c r="C381" s="34" t="s">
        <v>3</v>
      </c>
      <c r="D381" s="34" t="s">
        <v>4</v>
      </c>
      <c r="E381" s="46" t="s">
        <v>5</v>
      </c>
      <c r="F381" s="34" t="s">
        <v>6</v>
      </c>
      <c r="G381"/>
    </row>
    <row r="382" spans="1:14" ht="14.25" x14ac:dyDescent="0.2">
      <c r="A382" s="23" t="s">
        <v>7</v>
      </c>
      <c r="B382" s="23" t="s">
        <v>8</v>
      </c>
      <c r="C382" s="23" t="s">
        <v>9</v>
      </c>
      <c r="D382" s="23" t="s">
        <v>10</v>
      </c>
      <c r="E382" s="47" t="s">
        <v>11</v>
      </c>
      <c r="F382" s="23" t="s">
        <v>12</v>
      </c>
      <c r="G382"/>
    </row>
    <row r="383" spans="1:14" ht="14.25" x14ac:dyDescent="0.2">
      <c r="A383" s="24">
        <v>1</v>
      </c>
      <c r="B383" s="25" t="s">
        <v>306</v>
      </c>
      <c r="C383" s="128">
        <v>40</v>
      </c>
      <c r="D383" s="24" t="s">
        <v>14</v>
      </c>
      <c r="E383" s="69">
        <v>0</v>
      </c>
      <c r="F383" s="27">
        <f t="shared" ref="F383:F431" si="12">C383*E383</f>
        <v>0</v>
      </c>
      <c r="G383"/>
      <c r="H383" s="153"/>
      <c r="J383" s="154"/>
    </row>
    <row r="384" spans="1:14" ht="14.25" x14ac:dyDescent="0.2">
      <c r="A384" s="24">
        <f t="shared" ref="A384:A385" si="13">A383+1</f>
        <v>2</v>
      </c>
      <c r="B384" s="25" t="s">
        <v>307</v>
      </c>
      <c r="C384" s="128">
        <v>20</v>
      </c>
      <c r="D384" s="55" t="s">
        <v>14</v>
      </c>
      <c r="E384" s="69">
        <v>0</v>
      </c>
      <c r="F384" s="27">
        <f t="shared" si="12"/>
        <v>0</v>
      </c>
      <c r="G384"/>
      <c r="H384" s="153"/>
      <c r="J384" s="154"/>
    </row>
    <row r="385" spans="1:10" ht="14.25" x14ac:dyDescent="0.2">
      <c r="A385" s="24">
        <f t="shared" si="13"/>
        <v>3</v>
      </c>
      <c r="B385" s="25" t="s">
        <v>308</v>
      </c>
      <c r="C385" s="128">
        <v>80</v>
      </c>
      <c r="D385" s="24" t="s">
        <v>14</v>
      </c>
      <c r="E385" s="69">
        <v>0</v>
      </c>
      <c r="F385" s="27">
        <f t="shared" si="12"/>
        <v>0</v>
      </c>
      <c r="G385"/>
      <c r="H385" s="153"/>
      <c r="J385" s="154"/>
    </row>
    <row r="386" spans="1:10" ht="14.25" x14ac:dyDescent="0.2">
      <c r="A386" s="24">
        <v>4</v>
      </c>
      <c r="B386" s="25" t="s">
        <v>309</v>
      </c>
      <c r="C386" s="128">
        <v>60</v>
      </c>
      <c r="D386" s="24" t="s">
        <v>14</v>
      </c>
      <c r="E386" s="69">
        <v>0</v>
      </c>
      <c r="F386" s="27">
        <f t="shared" si="12"/>
        <v>0</v>
      </c>
      <c r="G386"/>
      <c r="H386" s="153"/>
      <c r="J386" s="154"/>
    </row>
    <row r="387" spans="1:10" ht="14.25" x14ac:dyDescent="0.2">
      <c r="A387" s="24">
        <v>5</v>
      </c>
      <c r="B387" s="25" t="s">
        <v>310</v>
      </c>
      <c r="C387" s="128">
        <v>150</v>
      </c>
      <c r="D387" s="24" t="s">
        <v>14</v>
      </c>
      <c r="E387" s="69">
        <v>0</v>
      </c>
      <c r="F387" s="27">
        <f t="shared" si="12"/>
        <v>0</v>
      </c>
      <c r="G387"/>
      <c r="H387" s="153"/>
      <c r="J387" s="154"/>
    </row>
    <row r="388" spans="1:10" ht="14.25" x14ac:dyDescent="0.2">
      <c r="A388" s="24">
        <v>6</v>
      </c>
      <c r="B388" s="25" t="s">
        <v>311</v>
      </c>
      <c r="C388" s="128">
        <v>20</v>
      </c>
      <c r="D388" s="24" t="s">
        <v>14</v>
      </c>
      <c r="E388" s="69">
        <v>0</v>
      </c>
      <c r="F388" s="27">
        <f t="shared" si="12"/>
        <v>0</v>
      </c>
      <c r="G388"/>
      <c r="H388" s="153"/>
      <c r="J388" s="154"/>
    </row>
    <row r="389" spans="1:10" ht="14.25" x14ac:dyDescent="0.2">
      <c r="A389" s="24">
        <v>7</v>
      </c>
      <c r="B389" s="25" t="s">
        <v>312</v>
      </c>
      <c r="C389" s="128">
        <v>60</v>
      </c>
      <c r="D389" s="24" t="s">
        <v>14</v>
      </c>
      <c r="E389" s="69">
        <v>0</v>
      </c>
      <c r="F389" s="27">
        <f t="shared" si="12"/>
        <v>0</v>
      </c>
      <c r="G389"/>
      <c r="H389" s="153"/>
      <c r="J389" s="154"/>
    </row>
    <row r="390" spans="1:10" ht="14.25" x14ac:dyDescent="0.2">
      <c r="A390" s="24">
        <v>8</v>
      </c>
      <c r="B390" s="25" t="s">
        <v>313</v>
      </c>
      <c r="C390" s="128">
        <v>20</v>
      </c>
      <c r="D390" s="24" t="s">
        <v>14</v>
      </c>
      <c r="E390" s="69">
        <v>0</v>
      </c>
      <c r="F390" s="27">
        <f t="shared" si="12"/>
        <v>0</v>
      </c>
      <c r="G390"/>
      <c r="H390" s="153"/>
      <c r="J390" s="154"/>
    </row>
    <row r="391" spans="1:10" s="73" customFormat="1" ht="14.25" x14ac:dyDescent="0.2">
      <c r="A391" s="24">
        <v>9</v>
      </c>
      <c r="B391" s="57" t="s">
        <v>467</v>
      </c>
      <c r="C391" s="128">
        <v>0</v>
      </c>
      <c r="D391" s="48" t="s">
        <v>14</v>
      </c>
      <c r="E391" s="69">
        <v>0</v>
      </c>
      <c r="F391" s="140">
        <f t="shared" si="12"/>
        <v>0</v>
      </c>
      <c r="G391"/>
      <c r="H391" s="153"/>
      <c r="J391" s="154"/>
    </row>
    <row r="392" spans="1:10" ht="14.25" x14ac:dyDescent="0.2">
      <c r="A392" s="24">
        <v>10</v>
      </c>
      <c r="B392" s="25" t="s">
        <v>314</v>
      </c>
      <c r="C392" s="128">
        <v>70</v>
      </c>
      <c r="D392" s="24" t="s">
        <v>14</v>
      </c>
      <c r="E392" s="69">
        <v>0</v>
      </c>
      <c r="F392" s="27">
        <f t="shared" si="12"/>
        <v>0</v>
      </c>
      <c r="G392"/>
      <c r="H392" s="153"/>
      <c r="J392" s="154"/>
    </row>
    <row r="393" spans="1:10" ht="14.25" x14ac:dyDescent="0.2">
      <c r="A393" s="24">
        <v>11</v>
      </c>
      <c r="B393" s="25" t="s">
        <v>315</v>
      </c>
      <c r="C393" s="128">
        <v>0</v>
      </c>
      <c r="D393" s="24" t="s">
        <v>72</v>
      </c>
      <c r="E393" s="69">
        <v>0</v>
      </c>
      <c r="F393" s="27">
        <f t="shared" si="12"/>
        <v>0</v>
      </c>
      <c r="G393"/>
      <c r="H393" s="153"/>
      <c r="J393" s="154"/>
    </row>
    <row r="394" spans="1:10" ht="14.25" x14ac:dyDescent="0.2">
      <c r="A394" s="24">
        <v>12</v>
      </c>
      <c r="B394" s="25" t="s">
        <v>316</v>
      </c>
      <c r="C394" s="128">
        <v>20</v>
      </c>
      <c r="D394" s="24" t="s">
        <v>14</v>
      </c>
      <c r="E394" s="69">
        <v>0</v>
      </c>
      <c r="F394" s="27">
        <f t="shared" si="12"/>
        <v>0</v>
      </c>
      <c r="G394"/>
      <c r="H394" s="153"/>
      <c r="J394" s="154"/>
    </row>
    <row r="395" spans="1:10" ht="14.25" x14ac:dyDescent="0.2">
      <c r="A395" s="24">
        <v>13</v>
      </c>
      <c r="B395" s="25" t="s">
        <v>317</v>
      </c>
      <c r="C395" s="128">
        <v>30</v>
      </c>
      <c r="D395" s="24" t="s">
        <v>14</v>
      </c>
      <c r="E395" s="69">
        <v>0</v>
      </c>
      <c r="F395" s="27">
        <f t="shared" si="12"/>
        <v>0</v>
      </c>
      <c r="G395"/>
      <c r="H395" s="153"/>
      <c r="J395" s="154"/>
    </row>
    <row r="396" spans="1:10" ht="14.25" x14ac:dyDescent="0.2">
      <c r="A396" s="24">
        <v>14</v>
      </c>
      <c r="B396" s="25" t="s">
        <v>318</v>
      </c>
      <c r="C396" s="128">
        <v>50</v>
      </c>
      <c r="D396" s="24" t="s">
        <v>14</v>
      </c>
      <c r="E396" s="69">
        <v>0</v>
      </c>
      <c r="F396" s="27">
        <f t="shared" si="12"/>
        <v>0</v>
      </c>
      <c r="G396"/>
      <c r="H396" s="153"/>
      <c r="J396" s="154"/>
    </row>
    <row r="397" spans="1:10" ht="14.25" x14ac:dyDescent="0.2">
      <c r="A397" s="24">
        <v>15</v>
      </c>
      <c r="B397" s="25" t="s">
        <v>319</v>
      </c>
      <c r="C397" s="128">
        <v>0</v>
      </c>
      <c r="D397" s="24" t="s">
        <v>72</v>
      </c>
      <c r="E397" s="69">
        <v>0</v>
      </c>
      <c r="F397" s="27">
        <f t="shared" si="12"/>
        <v>0</v>
      </c>
      <c r="G397"/>
      <c r="H397" s="153"/>
      <c r="J397" s="154"/>
    </row>
    <row r="398" spans="1:10" ht="14.25" x14ac:dyDescent="0.2">
      <c r="A398" s="24">
        <v>16</v>
      </c>
      <c r="B398" s="25" t="s">
        <v>320</v>
      </c>
      <c r="C398" s="128">
        <v>0</v>
      </c>
      <c r="D398" s="24" t="s">
        <v>72</v>
      </c>
      <c r="E398" s="69">
        <v>0</v>
      </c>
      <c r="F398" s="27">
        <f t="shared" si="12"/>
        <v>0</v>
      </c>
      <c r="G398"/>
      <c r="H398" s="153"/>
      <c r="J398" s="154"/>
    </row>
    <row r="399" spans="1:10" ht="14.25" x14ac:dyDescent="0.2">
      <c r="A399" s="24">
        <v>17</v>
      </c>
      <c r="B399" s="25" t="s">
        <v>321</v>
      </c>
      <c r="C399" s="128">
        <v>60</v>
      </c>
      <c r="D399" s="24" t="s">
        <v>14</v>
      </c>
      <c r="E399" s="69">
        <v>0</v>
      </c>
      <c r="F399" s="27">
        <f t="shared" si="12"/>
        <v>0</v>
      </c>
      <c r="G399"/>
      <c r="H399" s="153"/>
      <c r="J399" s="154"/>
    </row>
    <row r="400" spans="1:10" ht="26.25" customHeight="1" x14ac:dyDescent="0.2">
      <c r="A400" s="24">
        <v>18</v>
      </c>
      <c r="B400" s="146" t="s">
        <v>475</v>
      </c>
      <c r="C400" s="128">
        <v>0</v>
      </c>
      <c r="D400" s="145" t="s">
        <v>17</v>
      </c>
      <c r="E400" s="69">
        <v>0</v>
      </c>
      <c r="F400" s="27">
        <f t="shared" si="12"/>
        <v>0</v>
      </c>
      <c r="G400"/>
      <c r="H400" s="153"/>
      <c r="J400" s="154"/>
    </row>
    <row r="401" spans="1:10" ht="14.25" x14ac:dyDescent="0.2">
      <c r="A401" s="24">
        <v>19</v>
      </c>
      <c r="B401" s="25" t="s">
        <v>476</v>
      </c>
      <c r="C401" s="128">
        <v>0</v>
      </c>
      <c r="D401" s="24" t="s">
        <v>14</v>
      </c>
      <c r="E401" s="69">
        <v>0</v>
      </c>
      <c r="F401" s="27">
        <f t="shared" si="12"/>
        <v>0</v>
      </c>
      <c r="G401"/>
      <c r="H401" s="153"/>
      <c r="J401" s="154"/>
    </row>
    <row r="402" spans="1:10" ht="14.25" x14ac:dyDescent="0.2">
      <c r="A402" s="24">
        <v>20</v>
      </c>
      <c r="B402" s="25" t="s">
        <v>322</v>
      </c>
      <c r="C402" s="128">
        <v>15</v>
      </c>
      <c r="D402" s="24" t="s">
        <v>14</v>
      </c>
      <c r="E402" s="69">
        <v>0</v>
      </c>
      <c r="F402" s="27">
        <f t="shared" si="12"/>
        <v>0</v>
      </c>
      <c r="G402"/>
      <c r="H402" s="153"/>
      <c r="J402" s="154"/>
    </row>
    <row r="403" spans="1:10" ht="14.25" x14ac:dyDescent="0.2">
      <c r="A403" s="24">
        <v>21</v>
      </c>
      <c r="B403" s="25" t="s">
        <v>323</v>
      </c>
      <c r="C403" s="128">
        <v>0</v>
      </c>
      <c r="D403" s="24" t="s">
        <v>72</v>
      </c>
      <c r="E403" s="69">
        <v>0</v>
      </c>
      <c r="F403" s="27">
        <f t="shared" si="12"/>
        <v>0</v>
      </c>
      <c r="G403"/>
      <c r="H403" s="153"/>
      <c r="J403" s="154"/>
    </row>
    <row r="404" spans="1:10" ht="14.25" x14ac:dyDescent="0.2">
      <c r="A404" s="24">
        <v>22</v>
      </c>
      <c r="B404" s="25" t="s">
        <v>287</v>
      </c>
      <c r="C404" s="128">
        <v>0</v>
      </c>
      <c r="D404" s="24" t="s">
        <v>52</v>
      </c>
      <c r="E404" s="69">
        <v>0</v>
      </c>
      <c r="F404" s="27">
        <f t="shared" si="12"/>
        <v>0</v>
      </c>
      <c r="G404"/>
      <c r="H404" s="153"/>
      <c r="J404" s="154"/>
    </row>
    <row r="405" spans="1:10" ht="14.25" x14ac:dyDescent="0.2">
      <c r="A405" s="24">
        <v>23</v>
      </c>
      <c r="B405" s="25" t="s">
        <v>324</v>
      </c>
      <c r="C405" s="128">
        <v>0</v>
      </c>
      <c r="D405" s="55" t="s">
        <v>72</v>
      </c>
      <c r="E405" s="69">
        <v>0</v>
      </c>
      <c r="F405" s="27">
        <f t="shared" si="12"/>
        <v>0</v>
      </c>
      <c r="G405"/>
      <c r="H405" s="153"/>
      <c r="J405" s="154"/>
    </row>
    <row r="406" spans="1:10" ht="14.25" x14ac:dyDescent="0.2">
      <c r="A406" s="24">
        <v>24</v>
      </c>
      <c r="B406" s="25" t="s">
        <v>325</v>
      </c>
      <c r="C406" s="128">
        <v>0</v>
      </c>
      <c r="D406" s="55" t="s">
        <v>72</v>
      </c>
      <c r="E406" s="69">
        <v>0</v>
      </c>
      <c r="F406" s="27">
        <f t="shared" si="12"/>
        <v>0</v>
      </c>
      <c r="G406"/>
      <c r="H406" s="153"/>
      <c r="J406" s="154"/>
    </row>
    <row r="407" spans="1:10" ht="14.25" x14ac:dyDescent="0.2">
      <c r="A407" s="24">
        <v>25</v>
      </c>
      <c r="B407" s="25" t="s">
        <v>326</v>
      </c>
      <c r="C407" s="128">
        <v>40</v>
      </c>
      <c r="D407" s="55" t="s">
        <v>14</v>
      </c>
      <c r="E407" s="69">
        <v>0</v>
      </c>
      <c r="F407" s="27">
        <f t="shared" si="12"/>
        <v>0</v>
      </c>
      <c r="G407"/>
      <c r="H407" s="153"/>
      <c r="J407" s="154"/>
    </row>
    <row r="408" spans="1:10" ht="14.25" x14ac:dyDescent="0.2">
      <c r="A408" s="24">
        <v>26</v>
      </c>
      <c r="B408" s="25" t="s">
        <v>327</v>
      </c>
      <c r="C408" s="128">
        <v>30</v>
      </c>
      <c r="D408" s="55" t="s">
        <v>14</v>
      </c>
      <c r="E408" s="69">
        <v>0</v>
      </c>
      <c r="F408" s="27">
        <f t="shared" si="12"/>
        <v>0</v>
      </c>
      <c r="G408"/>
      <c r="H408" s="153"/>
      <c r="J408" s="154"/>
    </row>
    <row r="409" spans="1:10" ht="14.25" x14ac:dyDescent="0.2">
      <c r="A409" s="24">
        <v>27</v>
      </c>
      <c r="B409" s="25" t="s">
        <v>328</v>
      </c>
      <c r="C409" s="128">
        <v>20</v>
      </c>
      <c r="D409" s="55" t="s">
        <v>72</v>
      </c>
      <c r="E409" s="69">
        <v>0</v>
      </c>
      <c r="F409" s="27">
        <f t="shared" si="12"/>
        <v>0</v>
      </c>
      <c r="G409"/>
      <c r="H409" s="153"/>
      <c r="J409" s="154"/>
    </row>
    <row r="410" spans="1:10" s="217" customFormat="1" ht="14.25" x14ac:dyDescent="0.2">
      <c r="A410" s="213">
        <v>28</v>
      </c>
      <c r="B410" s="212" t="s">
        <v>478</v>
      </c>
      <c r="C410" s="249">
        <v>0</v>
      </c>
      <c r="D410" s="228" t="s">
        <v>72</v>
      </c>
      <c r="E410" s="241">
        <v>0</v>
      </c>
      <c r="F410" s="229">
        <f t="shared" si="12"/>
        <v>0</v>
      </c>
      <c r="G410" s="215"/>
      <c r="H410" s="236"/>
      <c r="J410" s="218"/>
    </row>
    <row r="411" spans="1:10" s="73" customFormat="1" ht="14.25" x14ac:dyDescent="0.2">
      <c r="A411" s="48">
        <v>29</v>
      </c>
      <c r="B411" s="57" t="s">
        <v>329</v>
      </c>
      <c r="C411" s="128">
        <v>0</v>
      </c>
      <c r="D411" s="56" t="s">
        <v>72</v>
      </c>
      <c r="E411" s="69">
        <v>0</v>
      </c>
      <c r="F411" s="140">
        <f t="shared" si="12"/>
        <v>0</v>
      </c>
      <c r="G411" s="151"/>
      <c r="H411" s="164"/>
      <c r="J411" s="166"/>
    </row>
    <row r="412" spans="1:10" s="73" customFormat="1" ht="14.25" x14ac:dyDescent="0.2">
      <c r="A412" s="48">
        <v>30</v>
      </c>
      <c r="B412" s="57" t="s">
        <v>330</v>
      </c>
      <c r="C412" s="128">
        <v>0</v>
      </c>
      <c r="D412" s="56" t="s">
        <v>72</v>
      </c>
      <c r="E412" s="69">
        <v>0</v>
      </c>
      <c r="F412" s="140">
        <f t="shared" si="12"/>
        <v>0</v>
      </c>
      <c r="G412" s="151"/>
      <c r="H412" s="164"/>
      <c r="J412" s="166"/>
    </row>
    <row r="413" spans="1:10" s="73" customFormat="1" ht="14.25" x14ac:dyDescent="0.2">
      <c r="A413" s="48">
        <v>31</v>
      </c>
      <c r="B413" s="54" t="s">
        <v>331</v>
      </c>
      <c r="C413" s="128">
        <v>30</v>
      </c>
      <c r="D413" s="56" t="s">
        <v>72</v>
      </c>
      <c r="E413" s="69">
        <v>0</v>
      </c>
      <c r="F413" s="133">
        <f t="shared" si="12"/>
        <v>0</v>
      </c>
      <c r="G413" s="151"/>
      <c r="H413" s="164"/>
      <c r="J413" s="166"/>
    </row>
    <row r="414" spans="1:10" s="217" customFormat="1" ht="14.25" x14ac:dyDescent="0.2">
      <c r="A414" s="213">
        <v>32</v>
      </c>
      <c r="B414" s="230" t="s">
        <v>492</v>
      </c>
      <c r="C414" s="249">
        <v>0</v>
      </c>
      <c r="D414" s="231" t="s">
        <v>72</v>
      </c>
      <c r="E414" s="241">
        <v>0</v>
      </c>
      <c r="F414" s="232">
        <f t="shared" si="12"/>
        <v>0</v>
      </c>
      <c r="G414" s="215"/>
      <c r="H414" s="236"/>
      <c r="J414" s="218"/>
    </row>
    <row r="415" spans="1:10" ht="14.25" x14ac:dyDescent="0.2">
      <c r="A415" s="24">
        <v>33</v>
      </c>
      <c r="B415" s="25" t="s">
        <v>332</v>
      </c>
      <c r="C415" s="128">
        <v>0</v>
      </c>
      <c r="D415" s="55" t="s">
        <v>72</v>
      </c>
      <c r="E415" s="69">
        <v>0</v>
      </c>
      <c r="F415" s="27">
        <f t="shared" si="12"/>
        <v>0</v>
      </c>
      <c r="G415"/>
      <c r="H415" s="153"/>
      <c r="J415" s="154"/>
    </row>
    <row r="416" spans="1:10" ht="14.25" x14ac:dyDescent="0.2">
      <c r="A416" s="24">
        <v>34</v>
      </c>
      <c r="B416" s="25" t="s">
        <v>333</v>
      </c>
      <c r="C416" s="128">
        <v>15</v>
      </c>
      <c r="D416" s="55" t="s">
        <v>14</v>
      </c>
      <c r="E416" s="69">
        <v>0</v>
      </c>
      <c r="F416" s="27">
        <f t="shared" si="12"/>
        <v>0</v>
      </c>
      <c r="G416"/>
      <c r="H416" s="153"/>
      <c r="J416" s="154"/>
    </row>
    <row r="417" spans="1:11" ht="14.25" x14ac:dyDescent="0.2">
      <c r="A417" s="24">
        <v>35</v>
      </c>
      <c r="B417" s="25" t="s">
        <v>334</v>
      </c>
      <c r="C417" s="128">
        <v>5</v>
      </c>
      <c r="D417" s="55" t="s">
        <v>72</v>
      </c>
      <c r="E417" s="69">
        <v>0</v>
      </c>
      <c r="F417" s="27">
        <f t="shared" si="12"/>
        <v>0</v>
      </c>
      <c r="G417"/>
      <c r="H417" s="153"/>
      <c r="J417" s="154"/>
    </row>
    <row r="418" spans="1:11" ht="14.25" x14ac:dyDescent="0.2">
      <c r="A418" s="24">
        <v>36</v>
      </c>
      <c r="B418" s="25" t="s">
        <v>335</v>
      </c>
      <c r="C418" s="128">
        <v>15</v>
      </c>
      <c r="D418" s="55" t="s">
        <v>72</v>
      </c>
      <c r="E418" s="69">
        <v>0</v>
      </c>
      <c r="F418" s="27">
        <f t="shared" si="12"/>
        <v>0</v>
      </c>
      <c r="G418"/>
      <c r="H418" s="153"/>
      <c r="J418" s="154"/>
    </row>
    <row r="419" spans="1:11" ht="14.25" x14ac:dyDescent="0.2">
      <c r="A419" s="24">
        <v>37</v>
      </c>
      <c r="B419" s="25" t="s">
        <v>336</v>
      </c>
      <c r="C419" s="128">
        <v>0</v>
      </c>
      <c r="D419" s="55" t="s">
        <v>72</v>
      </c>
      <c r="E419" s="69">
        <v>0</v>
      </c>
      <c r="F419" s="27">
        <f t="shared" si="12"/>
        <v>0</v>
      </c>
      <c r="G419"/>
      <c r="H419" s="153"/>
      <c r="J419" s="154"/>
    </row>
    <row r="420" spans="1:11" ht="14.25" x14ac:dyDescent="0.2">
      <c r="A420" s="24">
        <v>38</v>
      </c>
      <c r="B420" s="25" t="s">
        <v>337</v>
      </c>
      <c r="C420" s="128">
        <v>0</v>
      </c>
      <c r="D420" s="55" t="s">
        <v>72</v>
      </c>
      <c r="E420" s="69">
        <v>0</v>
      </c>
      <c r="F420" s="27">
        <f t="shared" si="12"/>
        <v>0</v>
      </c>
      <c r="G420"/>
      <c r="H420" s="153"/>
      <c r="J420" s="154"/>
      <c r="K420" s="73"/>
    </row>
    <row r="421" spans="1:11" ht="14.25" x14ac:dyDescent="0.2">
      <c r="A421" s="24">
        <v>39</v>
      </c>
      <c r="B421" s="25" t="s">
        <v>338</v>
      </c>
      <c r="C421" s="128">
        <v>0</v>
      </c>
      <c r="D421" s="55" t="s">
        <v>72</v>
      </c>
      <c r="E421" s="69">
        <v>0</v>
      </c>
      <c r="F421" s="27">
        <f t="shared" si="12"/>
        <v>0</v>
      </c>
      <c r="G421"/>
      <c r="H421" s="153"/>
      <c r="J421" s="154"/>
    </row>
    <row r="422" spans="1:11" ht="14.25" x14ac:dyDescent="0.2">
      <c r="A422" s="24">
        <v>40</v>
      </c>
      <c r="B422" s="25" t="s">
        <v>339</v>
      </c>
      <c r="C422" s="128">
        <v>30</v>
      </c>
      <c r="D422" s="55" t="s">
        <v>14</v>
      </c>
      <c r="E422" s="69">
        <v>0</v>
      </c>
      <c r="F422" s="27">
        <f t="shared" si="12"/>
        <v>0</v>
      </c>
      <c r="G422"/>
      <c r="H422" s="153"/>
      <c r="J422" s="154"/>
    </row>
    <row r="423" spans="1:11" ht="14.25" x14ac:dyDescent="0.2">
      <c r="A423" s="24">
        <v>41</v>
      </c>
      <c r="B423" s="25" t="s">
        <v>340</v>
      </c>
      <c r="C423" s="128">
        <v>0</v>
      </c>
      <c r="D423" s="55" t="s">
        <v>17</v>
      </c>
      <c r="E423" s="69">
        <v>0</v>
      </c>
      <c r="F423" s="27">
        <f t="shared" si="12"/>
        <v>0</v>
      </c>
      <c r="G423"/>
      <c r="H423" s="153"/>
      <c r="J423" s="154"/>
    </row>
    <row r="424" spans="1:11" ht="14.25" x14ac:dyDescent="0.2">
      <c r="A424" s="24">
        <v>42</v>
      </c>
      <c r="B424" s="25" t="s">
        <v>341</v>
      </c>
      <c r="C424" s="128">
        <v>0</v>
      </c>
      <c r="D424" s="55" t="s">
        <v>14</v>
      </c>
      <c r="E424" s="69">
        <v>0</v>
      </c>
      <c r="F424" s="27">
        <f t="shared" si="12"/>
        <v>0</v>
      </c>
      <c r="G424"/>
      <c r="H424" s="153"/>
      <c r="J424" s="154"/>
    </row>
    <row r="425" spans="1:11" ht="14.25" x14ac:dyDescent="0.2">
      <c r="A425" s="24">
        <v>43</v>
      </c>
      <c r="B425" s="25" t="s">
        <v>342</v>
      </c>
      <c r="C425" s="128">
        <v>0</v>
      </c>
      <c r="D425" s="24" t="s">
        <v>72</v>
      </c>
      <c r="E425" s="69">
        <v>0</v>
      </c>
      <c r="F425" s="27">
        <f t="shared" si="12"/>
        <v>0</v>
      </c>
      <c r="G425"/>
      <c r="H425" s="153"/>
      <c r="J425" s="154"/>
    </row>
    <row r="426" spans="1:11" ht="14.25" x14ac:dyDescent="0.2">
      <c r="A426" s="24">
        <v>44</v>
      </c>
      <c r="B426" s="25" t="s">
        <v>343</v>
      </c>
      <c r="C426" s="128">
        <v>40</v>
      </c>
      <c r="D426" s="24" t="s">
        <v>17</v>
      </c>
      <c r="E426" s="69">
        <v>0</v>
      </c>
      <c r="F426" s="27">
        <f t="shared" si="12"/>
        <v>0</v>
      </c>
      <c r="G426"/>
      <c r="H426" s="153"/>
      <c r="J426" s="154"/>
    </row>
    <row r="427" spans="1:11" ht="14.25" x14ac:dyDescent="0.2">
      <c r="A427" s="24">
        <v>45</v>
      </c>
      <c r="B427" s="25" t="s">
        <v>344</v>
      </c>
      <c r="C427" s="128">
        <v>0</v>
      </c>
      <c r="D427" s="24" t="s">
        <v>52</v>
      </c>
      <c r="E427" s="69">
        <v>0</v>
      </c>
      <c r="F427" s="27">
        <f t="shared" si="12"/>
        <v>0</v>
      </c>
      <c r="G427"/>
      <c r="H427" s="153"/>
      <c r="J427" s="154"/>
    </row>
    <row r="428" spans="1:11" ht="14.25" x14ac:dyDescent="0.2">
      <c r="A428" s="24">
        <v>46</v>
      </c>
      <c r="B428" s="25" t="s">
        <v>345</v>
      </c>
      <c r="C428" s="128">
        <v>20</v>
      </c>
      <c r="D428" s="24" t="s">
        <v>17</v>
      </c>
      <c r="E428" s="69">
        <v>0</v>
      </c>
      <c r="F428" s="27">
        <f t="shared" si="12"/>
        <v>0</v>
      </c>
      <c r="G428"/>
      <c r="H428" s="153"/>
      <c r="J428" s="154"/>
    </row>
    <row r="429" spans="1:11" ht="14.25" x14ac:dyDescent="0.2">
      <c r="A429" s="24">
        <v>47</v>
      </c>
      <c r="B429" s="25" t="s">
        <v>346</v>
      </c>
      <c r="C429" s="128">
        <v>40</v>
      </c>
      <c r="D429" s="24" t="s">
        <v>17</v>
      </c>
      <c r="E429" s="69">
        <v>0</v>
      </c>
      <c r="F429" s="27">
        <f t="shared" si="12"/>
        <v>0</v>
      </c>
      <c r="G429"/>
      <c r="H429" s="153"/>
      <c r="J429" s="154"/>
    </row>
    <row r="430" spans="1:11" ht="14.25" x14ac:dyDescent="0.2">
      <c r="A430" s="24">
        <v>48</v>
      </c>
      <c r="B430" s="25" t="s">
        <v>347</v>
      </c>
      <c r="C430" s="128">
        <v>0</v>
      </c>
      <c r="D430" s="24" t="s">
        <v>17</v>
      </c>
      <c r="E430" s="69">
        <v>0</v>
      </c>
      <c r="F430" s="27">
        <f t="shared" si="12"/>
        <v>0</v>
      </c>
      <c r="G430"/>
      <c r="H430" s="153"/>
      <c r="J430" s="154"/>
    </row>
    <row r="431" spans="1:11" ht="14.25" x14ac:dyDescent="0.2">
      <c r="A431" s="24">
        <v>49</v>
      </c>
      <c r="B431" s="93" t="s">
        <v>348</v>
      </c>
      <c r="C431" s="128">
        <v>0</v>
      </c>
      <c r="D431" s="24" t="s">
        <v>17</v>
      </c>
      <c r="E431" s="69">
        <v>0</v>
      </c>
      <c r="F431" s="27">
        <f t="shared" si="12"/>
        <v>0</v>
      </c>
      <c r="G431"/>
      <c r="H431" s="153"/>
      <c r="J431" s="154"/>
    </row>
    <row r="432" spans="1:11" ht="18.75" customHeight="1" x14ac:dyDescent="0.2">
      <c r="A432" s="23"/>
      <c r="B432" s="25"/>
      <c r="C432" s="128"/>
      <c r="D432" s="24"/>
      <c r="E432" s="67" t="s">
        <v>31</v>
      </c>
      <c r="F432" s="30">
        <f>SUM(F383:F431)</f>
        <v>0</v>
      </c>
      <c r="G432"/>
      <c r="J432" s="30"/>
    </row>
    <row r="433" spans="1:10" ht="67.5" customHeight="1" x14ac:dyDescent="0.2">
      <c r="A433" s="23"/>
      <c r="B433" s="70" t="s">
        <v>349</v>
      </c>
      <c r="C433" s="52"/>
      <c r="D433" s="52"/>
      <c r="E433" s="64"/>
      <c r="F433" s="42"/>
      <c r="G433"/>
    </row>
    <row r="434" spans="1:10" ht="51" x14ac:dyDescent="0.2">
      <c r="A434" s="22" t="s">
        <v>1</v>
      </c>
      <c r="B434" s="22" t="s">
        <v>2</v>
      </c>
      <c r="C434" s="22"/>
      <c r="D434" s="22" t="s">
        <v>4</v>
      </c>
      <c r="E434" s="22" t="s">
        <v>5</v>
      </c>
      <c r="F434" s="22" t="s">
        <v>6</v>
      </c>
      <c r="G434"/>
    </row>
    <row r="435" spans="1:10" ht="14.25" x14ac:dyDescent="0.2">
      <c r="A435" s="23" t="s">
        <v>7</v>
      </c>
      <c r="B435" s="23" t="s">
        <v>8</v>
      </c>
      <c r="C435" s="23"/>
      <c r="D435" s="23" t="s">
        <v>10</v>
      </c>
      <c r="E435" s="23" t="s">
        <v>11</v>
      </c>
      <c r="F435" s="23" t="s">
        <v>12</v>
      </c>
      <c r="G435"/>
      <c r="H435" s="153"/>
    </row>
    <row r="436" spans="1:10" ht="14.25" x14ac:dyDescent="0.2">
      <c r="A436" s="24">
        <v>1</v>
      </c>
      <c r="B436" s="25" t="s">
        <v>350</v>
      </c>
      <c r="C436" s="128">
        <v>10</v>
      </c>
      <c r="D436" s="24" t="s">
        <v>72</v>
      </c>
      <c r="E436" s="69">
        <v>0</v>
      </c>
      <c r="F436" s="27">
        <f t="shared" ref="F436:F484" si="14">C436*E436</f>
        <v>0</v>
      </c>
      <c r="G436"/>
      <c r="H436" s="153"/>
      <c r="J436" s="154"/>
    </row>
    <row r="437" spans="1:10" ht="14.25" x14ac:dyDescent="0.2">
      <c r="A437" s="24">
        <f t="shared" ref="A437:A484" si="15">A436+1</f>
        <v>2</v>
      </c>
      <c r="B437" s="25" t="s">
        <v>351</v>
      </c>
      <c r="C437" s="128">
        <v>0</v>
      </c>
      <c r="D437" s="24" t="s">
        <v>72</v>
      </c>
      <c r="E437" s="69">
        <v>0</v>
      </c>
      <c r="F437" s="27">
        <f t="shared" si="14"/>
        <v>0</v>
      </c>
      <c r="G437"/>
      <c r="H437" s="153"/>
      <c r="J437" s="154"/>
    </row>
    <row r="438" spans="1:10" ht="14.25" x14ac:dyDescent="0.2">
      <c r="A438" s="24">
        <f t="shared" si="15"/>
        <v>3</v>
      </c>
      <c r="B438" s="25" t="s">
        <v>352</v>
      </c>
      <c r="C438" s="128">
        <v>0</v>
      </c>
      <c r="D438" s="24" t="s">
        <v>72</v>
      </c>
      <c r="E438" s="69">
        <v>0</v>
      </c>
      <c r="F438" s="27">
        <f t="shared" si="14"/>
        <v>0</v>
      </c>
      <c r="G438"/>
      <c r="H438" s="153"/>
      <c r="J438" s="154"/>
    </row>
    <row r="439" spans="1:10" ht="14.25" x14ac:dyDescent="0.2">
      <c r="A439" s="24">
        <f t="shared" si="15"/>
        <v>4</v>
      </c>
      <c r="B439" s="25" t="s">
        <v>353</v>
      </c>
      <c r="C439" s="128">
        <v>60</v>
      </c>
      <c r="D439" s="24" t="s">
        <v>14</v>
      </c>
      <c r="E439" s="69">
        <v>0</v>
      </c>
      <c r="F439" s="27">
        <f t="shared" si="14"/>
        <v>0</v>
      </c>
      <c r="G439"/>
      <c r="H439" s="153"/>
      <c r="J439" s="154"/>
    </row>
    <row r="440" spans="1:10" ht="14.25" x14ac:dyDescent="0.2">
      <c r="A440" s="24">
        <f t="shared" si="15"/>
        <v>5</v>
      </c>
      <c r="B440" s="25" t="s">
        <v>354</v>
      </c>
      <c r="C440" s="128">
        <v>30</v>
      </c>
      <c r="D440" s="24" t="s">
        <v>72</v>
      </c>
      <c r="E440" s="69">
        <v>0</v>
      </c>
      <c r="F440" s="27">
        <f t="shared" si="14"/>
        <v>0</v>
      </c>
      <c r="G440"/>
      <c r="H440" s="153"/>
      <c r="J440" s="154"/>
    </row>
    <row r="441" spans="1:10" ht="14.25" x14ac:dyDescent="0.2">
      <c r="A441" s="24">
        <f t="shared" si="15"/>
        <v>6</v>
      </c>
      <c r="B441" s="25" t="s">
        <v>355</v>
      </c>
      <c r="C441" s="128">
        <v>30</v>
      </c>
      <c r="D441" s="24" t="s">
        <v>52</v>
      </c>
      <c r="E441" s="69">
        <v>0</v>
      </c>
      <c r="F441" s="27">
        <f t="shared" si="14"/>
        <v>0</v>
      </c>
      <c r="G441"/>
      <c r="H441" s="153"/>
      <c r="J441" s="154"/>
    </row>
    <row r="442" spans="1:10" ht="14.25" x14ac:dyDescent="0.2">
      <c r="A442" s="24">
        <f t="shared" si="15"/>
        <v>7</v>
      </c>
      <c r="B442" s="25" t="s">
        <v>356</v>
      </c>
      <c r="C442" s="128">
        <v>0</v>
      </c>
      <c r="D442" s="24" t="s">
        <v>72</v>
      </c>
      <c r="E442" s="69">
        <v>0</v>
      </c>
      <c r="F442" s="27">
        <f t="shared" si="14"/>
        <v>0</v>
      </c>
      <c r="G442"/>
      <c r="H442" s="153"/>
      <c r="J442" s="154"/>
    </row>
    <row r="443" spans="1:10" ht="14.25" x14ac:dyDescent="0.2">
      <c r="A443" s="24">
        <f t="shared" si="15"/>
        <v>8</v>
      </c>
      <c r="B443" s="25" t="s">
        <v>357</v>
      </c>
      <c r="C443" s="128">
        <v>0</v>
      </c>
      <c r="D443" s="24" t="s">
        <v>14</v>
      </c>
      <c r="E443" s="69">
        <v>0</v>
      </c>
      <c r="F443" s="27">
        <f t="shared" si="14"/>
        <v>0</v>
      </c>
      <c r="G443"/>
      <c r="H443" s="153"/>
      <c r="J443" s="154"/>
    </row>
    <row r="444" spans="1:10" ht="14.25" x14ac:dyDescent="0.2">
      <c r="A444" s="24">
        <f t="shared" si="15"/>
        <v>9</v>
      </c>
      <c r="B444" s="25" t="s">
        <v>358</v>
      </c>
      <c r="C444" s="128">
        <v>20</v>
      </c>
      <c r="D444" s="24" t="s">
        <v>72</v>
      </c>
      <c r="E444" s="69">
        <v>0</v>
      </c>
      <c r="F444" s="27">
        <f t="shared" si="14"/>
        <v>0</v>
      </c>
      <c r="G444"/>
      <c r="H444" s="153"/>
      <c r="J444" s="154"/>
    </row>
    <row r="445" spans="1:10" ht="63.75" x14ac:dyDescent="0.2">
      <c r="A445" s="24">
        <f t="shared" si="15"/>
        <v>10</v>
      </c>
      <c r="B445" s="25" t="s">
        <v>359</v>
      </c>
      <c r="C445" s="128">
        <v>100</v>
      </c>
      <c r="D445" s="24" t="s">
        <v>14</v>
      </c>
      <c r="E445" s="69">
        <v>0</v>
      </c>
      <c r="F445" s="27">
        <f t="shared" si="14"/>
        <v>0</v>
      </c>
      <c r="G445"/>
      <c r="H445" s="153"/>
      <c r="J445" s="154"/>
    </row>
    <row r="446" spans="1:10" ht="14.25" x14ac:dyDescent="0.2">
      <c r="A446" s="24">
        <f t="shared" si="15"/>
        <v>11</v>
      </c>
      <c r="B446" s="25" t="s">
        <v>360</v>
      </c>
      <c r="C446" s="128">
        <v>0</v>
      </c>
      <c r="D446" s="24" t="s">
        <v>14</v>
      </c>
      <c r="E446" s="69">
        <v>0</v>
      </c>
      <c r="F446" s="27">
        <f t="shared" si="14"/>
        <v>0</v>
      </c>
      <c r="G446"/>
      <c r="H446" s="153"/>
      <c r="J446" s="154"/>
    </row>
    <row r="447" spans="1:10" ht="14.25" x14ac:dyDescent="0.2">
      <c r="A447" s="24">
        <f t="shared" si="15"/>
        <v>12</v>
      </c>
      <c r="B447" s="25" t="s">
        <v>361</v>
      </c>
      <c r="C447" s="128">
        <v>20</v>
      </c>
      <c r="D447" s="24" t="s">
        <v>72</v>
      </c>
      <c r="E447" s="69">
        <v>0</v>
      </c>
      <c r="F447" s="27">
        <f t="shared" si="14"/>
        <v>0</v>
      </c>
      <c r="G447"/>
      <c r="H447" s="153"/>
      <c r="J447" s="154"/>
    </row>
    <row r="448" spans="1:10" ht="14.25" x14ac:dyDescent="0.2">
      <c r="A448" s="24">
        <f t="shared" si="15"/>
        <v>13</v>
      </c>
      <c r="B448" s="49" t="s">
        <v>362</v>
      </c>
      <c r="C448" s="128">
        <v>0</v>
      </c>
      <c r="D448" s="24" t="s">
        <v>52</v>
      </c>
      <c r="E448" s="69">
        <v>0</v>
      </c>
      <c r="F448" s="27">
        <f t="shared" si="14"/>
        <v>0</v>
      </c>
      <c r="G448"/>
      <c r="H448" s="153"/>
      <c r="J448" s="154"/>
    </row>
    <row r="449" spans="1:10" ht="14.25" x14ac:dyDescent="0.2">
      <c r="A449" s="24">
        <f t="shared" si="15"/>
        <v>14</v>
      </c>
      <c r="B449" s="25" t="s">
        <v>363</v>
      </c>
      <c r="C449" s="128">
        <v>0</v>
      </c>
      <c r="D449" s="24" t="s">
        <v>72</v>
      </c>
      <c r="E449" s="69">
        <v>0</v>
      </c>
      <c r="F449" s="27">
        <f t="shared" si="14"/>
        <v>0</v>
      </c>
      <c r="G449"/>
      <c r="H449" s="153"/>
      <c r="J449" s="154"/>
    </row>
    <row r="450" spans="1:10" ht="14.25" x14ac:dyDescent="0.2">
      <c r="A450" s="24">
        <f t="shared" si="15"/>
        <v>15</v>
      </c>
      <c r="B450" s="25" t="s">
        <v>364</v>
      </c>
      <c r="C450" s="128">
        <v>10</v>
      </c>
      <c r="D450" s="24" t="s">
        <v>72</v>
      </c>
      <c r="E450" s="69">
        <v>0</v>
      </c>
      <c r="F450" s="27">
        <f t="shared" si="14"/>
        <v>0</v>
      </c>
      <c r="G450"/>
      <c r="H450" s="153"/>
      <c r="J450" s="154"/>
    </row>
    <row r="451" spans="1:10" ht="14.25" x14ac:dyDescent="0.2">
      <c r="A451" s="24">
        <f t="shared" si="15"/>
        <v>16</v>
      </c>
      <c r="B451" s="25" t="s">
        <v>365</v>
      </c>
      <c r="C451" s="128">
        <v>10</v>
      </c>
      <c r="D451" s="24" t="s">
        <v>72</v>
      </c>
      <c r="E451" s="69">
        <v>0</v>
      </c>
      <c r="F451" s="27">
        <f t="shared" si="14"/>
        <v>0</v>
      </c>
      <c r="G451"/>
      <c r="H451" s="153"/>
      <c r="J451" s="154"/>
    </row>
    <row r="452" spans="1:10" ht="14.25" x14ac:dyDescent="0.2">
      <c r="A452" s="24">
        <f t="shared" si="15"/>
        <v>17</v>
      </c>
      <c r="B452" s="25" t="s">
        <v>366</v>
      </c>
      <c r="C452" s="128">
        <v>10</v>
      </c>
      <c r="D452" s="24" t="s">
        <v>72</v>
      </c>
      <c r="E452" s="69">
        <v>0</v>
      </c>
      <c r="F452" s="27">
        <f t="shared" si="14"/>
        <v>0</v>
      </c>
      <c r="G452"/>
      <c r="H452" s="153"/>
      <c r="J452" s="154"/>
    </row>
    <row r="453" spans="1:10" ht="25.5" x14ac:dyDescent="0.2">
      <c r="A453" s="24">
        <f t="shared" si="15"/>
        <v>18</v>
      </c>
      <c r="B453" s="25" t="s">
        <v>367</v>
      </c>
      <c r="C453" s="128">
        <v>0</v>
      </c>
      <c r="D453" s="24" t="s">
        <v>72</v>
      </c>
      <c r="E453" s="69">
        <v>0</v>
      </c>
      <c r="F453" s="27">
        <f t="shared" si="14"/>
        <v>0</v>
      </c>
      <c r="G453"/>
      <c r="H453" s="153"/>
      <c r="J453" s="154"/>
    </row>
    <row r="454" spans="1:10" ht="14.25" x14ac:dyDescent="0.2">
      <c r="A454" s="24">
        <f t="shared" si="15"/>
        <v>19</v>
      </c>
      <c r="B454" s="25" t="s">
        <v>368</v>
      </c>
      <c r="C454" s="128">
        <v>0</v>
      </c>
      <c r="D454" s="55" t="s">
        <v>52</v>
      </c>
      <c r="E454" s="69">
        <v>0</v>
      </c>
      <c r="F454" s="27">
        <f t="shared" si="14"/>
        <v>0</v>
      </c>
      <c r="G454"/>
      <c r="H454" s="153"/>
      <c r="J454" s="154"/>
    </row>
    <row r="455" spans="1:10" ht="14.25" x14ac:dyDescent="0.2">
      <c r="A455" s="24">
        <f t="shared" si="15"/>
        <v>20</v>
      </c>
      <c r="B455" s="25" t="s">
        <v>369</v>
      </c>
      <c r="C455" s="128">
        <v>60</v>
      </c>
      <c r="D455" s="55" t="s">
        <v>14</v>
      </c>
      <c r="E455" s="69">
        <v>0</v>
      </c>
      <c r="F455" s="27">
        <f t="shared" si="14"/>
        <v>0</v>
      </c>
      <c r="G455"/>
      <c r="H455" s="153"/>
      <c r="J455" s="154"/>
    </row>
    <row r="456" spans="1:10" ht="14.25" x14ac:dyDescent="0.2">
      <c r="A456" s="24">
        <v>21</v>
      </c>
      <c r="B456" s="25" t="s">
        <v>370</v>
      </c>
      <c r="C456" s="128">
        <v>0</v>
      </c>
      <c r="D456" s="24" t="s">
        <v>14</v>
      </c>
      <c r="E456" s="69">
        <v>0</v>
      </c>
      <c r="F456" s="27">
        <f t="shared" si="14"/>
        <v>0</v>
      </c>
      <c r="G456"/>
      <c r="H456" s="153"/>
      <c r="J456" s="154"/>
    </row>
    <row r="457" spans="1:10" ht="14.25" x14ac:dyDescent="0.2">
      <c r="A457" s="24">
        <f t="shared" si="15"/>
        <v>22</v>
      </c>
      <c r="B457" s="25" t="s">
        <v>371</v>
      </c>
      <c r="C457" s="128">
        <v>80</v>
      </c>
      <c r="D457" s="24" t="s">
        <v>14</v>
      </c>
      <c r="E457" s="69">
        <v>0</v>
      </c>
      <c r="F457" s="27">
        <f t="shared" si="14"/>
        <v>0</v>
      </c>
      <c r="G457"/>
      <c r="H457" s="153"/>
      <c r="J457" s="154"/>
    </row>
    <row r="458" spans="1:10" ht="14.25" x14ac:dyDescent="0.2">
      <c r="A458" s="24">
        <f t="shared" si="15"/>
        <v>23</v>
      </c>
      <c r="B458" s="25" t="s">
        <v>372</v>
      </c>
      <c r="C458" s="128">
        <v>50</v>
      </c>
      <c r="D458" s="24" t="s">
        <v>14</v>
      </c>
      <c r="E458" s="69">
        <v>0</v>
      </c>
      <c r="F458" s="27">
        <f t="shared" si="14"/>
        <v>0</v>
      </c>
      <c r="G458"/>
      <c r="H458" s="153"/>
      <c r="J458" s="154"/>
    </row>
    <row r="459" spans="1:10" ht="14.25" x14ac:dyDescent="0.2">
      <c r="A459" s="24">
        <f t="shared" si="15"/>
        <v>24</v>
      </c>
      <c r="B459" s="25" t="s">
        <v>373</v>
      </c>
      <c r="C459" s="128">
        <v>50</v>
      </c>
      <c r="D459" s="24" t="s">
        <v>14</v>
      </c>
      <c r="E459" s="69">
        <v>0</v>
      </c>
      <c r="F459" s="27">
        <f t="shared" si="14"/>
        <v>0</v>
      </c>
      <c r="G459"/>
      <c r="H459" s="153"/>
      <c r="J459" s="154"/>
    </row>
    <row r="460" spans="1:10" ht="14.25" x14ac:dyDescent="0.2">
      <c r="A460" s="24">
        <f t="shared" si="15"/>
        <v>25</v>
      </c>
      <c r="B460" s="25" t="s">
        <v>374</v>
      </c>
      <c r="C460" s="128">
        <v>10</v>
      </c>
      <c r="D460" s="24" t="s">
        <v>14</v>
      </c>
      <c r="E460" s="69">
        <v>0</v>
      </c>
      <c r="F460" s="27">
        <f t="shared" si="14"/>
        <v>0</v>
      </c>
      <c r="G460"/>
      <c r="H460" s="153"/>
      <c r="J460" s="154"/>
    </row>
    <row r="461" spans="1:10" ht="14.25" x14ac:dyDescent="0.2">
      <c r="A461" s="24">
        <f t="shared" si="15"/>
        <v>26</v>
      </c>
      <c r="B461" s="25" t="s">
        <v>375</v>
      </c>
      <c r="C461" s="128">
        <v>0</v>
      </c>
      <c r="D461" s="24" t="s">
        <v>52</v>
      </c>
      <c r="E461" s="69">
        <v>0</v>
      </c>
      <c r="F461" s="27">
        <f t="shared" si="14"/>
        <v>0</v>
      </c>
      <c r="G461"/>
      <c r="H461" s="153"/>
      <c r="J461" s="154"/>
    </row>
    <row r="462" spans="1:10" ht="14.25" x14ac:dyDescent="0.2">
      <c r="A462" s="24">
        <f t="shared" si="15"/>
        <v>27</v>
      </c>
      <c r="B462" s="25" t="s">
        <v>376</v>
      </c>
      <c r="C462" s="128">
        <v>0</v>
      </c>
      <c r="D462" s="24" t="s">
        <v>52</v>
      </c>
      <c r="E462" s="69">
        <v>0</v>
      </c>
      <c r="F462" s="27">
        <f t="shared" si="14"/>
        <v>0</v>
      </c>
      <c r="G462"/>
      <c r="H462" s="153"/>
      <c r="J462" s="154"/>
    </row>
    <row r="463" spans="1:10" ht="14.25" x14ac:dyDescent="0.2">
      <c r="A463" s="24">
        <f t="shared" si="15"/>
        <v>28</v>
      </c>
      <c r="B463" s="25" t="s">
        <v>377</v>
      </c>
      <c r="C463" s="128">
        <v>0</v>
      </c>
      <c r="D463" s="24" t="s">
        <v>72</v>
      </c>
      <c r="E463" s="69">
        <v>0</v>
      </c>
      <c r="F463" s="27">
        <f t="shared" si="14"/>
        <v>0</v>
      </c>
      <c r="G463"/>
      <c r="H463" s="153"/>
      <c r="J463" s="154"/>
    </row>
    <row r="464" spans="1:10" ht="14.25" x14ac:dyDescent="0.2">
      <c r="A464" s="24">
        <f t="shared" si="15"/>
        <v>29</v>
      </c>
      <c r="B464" s="25" t="s">
        <v>378</v>
      </c>
      <c r="C464" s="128">
        <v>10</v>
      </c>
      <c r="D464" s="24" t="s">
        <v>72</v>
      </c>
      <c r="E464" s="69">
        <v>0</v>
      </c>
      <c r="F464" s="27">
        <f t="shared" si="14"/>
        <v>0</v>
      </c>
      <c r="G464"/>
      <c r="H464" s="153"/>
      <c r="J464" s="154"/>
    </row>
    <row r="465" spans="1:10" ht="14.25" x14ac:dyDescent="0.2">
      <c r="A465" s="24">
        <f t="shared" si="15"/>
        <v>30</v>
      </c>
      <c r="B465" s="25" t="s">
        <v>379</v>
      </c>
      <c r="C465" s="128">
        <v>10</v>
      </c>
      <c r="D465" s="24" t="s">
        <v>72</v>
      </c>
      <c r="E465" s="69">
        <v>0</v>
      </c>
      <c r="F465" s="27">
        <f t="shared" si="14"/>
        <v>0</v>
      </c>
      <c r="G465"/>
      <c r="H465" s="153"/>
      <c r="J465" s="154"/>
    </row>
    <row r="466" spans="1:10" ht="14.25" x14ac:dyDescent="0.2">
      <c r="A466" s="24">
        <f t="shared" si="15"/>
        <v>31</v>
      </c>
      <c r="B466" s="25" t="s">
        <v>380</v>
      </c>
      <c r="C466" s="128">
        <v>0</v>
      </c>
      <c r="D466" s="24" t="s">
        <v>72</v>
      </c>
      <c r="E466" s="69">
        <v>0</v>
      </c>
      <c r="F466" s="27">
        <f t="shared" si="14"/>
        <v>0</v>
      </c>
      <c r="G466"/>
      <c r="H466" s="153"/>
      <c r="J466" s="154"/>
    </row>
    <row r="467" spans="1:10" ht="14.25" x14ac:dyDescent="0.2">
      <c r="A467" s="24">
        <f t="shared" si="15"/>
        <v>32</v>
      </c>
      <c r="B467" s="25" t="s">
        <v>381</v>
      </c>
      <c r="C467" s="128">
        <v>0</v>
      </c>
      <c r="D467" s="24" t="s">
        <v>14</v>
      </c>
      <c r="E467" s="69">
        <v>0</v>
      </c>
      <c r="F467" s="27">
        <f t="shared" si="14"/>
        <v>0</v>
      </c>
      <c r="G467"/>
      <c r="H467" s="153"/>
      <c r="J467" s="154"/>
    </row>
    <row r="468" spans="1:10" ht="25.5" x14ac:dyDescent="0.2">
      <c r="A468" s="24">
        <f t="shared" si="15"/>
        <v>33</v>
      </c>
      <c r="B468" s="25" t="s">
        <v>382</v>
      </c>
      <c r="C468" s="128">
        <v>0</v>
      </c>
      <c r="D468" s="24" t="s">
        <v>72</v>
      </c>
      <c r="E468" s="69">
        <v>0</v>
      </c>
      <c r="F468" s="27">
        <f t="shared" si="14"/>
        <v>0</v>
      </c>
      <c r="G468"/>
      <c r="H468" s="153"/>
      <c r="J468" s="154"/>
    </row>
    <row r="469" spans="1:10" ht="24.75" customHeight="1" x14ac:dyDescent="0.2">
      <c r="A469" s="24">
        <f t="shared" si="15"/>
        <v>34</v>
      </c>
      <c r="B469" s="25" t="s">
        <v>383</v>
      </c>
      <c r="C469" s="128">
        <v>0</v>
      </c>
      <c r="D469" s="24" t="s">
        <v>52</v>
      </c>
      <c r="E469" s="69">
        <v>0</v>
      </c>
      <c r="F469" s="27">
        <f t="shared" si="14"/>
        <v>0</v>
      </c>
      <c r="G469"/>
      <c r="H469" s="153"/>
      <c r="J469" s="154"/>
    </row>
    <row r="470" spans="1:10" s="217" customFormat="1" ht="24.75" customHeight="1" x14ac:dyDescent="0.2">
      <c r="A470" s="213">
        <f t="shared" si="15"/>
        <v>35</v>
      </c>
      <c r="B470" s="212" t="s">
        <v>523</v>
      </c>
      <c r="C470" s="249">
        <v>0</v>
      </c>
      <c r="D470" s="211" t="s">
        <v>72</v>
      </c>
      <c r="E470" s="241">
        <v>0</v>
      </c>
      <c r="F470" s="227">
        <f t="shared" si="14"/>
        <v>0</v>
      </c>
      <c r="G470" s="215"/>
      <c r="H470" s="236"/>
      <c r="J470" s="218"/>
    </row>
    <row r="471" spans="1:10" ht="14.25" x14ac:dyDescent="0.2">
      <c r="A471" s="24">
        <f t="shared" si="15"/>
        <v>36</v>
      </c>
      <c r="B471" s="25" t="s">
        <v>384</v>
      </c>
      <c r="C471" s="128">
        <v>30</v>
      </c>
      <c r="D471" s="24" t="s">
        <v>72</v>
      </c>
      <c r="E471" s="69">
        <v>0</v>
      </c>
      <c r="F471" s="27">
        <f t="shared" si="14"/>
        <v>0</v>
      </c>
      <c r="G471"/>
      <c r="H471" s="153"/>
      <c r="J471" s="154"/>
    </row>
    <row r="472" spans="1:10" ht="14.25" x14ac:dyDescent="0.2">
      <c r="A472" s="24">
        <f t="shared" si="15"/>
        <v>37</v>
      </c>
      <c r="B472" s="25" t="s">
        <v>385</v>
      </c>
      <c r="C472" s="128">
        <v>0</v>
      </c>
      <c r="D472" s="24" t="s">
        <v>72</v>
      </c>
      <c r="E472" s="69">
        <v>0</v>
      </c>
      <c r="F472" s="27">
        <f t="shared" si="14"/>
        <v>0</v>
      </c>
      <c r="G472"/>
      <c r="H472" s="153"/>
      <c r="J472" s="154"/>
    </row>
    <row r="473" spans="1:10" ht="14.25" x14ac:dyDescent="0.2">
      <c r="A473" s="24">
        <f t="shared" si="15"/>
        <v>38</v>
      </c>
      <c r="B473" s="25" t="s">
        <v>386</v>
      </c>
      <c r="C473" s="128">
        <v>300</v>
      </c>
      <c r="D473" s="74" t="s">
        <v>52</v>
      </c>
      <c r="E473" s="69">
        <v>0</v>
      </c>
      <c r="F473" s="27">
        <f t="shared" si="14"/>
        <v>0</v>
      </c>
      <c r="G473"/>
      <c r="H473" s="153"/>
      <c r="J473" s="154"/>
    </row>
    <row r="474" spans="1:10" ht="14.25" x14ac:dyDescent="0.2">
      <c r="A474" s="24">
        <f t="shared" si="15"/>
        <v>39</v>
      </c>
      <c r="B474" s="25" t="s">
        <v>387</v>
      </c>
      <c r="C474" s="128">
        <v>30</v>
      </c>
      <c r="D474" s="24" t="s">
        <v>52</v>
      </c>
      <c r="E474" s="69">
        <v>0</v>
      </c>
      <c r="F474" s="27">
        <f t="shared" si="14"/>
        <v>0</v>
      </c>
      <c r="G474"/>
      <c r="H474" s="153"/>
      <c r="J474" s="154"/>
    </row>
    <row r="475" spans="1:10" ht="14.25" x14ac:dyDescent="0.2">
      <c r="A475" s="24">
        <f t="shared" si="15"/>
        <v>40</v>
      </c>
      <c r="B475" s="25" t="s">
        <v>388</v>
      </c>
      <c r="C475" s="128">
        <v>5</v>
      </c>
      <c r="D475" s="24" t="s">
        <v>52</v>
      </c>
      <c r="E475" s="69">
        <v>0</v>
      </c>
      <c r="F475" s="27">
        <f t="shared" si="14"/>
        <v>0</v>
      </c>
      <c r="G475"/>
      <c r="H475" s="153"/>
      <c r="J475" s="154"/>
    </row>
    <row r="476" spans="1:10" ht="14.25" x14ac:dyDescent="0.2">
      <c r="A476" s="24">
        <f t="shared" si="15"/>
        <v>41</v>
      </c>
      <c r="B476" s="25" t="s">
        <v>389</v>
      </c>
      <c r="C476" s="128">
        <v>40</v>
      </c>
      <c r="D476" s="24" t="s">
        <v>17</v>
      </c>
      <c r="E476" s="69">
        <v>0</v>
      </c>
      <c r="F476" s="27">
        <f t="shared" si="14"/>
        <v>0</v>
      </c>
      <c r="G476"/>
      <c r="H476" s="153"/>
      <c r="J476" s="154"/>
    </row>
    <row r="477" spans="1:10" ht="14.25" x14ac:dyDescent="0.2">
      <c r="A477" s="24">
        <f t="shared" si="15"/>
        <v>42</v>
      </c>
      <c r="B477" s="25" t="s">
        <v>390</v>
      </c>
      <c r="C477" s="128">
        <v>0</v>
      </c>
      <c r="D477" s="24" t="s">
        <v>52</v>
      </c>
      <c r="E477" s="69">
        <v>0</v>
      </c>
      <c r="F477" s="27">
        <f t="shared" si="14"/>
        <v>0</v>
      </c>
      <c r="G477"/>
      <c r="H477" s="153"/>
      <c r="J477" s="154"/>
    </row>
    <row r="478" spans="1:10" ht="14.25" x14ac:dyDescent="0.2">
      <c r="A478" s="24">
        <f t="shared" si="15"/>
        <v>43</v>
      </c>
      <c r="B478" s="25" t="s">
        <v>391</v>
      </c>
      <c r="C478" s="128">
        <v>0</v>
      </c>
      <c r="D478" s="24" t="s">
        <v>52</v>
      </c>
      <c r="E478" s="69">
        <v>0</v>
      </c>
      <c r="F478" s="27">
        <f t="shared" si="14"/>
        <v>0</v>
      </c>
      <c r="G478"/>
      <c r="H478" s="153"/>
      <c r="J478" s="154"/>
    </row>
    <row r="479" spans="1:10" ht="14.25" x14ac:dyDescent="0.2">
      <c r="A479" s="24">
        <f t="shared" si="15"/>
        <v>44</v>
      </c>
      <c r="B479" s="25" t="s">
        <v>392</v>
      </c>
      <c r="C479" s="128">
        <v>0</v>
      </c>
      <c r="D479" s="24" t="s">
        <v>52</v>
      </c>
      <c r="E479" s="69">
        <v>0</v>
      </c>
      <c r="F479" s="27">
        <f t="shared" si="14"/>
        <v>0</v>
      </c>
      <c r="G479"/>
      <c r="H479" s="153"/>
      <c r="J479" s="154"/>
    </row>
    <row r="480" spans="1:10" ht="14.25" x14ac:dyDescent="0.2">
      <c r="A480" s="24">
        <f t="shared" si="15"/>
        <v>45</v>
      </c>
      <c r="B480" s="25" t="s">
        <v>393</v>
      </c>
      <c r="C480" s="128">
        <v>20</v>
      </c>
      <c r="D480" s="24" t="s">
        <v>52</v>
      </c>
      <c r="E480" s="69">
        <v>0</v>
      </c>
      <c r="F480" s="27">
        <f t="shared" si="14"/>
        <v>0</v>
      </c>
      <c r="G480"/>
      <c r="H480" s="153"/>
      <c r="J480" s="154"/>
    </row>
    <row r="481" spans="1:10" ht="14.25" x14ac:dyDescent="0.2">
      <c r="A481" s="24">
        <f t="shared" si="15"/>
        <v>46</v>
      </c>
      <c r="B481" s="25" t="s">
        <v>394</v>
      </c>
      <c r="C481" s="128">
        <v>5</v>
      </c>
      <c r="D481" s="24" t="s">
        <v>17</v>
      </c>
      <c r="E481" s="69">
        <v>0</v>
      </c>
      <c r="F481" s="27">
        <f t="shared" si="14"/>
        <v>0</v>
      </c>
      <c r="G481"/>
      <c r="H481" s="153"/>
      <c r="J481" s="154"/>
    </row>
    <row r="482" spans="1:10" ht="14.25" x14ac:dyDescent="0.2">
      <c r="A482" s="24">
        <f t="shared" si="15"/>
        <v>47</v>
      </c>
      <c r="B482" s="25" t="s">
        <v>395</v>
      </c>
      <c r="C482" s="128">
        <v>30</v>
      </c>
      <c r="D482" s="24" t="s">
        <v>52</v>
      </c>
      <c r="E482" s="69">
        <v>0</v>
      </c>
      <c r="F482" s="27">
        <f t="shared" si="14"/>
        <v>0</v>
      </c>
      <c r="G482"/>
      <c r="H482" s="153"/>
      <c r="J482" s="154"/>
    </row>
    <row r="483" spans="1:10" ht="14.25" x14ac:dyDescent="0.2">
      <c r="A483" s="24">
        <f t="shared" si="15"/>
        <v>48</v>
      </c>
      <c r="B483" s="25" t="s">
        <v>468</v>
      </c>
      <c r="C483" s="128">
        <v>0</v>
      </c>
      <c r="D483" s="24" t="s">
        <v>52</v>
      </c>
      <c r="E483" s="69">
        <v>0</v>
      </c>
      <c r="F483" s="27">
        <f t="shared" si="14"/>
        <v>0</v>
      </c>
      <c r="G483"/>
      <c r="H483" s="153"/>
      <c r="J483" s="154"/>
    </row>
    <row r="484" spans="1:10" ht="14.25" x14ac:dyDescent="0.2">
      <c r="A484" s="24">
        <f t="shared" si="15"/>
        <v>49</v>
      </c>
      <c r="B484" s="25" t="s">
        <v>396</v>
      </c>
      <c r="C484" s="128">
        <v>15</v>
      </c>
      <c r="D484" s="24" t="s">
        <v>52</v>
      </c>
      <c r="E484" s="69">
        <v>0</v>
      </c>
      <c r="F484" s="27">
        <f t="shared" si="14"/>
        <v>0</v>
      </c>
      <c r="G484"/>
      <c r="H484" s="153"/>
      <c r="J484" s="154"/>
    </row>
    <row r="485" spans="1:10" ht="14.25" x14ac:dyDescent="0.2">
      <c r="A485" s="23"/>
      <c r="B485" s="25"/>
      <c r="C485" s="24"/>
      <c r="D485" s="24"/>
      <c r="E485" s="29" t="s">
        <v>31</v>
      </c>
      <c r="F485" s="30">
        <f>SUM(F436:F484)</f>
        <v>0</v>
      </c>
      <c r="G485"/>
      <c r="J485" s="30"/>
    </row>
    <row r="486" spans="1:10" ht="57" customHeight="1" x14ac:dyDescent="0.2">
      <c r="A486" s="23"/>
      <c r="B486" s="39" t="s">
        <v>397</v>
      </c>
      <c r="F486" s="38"/>
      <c r="G486"/>
    </row>
    <row r="487" spans="1:10" ht="51" x14ac:dyDescent="0.2">
      <c r="A487" s="34" t="s">
        <v>1</v>
      </c>
      <c r="B487" s="34" t="s">
        <v>2</v>
      </c>
      <c r="C487" s="34" t="s">
        <v>3</v>
      </c>
      <c r="D487" s="34" t="s">
        <v>4</v>
      </c>
      <c r="E487" s="34" t="s">
        <v>5</v>
      </c>
      <c r="F487" s="34" t="s">
        <v>6</v>
      </c>
      <c r="G487"/>
    </row>
    <row r="488" spans="1:10" ht="14.25" x14ac:dyDescent="0.2">
      <c r="A488" s="23" t="s">
        <v>7</v>
      </c>
      <c r="B488" s="23" t="s">
        <v>8</v>
      </c>
      <c r="C488" s="23" t="s">
        <v>9</v>
      </c>
      <c r="D488" s="23" t="s">
        <v>10</v>
      </c>
      <c r="E488" s="23" t="s">
        <v>11</v>
      </c>
      <c r="F488" s="23" t="s">
        <v>12</v>
      </c>
      <c r="G488"/>
    </row>
    <row r="489" spans="1:10" ht="25.5" x14ac:dyDescent="0.2">
      <c r="A489" s="18">
        <v>1</v>
      </c>
      <c r="B489" s="25" t="s">
        <v>398</v>
      </c>
      <c r="C489" s="24">
        <v>1500</v>
      </c>
      <c r="D489" s="24" t="s">
        <v>52</v>
      </c>
      <c r="E489" s="75">
        <v>0</v>
      </c>
      <c r="F489" s="27">
        <f>C489*E489</f>
        <v>0</v>
      </c>
      <c r="G489"/>
      <c r="H489" s="153"/>
      <c r="J489" s="154"/>
    </row>
    <row r="490" spans="1:10" ht="14.25" x14ac:dyDescent="0.2">
      <c r="A490" s="18"/>
      <c r="B490" s="25"/>
      <c r="C490" s="24"/>
      <c r="D490" s="24"/>
      <c r="E490" s="29" t="s">
        <v>31</v>
      </c>
      <c r="F490" s="30">
        <f>F489</f>
        <v>0</v>
      </c>
      <c r="G490"/>
      <c r="J490" s="30"/>
    </row>
    <row r="491" spans="1:10" ht="67.5" customHeight="1" x14ac:dyDescent="0.2">
      <c r="A491" s="23"/>
      <c r="B491" s="39" t="s">
        <v>399</v>
      </c>
      <c r="C491" s="24"/>
      <c r="D491" s="24"/>
      <c r="E491" s="77"/>
      <c r="F491" s="77"/>
      <c r="G491"/>
    </row>
    <row r="492" spans="1:10" ht="51" x14ac:dyDescent="0.2">
      <c r="A492" s="22" t="s">
        <v>1</v>
      </c>
      <c r="B492" s="94" t="s">
        <v>2</v>
      </c>
      <c r="C492" s="94" t="s">
        <v>3</v>
      </c>
      <c r="D492" s="94" t="s">
        <v>4</v>
      </c>
      <c r="E492" s="95" t="s">
        <v>5</v>
      </c>
      <c r="F492" s="96" t="s">
        <v>6</v>
      </c>
      <c r="G492"/>
    </row>
    <row r="493" spans="1:10" ht="14.25" x14ac:dyDescent="0.2">
      <c r="A493" s="23" t="s">
        <v>7</v>
      </c>
      <c r="B493" s="97" t="s">
        <v>8</v>
      </c>
      <c r="C493" s="97" t="s">
        <v>9</v>
      </c>
      <c r="D493" s="97" t="s">
        <v>10</v>
      </c>
      <c r="E493" s="98" t="s">
        <v>11</v>
      </c>
      <c r="F493" s="23" t="s">
        <v>12</v>
      </c>
      <c r="G493"/>
    </row>
    <row r="494" spans="1:10" ht="14.25" x14ac:dyDescent="0.2">
      <c r="A494" s="24">
        <v>1</v>
      </c>
      <c r="B494" s="99" t="s">
        <v>400</v>
      </c>
      <c r="C494" s="128">
        <v>0</v>
      </c>
      <c r="D494" s="100" t="s">
        <v>52</v>
      </c>
      <c r="E494" s="101">
        <v>0</v>
      </c>
      <c r="F494" s="102">
        <f t="shared" ref="F494:F521" si="16">C494*E494</f>
        <v>0</v>
      </c>
      <c r="G494"/>
      <c r="H494" s="153"/>
      <c r="J494" s="154"/>
    </row>
    <row r="495" spans="1:10" ht="14.25" x14ac:dyDescent="0.2">
      <c r="A495" s="24">
        <f t="shared" ref="A495:A520" si="17">A494+1</f>
        <v>2</v>
      </c>
      <c r="B495" s="99" t="s">
        <v>401</v>
      </c>
      <c r="C495" s="128">
        <v>0</v>
      </c>
      <c r="D495" s="103" t="s">
        <v>52</v>
      </c>
      <c r="E495" s="101">
        <v>0</v>
      </c>
      <c r="F495" s="102">
        <f t="shared" si="16"/>
        <v>0</v>
      </c>
      <c r="G495"/>
      <c r="H495" s="153"/>
      <c r="J495" s="154"/>
    </row>
    <row r="496" spans="1:10" ht="14.25" x14ac:dyDescent="0.2">
      <c r="A496" s="24">
        <f t="shared" si="17"/>
        <v>3</v>
      </c>
      <c r="B496" s="99" t="s">
        <v>402</v>
      </c>
      <c r="C496" s="128">
        <v>0</v>
      </c>
      <c r="D496" s="103" t="s">
        <v>52</v>
      </c>
      <c r="E496" s="101">
        <v>0</v>
      </c>
      <c r="F496" s="102">
        <f t="shared" si="16"/>
        <v>0</v>
      </c>
      <c r="G496"/>
      <c r="H496" s="153"/>
      <c r="J496" s="154"/>
    </row>
    <row r="497" spans="1:10" ht="14.25" x14ac:dyDescent="0.2">
      <c r="A497" s="24">
        <f t="shared" si="17"/>
        <v>4</v>
      </c>
      <c r="B497" s="138" t="s">
        <v>454</v>
      </c>
      <c r="C497" s="128">
        <v>0</v>
      </c>
      <c r="D497" s="136" t="s">
        <v>72</v>
      </c>
      <c r="E497" s="101">
        <v>0</v>
      </c>
      <c r="F497" s="137">
        <f t="shared" si="16"/>
        <v>0</v>
      </c>
      <c r="G497"/>
      <c r="H497" s="153"/>
      <c r="J497" s="154"/>
    </row>
    <row r="498" spans="1:10" ht="14.25" x14ac:dyDescent="0.2">
      <c r="A498" s="24">
        <f t="shared" si="17"/>
        <v>5</v>
      </c>
      <c r="B498" s="99" t="s">
        <v>403</v>
      </c>
      <c r="C498" s="128">
        <v>0</v>
      </c>
      <c r="D498" s="100" t="s">
        <v>72</v>
      </c>
      <c r="E498" s="101">
        <v>0</v>
      </c>
      <c r="F498" s="102">
        <f t="shared" si="16"/>
        <v>0</v>
      </c>
      <c r="G498"/>
      <c r="H498" s="153"/>
      <c r="J498" s="154"/>
    </row>
    <row r="499" spans="1:10" ht="14.25" x14ac:dyDescent="0.2">
      <c r="A499" s="24">
        <f t="shared" si="17"/>
        <v>6</v>
      </c>
      <c r="B499" s="99" t="s">
        <v>404</v>
      </c>
      <c r="C499" s="128">
        <v>0</v>
      </c>
      <c r="D499" s="100" t="s">
        <v>72</v>
      </c>
      <c r="E499" s="101">
        <v>0</v>
      </c>
      <c r="F499" s="102">
        <f t="shared" si="16"/>
        <v>0</v>
      </c>
      <c r="G499"/>
      <c r="H499" s="153"/>
      <c r="J499" s="154"/>
    </row>
    <row r="500" spans="1:10" ht="14.25" x14ac:dyDescent="0.2">
      <c r="A500" s="24">
        <f t="shared" si="17"/>
        <v>7</v>
      </c>
      <c r="B500" s="99" t="s">
        <v>405</v>
      </c>
      <c r="C500" s="128">
        <v>0</v>
      </c>
      <c r="D500" s="100" t="s">
        <v>72</v>
      </c>
      <c r="E500" s="101">
        <v>0</v>
      </c>
      <c r="F500" s="102">
        <f t="shared" si="16"/>
        <v>0</v>
      </c>
      <c r="G500"/>
      <c r="H500" s="153"/>
      <c r="J500" s="154"/>
    </row>
    <row r="501" spans="1:10" ht="14.25" x14ac:dyDescent="0.2">
      <c r="A501" s="24">
        <f t="shared" si="17"/>
        <v>8</v>
      </c>
      <c r="B501" s="99" t="s">
        <v>406</v>
      </c>
      <c r="C501" s="128">
        <v>0</v>
      </c>
      <c r="D501" s="100" t="s">
        <v>72</v>
      </c>
      <c r="E501" s="101">
        <v>0</v>
      </c>
      <c r="F501" s="102">
        <f t="shared" si="16"/>
        <v>0</v>
      </c>
      <c r="G501"/>
      <c r="H501" s="153"/>
      <c r="J501" s="154"/>
    </row>
    <row r="502" spans="1:10" ht="14.25" x14ac:dyDescent="0.2">
      <c r="A502" s="24">
        <f t="shared" si="17"/>
        <v>9</v>
      </c>
      <c r="B502" s="99" t="s">
        <v>407</v>
      </c>
      <c r="C502" s="128">
        <v>0</v>
      </c>
      <c r="D502" s="100" t="s">
        <v>72</v>
      </c>
      <c r="E502" s="101">
        <v>0</v>
      </c>
      <c r="F502" s="102">
        <f t="shared" si="16"/>
        <v>0</v>
      </c>
      <c r="G502"/>
      <c r="H502" s="153"/>
      <c r="J502" s="154"/>
    </row>
    <row r="503" spans="1:10" ht="14.25" x14ac:dyDescent="0.2">
      <c r="A503" s="24">
        <f t="shared" si="17"/>
        <v>10</v>
      </c>
      <c r="B503" s="99" t="s">
        <v>408</v>
      </c>
      <c r="C503" s="128">
        <v>40</v>
      </c>
      <c r="D503" s="100" t="s">
        <v>72</v>
      </c>
      <c r="E503" s="101">
        <v>0</v>
      </c>
      <c r="F503" s="102">
        <f t="shared" si="16"/>
        <v>0</v>
      </c>
      <c r="G503"/>
      <c r="H503" s="153"/>
      <c r="J503" s="154"/>
    </row>
    <row r="504" spans="1:10" ht="14.25" x14ac:dyDescent="0.2">
      <c r="A504" s="24">
        <f t="shared" si="17"/>
        <v>11</v>
      </c>
      <c r="B504" s="99" t="s">
        <v>409</v>
      </c>
      <c r="C504" s="128">
        <v>0</v>
      </c>
      <c r="D504" s="100" t="s">
        <v>72</v>
      </c>
      <c r="E504" s="101">
        <v>0</v>
      </c>
      <c r="F504" s="102">
        <f t="shared" si="16"/>
        <v>0</v>
      </c>
      <c r="G504"/>
      <c r="H504" s="153"/>
      <c r="J504" s="154"/>
    </row>
    <row r="505" spans="1:10" ht="14.25" x14ac:dyDescent="0.2">
      <c r="A505" s="24">
        <f t="shared" si="17"/>
        <v>12</v>
      </c>
      <c r="B505" s="99" t="s">
        <v>410</v>
      </c>
      <c r="C505" s="128">
        <v>0</v>
      </c>
      <c r="D505" s="104" t="s">
        <v>72</v>
      </c>
      <c r="E505" s="101">
        <v>0</v>
      </c>
      <c r="F505" s="102">
        <f t="shared" si="16"/>
        <v>0</v>
      </c>
      <c r="G505"/>
      <c r="H505" s="153"/>
      <c r="J505" s="154"/>
    </row>
    <row r="506" spans="1:10" ht="14.25" x14ac:dyDescent="0.2">
      <c r="A506" s="24">
        <f t="shared" si="17"/>
        <v>13</v>
      </c>
      <c r="B506" s="99" t="s">
        <v>411</v>
      </c>
      <c r="C506" s="128">
        <v>40</v>
      </c>
      <c r="D506" s="105" t="s">
        <v>72</v>
      </c>
      <c r="E506" s="101">
        <v>0</v>
      </c>
      <c r="F506" s="102">
        <f t="shared" si="16"/>
        <v>0</v>
      </c>
      <c r="G506"/>
      <c r="H506" s="153"/>
      <c r="J506" s="154"/>
    </row>
    <row r="507" spans="1:10" ht="14.25" x14ac:dyDescent="0.2">
      <c r="A507" s="24">
        <f t="shared" si="17"/>
        <v>14</v>
      </c>
      <c r="B507" s="99" t="s">
        <v>412</v>
      </c>
      <c r="C507" s="128">
        <v>40</v>
      </c>
      <c r="D507" s="105" t="s">
        <v>72</v>
      </c>
      <c r="E507" s="101">
        <v>0</v>
      </c>
      <c r="F507" s="102">
        <f t="shared" si="16"/>
        <v>0</v>
      </c>
      <c r="G507"/>
      <c r="H507" s="153"/>
      <c r="J507" s="154"/>
    </row>
    <row r="508" spans="1:10" ht="14.25" x14ac:dyDescent="0.2">
      <c r="A508" s="24">
        <f t="shared" si="17"/>
        <v>15</v>
      </c>
      <c r="B508" s="99" t="s">
        <v>413</v>
      </c>
      <c r="C508" s="128">
        <v>0</v>
      </c>
      <c r="D508" s="105" t="s">
        <v>52</v>
      </c>
      <c r="E508" s="101">
        <v>0</v>
      </c>
      <c r="F508" s="102">
        <f t="shared" si="16"/>
        <v>0</v>
      </c>
      <c r="G508"/>
      <c r="H508" s="153"/>
      <c r="J508" s="154"/>
    </row>
    <row r="509" spans="1:10" ht="14.25" x14ac:dyDescent="0.2">
      <c r="A509" s="24">
        <f t="shared" si="17"/>
        <v>16</v>
      </c>
      <c r="B509" s="106" t="s">
        <v>414</v>
      </c>
      <c r="C509" s="128">
        <v>20</v>
      </c>
      <c r="D509" s="105" t="s">
        <v>52</v>
      </c>
      <c r="E509" s="101">
        <v>0</v>
      </c>
      <c r="F509" s="102">
        <f t="shared" si="16"/>
        <v>0</v>
      </c>
      <c r="G509"/>
      <c r="H509" s="153"/>
      <c r="J509" s="154"/>
    </row>
    <row r="510" spans="1:10" ht="14.25" x14ac:dyDescent="0.2">
      <c r="A510" s="24">
        <f t="shared" si="17"/>
        <v>17</v>
      </c>
      <c r="B510" s="99" t="s">
        <v>415</v>
      </c>
      <c r="C510" s="128">
        <v>0</v>
      </c>
      <c r="D510" s="105" t="s">
        <v>52</v>
      </c>
      <c r="E510" s="101">
        <v>0</v>
      </c>
      <c r="F510" s="102">
        <f t="shared" si="16"/>
        <v>0</v>
      </c>
      <c r="G510"/>
      <c r="H510" s="153"/>
      <c r="J510" s="154"/>
    </row>
    <row r="511" spans="1:10" ht="14.25" x14ac:dyDescent="0.2">
      <c r="A511" s="24">
        <f t="shared" si="17"/>
        <v>18</v>
      </c>
      <c r="B511" s="99" t="s">
        <v>416</v>
      </c>
      <c r="C511" s="128">
        <v>30</v>
      </c>
      <c r="D511" s="105" t="s">
        <v>52</v>
      </c>
      <c r="E511" s="101">
        <v>0</v>
      </c>
      <c r="F511" s="102">
        <f t="shared" si="16"/>
        <v>0</v>
      </c>
      <c r="G511"/>
      <c r="H511" s="153"/>
      <c r="J511" s="154"/>
    </row>
    <row r="512" spans="1:10" ht="14.25" x14ac:dyDescent="0.2">
      <c r="A512" s="24">
        <f t="shared" si="17"/>
        <v>19</v>
      </c>
      <c r="B512" s="99" t="s">
        <v>417</v>
      </c>
      <c r="C512" s="128">
        <v>300</v>
      </c>
      <c r="D512" s="105" t="s">
        <v>52</v>
      </c>
      <c r="E512" s="101">
        <v>0</v>
      </c>
      <c r="F512" s="102">
        <f t="shared" si="16"/>
        <v>0</v>
      </c>
      <c r="G512"/>
      <c r="H512" s="153"/>
      <c r="J512" s="154"/>
    </row>
    <row r="513" spans="1:15" ht="14.25" x14ac:dyDescent="0.2">
      <c r="A513" s="24">
        <f t="shared" si="17"/>
        <v>20</v>
      </c>
      <c r="B513" s="99" t="s">
        <v>418</v>
      </c>
      <c r="C513" s="128">
        <v>0</v>
      </c>
      <c r="D513" s="105" t="s">
        <v>52</v>
      </c>
      <c r="E513" s="101">
        <v>0</v>
      </c>
      <c r="F513" s="102">
        <f t="shared" si="16"/>
        <v>0</v>
      </c>
      <c r="G513"/>
      <c r="H513" s="153"/>
      <c r="J513" s="154"/>
    </row>
    <row r="514" spans="1:15" ht="14.25" x14ac:dyDescent="0.2">
      <c r="A514" s="24">
        <f t="shared" si="17"/>
        <v>21</v>
      </c>
      <c r="B514" s="99" t="s">
        <v>419</v>
      </c>
      <c r="C514" s="128">
        <v>300</v>
      </c>
      <c r="D514" s="105" t="s">
        <v>52</v>
      </c>
      <c r="E514" s="101">
        <v>0</v>
      </c>
      <c r="F514" s="102">
        <f t="shared" si="16"/>
        <v>0</v>
      </c>
      <c r="G514"/>
      <c r="H514" s="153"/>
      <c r="J514" s="154"/>
    </row>
    <row r="515" spans="1:15" ht="14.25" x14ac:dyDescent="0.2">
      <c r="A515" s="24">
        <f t="shared" si="17"/>
        <v>22</v>
      </c>
      <c r="B515" s="99" t="s">
        <v>420</v>
      </c>
      <c r="C515" s="128">
        <v>300</v>
      </c>
      <c r="D515" s="105" t="s">
        <v>52</v>
      </c>
      <c r="E515" s="101">
        <v>0</v>
      </c>
      <c r="F515" s="102">
        <f t="shared" si="16"/>
        <v>0</v>
      </c>
      <c r="G515"/>
      <c r="H515" s="153"/>
      <c r="J515" s="154"/>
    </row>
    <row r="516" spans="1:15" ht="14.25" x14ac:dyDescent="0.2">
      <c r="A516" s="24">
        <f t="shared" si="17"/>
        <v>23</v>
      </c>
      <c r="B516" s="107" t="s">
        <v>421</v>
      </c>
      <c r="C516" s="128">
        <v>0</v>
      </c>
      <c r="D516" s="105" t="s">
        <v>52</v>
      </c>
      <c r="E516" s="101">
        <v>0</v>
      </c>
      <c r="F516" s="102">
        <f t="shared" si="16"/>
        <v>0</v>
      </c>
      <c r="G516"/>
      <c r="H516" s="153"/>
      <c r="J516" s="154"/>
    </row>
    <row r="517" spans="1:15" ht="14.25" x14ac:dyDescent="0.2">
      <c r="A517" s="24">
        <f t="shared" si="17"/>
        <v>24</v>
      </c>
      <c r="B517" s="143" t="s">
        <v>458</v>
      </c>
      <c r="C517" s="128">
        <v>0</v>
      </c>
      <c r="D517" s="78" t="s">
        <v>52</v>
      </c>
      <c r="E517" s="101">
        <v>0</v>
      </c>
      <c r="F517" s="130">
        <f t="shared" si="16"/>
        <v>0</v>
      </c>
      <c r="G517"/>
      <c r="H517" s="153"/>
      <c r="J517" s="154"/>
    </row>
    <row r="518" spans="1:15" ht="14.25" x14ac:dyDescent="0.2">
      <c r="A518" s="24">
        <f t="shared" si="17"/>
        <v>25</v>
      </c>
      <c r="B518" s="99" t="s">
        <v>422</v>
      </c>
      <c r="C518" s="128">
        <v>60</v>
      </c>
      <c r="D518" s="100" t="s">
        <v>14</v>
      </c>
      <c r="E518" s="101">
        <v>0</v>
      </c>
      <c r="F518" s="102">
        <f t="shared" si="16"/>
        <v>0</v>
      </c>
      <c r="G518"/>
      <c r="H518" s="153"/>
      <c r="J518" s="154"/>
    </row>
    <row r="519" spans="1:15" ht="14.25" x14ac:dyDescent="0.2">
      <c r="A519" s="24">
        <f t="shared" si="17"/>
        <v>26</v>
      </c>
      <c r="B519" s="99" t="s">
        <v>423</v>
      </c>
      <c r="C519" s="128">
        <v>0</v>
      </c>
      <c r="D519" s="100" t="s">
        <v>17</v>
      </c>
      <c r="E519" s="101">
        <v>0</v>
      </c>
      <c r="F519" s="102">
        <f t="shared" si="16"/>
        <v>0</v>
      </c>
      <c r="G519"/>
      <c r="H519" s="153"/>
      <c r="J519" s="154"/>
    </row>
    <row r="520" spans="1:15" ht="14.25" x14ac:dyDescent="0.2">
      <c r="A520" s="24">
        <f t="shared" si="17"/>
        <v>27</v>
      </c>
      <c r="B520" s="108" t="s">
        <v>424</v>
      </c>
      <c r="C520" s="128">
        <v>0</v>
      </c>
      <c r="D520" s="152" t="s">
        <v>17</v>
      </c>
      <c r="E520" s="101">
        <v>0</v>
      </c>
      <c r="F520" s="102">
        <f t="shared" si="16"/>
        <v>0</v>
      </c>
      <c r="G520"/>
      <c r="H520" s="153"/>
      <c r="J520" s="154"/>
    </row>
    <row r="521" spans="1:15" ht="14.25" x14ac:dyDescent="0.2">
      <c r="A521" s="24">
        <v>28</v>
      </c>
      <c r="B521" s="61" t="s">
        <v>457</v>
      </c>
      <c r="C521" s="128">
        <v>300</v>
      </c>
      <c r="D521" s="55" t="s">
        <v>52</v>
      </c>
      <c r="E521" s="101">
        <v>0</v>
      </c>
      <c r="F521" s="130">
        <f t="shared" si="16"/>
        <v>0</v>
      </c>
      <c r="G521"/>
      <c r="H521" s="153"/>
      <c r="J521" s="154"/>
    </row>
    <row r="522" spans="1:15" ht="14.25" x14ac:dyDescent="0.2">
      <c r="A522" s="109"/>
      <c r="B522" s="110"/>
      <c r="C522" s="111"/>
      <c r="D522" s="111"/>
      <c r="E522" s="112" t="s">
        <v>69</v>
      </c>
      <c r="F522" s="157">
        <f>SUM(F494:F521)</f>
        <v>0</v>
      </c>
      <c r="G522"/>
      <c r="J522" s="157"/>
    </row>
    <row r="523" spans="1:15" ht="69.75" customHeight="1" x14ac:dyDescent="0.2">
      <c r="A523" s="113"/>
      <c r="B523" s="114" t="s">
        <v>425</v>
      </c>
      <c r="F523" s="38"/>
      <c r="G523"/>
    </row>
    <row r="524" spans="1:15" ht="51" x14ac:dyDescent="0.2">
      <c r="A524" s="115" t="s">
        <v>1</v>
      </c>
      <c r="B524" s="116" t="s">
        <v>2</v>
      </c>
      <c r="C524" s="116" t="s">
        <v>3</v>
      </c>
      <c r="D524" s="116" t="s">
        <v>4</v>
      </c>
      <c r="E524" s="117" t="s">
        <v>5</v>
      </c>
      <c r="F524" s="118" t="s">
        <v>6</v>
      </c>
      <c r="G524"/>
    </row>
    <row r="525" spans="1:15" ht="14.25" x14ac:dyDescent="0.2">
      <c r="A525" s="119" t="s">
        <v>7</v>
      </c>
      <c r="B525" s="97" t="s">
        <v>8</v>
      </c>
      <c r="C525" s="97" t="s">
        <v>9</v>
      </c>
      <c r="D525" s="97" t="s">
        <v>10</v>
      </c>
      <c r="E525" s="98" t="s">
        <v>11</v>
      </c>
      <c r="F525" s="23" t="s">
        <v>12</v>
      </c>
      <c r="G525"/>
    </row>
    <row r="526" spans="1:15" ht="25.5" x14ac:dyDescent="0.2">
      <c r="A526" s="120">
        <v>1</v>
      </c>
      <c r="B526" s="99" t="s">
        <v>426</v>
      </c>
      <c r="C526" s="128">
        <v>60</v>
      </c>
      <c r="D526" s="100" t="s">
        <v>14</v>
      </c>
      <c r="E526" s="121">
        <v>0</v>
      </c>
      <c r="F526" s="102">
        <f t="shared" ref="F526:F541" si="18">C526*E526</f>
        <v>0</v>
      </c>
      <c r="G526"/>
      <c r="H526" s="153"/>
      <c r="J526" s="154"/>
    </row>
    <row r="527" spans="1:15" ht="25.5" x14ac:dyDescent="0.2">
      <c r="A527" s="122">
        <v>2</v>
      </c>
      <c r="B527" s="99" t="s">
        <v>427</v>
      </c>
      <c r="C527" s="128">
        <v>60</v>
      </c>
      <c r="D527" s="100" t="s">
        <v>14</v>
      </c>
      <c r="E527" s="121">
        <v>0</v>
      </c>
      <c r="F527" s="102">
        <f t="shared" si="18"/>
        <v>0</v>
      </c>
      <c r="G527"/>
      <c r="H527" s="153"/>
      <c r="J527" s="154"/>
    </row>
    <row r="528" spans="1:15" ht="25.5" x14ac:dyDescent="0.2">
      <c r="A528" s="122">
        <f t="shared" ref="A528:A541" si="19">1+A527</f>
        <v>3</v>
      </c>
      <c r="B528" s="57" t="s">
        <v>428</v>
      </c>
      <c r="C528" s="128">
        <v>0</v>
      </c>
      <c r="D528" s="48" t="s">
        <v>17</v>
      </c>
      <c r="E528" s="121">
        <v>0</v>
      </c>
      <c r="F528" s="102">
        <f t="shared" si="18"/>
        <v>0</v>
      </c>
      <c r="G528"/>
      <c r="H528" s="153"/>
      <c r="J528" s="154"/>
      <c r="O528" s="153"/>
    </row>
    <row r="529" spans="1:14" ht="25.5" x14ac:dyDescent="0.2">
      <c r="A529" s="122">
        <f t="shared" si="19"/>
        <v>4</v>
      </c>
      <c r="B529" s="99" t="s">
        <v>429</v>
      </c>
      <c r="C529" s="128">
        <v>50</v>
      </c>
      <c r="D529" s="100" t="s">
        <v>14</v>
      </c>
      <c r="E529" s="121">
        <v>0</v>
      </c>
      <c r="F529" s="102">
        <f t="shared" si="18"/>
        <v>0</v>
      </c>
      <c r="G529"/>
      <c r="H529" s="153"/>
      <c r="J529" s="154"/>
    </row>
    <row r="530" spans="1:14" ht="14.25" x14ac:dyDescent="0.2">
      <c r="A530" s="122">
        <f t="shared" si="19"/>
        <v>5</v>
      </c>
      <c r="B530" s="99" t="s">
        <v>430</v>
      </c>
      <c r="C530" s="128">
        <v>50</v>
      </c>
      <c r="D530" s="104" t="s">
        <v>17</v>
      </c>
      <c r="E530" s="121">
        <v>0</v>
      </c>
      <c r="F530" s="102">
        <f t="shared" si="18"/>
        <v>0</v>
      </c>
      <c r="G530"/>
      <c r="H530" s="153"/>
      <c r="J530" s="154"/>
    </row>
    <row r="531" spans="1:14" ht="14.25" x14ac:dyDescent="0.2">
      <c r="A531" s="122">
        <f t="shared" si="19"/>
        <v>6</v>
      </c>
      <c r="B531" s="99" t="s">
        <v>431</v>
      </c>
      <c r="C531" s="128">
        <v>0</v>
      </c>
      <c r="D531" s="100" t="s">
        <v>14</v>
      </c>
      <c r="E531" s="121">
        <v>0</v>
      </c>
      <c r="F531" s="102">
        <f t="shared" si="18"/>
        <v>0</v>
      </c>
      <c r="G531"/>
      <c r="H531" s="153"/>
      <c r="J531" s="154"/>
    </row>
    <row r="532" spans="1:14" ht="14.25" x14ac:dyDescent="0.2">
      <c r="A532" s="122">
        <f t="shared" si="19"/>
        <v>7</v>
      </c>
      <c r="B532" s="99" t="s">
        <v>432</v>
      </c>
      <c r="C532" s="128">
        <v>0</v>
      </c>
      <c r="D532" s="100" t="s">
        <v>17</v>
      </c>
      <c r="E532" s="121">
        <v>0</v>
      </c>
      <c r="F532" s="102">
        <f t="shared" si="18"/>
        <v>0</v>
      </c>
      <c r="G532"/>
      <c r="H532" s="153"/>
      <c r="J532" s="154"/>
    </row>
    <row r="533" spans="1:14" ht="14.25" x14ac:dyDescent="0.2">
      <c r="A533" s="122">
        <f t="shared" si="19"/>
        <v>8</v>
      </c>
      <c r="B533" s="99" t="s">
        <v>433</v>
      </c>
      <c r="C533" s="128">
        <v>0</v>
      </c>
      <c r="D533" s="100" t="s">
        <v>17</v>
      </c>
      <c r="E533" s="121">
        <v>0</v>
      </c>
      <c r="F533" s="102">
        <f t="shared" si="18"/>
        <v>0</v>
      </c>
      <c r="G533"/>
      <c r="H533" s="153"/>
      <c r="J533" s="154"/>
    </row>
    <row r="534" spans="1:14" ht="14.25" x14ac:dyDescent="0.2">
      <c r="A534" s="122">
        <f t="shared" si="19"/>
        <v>9</v>
      </c>
      <c r="B534" s="99" t="s">
        <v>434</v>
      </c>
      <c r="C534" s="128">
        <v>0</v>
      </c>
      <c r="D534" s="100" t="s">
        <v>17</v>
      </c>
      <c r="E534" s="121">
        <v>0</v>
      </c>
      <c r="F534" s="102">
        <f t="shared" si="18"/>
        <v>0</v>
      </c>
      <c r="G534"/>
      <c r="H534" s="153"/>
      <c r="J534" s="154"/>
    </row>
    <row r="535" spans="1:14" ht="14.25" x14ac:dyDescent="0.2">
      <c r="A535" s="122">
        <f t="shared" si="19"/>
        <v>10</v>
      </c>
      <c r="B535" s="99" t="s">
        <v>435</v>
      </c>
      <c r="C535" s="128">
        <v>0</v>
      </c>
      <c r="D535" s="100" t="s">
        <v>17</v>
      </c>
      <c r="E535" s="121">
        <v>0</v>
      </c>
      <c r="F535" s="102">
        <f t="shared" si="18"/>
        <v>0</v>
      </c>
      <c r="G535"/>
      <c r="H535" s="153"/>
      <c r="J535" s="154"/>
    </row>
    <row r="536" spans="1:14" ht="14.25" x14ac:dyDescent="0.2">
      <c r="A536" s="122">
        <f t="shared" si="19"/>
        <v>11</v>
      </c>
      <c r="B536" s="99" t="s">
        <v>436</v>
      </c>
      <c r="C536" s="128">
        <v>50</v>
      </c>
      <c r="D536" s="100" t="s">
        <v>17</v>
      </c>
      <c r="E536" s="121">
        <v>0</v>
      </c>
      <c r="F536" s="102">
        <f t="shared" si="18"/>
        <v>0</v>
      </c>
      <c r="G536"/>
      <c r="H536" s="153"/>
      <c r="J536" s="154"/>
    </row>
    <row r="537" spans="1:14" ht="14.25" x14ac:dyDescent="0.2">
      <c r="A537" s="122">
        <f t="shared" si="19"/>
        <v>12</v>
      </c>
      <c r="B537" s="99" t="s">
        <v>437</v>
      </c>
      <c r="C537" s="128">
        <v>40</v>
      </c>
      <c r="D537" s="100" t="s">
        <v>17</v>
      </c>
      <c r="E537" s="121">
        <v>0</v>
      </c>
      <c r="F537" s="102">
        <f t="shared" si="18"/>
        <v>0</v>
      </c>
      <c r="G537"/>
      <c r="H537" s="153"/>
      <c r="J537" s="154"/>
      <c r="N537" s="153"/>
    </row>
    <row r="538" spans="1:14" ht="14.25" x14ac:dyDescent="0.2">
      <c r="A538" s="122">
        <f t="shared" si="19"/>
        <v>13</v>
      </c>
      <c r="B538" s="99" t="s">
        <v>438</v>
      </c>
      <c r="C538" s="128">
        <v>60</v>
      </c>
      <c r="D538" s="100" t="s">
        <v>17</v>
      </c>
      <c r="E538" s="121">
        <v>0</v>
      </c>
      <c r="F538" s="102">
        <f t="shared" si="18"/>
        <v>0</v>
      </c>
      <c r="G538"/>
      <c r="H538" s="153"/>
      <c r="J538" s="154"/>
    </row>
    <row r="539" spans="1:14" ht="14.25" x14ac:dyDescent="0.2">
      <c r="A539" s="122">
        <f t="shared" si="19"/>
        <v>14</v>
      </c>
      <c r="B539" s="99" t="s">
        <v>439</v>
      </c>
      <c r="C539" s="128">
        <v>50</v>
      </c>
      <c r="D539" s="103" t="s">
        <v>17</v>
      </c>
      <c r="E539" s="121">
        <v>0</v>
      </c>
      <c r="F539" s="102">
        <f t="shared" si="18"/>
        <v>0</v>
      </c>
      <c r="G539"/>
      <c r="H539" s="153"/>
      <c r="J539" s="154"/>
    </row>
    <row r="540" spans="1:14" ht="25.5" x14ac:dyDescent="0.2">
      <c r="A540" s="122">
        <f t="shared" si="19"/>
        <v>15</v>
      </c>
      <c r="B540" s="99" t="s">
        <v>440</v>
      </c>
      <c r="C540" s="128">
        <v>0</v>
      </c>
      <c r="D540" s="100" t="s">
        <v>17</v>
      </c>
      <c r="E540" s="121">
        <v>0</v>
      </c>
      <c r="F540" s="102">
        <f t="shared" si="18"/>
        <v>0</v>
      </c>
      <c r="G540"/>
      <c r="H540" s="153"/>
      <c r="J540" s="154"/>
    </row>
    <row r="541" spans="1:14" ht="14.25" x14ac:dyDescent="0.2">
      <c r="A541" s="120">
        <f t="shared" si="19"/>
        <v>16</v>
      </c>
      <c r="B541" s="108" t="s">
        <v>441</v>
      </c>
      <c r="C541" s="128">
        <v>0</v>
      </c>
      <c r="D541" s="103" t="s">
        <v>17</v>
      </c>
      <c r="E541" s="121">
        <v>0</v>
      </c>
      <c r="F541" s="102">
        <f t="shared" si="18"/>
        <v>0</v>
      </c>
      <c r="G541"/>
      <c r="H541" s="153"/>
      <c r="J541" s="154"/>
    </row>
    <row r="542" spans="1:14" ht="14.25" x14ac:dyDescent="0.2">
      <c r="A542" s="109"/>
      <c r="B542" s="110"/>
      <c r="C542" s="111"/>
      <c r="D542" s="111"/>
      <c r="E542" s="112" t="s">
        <v>69</v>
      </c>
      <c r="F542" s="157">
        <f>SUM(F526:F541)</f>
        <v>0</v>
      </c>
      <c r="G542"/>
      <c r="J542" s="157"/>
    </row>
    <row r="543" spans="1:14" ht="55.5" customHeight="1" x14ac:dyDescent="0.2">
      <c r="A543" s="113"/>
      <c r="B543" s="114" t="s">
        <v>442</v>
      </c>
      <c r="F543" s="38"/>
      <c r="G543"/>
    </row>
    <row r="544" spans="1:14" ht="51" x14ac:dyDescent="0.2">
      <c r="A544" s="115" t="s">
        <v>1</v>
      </c>
      <c r="B544" s="116" t="s">
        <v>2</v>
      </c>
      <c r="C544" s="116" t="s">
        <v>3</v>
      </c>
      <c r="D544" s="116" t="s">
        <v>4</v>
      </c>
      <c r="E544" s="117" t="s">
        <v>5</v>
      </c>
      <c r="F544" s="118" t="s">
        <v>6</v>
      </c>
      <c r="G544"/>
    </row>
    <row r="545" spans="1:15" ht="14.25" x14ac:dyDescent="0.2">
      <c r="A545" s="119" t="s">
        <v>7</v>
      </c>
      <c r="B545" s="97" t="s">
        <v>8</v>
      </c>
      <c r="C545" s="97" t="s">
        <v>9</v>
      </c>
      <c r="D545" s="97" t="s">
        <v>10</v>
      </c>
      <c r="E545" s="98" t="s">
        <v>11</v>
      </c>
      <c r="F545" s="23" t="s">
        <v>12</v>
      </c>
      <c r="G545"/>
    </row>
    <row r="546" spans="1:15" ht="14.25" x14ac:dyDescent="0.2">
      <c r="A546" s="120">
        <v>1</v>
      </c>
      <c r="B546" s="99" t="s">
        <v>443</v>
      </c>
      <c r="C546" s="128">
        <v>40</v>
      </c>
      <c r="D546" s="103" t="s">
        <v>14</v>
      </c>
      <c r="E546" s="123">
        <v>0</v>
      </c>
      <c r="F546" s="102">
        <f t="shared" ref="F546:F552" si="20">C546*E546</f>
        <v>0</v>
      </c>
      <c r="G546"/>
      <c r="H546" s="153"/>
      <c r="J546" s="154"/>
    </row>
    <row r="547" spans="1:15" ht="14.25" x14ac:dyDescent="0.2">
      <c r="A547" s="120">
        <v>2</v>
      </c>
      <c r="B547" s="84" t="s">
        <v>444</v>
      </c>
      <c r="C547" s="128">
        <v>40</v>
      </c>
      <c r="D547" s="86" t="s">
        <v>14</v>
      </c>
      <c r="E547" s="123">
        <v>0</v>
      </c>
      <c r="F547" s="102">
        <f t="shared" si="20"/>
        <v>0</v>
      </c>
      <c r="G547"/>
      <c r="H547" s="153"/>
      <c r="J547" s="154"/>
      <c r="O547" s="155"/>
    </row>
    <row r="548" spans="1:15" ht="14.25" x14ac:dyDescent="0.2">
      <c r="A548" s="120">
        <f t="shared" ref="A548:A549" si="21">A547+1</f>
        <v>3</v>
      </c>
      <c r="B548" s="99" t="s">
        <v>445</v>
      </c>
      <c r="C548" s="128">
        <v>0</v>
      </c>
      <c r="D548" s="100" t="s">
        <v>14</v>
      </c>
      <c r="E548" s="123">
        <v>0</v>
      </c>
      <c r="F548" s="102">
        <f t="shared" si="20"/>
        <v>0</v>
      </c>
      <c r="G548"/>
      <c r="H548" s="153"/>
      <c r="J548" s="154"/>
    </row>
    <row r="549" spans="1:15" ht="14.25" x14ac:dyDescent="0.2">
      <c r="A549" s="24">
        <f t="shared" si="21"/>
        <v>4</v>
      </c>
      <c r="B549" s="124" t="s">
        <v>446</v>
      </c>
      <c r="C549" s="128">
        <v>0</v>
      </c>
      <c r="D549" s="85" t="s">
        <v>17</v>
      </c>
      <c r="E549" s="123">
        <v>0</v>
      </c>
      <c r="F549" s="102">
        <f t="shared" si="20"/>
        <v>0</v>
      </c>
      <c r="G549"/>
      <c r="H549" s="153"/>
      <c r="J549" s="154"/>
    </row>
    <row r="550" spans="1:15" ht="14.25" x14ac:dyDescent="0.2">
      <c r="A550" s="24">
        <v>5</v>
      </c>
      <c r="B550" s="124" t="s">
        <v>447</v>
      </c>
      <c r="C550" s="128">
        <v>0</v>
      </c>
      <c r="D550" s="100" t="s">
        <v>17</v>
      </c>
      <c r="E550" s="123">
        <v>0</v>
      </c>
      <c r="F550" s="102">
        <f t="shared" si="20"/>
        <v>0</v>
      </c>
      <c r="G550"/>
      <c r="H550" s="153"/>
      <c r="J550" s="154"/>
    </row>
    <row r="551" spans="1:15" ht="14.25" x14ac:dyDescent="0.2">
      <c r="A551" s="79">
        <v>6</v>
      </c>
      <c r="B551" s="125" t="s">
        <v>448</v>
      </c>
      <c r="C551" s="128">
        <v>0</v>
      </c>
      <c r="D551" s="103" t="s">
        <v>17</v>
      </c>
      <c r="E551" s="123">
        <v>0</v>
      </c>
      <c r="F551" s="102">
        <f t="shared" si="20"/>
        <v>0</v>
      </c>
      <c r="G551"/>
      <c r="H551" s="153"/>
      <c r="J551" s="154"/>
      <c r="N551" s="153"/>
    </row>
    <row r="552" spans="1:15" ht="14.25" x14ac:dyDescent="0.2">
      <c r="A552" s="79">
        <v>7</v>
      </c>
      <c r="B552" s="144" t="s">
        <v>456</v>
      </c>
      <c r="C552" s="128">
        <v>0</v>
      </c>
      <c r="D552" s="142" t="s">
        <v>17</v>
      </c>
      <c r="E552" s="123">
        <v>0</v>
      </c>
      <c r="F552" s="102">
        <f t="shared" si="20"/>
        <v>0</v>
      </c>
      <c r="G552"/>
      <c r="H552" s="153"/>
      <c r="J552" s="154"/>
      <c r="L552" s="153"/>
    </row>
    <row r="553" spans="1:15" ht="14.25" x14ac:dyDescent="0.2">
      <c r="A553" s="35"/>
      <c r="B553" s="126"/>
      <c r="C553" s="111"/>
      <c r="D553" s="111"/>
      <c r="E553" s="112" t="s">
        <v>69</v>
      </c>
      <c r="F553" s="158">
        <f>SUM(F546:F552)</f>
        <v>0</v>
      </c>
      <c r="G553"/>
      <c r="J553" s="158"/>
    </row>
    <row r="554" spans="1:15" x14ac:dyDescent="0.2">
      <c r="A554" s="81"/>
      <c r="C554" s="76"/>
    </row>
    <row r="555" spans="1:15" x14ac:dyDescent="0.2">
      <c r="A555" s="6"/>
      <c r="E555" s="37" t="s">
        <v>449</v>
      </c>
      <c r="F555" s="7">
        <f>F553+F542+F522+F490+F485+F432+F379+F373+F368+F320+F137+F78+F52+F29</f>
        <v>0</v>
      </c>
      <c r="J555" s="7">
        <f>J553+J542+J522+J490+J485+J432+J379+J373+J368+J320+J137+J78+J52+J29</f>
        <v>0</v>
      </c>
    </row>
    <row r="556" spans="1:15" x14ac:dyDescent="0.2">
      <c r="F556" s="127"/>
    </row>
    <row r="557" spans="1:15" x14ac:dyDescent="0.2">
      <c r="F557" s="82"/>
    </row>
    <row r="558" spans="1:15" x14ac:dyDescent="0.2">
      <c r="B558" s="83"/>
      <c r="F558" s="160"/>
    </row>
    <row r="559" spans="1:15" x14ac:dyDescent="0.2">
      <c r="B559" s="83"/>
    </row>
    <row r="560" spans="1:15" x14ac:dyDescent="0.2">
      <c r="B560" s="83"/>
    </row>
    <row r="561" spans="1:6" x14ac:dyDescent="0.2">
      <c r="B561" s="83"/>
    </row>
    <row r="562" spans="1:6" x14ac:dyDescent="0.2">
      <c r="A562" s="12"/>
      <c r="B562" s="83"/>
    </row>
    <row r="563" spans="1:6" x14ac:dyDescent="0.2">
      <c r="B563" s="83"/>
    </row>
    <row r="564" spans="1:6" x14ac:dyDescent="0.2">
      <c r="C564" s="8"/>
      <c r="D564" s="8"/>
      <c r="E564" s="9"/>
      <c r="F564" s="7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</vt:i4>
      </vt:variant>
    </vt:vector>
  </HeadingPairs>
  <TitlesOfParts>
    <vt:vector size="13" baseType="lpstr">
      <vt:lpstr>przedszkole</vt:lpstr>
      <vt:lpstr>SP1</vt:lpstr>
      <vt:lpstr>SSP2</vt:lpstr>
      <vt:lpstr>SP4</vt:lpstr>
      <vt:lpstr>SP5</vt:lpstr>
      <vt:lpstr>SP7</vt:lpstr>
      <vt:lpstr>SP8</vt:lpstr>
      <vt:lpstr>SP10</vt:lpstr>
      <vt:lpstr>SP11</vt:lpstr>
      <vt:lpstr>SP12</vt:lpstr>
      <vt:lpstr>Zapotrzebowanie ze szkół</vt:lpstr>
      <vt:lpstr>Arkusz1</vt:lpstr>
      <vt:lpstr>'Zapotrzebowanie ze szkół'!Obszar_wydruku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Ambroziak</dc:creator>
  <dc:description/>
  <cp:lastModifiedBy>DKwiatkowska</cp:lastModifiedBy>
  <cp:revision>10</cp:revision>
  <cp:lastPrinted>2022-10-11T12:20:33Z</cp:lastPrinted>
  <dcterms:created xsi:type="dcterms:W3CDTF">2009-04-16T11:32:48Z</dcterms:created>
  <dcterms:modified xsi:type="dcterms:W3CDTF">2022-10-11T12:32:41Z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